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tyleredu-my.sharepoint.com/personal/vgopalakrishnaremani_uttyler_edu/Documents/Redirected Folders/Desktop/"/>
    </mc:Choice>
  </mc:AlternateContent>
  <xr:revisionPtr revIDLastSave="0" documentId="8_{99858416-A462-4EEA-AE98-42648CE1F93E}" xr6:coauthVersionLast="44" xr6:coauthVersionMax="44" xr10:uidLastSave="{00000000-0000-0000-0000-000000000000}"/>
  <bookViews>
    <workbookView xWindow="-21720" yWindow="2745" windowWidth="21840" windowHeight="13140" firstSheet="18" activeTab="19" xr2:uid="{00000000-000D-0000-FFFF-FFFF00000000}"/>
  </bookViews>
  <sheets>
    <sheet name="Statistical values data sheetqa" sheetId="9" r:id="rId1"/>
    <sheet name="sumif" sheetId="12" r:id="rId2"/>
    <sheet name="sumifs" sheetId="30" r:id="rId3"/>
    <sheet name="sample worksheet " sheetId="28" r:id="rId4"/>
    <sheet name="If condition" sheetId="26" r:id="rId5"/>
    <sheet name="Question" sheetId="31" r:id="rId6"/>
    <sheet name="Imported Data" sheetId="32" r:id="rId7"/>
    <sheet name="CSV" sheetId="33" r:id="rId8"/>
    <sheet name="Question " sheetId="35" r:id="rId9"/>
    <sheet name="Imported Data (2)" sheetId="36" r:id="rId10"/>
    <sheet name="Conditional formatting Ques" sheetId="37" r:id="rId11"/>
    <sheet name="Conditional formatting" sheetId="34" r:id="rId12"/>
    <sheet name="First sheet for pivot table" sheetId="38" r:id="rId13"/>
    <sheet name="Price sheet" sheetId="39" r:id="rId14"/>
    <sheet name="Nested if function Q" sheetId="40" r:id="rId15"/>
    <sheet name="Simple pie chart" sheetId="43" r:id="rId16"/>
    <sheet name="Vlookup Hlookup" sheetId="41" r:id="rId17"/>
    <sheet name="V &amp; H Lookup answer" sheetId="45" r:id="rId18"/>
    <sheet name="Purchases by Sport" sheetId="44" r:id="rId19"/>
    <sheet name="Column chart and stacked column" sheetId="42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45" l="1"/>
  <c r="H19" i="45" s="1"/>
  <c r="E19" i="45"/>
  <c r="F19" i="45" s="1"/>
  <c r="G18" i="45"/>
  <c r="H18" i="45" s="1"/>
  <c r="E18" i="45"/>
  <c r="F18" i="45" s="1"/>
  <c r="G17" i="45"/>
  <c r="H17" i="45" s="1"/>
  <c r="E17" i="45"/>
  <c r="F17" i="45" s="1"/>
  <c r="G16" i="45"/>
  <c r="H16" i="45" s="1"/>
  <c r="E16" i="45"/>
  <c r="F16" i="45" s="1"/>
  <c r="G15" i="45"/>
  <c r="H15" i="45" s="1"/>
  <c r="E15" i="45"/>
  <c r="F15" i="45" s="1"/>
  <c r="G14" i="45"/>
  <c r="H14" i="45" s="1"/>
  <c r="E14" i="45"/>
  <c r="F14" i="45" s="1"/>
  <c r="K17" i="45" l="1"/>
  <c r="L17" i="45" s="1"/>
  <c r="I17" i="45"/>
  <c r="J17" i="45" s="1"/>
  <c r="K16" i="45"/>
  <c r="L16" i="45" s="1"/>
  <c r="I16" i="45"/>
  <c r="J16" i="45" s="1"/>
  <c r="I14" i="45"/>
  <c r="J14" i="45" s="1"/>
  <c r="K14" i="45"/>
  <c r="L14" i="45" s="1"/>
  <c r="I18" i="45"/>
  <c r="J18" i="45" s="1"/>
  <c r="K18" i="45"/>
  <c r="L18" i="45" s="1"/>
  <c r="K15" i="45"/>
  <c r="L15" i="45" s="1"/>
  <c r="I15" i="45"/>
  <c r="J15" i="45" s="1"/>
  <c r="K19" i="45"/>
  <c r="L19" i="45" s="1"/>
  <c r="I19" i="45"/>
  <c r="J19" i="45" s="1"/>
  <c r="D27" i="44" l="1"/>
  <c r="C27" i="44"/>
  <c r="B27" i="44"/>
  <c r="Q32" i="40" l="1"/>
  <c r="Q31" i="40"/>
  <c r="Q30" i="40"/>
  <c r="Q29" i="40"/>
  <c r="Q28" i="40"/>
  <c r="Q27" i="40"/>
  <c r="Q26" i="40"/>
  <c r="Q25" i="40"/>
  <c r="Q24" i="40"/>
  <c r="Q23" i="40"/>
  <c r="Q22" i="40"/>
  <c r="Q21" i="40"/>
  <c r="Q20" i="40"/>
  <c r="Q19" i="40"/>
  <c r="Q18" i="40"/>
  <c r="Q17" i="40"/>
  <c r="Q16" i="40"/>
  <c r="Q15" i="40"/>
  <c r="Q14" i="40"/>
  <c r="Q13" i="40"/>
  <c r="Q12" i="40"/>
  <c r="Q11" i="40"/>
  <c r="Q10" i="40"/>
  <c r="Q9" i="40"/>
  <c r="Q8" i="40"/>
  <c r="Q7" i="40"/>
  <c r="Q6" i="40"/>
  <c r="Q5" i="40"/>
  <c r="Q4" i="40"/>
  <c r="Q3" i="40"/>
  <c r="Q2" i="40"/>
  <c r="I64" i="39"/>
  <c r="E64" i="39"/>
  <c r="I63" i="39"/>
  <c r="E63" i="39"/>
  <c r="I62" i="39"/>
  <c r="E62" i="39"/>
  <c r="I61" i="39"/>
  <c r="E61" i="39"/>
  <c r="I60" i="39"/>
  <c r="E60" i="39"/>
  <c r="I59" i="39"/>
  <c r="E59" i="39"/>
  <c r="I58" i="39"/>
  <c r="E58" i="39"/>
  <c r="I57" i="39"/>
  <c r="E57" i="39"/>
  <c r="I56" i="39"/>
  <c r="E56" i="39"/>
  <c r="I55" i="39"/>
  <c r="E55" i="39"/>
  <c r="I54" i="39"/>
  <c r="E54" i="39"/>
  <c r="I53" i="39"/>
  <c r="E53" i="39"/>
  <c r="I52" i="39"/>
  <c r="E52" i="39"/>
  <c r="I51" i="39"/>
  <c r="E51" i="39"/>
  <c r="I50" i="39"/>
  <c r="E50" i="39"/>
  <c r="I49" i="39"/>
  <c r="E49" i="39"/>
  <c r="I48" i="39"/>
  <c r="E48" i="39"/>
  <c r="I47" i="39"/>
  <c r="E47" i="39"/>
  <c r="I46" i="39"/>
  <c r="E46" i="39"/>
  <c r="I45" i="39"/>
  <c r="E45" i="39"/>
  <c r="I44" i="39"/>
  <c r="E44" i="39"/>
  <c r="I43" i="39"/>
  <c r="E43" i="39"/>
  <c r="I42" i="39"/>
  <c r="E42" i="39"/>
  <c r="I41" i="39"/>
  <c r="E41" i="39"/>
  <c r="I40" i="39"/>
  <c r="E40" i="39"/>
  <c r="I39" i="39"/>
  <c r="E39" i="39"/>
  <c r="I38" i="39"/>
  <c r="E38" i="39"/>
  <c r="I37" i="39"/>
  <c r="E37" i="39"/>
  <c r="I36" i="39"/>
  <c r="E36" i="39"/>
  <c r="I35" i="39"/>
  <c r="E35" i="39"/>
  <c r="I34" i="39"/>
  <c r="E34" i="39"/>
  <c r="I33" i="39"/>
  <c r="E33" i="39"/>
  <c r="I32" i="39"/>
  <c r="E32" i="39"/>
  <c r="I31" i="39"/>
  <c r="E31" i="39"/>
  <c r="I30" i="39"/>
  <c r="E30" i="39"/>
  <c r="I29" i="39"/>
  <c r="E29" i="39"/>
  <c r="I28" i="39"/>
  <c r="E28" i="39"/>
  <c r="I27" i="39"/>
  <c r="E27" i="39"/>
  <c r="I26" i="39"/>
  <c r="E26" i="39"/>
  <c r="I25" i="39"/>
  <c r="E25" i="39"/>
  <c r="I24" i="39"/>
  <c r="E24" i="39"/>
  <c r="I23" i="39"/>
  <c r="E23" i="39"/>
  <c r="I22" i="39"/>
  <c r="E22" i="39"/>
  <c r="I21" i="39"/>
  <c r="E21" i="39"/>
  <c r="I20" i="39"/>
  <c r="E20" i="39"/>
  <c r="I19" i="39"/>
  <c r="E19" i="39"/>
  <c r="I18" i="39"/>
  <c r="E18" i="39"/>
  <c r="I17" i="39"/>
  <c r="E17" i="39"/>
  <c r="I16" i="39"/>
  <c r="E16" i="39"/>
  <c r="I15" i="39"/>
  <c r="E15" i="39"/>
  <c r="I14" i="39"/>
  <c r="E14" i="39"/>
  <c r="I13" i="39"/>
  <c r="E13" i="39"/>
  <c r="I12" i="39"/>
  <c r="E12" i="39"/>
  <c r="I11" i="39"/>
  <c r="E11" i="39"/>
  <c r="I10" i="39"/>
  <c r="E10" i="39"/>
  <c r="I9" i="39"/>
  <c r="E9" i="39"/>
  <c r="I8" i="39"/>
  <c r="E8" i="39"/>
  <c r="I7" i="39"/>
  <c r="E7" i="39"/>
  <c r="I6" i="39"/>
  <c r="E6" i="39"/>
  <c r="I5" i="39"/>
  <c r="E5" i="39"/>
  <c r="I4" i="39"/>
  <c r="E4" i="39"/>
  <c r="C606" i="36" l="1"/>
  <c r="D606" i="36" s="1"/>
  <c r="B606" i="36"/>
  <c r="C605" i="36"/>
  <c r="D605" i="36" s="1"/>
  <c r="B605" i="36"/>
  <c r="C604" i="36"/>
  <c r="D604" i="36" s="1"/>
  <c r="B604" i="36"/>
  <c r="B603" i="36"/>
  <c r="C603" i="36" s="1"/>
  <c r="D603" i="36" s="1"/>
  <c r="B602" i="36"/>
  <c r="C602" i="36" s="1"/>
  <c r="D602" i="36" s="1"/>
  <c r="B601" i="36"/>
  <c r="C601" i="36" s="1"/>
  <c r="D601" i="36" s="1"/>
  <c r="B600" i="36"/>
  <c r="C600" i="36" s="1"/>
  <c r="D600" i="36" s="1"/>
  <c r="B599" i="36"/>
  <c r="C599" i="36" s="1"/>
  <c r="D599" i="36" s="1"/>
  <c r="B598" i="36"/>
  <c r="C598" i="36" s="1"/>
  <c r="D598" i="36" s="1"/>
  <c r="C597" i="36"/>
  <c r="D597" i="36" s="1"/>
  <c r="B597" i="36"/>
  <c r="C596" i="36"/>
  <c r="D596" i="36" s="1"/>
  <c r="B596" i="36"/>
  <c r="B595" i="36"/>
  <c r="C595" i="36" s="1"/>
  <c r="D595" i="36" s="1"/>
  <c r="B594" i="36"/>
  <c r="C594" i="36" s="1"/>
  <c r="D594" i="36" s="1"/>
  <c r="B593" i="36"/>
  <c r="C593" i="36" s="1"/>
  <c r="D593" i="36" s="1"/>
  <c r="B592" i="36"/>
  <c r="C592" i="36" s="1"/>
  <c r="D592" i="36" s="1"/>
  <c r="B591" i="36"/>
  <c r="C591" i="36" s="1"/>
  <c r="D591" i="36" s="1"/>
  <c r="C590" i="36"/>
  <c r="D590" i="36" s="1"/>
  <c r="B590" i="36"/>
  <c r="C589" i="36"/>
  <c r="D589" i="36" s="1"/>
  <c r="B589" i="36"/>
  <c r="C588" i="36"/>
  <c r="D588" i="36" s="1"/>
  <c r="B588" i="36"/>
  <c r="B587" i="36"/>
  <c r="C587" i="36" s="1"/>
  <c r="D587" i="36" s="1"/>
  <c r="B586" i="36"/>
  <c r="C586" i="36" s="1"/>
  <c r="D586" i="36" s="1"/>
  <c r="B585" i="36"/>
  <c r="C585" i="36" s="1"/>
  <c r="D585" i="36" s="1"/>
  <c r="B584" i="36"/>
  <c r="C584" i="36" s="1"/>
  <c r="D584" i="36" s="1"/>
  <c r="B583" i="36"/>
  <c r="C583" i="36" s="1"/>
  <c r="D583" i="36" s="1"/>
  <c r="B582" i="36"/>
  <c r="C582" i="36" s="1"/>
  <c r="D582" i="36" s="1"/>
  <c r="C581" i="36"/>
  <c r="D581" i="36" s="1"/>
  <c r="B581" i="36"/>
  <c r="C580" i="36"/>
  <c r="D580" i="36" s="1"/>
  <c r="B580" i="36"/>
  <c r="D579" i="36"/>
  <c r="C579" i="36"/>
  <c r="B579" i="36"/>
  <c r="B578" i="36"/>
  <c r="C578" i="36" s="1"/>
  <c r="D578" i="36" s="1"/>
  <c r="B577" i="36"/>
  <c r="C577" i="36" s="1"/>
  <c r="D577" i="36" s="1"/>
  <c r="B576" i="36"/>
  <c r="C576" i="36" s="1"/>
  <c r="D576" i="36" s="1"/>
  <c r="B575" i="36"/>
  <c r="C575" i="36" s="1"/>
  <c r="D575" i="36" s="1"/>
  <c r="C574" i="36"/>
  <c r="D574" i="36" s="1"/>
  <c r="B574" i="36"/>
  <c r="C573" i="36"/>
  <c r="D573" i="36" s="1"/>
  <c r="B573" i="36"/>
  <c r="C572" i="36"/>
  <c r="D572" i="36" s="1"/>
  <c r="B572" i="36"/>
  <c r="B571" i="36"/>
  <c r="C571" i="36" s="1"/>
  <c r="D571" i="36" s="1"/>
  <c r="B570" i="36"/>
  <c r="C570" i="36" s="1"/>
  <c r="D570" i="36" s="1"/>
  <c r="B569" i="36"/>
  <c r="C569" i="36" s="1"/>
  <c r="D569" i="36" s="1"/>
  <c r="B568" i="36"/>
  <c r="C568" i="36" s="1"/>
  <c r="D568" i="36" s="1"/>
  <c r="B567" i="36"/>
  <c r="C567" i="36" s="1"/>
  <c r="D567" i="36" s="1"/>
  <c r="C566" i="36"/>
  <c r="D566" i="36" s="1"/>
  <c r="B566" i="36"/>
  <c r="C565" i="36"/>
  <c r="D565" i="36" s="1"/>
  <c r="B565" i="36"/>
  <c r="C564" i="36"/>
  <c r="D564" i="36" s="1"/>
  <c r="B564" i="36"/>
  <c r="D563" i="36"/>
  <c r="C563" i="36"/>
  <c r="B563" i="36"/>
  <c r="B562" i="36"/>
  <c r="C562" i="36" s="1"/>
  <c r="D562" i="36" s="1"/>
  <c r="B561" i="36"/>
  <c r="C561" i="36" s="1"/>
  <c r="D561" i="36" s="1"/>
  <c r="B560" i="36"/>
  <c r="C560" i="36" s="1"/>
  <c r="D560" i="36" s="1"/>
  <c r="B559" i="36"/>
  <c r="C559" i="36" s="1"/>
  <c r="D559" i="36" s="1"/>
  <c r="B558" i="36"/>
  <c r="C558" i="36" s="1"/>
  <c r="D558" i="36" s="1"/>
  <c r="C557" i="36"/>
  <c r="D557" i="36" s="1"/>
  <c r="B557" i="36"/>
  <c r="C556" i="36"/>
  <c r="D556" i="36" s="1"/>
  <c r="B556" i="36"/>
  <c r="B555" i="36"/>
  <c r="C555" i="36" s="1"/>
  <c r="D555" i="36" s="1"/>
  <c r="B554" i="36"/>
  <c r="C554" i="36" s="1"/>
  <c r="D554" i="36" s="1"/>
  <c r="B553" i="36"/>
  <c r="C553" i="36" s="1"/>
  <c r="D553" i="36" s="1"/>
  <c r="B552" i="36"/>
  <c r="C552" i="36" s="1"/>
  <c r="D552" i="36" s="1"/>
  <c r="B551" i="36"/>
  <c r="C551" i="36" s="1"/>
  <c r="D551" i="36" s="1"/>
  <c r="C550" i="36"/>
  <c r="D550" i="36" s="1"/>
  <c r="B550" i="36"/>
  <c r="C549" i="36"/>
  <c r="D549" i="36" s="1"/>
  <c r="B549" i="36"/>
  <c r="C548" i="36"/>
  <c r="D548" i="36" s="1"/>
  <c r="B548" i="36"/>
  <c r="C547" i="36"/>
  <c r="D547" i="36" s="1"/>
  <c r="B547" i="36"/>
  <c r="B546" i="36"/>
  <c r="C546" i="36" s="1"/>
  <c r="D546" i="36" s="1"/>
  <c r="B545" i="36"/>
  <c r="C545" i="36" s="1"/>
  <c r="D545" i="36" s="1"/>
  <c r="B544" i="36"/>
  <c r="C544" i="36" s="1"/>
  <c r="D544" i="36" s="1"/>
  <c r="B543" i="36"/>
  <c r="C543" i="36" s="1"/>
  <c r="D543" i="36" s="1"/>
  <c r="B542" i="36"/>
  <c r="C542" i="36" s="1"/>
  <c r="D542" i="36" s="1"/>
  <c r="C541" i="36"/>
  <c r="D541" i="36" s="1"/>
  <c r="B541" i="36"/>
  <c r="C540" i="36"/>
  <c r="D540" i="36" s="1"/>
  <c r="B540" i="36"/>
  <c r="B539" i="36"/>
  <c r="C539" i="36" s="1"/>
  <c r="D539" i="36" s="1"/>
  <c r="B538" i="36"/>
  <c r="C538" i="36" s="1"/>
  <c r="D538" i="36" s="1"/>
  <c r="D537" i="36"/>
  <c r="B537" i="36"/>
  <c r="C537" i="36" s="1"/>
  <c r="B536" i="36"/>
  <c r="C536" i="36" s="1"/>
  <c r="D536" i="36" s="1"/>
  <c r="B535" i="36"/>
  <c r="C535" i="36" s="1"/>
  <c r="D535" i="36" s="1"/>
  <c r="B534" i="36"/>
  <c r="C534" i="36" s="1"/>
  <c r="D534" i="36" s="1"/>
  <c r="C533" i="36"/>
  <c r="D533" i="36" s="1"/>
  <c r="B533" i="36"/>
  <c r="C532" i="36"/>
  <c r="D532" i="36" s="1"/>
  <c r="B532" i="36"/>
  <c r="C531" i="36"/>
  <c r="D531" i="36" s="1"/>
  <c r="B531" i="36"/>
  <c r="B530" i="36"/>
  <c r="C530" i="36" s="1"/>
  <c r="D530" i="36" s="1"/>
  <c r="B529" i="36"/>
  <c r="C529" i="36" s="1"/>
  <c r="D529" i="36" s="1"/>
  <c r="B528" i="36"/>
  <c r="C528" i="36" s="1"/>
  <c r="D528" i="36" s="1"/>
  <c r="B527" i="36"/>
  <c r="C527" i="36" s="1"/>
  <c r="D527" i="36" s="1"/>
  <c r="B526" i="36"/>
  <c r="C526" i="36" s="1"/>
  <c r="D526" i="36" s="1"/>
  <c r="C525" i="36"/>
  <c r="D525" i="36" s="1"/>
  <c r="B525" i="36"/>
  <c r="C524" i="36"/>
  <c r="D524" i="36" s="1"/>
  <c r="B524" i="36"/>
  <c r="C523" i="36"/>
  <c r="D523" i="36" s="1"/>
  <c r="B523" i="36"/>
  <c r="B522" i="36"/>
  <c r="C522" i="36" s="1"/>
  <c r="D522" i="36" s="1"/>
  <c r="B521" i="36"/>
  <c r="C521" i="36" s="1"/>
  <c r="D521" i="36" s="1"/>
  <c r="B520" i="36"/>
  <c r="C520" i="36" s="1"/>
  <c r="D520" i="36" s="1"/>
  <c r="B519" i="36"/>
  <c r="C519" i="36" s="1"/>
  <c r="D519" i="36" s="1"/>
  <c r="B518" i="36"/>
  <c r="C518" i="36" s="1"/>
  <c r="D518" i="36" s="1"/>
  <c r="C517" i="36"/>
  <c r="D517" i="36" s="1"/>
  <c r="B517" i="36"/>
  <c r="D516" i="36"/>
  <c r="C516" i="36"/>
  <c r="B516" i="36"/>
  <c r="C515" i="36"/>
  <c r="D515" i="36" s="1"/>
  <c r="B515" i="36"/>
  <c r="B514" i="36"/>
  <c r="C514" i="36" s="1"/>
  <c r="D514" i="36" s="1"/>
  <c r="B513" i="36"/>
  <c r="C513" i="36" s="1"/>
  <c r="D513" i="36" s="1"/>
  <c r="B512" i="36"/>
  <c r="C512" i="36" s="1"/>
  <c r="D512" i="36" s="1"/>
  <c r="B511" i="36"/>
  <c r="C511" i="36" s="1"/>
  <c r="D511" i="36" s="1"/>
  <c r="B510" i="36"/>
  <c r="C510" i="36" s="1"/>
  <c r="D510" i="36" s="1"/>
  <c r="C509" i="36"/>
  <c r="D509" i="36" s="1"/>
  <c r="B509" i="36"/>
  <c r="C508" i="36"/>
  <c r="D508" i="36" s="1"/>
  <c r="B508" i="36"/>
  <c r="C507" i="36"/>
  <c r="D507" i="36" s="1"/>
  <c r="B507" i="36"/>
  <c r="B506" i="36"/>
  <c r="C506" i="36" s="1"/>
  <c r="D506" i="36" s="1"/>
  <c r="D505" i="36"/>
  <c r="B505" i="36"/>
  <c r="C505" i="36" s="1"/>
  <c r="B504" i="36"/>
  <c r="C504" i="36" s="1"/>
  <c r="D504" i="36" s="1"/>
  <c r="B503" i="36"/>
  <c r="C503" i="36" s="1"/>
  <c r="D503" i="36" s="1"/>
  <c r="B502" i="36"/>
  <c r="C502" i="36" s="1"/>
  <c r="D502" i="36" s="1"/>
  <c r="C501" i="36"/>
  <c r="D501" i="36" s="1"/>
  <c r="B501" i="36"/>
  <c r="C500" i="36"/>
  <c r="D500" i="36" s="1"/>
  <c r="B500" i="36"/>
  <c r="C499" i="36"/>
  <c r="D499" i="36" s="1"/>
  <c r="B499" i="36"/>
  <c r="B498" i="36"/>
  <c r="C498" i="36" s="1"/>
  <c r="D498" i="36" s="1"/>
  <c r="B497" i="36"/>
  <c r="C497" i="36" s="1"/>
  <c r="D497" i="36" s="1"/>
  <c r="B496" i="36"/>
  <c r="C496" i="36" s="1"/>
  <c r="D496" i="36" s="1"/>
  <c r="B495" i="36"/>
  <c r="C495" i="36" s="1"/>
  <c r="D495" i="36" s="1"/>
  <c r="B494" i="36"/>
  <c r="C494" i="36" s="1"/>
  <c r="D494" i="36" s="1"/>
  <c r="C493" i="36"/>
  <c r="D493" i="36" s="1"/>
  <c r="B493" i="36"/>
  <c r="C492" i="36"/>
  <c r="D492" i="36" s="1"/>
  <c r="B492" i="36"/>
  <c r="C491" i="36"/>
  <c r="D491" i="36" s="1"/>
  <c r="B491" i="36"/>
  <c r="B490" i="36"/>
  <c r="C490" i="36" s="1"/>
  <c r="D490" i="36" s="1"/>
  <c r="B489" i="36"/>
  <c r="C489" i="36" s="1"/>
  <c r="D489" i="36" s="1"/>
  <c r="B488" i="36"/>
  <c r="C488" i="36" s="1"/>
  <c r="D488" i="36" s="1"/>
  <c r="B487" i="36"/>
  <c r="C487" i="36" s="1"/>
  <c r="D487" i="36" s="1"/>
  <c r="B486" i="36"/>
  <c r="C486" i="36" s="1"/>
  <c r="D486" i="36" s="1"/>
  <c r="C485" i="36"/>
  <c r="D485" i="36" s="1"/>
  <c r="B485" i="36"/>
  <c r="D484" i="36"/>
  <c r="C484" i="36"/>
  <c r="B484" i="36"/>
  <c r="C483" i="36"/>
  <c r="D483" i="36" s="1"/>
  <c r="B483" i="36"/>
  <c r="B482" i="36"/>
  <c r="C482" i="36" s="1"/>
  <c r="D482" i="36" s="1"/>
  <c r="B481" i="36"/>
  <c r="C481" i="36" s="1"/>
  <c r="D481" i="36" s="1"/>
  <c r="B480" i="36"/>
  <c r="C480" i="36" s="1"/>
  <c r="D480" i="36" s="1"/>
  <c r="B479" i="36"/>
  <c r="C479" i="36" s="1"/>
  <c r="D479" i="36" s="1"/>
  <c r="B478" i="36"/>
  <c r="C478" i="36" s="1"/>
  <c r="D478" i="36" s="1"/>
  <c r="C477" i="36"/>
  <c r="D477" i="36" s="1"/>
  <c r="B477" i="36"/>
  <c r="C476" i="36"/>
  <c r="D476" i="36" s="1"/>
  <c r="B476" i="36"/>
  <c r="C475" i="36"/>
  <c r="D475" i="36" s="1"/>
  <c r="B475" i="36"/>
  <c r="B474" i="36"/>
  <c r="C474" i="36" s="1"/>
  <c r="D474" i="36" s="1"/>
  <c r="D473" i="36"/>
  <c r="B473" i="36"/>
  <c r="C473" i="36" s="1"/>
  <c r="B472" i="36"/>
  <c r="C472" i="36" s="1"/>
  <c r="D472" i="36" s="1"/>
  <c r="B471" i="36"/>
  <c r="C471" i="36" s="1"/>
  <c r="D471" i="36" s="1"/>
  <c r="B470" i="36"/>
  <c r="C470" i="36" s="1"/>
  <c r="D470" i="36" s="1"/>
  <c r="C469" i="36"/>
  <c r="D469" i="36" s="1"/>
  <c r="B469" i="36"/>
  <c r="C468" i="36"/>
  <c r="D468" i="36" s="1"/>
  <c r="B468" i="36"/>
  <c r="C467" i="36"/>
  <c r="D467" i="36" s="1"/>
  <c r="B467" i="36"/>
  <c r="B466" i="36"/>
  <c r="C466" i="36" s="1"/>
  <c r="D466" i="36" s="1"/>
  <c r="B465" i="36"/>
  <c r="C465" i="36" s="1"/>
  <c r="D465" i="36" s="1"/>
  <c r="B464" i="36"/>
  <c r="C464" i="36" s="1"/>
  <c r="D464" i="36" s="1"/>
  <c r="B463" i="36"/>
  <c r="C463" i="36" s="1"/>
  <c r="D463" i="36" s="1"/>
  <c r="B462" i="36"/>
  <c r="C462" i="36" s="1"/>
  <c r="D462" i="36" s="1"/>
  <c r="C461" i="36"/>
  <c r="D461" i="36" s="1"/>
  <c r="B461" i="36"/>
  <c r="C460" i="36"/>
  <c r="D460" i="36" s="1"/>
  <c r="B460" i="36"/>
  <c r="C459" i="36"/>
  <c r="D459" i="36" s="1"/>
  <c r="B459" i="36"/>
  <c r="B458" i="36"/>
  <c r="C458" i="36" s="1"/>
  <c r="D458" i="36" s="1"/>
  <c r="D457" i="36"/>
  <c r="B457" i="36"/>
  <c r="C457" i="36" s="1"/>
  <c r="B456" i="36"/>
  <c r="C456" i="36" s="1"/>
  <c r="D456" i="36" s="1"/>
  <c r="B455" i="36"/>
  <c r="C455" i="36" s="1"/>
  <c r="D455" i="36" s="1"/>
  <c r="B454" i="36"/>
  <c r="C454" i="36" s="1"/>
  <c r="D454" i="36" s="1"/>
  <c r="C453" i="36"/>
  <c r="D453" i="36" s="1"/>
  <c r="B453" i="36"/>
  <c r="D452" i="36"/>
  <c r="C452" i="36"/>
  <c r="B452" i="36"/>
  <c r="C451" i="36"/>
  <c r="D451" i="36" s="1"/>
  <c r="B451" i="36"/>
  <c r="B450" i="36"/>
  <c r="C450" i="36" s="1"/>
  <c r="D450" i="36" s="1"/>
  <c r="B449" i="36"/>
  <c r="C449" i="36" s="1"/>
  <c r="D449" i="36" s="1"/>
  <c r="B448" i="36"/>
  <c r="C448" i="36" s="1"/>
  <c r="D448" i="36" s="1"/>
  <c r="C447" i="36"/>
  <c r="D447" i="36" s="1"/>
  <c r="B447" i="36"/>
  <c r="B446" i="36"/>
  <c r="C446" i="36" s="1"/>
  <c r="D446" i="36" s="1"/>
  <c r="C445" i="36"/>
  <c r="D445" i="36" s="1"/>
  <c r="B445" i="36"/>
  <c r="C444" i="36"/>
  <c r="D444" i="36" s="1"/>
  <c r="B444" i="36"/>
  <c r="C443" i="36"/>
  <c r="D443" i="36" s="1"/>
  <c r="B443" i="36"/>
  <c r="B442" i="36"/>
  <c r="C442" i="36" s="1"/>
  <c r="D442" i="36" s="1"/>
  <c r="B441" i="36"/>
  <c r="C441" i="36" s="1"/>
  <c r="D441" i="36" s="1"/>
  <c r="B440" i="36"/>
  <c r="C440" i="36" s="1"/>
  <c r="D440" i="36" s="1"/>
  <c r="B439" i="36"/>
  <c r="C439" i="36" s="1"/>
  <c r="D439" i="36" s="1"/>
  <c r="B438" i="36"/>
  <c r="C438" i="36" s="1"/>
  <c r="D438" i="36" s="1"/>
  <c r="C437" i="36"/>
  <c r="D437" i="36" s="1"/>
  <c r="B437" i="36"/>
  <c r="D436" i="36"/>
  <c r="C436" i="36"/>
  <c r="B436" i="36"/>
  <c r="C435" i="36"/>
  <c r="D435" i="36" s="1"/>
  <c r="B435" i="36"/>
  <c r="B434" i="36"/>
  <c r="C434" i="36" s="1"/>
  <c r="D434" i="36" s="1"/>
  <c r="B433" i="36"/>
  <c r="C433" i="36" s="1"/>
  <c r="D433" i="36" s="1"/>
  <c r="B432" i="36"/>
  <c r="C432" i="36" s="1"/>
  <c r="D432" i="36" s="1"/>
  <c r="B431" i="36"/>
  <c r="C431" i="36" s="1"/>
  <c r="D431" i="36" s="1"/>
  <c r="B430" i="36"/>
  <c r="C430" i="36" s="1"/>
  <c r="D430" i="36" s="1"/>
  <c r="C429" i="36"/>
  <c r="D429" i="36" s="1"/>
  <c r="B429" i="36"/>
  <c r="C428" i="36"/>
  <c r="D428" i="36" s="1"/>
  <c r="B428" i="36"/>
  <c r="C427" i="36"/>
  <c r="D427" i="36" s="1"/>
  <c r="B427" i="36"/>
  <c r="B426" i="36"/>
  <c r="C426" i="36" s="1"/>
  <c r="D426" i="36" s="1"/>
  <c r="D425" i="36"/>
  <c r="B425" i="36"/>
  <c r="C425" i="36" s="1"/>
  <c r="B424" i="36"/>
  <c r="C424" i="36" s="1"/>
  <c r="D424" i="36" s="1"/>
  <c r="B423" i="36"/>
  <c r="C423" i="36" s="1"/>
  <c r="D423" i="36" s="1"/>
  <c r="B422" i="36"/>
  <c r="C422" i="36" s="1"/>
  <c r="D422" i="36" s="1"/>
  <c r="C421" i="36"/>
  <c r="D421" i="36" s="1"/>
  <c r="B421" i="36"/>
  <c r="C420" i="36"/>
  <c r="D420" i="36" s="1"/>
  <c r="B420" i="36"/>
  <c r="C419" i="36"/>
  <c r="D419" i="36" s="1"/>
  <c r="B419" i="36"/>
  <c r="B418" i="36"/>
  <c r="C418" i="36" s="1"/>
  <c r="D418" i="36" s="1"/>
  <c r="B417" i="36"/>
  <c r="C417" i="36" s="1"/>
  <c r="D417" i="36" s="1"/>
  <c r="B416" i="36"/>
  <c r="C416" i="36" s="1"/>
  <c r="D416" i="36" s="1"/>
  <c r="B415" i="36"/>
  <c r="C415" i="36" s="1"/>
  <c r="D415" i="36" s="1"/>
  <c r="B414" i="36"/>
  <c r="C414" i="36" s="1"/>
  <c r="D414" i="36" s="1"/>
  <c r="C413" i="36"/>
  <c r="D413" i="36" s="1"/>
  <c r="B413" i="36"/>
  <c r="C412" i="36"/>
  <c r="D412" i="36" s="1"/>
  <c r="B412" i="36"/>
  <c r="C411" i="36"/>
  <c r="D411" i="36" s="1"/>
  <c r="B411" i="36"/>
  <c r="B410" i="36"/>
  <c r="C410" i="36" s="1"/>
  <c r="D410" i="36" s="1"/>
  <c r="B409" i="36"/>
  <c r="C409" i="36" s="1"/>
  <c r="D409" i="36" s="1"/>
  <c r="B408" i="36"/>
  <c r="C408" i="36" s="1"/>
  <c r="D408" i="36" s="1"/>
  <c r="B407" i="36"/>
  <c r="C407" i="36" s="1"/>
  <c r="D407" i="36" s="1"/>
  <c r="B406" i="36"/>
  <c r="C406" i="36" s="1"/>
  <c r="D406" i="36" s="1"/>
  <c r="C405" i="36"/>
  <c r="D405" i="36" s="1"/>
  <c r="B405" i="36"/>
  <c r="D404" i="36"/>
  <c r="C404" i="36"/>
  <c r="B404" i="36"/>
  <c r="C403" i="36"/>
  <c r="D403" i="36" s="1"/>
  <c r="B403" i="36"/>
  <c r="B402" i="36"/>
  <c r="C402" i="36" s="1"/>
  <c r="D402" i="36" s="1"/>
  <c r="B401" i="36"/>
  <c r="C401" i="36" s="1"/>
  <c r="D401" i="36" s="1"/>
  <c r="B400" i="36"/>
  <c r="C400" i="36" s="1"/>
  <c r="D400" i="36" s="1"/>
  <c r="C399" i="36"/>
  <c r="D399" i="36" s="1"/>
  <c r="B399" i="36"/>
  <c r="B398" i="36"/>
  <c r="C398" i="36" s="1"/>
  <c r="D398" i="36" s="1"/>
  <c r="C397" i="36"/>
  <c r="D397" i="36" s="1"/>
  <c r="B397" i="36"/>
  <c r="C396" i="36"/>
  <c r="D396" i="36" s="1"/>
  <c r="B396" i="36"/>
  <c r="C395" i="36"/>
  <c r="D395" i="36" s="1"/>
  <c r="B395" i="36"/>
  <c r="B394" i="36"/>
  <c r="C394" i="36" s="1"/>
  <c r="D394" i="36" s="1"/>
  <c r="B393" i="36"/>
  <c r="C393" i="36" s="1"/>
  <c r="D393" i="36" s="1"/>
  <c r="B392" i="36"/>
  <c r="C392" i="36" s="1"/>
  <c r="D392" i="36" s="1"/>
  <c r="B391" i="36"/>
  <c r="C391" i="36" s="1"/>
  <c r="D391" i="36" s="1"/>
  <c r="B390" i="36"/>
  <c r="C390" i="36" s="1"/>
  <c r="D390" i="36" s="1"/>
  <c r="C389" i="36"/>
  <c r="D389" i="36" s="1"/>
  <c r="B389" i="36"/>
  <c r="C388" i="36"/>
  <c r="D388" i="36" s="1"/>
  <c r="B388" i="36"/>
  <c r="C387" i="36"/>
  <c r="D387" i="36" s="1"/>
  <c r="B387" i="36"/>
  <c r="B386" i="36"/>
  <c r="C386" i="36" s="1"/>
  <c r="D386" i="36" s="1"/>
  <c r="B385" i="36"/>
  <c r="C385" i="36" s="1"/>
  <c r="D385" i="36" s="1"/>
  <c r="B384" i="36"/>
  <c r="C384" i="36" s="1"/>
  <c r="D384" i="36" s="1"/>
  <c r="C383" i="36"/>
  <c r="D383" i="36" s="1"/>
  <c r="B383" i="36"/>
  <c r="B382" i="36"/>
  <c r="C382" i="36" s="1"/>
  <c r="D382" i="36" s="1"/>
  <c r="C381" i="36"/>
  <c r="D381" i="36" s="1"/>
  <c r="B381" i="36"/>
  <c r="C380" i="36"/>
  <c r="D380" i="36" s="1"/>
  <c r="B380" i="36"/>
  <c r="C379" i="36"/>
  <c r="D379" i="36" s="1"/>
  <c r="B379" i="36"/>
  <c r="B378" i="36"/>
  <c r="C378" i="36" s="1"/>
  <c r="D378" i="36" s="1"/>
  <c r="B377" i="36"/>
  <c r="C377" i="36" s="1"/>
  <c r="D377" i="36" s="1"/>
  <c r="B376" i="36"/>
  <c r="C376" i="36" s="1"/>
  <c r="D376" i="36" s="1"/>
  <c r="B375" i="36"/>
  <c r="C375" i="36" s="1"/>
  <c r="D375" i="36" s="1"/>
  <c r="B374" i="36"/>
  <c r="C374" i="36" s="1"/>
  <c r="D374" i="36" s="1"/>
  <c r="C373" i="36"/>
  <c r="D373" i="36" s="1"/>
  <c r="B373" i="36"/>
  <c r="C372" i="36"/>
  <c r="D372" i="36" s="1"/>
  <c r="B372" i="36"/>
  <c r="C371" i="36"/>
  <c r="D371" i="36" s="1"/>
  <c r="B371" i="36"/>
  <c r="B370" i="36"/>
  <c r="C370" i="36" s="1"/>
  <c r="D370" i="36" s="1"/>
  <c r="B369" i="36"/>
  <c r="C369" i="36" s="1"/>
  <c r="D369" i="36" s="1"/>
  <c r="B368" i="36"/>
  <c r="C368" i="36" s="1"/>
  <c r="D368" i="36" s="1"/>
  <c r="B367" i="36"/>
  <c r="C367" i="36" s="1"/>
  <c r="D367" i="36" s="1"/>
  <c r="B366" i="36"/>
  <c r="C366" i="36" s="1"/>
  <c r="D366" i="36" s="1"/>
  <c r="C365" i="36"/>
  <c r="D365" i="36" s="1"/>
  <c r="B365" i="36"/>
  <c r="C364" i="36"/>
  <c r="D364" i="36" s="1"/>
  <c r="B364" i="36"/>
  <c r="C363" i="36"/>
  <c r="D363" i="36" s="1"/>
  <c r="B363" i="36"/>
  <c r="D362" i="36"/>
  <c r="B362" i="36"/>
  <c r="C362" i="36" s="1"/>
  <c r="D361" i="36"/>
  <c r="B361" i="36"/>
  <c r="C361" i="36" s="1"/>
  <c r="B360" i="36"/>
  <c r="C360" i="36" s="1"/>
  <c r="D360" i="36" s="1"/>
  <c r="B359" i="36"/>
  <c r="C359" i="36" s="1"/>
  <c r="D359" i="36" s="1"/>
  <c r="B358" i="36"/>
  <c r="C358" i="36" s="1"/>
  <c r="D358" i="36" s="1"/>
  <c r="C357" i="36"/>
  <c r="D357" i="36" s="1"/>
  <c r="B357" i="36"/>
  <c r="C356" i="36"/>
  <c r="D356" i="36" s="1"/>
  <c r="B356" i="36"/>
  <c r="C355" i="36"/>
  <c r="D355" i="36" s="1"/>
  <c r="B355" i="36"/>
  <c r="B354" i="36"/>
  <c r="C354" i="36" s="1"/>
  <c r="D354" i="36" s="1"/>
  <c r="B353" i="36"/>
  <c r="C353" i="36" s="1"/>
  <c r="D353" i="36" s="1"/>
  <c r="B352" i="36"/>
  <c r="C352" i="36" s="1"/>
  <c r="D352" i="36" s="1"/>
  <c r="B351" i="36"/>
  <c r="C351" i="36" s="1"/>
  <c r="D351" i="36" s="1"/>
  <c r="B350" i="36"/>
  <c r="C350" i="36" s="1"/>
  <c r="D350" i="36" s="1"/>
  <c r="C349" i="36"/>
  <c r="D349" i="36" s="1"/>
  <c r="B349" i="36"/>
  <c r="C348" i="36"/>
  <c r="D348" i="36" s="1"/>
  <c r="B348" i="36"/>
  <c r="C347" i="36"/>
  <c r="D347" i="36" s="1"/>
  <c r="B347" i="36"/>
  <c r="D346" i="36"/>
  <c r="B346" i="36"/>
  <c r="C346" i="36" s="1"/>
  <c r="B345" i="36"/>
  <c r="C345" i="36" s="1"/>
  <c r="D345" i="36" s="1"/>
  <c r="B344" i="36"/>
  <c r="C344" i="36" s="1"/>
  <c r="D344" i="36" s="1"/>
  <c r="B343" i="36"/>
  <c r="C343" i="36" s="1"/>
  <c r="D343" i="36" s="1"/>
  <c r="B342" i="36"/>
  <c r="C342" i="36" s="1"/>
  <c r="D342" i="36" s="1"/>
  <c r="C341" i="36"/>
  <c r="D341" i="36" s="1"/>
  <c r="B341" i="36"/>
  <c r="C340" i="36"/>
  <c r="D340" i="36" s="1"/>
  <c r="B340" i="36"/>
  <c r="C339" i="36"/>
  <c r="D339" i="36" s="1"/>
  <c r="B339" i="36"/>
  <c r="B338" i="36"/>
  <c r="C338" i="36" s="1"/>
  <c r="D338" i="36" s="1"/>
  <c r="B337" i="36"/>
  <c r="C337" i="36" s="1"/>
  <c r="D337" i="36" s="1"/>
  <c r="B336" i="36"/>
  <c r="C336" i="36" s="1"/>
  <c r="D336" i="36" s="1"/>
  <c r="C335" i="36"/>
  <c r="D335" i="36" s="1"/>
  <c r="B335" i="36"/>
  <c r="B334" i="36"/>
  <c r="C334" i="36" s="1"/>
  <c r="D334" i="36" s="1"/>
  <c r="C333" i="36"/>
  <c r="D333" i="36" s="1"/>
  <c r="B333" i="36"/>
  <c r="C332" i="36"/>
  <c r="D332" i="36" s="1"/>
  <c r="B332" i="36"/>
  <c r="C331" i="36"/>
  <c r="D331" i="36" s="1"/>
  <c r="B331" i="36"/>
  <c r="B330" i="36"/>
  <c r="C330" i="36" s="1"/>
  <c r="D330" i="36" s="1"/>
  <c r="B329" i="36"/>
  <c r="C329" i="36" s="1"/>
  <c r="D329" i="36" s="1"/>
  <c r="B328" i="36"/>
  <c r="C328" i="36" s="1"/>
  <c r="D328" i="36" s="1"/>
  <c r="B327" i="36"/>
  <c r="C327" i="36" s="1"/>
  <c r="D327" i="36" s="1"/>
  <c r="B326" i="36"/>
  <c r="C326" i="36" s="1"/>
  <c r="D326" i="36" s="1"/>
  <c r="C325" i="36"/>
  <c r="D325" i="36" s="1"/>
  <c r="B325" i="36"/>
  <c r="D324" i="36"/>
  <c r="C324" i="36"/>
  <c r="B324" i="36"/>
  <c r="C323" i="36"/>
  <c r="D323" i="36" s="1"/>
  <c r="B323" i="36"/>
  <c r="B322" i="36"/>
  <c r="C322" i="36" s="1"/>
  <c r="D322" i="36" s="1"/>
  <c r="B321" i="36"/>
  <c r="C321" i="36" s="1"/>
  <c r="D321" i="36" s="1"/>
  <c r="B320" i="36"/>
  <c r="C320" i="36" s="1"/>
  <c r="D320" i="36" s="1"/>
  <c r="C319" i="36"/>
  <c r="D319" i="36" s="1"/>
  <c r="B319" i="36"/>
  <c r="B318" i="36"/>
  <c r="C318" i="36" s="1"/>
  <c r="D318" i="36" s="1"/>
  <c r="C317" i="36"/>
  <c r="D317" i="36" s="1"/>
  <c r="B317" i="36"/>
  <c r="C316" i="36"/>
  <c r="D316" i="36" s="1"/>
  <c r="B316" i="36"/>
  <c r="C315" i="36"/>
  <c r="D315" i="36" s="1"/>
  <c r="B315" i="36"/>
  <c r="D314" i="36"/>
  <c r="B314" i="36"/>
  <c r="C314" i="36" s="1"/>
  <c r="D313" i="36"/>
  <c r="B313" i="36"/>
  <c r="C313" i="36" s="1"/>
  <c r="B312" i="36"/>
  <c r="C312" i="36" s="1"/>
  <c r="D312" i="36" s="1"/>
  <c r="B311" i="36"/>
  <c r="C311" i="36" s="1"/>
  <c r="D311" i="36" s="1"/>
  <c r="B310" i="36"/>
  <c r="C310" i="36" s="1"/>
  <c r="D310" i="36" s="1"/>
  <c r="C309" i="36"/>
  <c r="D309" i="36" s="1"/>
  <c r="B309" i="36"/>
  <c r="C308" i="36"/>
  <c r="D308" i="36" s="1"/>
  <c r="B308" i="36"/>
  <c r="C307" i="36"/>
  <c r="D307" i="36" s="1"/>
  <c r="B307" i="36"/>
  <c r="B306" i="36"/>
  <c r="C306" i="36" s="1"/>
  <c r="D306" i="36" s="1"/>
  <c r="B305" i="36"/>
  <c r="C305" i="36" s="1"/>
  <c r="D305" i="36" s="1"/>
  <c r="B304" i="36"/>
  <c r="C304" i="36" s="1"/>
  <c r="D304" i="36" s="1"/>
  <c r="B303" i="36"/>
  <c r="C303" i="36" s="1"/>
  <c r="D303" i="36" s="1"/>
  <c r="B302" i="36"/>
  <c r="C302" i="36" s="1"/>
  <c r="D302" i="36" s="1"/>
  <c r="C301" i="36"/>
  <c r="D301" i="36" s="1"/>
  <c r="B301" i="36"/>
  <c r="C300" i="36"/>
  <c r="D300" i="36" s="1"/>
  <c r="B300" i="36"/>
  <c r="C299" i="36"/>
  <c r="D299" i="36" s="1"/>
  <c r="B299" i="36"/>
  <c r="B298" i="36"/>
  <c r="C298" i="36" s="1"/>
  <c r="D298" i="36" s="1"/>
  <c r="D297" i="36"/>
  <c r="B297" i="36"/>
  <c r="C297" i="36" s="1"/>
  <c r="B296" i="36"/>
  <c r="C296" i="36" s="1"/>
  <c r="D296" i="36" s="1"/>
  <c r="B295" i="36"/>
  <c r="C295" i="36" s="1"/>
  <c r="D295" i="36" s="1"/>
  <c r="B294" i="36"/>
  <c r="C294" i="36" s="1"/>
  <c r="D294" i="36" s="1"/>
  <c r="C293" i="36"/>
  <c r="D293" i="36" s="1"/>
  <c r="B293" i="36"/>
  <c r="C292" i="36"/>
  <c r="D292" i="36" s="1"/>
  <c r="B292" i="36"/>
  <c r="C291" i="36"/>
  <c r="D291" i="36" s="1"/>
  <c r="B291" i="36"/>
  <c r="B290" i="36"/>
  <c r="C290" i="36" s="1"/>
  <c r="D290" i="36" s="1"/>
  <c r="B289" i="36"/>
  <c r="C289" i="36" s="1"/>
  <c r="D289" i="36" s="1"/>
  <c r="B288" i="36"/>
  <c r="C288" i="36" s="1"/>
  <c r="D288" i="36" s="1"/>
  <c r="B287" i="36"/>
  <c r="C287" i="36" s="1"/>
  <c r="D287" i="36" s="1"/>
  <c r="B286" i="36"/>
  <c r="C286" i="36" s="1"/>
  <c r="D286" i="36" s="1"/>
  <c r="C285" i="36"/>
  <c r="D285" i="36" s="1"/>
  <c r="B285" i="36"/>
  <c r="C284" i="36"/>
  <c r="D284" i="36" s="1"/>
  <c r="B284" i="36"/>
  <c r="C283" i="36"/>
  <c r="D283" i="36" s="1"/>
  <c r="B283" i="36"/>
  <c r="D282" i="36"/>
  <c r="B282" i="36"/>
  <c r="C282" i="36" s="1"/>
  <c r="B281" i="36"/>
  <c r="C281" i="36" s="1"/>
  <c r="D281" i="36" s="1"/>
  <c r="B280" i="36"/>
  <c r="C280" i="36" s="1"/>
  <c r="D280" i="36" s="1"/>
  <c r="B279" i="36"/>
  <c r="C279" i="36" s="1"/>
  <c r="D279" i="36" s="1"/>
  <c r="B278" i="36"/>
  <c r="C278" i="36" s="1"/>
  <c r="D278" i="36" s="1"/>
  <c r="C277" i="36"/>
  <c r="D277" i="36" s="1"/>
  <c r="B277" i="36"/>
  <c r="D276" i="36"/>
  <c r="C276" i="36"/>
  <c r="B276" i="36"/>
  <c r="C275" i="36"/>
  <c r="D275" i="36" s="1"/>
  <c r="B275" i="36"/>
  <c r="B274" i="36"/>
  <c r="C274" i="36" s="1"/>
  <c r="D274" i="36" s="1"/>
  <c r="B273" i="36"/>
  <c r="C273" i="36" s="1"/>
  <c r="D273" i="36" s="1"/>
  <c r="B272" i="36"/>
  <c r="C272" i="36" s="1"/>
  <c r="D272" i="36" s="1"/>
  <c r="B271" i="36"/>
  <c r="C271" i="36" s="1"/>
  <c r="D271" i="36" s="1"/>
  <c r="B270" i="36"/>
  <c r="C270" i="36" s="1"/>
  <c r="D270" i="36" s="1"/>
  <c r="C269" i="36"/>
  <c r="D269" i="36" s="1"/>
  <c r="B269" i="36"/>
  <c r="C268" i="36"/>
  <c r="D268" i="36" s="1"/>
  <c r="B268" i="36"/>
  <c r="C267" i="36"/>
  <c r="D267" i="36" s="1"/>
  <c r="B267" i="36"/>
  <c r="B266" i="36"/>
  <c r="C266" i="36" s="1"/>
  <c r="D266" i="36" s="1"/>
  <c r="D265" i="36"/>
  <c r="B265" i="36"/>
  <c r="C265" i="36" s="1"/>
  <c r="B264" i="36"/>
  <c r="C264" i="36" s="1"/>
  <c r="D264" i="36" s="1"/>
  <c r="B263" i="36"/>
  <c r="C263" i="36" s="1"/>
  <c r="D263" i="36" s="1"/>
  <c r="B262" i="36"/>
  <c r="C262" i="36" s="1"/>
  <c r="D262" i="36" s="1"/>
  <c r="C261" i="36"/>
  <c r="D261" i="36" s="1"/>
  <c r="B261" i="36"/>
  <c r="D260" i="36"/>
  <c r="C260" i="36"/>
  <c r="B260" i="36"/>
  <c r="C259" i="36"/>
  <c r="D259" i="36" s="1"/>
  <c r="B259" i="36"/>
  <c r="B258" i="36"/>
  <c r="C258" i="36" s="1"/>
  <c r="D258" i="36" s="1"/>
  <c r="B257" i="36"/>
  <c r="C257" i="36" s="1"/>
  <c r="D257" i="36" s="1"/>
  <c r="B256" i="36"/>
  <c r="C256" i="36" s="1"/>
  <c r="D256" i="36" s="1"/>
  <c r="C255" i="36"/>
  <c r="D255" i="36" s="1"/>
  <c r="B255" i="36"/>
  <c r="B254" i="36"/>
  <c r="C254" i="36" s="1"/>
  <c r="D254" i="36" s="1"/>
  <c r="C253" i="36"/>
  <c r="D253" i="36" s="1"/>
  <c r="B253" i="36"/>
  <c r="C252" i="36"/>
  <c r="D252" i="36" s="1"/>
  <c r="B252" i="36"/>
  <c r="C251" i="36"/>
  <c r="D251" i="36" s="1"/>
  <c r="B251" i="36"/>
  <c r="B250" i="36"/>
  <c r="C250" i="36" s="1"/>
  <c r="D250" i="36" s="1"/>
  <c r="B249" i="36"/>
  <c r="C249" i="36" s="1"/>
  <c r="D249" i="36" s="1"/>
  <c r="B248" i="36"/>
  <c r="C248" i="36" s="1"/>
  <c r="D248" i="36" s="1"/>
  <c r="B247" i="36"/>
  <c r="C247" i="36" s="1"/>
  <c r="D247" i="36" s="1"/>
  <c r="B246" i="36"/>
  <c r="C246" i="36" s="1"/>
  <c r="D246" i="36" s="1"/>
  <c r="C245" i="36"/>
  <c r="D245" i="36" s="1"/>
  <c r="B245" i="36"/>
  <c r="C244" i="36"/>
  <c r="D244" i="36" s="1"/>
  <c r="B244" i="36"/>
  <c r="C243" i="36"/>
  <c r="D243" i="36" s="1"/>
  <c r="B243" i="36"/>
  <c r="B242" i="36"/>
  <c r="C242" i="36" s="1"/>
  <c r="D242" i="36" s="1"/>
  <c r="B241" i="36"/>
  <c r="C241" i="36" s="1"/>
  <c r="D241" i="36" s="1"/>
  <c r="B240" i="36"/>
  <c r="C240" i="36" s="1"/>
  <c r="D240" i="36" s="1"/>
  <c r="B239" i="36"/>
  <c r="C239" i="36" s="1"/>
  <c r="D239" i="36" s="1"/>
  <c r="B238" i="36"/>
  <c r="C238" i="36" s="1"/>
  <c r="D238" i="36" s="1"/>
  <c r="C237" i="36"/>
  <c r="D237" i="36" s="1"/>
  <c r="B237" i="36"/>
  <c r="C236" i="36"/>
  <c r="D236" i="36" s="1"/>
  <c r="B236" i="36"/>
  <c r="C235" i="36"/>
  <c r="D235" i="36" s="1"/>
  <c r="B235" i="36"/>
  <c r="D234" i="36"/>
  <c r="B234" i="36"/>
  <c r="C234" i="36" s="1"/>
  <c r="D233" i="36"/>
  <c r="B233" i="36"/>
  <c r="C233" i="36" s="1"/>
  <c r="B232" i="36"/>
  <c r="C232" i="36" s="1"/>
  <c r="D232" i="36" s="1"/>
  <c r="B231" i="36"/>
  <c r="C231" i="36" s="1"/>
  <c r="D231" i="36" s="1"/>
  <c r="B230" i="36"/>
  <c r="C230" i="36" s="1"/>
  <c r="D230" i="36" s="1"/>
  <c r="C229" i="36"/>
  <c r="D229" i="36" s="1"/>
  <c r="B229" i="36"/>
  <c r="C228" i="36"/>
  <c r="D228" i="36" s="1"/>
  <c r="B228" i="36"/>
  <c r="C227" i="36"/>
  <c r="D227" i="36" s="1"/>
  <c r="B227" i="36"/>
  <c r="B226" i="36"/>
  <c r="C226" i="36" s="1"/>
  <c r="D226" i="36" s="1"/>
  <c r="B225" i="36"/>
  <c r="C225" i="36" s="1"/>
  <c r="D225" i="36" s="1"/>
  <c r="B224" i="36"/>
  <c r="C224" i="36" s="1"/>
  <c r="D224" i="36" s="1"/>
  <c r="B223" i="36"/>
  <c r="C223" i="36" s="1"/>
  <c r="D223" i="36" s="1"/>
  <c r="B222" i="36"/>
  <c r="C222" i="36" s="1"/>
  <c r="D222" i="36" s="1"/>
  <c r="C221" i="36"/>
  <c r="D221" i="36" s="1"/>
  <c r="B221" i="36"/>
  <c r="C220" i="36"/>
  <c r="D220" i="36" s="1"/>
  <c r="B220" i="36"/>
  <c r="C219" i="36"/>
  <c r="D219" i="36" s="1"/>
  <c r="B219" i="36"/>
  <c r="D218" i="36"/>
  <c r="B218" i="36"/>
  <c r="C218" i="36" s="1"/>
  <c r="B217" i="36"/>
  <c r="C217" i="36" s="1"/>
  <c r="D217" i="36" s="1"/>
  <c r="B216" i="36"/>
  <c r="C216" i="36" s="1"/>
  <c r="D216" i="36" s="1"/>
  <c r="B215" i="36"/>
  <c r="C215" i="36" s="1"/>
  <c r="D215" i="36" s="1"/>
  <c r="B214" i="36"/>
  <c r="C214" i="36" s="1"/>
  <c r="D214" i="36" s="1"/>
  <c r="C213" i="36"/>
  <c r="D213" i="36" s="1"/>
  <c r="B213" i="36"/>
  <c r="C212" i="36"/>
  <c r="D212" i="36" s="1"/>
  <c r="B212" i="36"/>
  <c r="C211" i="36"/>
  <c r="D211" i="36" s="1"/>
  <c r="B211" i="36"/>
  <c r="B210" i="36"/>
  <c r="C210" i="36" s="1"/>
  <c r="D210" i="36" s="1"/>
  <c r="B209" i="36"/>
  <c r="C209" i="36" s="1"/>
  <c r="D209" i="36" s="1"/>
  <c r="B208" i="36"/>
  <c r="C208" i="36" s="1"/>
  <c r="D208" i="36" s="1"/>
  <c r="B207" i="36"/>
  <c r="C207" i="36" s="1"/>
  <c r="D207" i="36" s="1"/>
  <c r="B206" i="36"/>
  <c r="C206" i="36" s="1"/>
  <c r="D206" i="36" s="1"/>
  <c r="C205" i="36"/>
  <c r="D205" i="36" s="1"/>
  <c r="B205" i="36"/>
  <c r="C204" i="36"/>
  <c r="D204" i="36" s="1"/>
  <c r="B204" i="36"/>
  <c r="C203" i="36"/>
  <c r="D203" i="36" s="1"/>
  <c r="B203" i="36"/>
  <c r="B202" i="36"/>
  <c r="C202" i="36" s="1"/>
  <c r="D202" i="36" s="1"/>
  <c r="D201" i="36"/>
  <c r="B201" i="36"/>
  <c r="C201" i="36" s="1"/>
  <c r="B200" i="36"/>
  <c r="C200" i="36" s="1"/>
  <c r="D200" i="36" s="1"/>
  <c r="B199" i="36"/>
  <c r="C199" i="36" s="1"/>
  <c r="D199" i="36" s="1"/>
  <c r="B198" i="36"/>
  <c r="C198" i="36" s="1"/>
  <c r="D198" i="36" s="1"/>
  <c r="C197" i="36"/>
  <c r="D197" i="36" s="1"/>
  <c r="B197" i="36"/>
  <c r="D196" i="36"/>
  <c r="C196" i="36"/>
  <c r="B196" i="36"/>
  <c r="C195" i="36"/>
  <c r="D195" i="36" s="1"/>
  <c r="B195" i="36"/>
  <c r="B194" i="36"/>
  <c r="C194" i="36" s="1"/>
  <c r="D194" i="36" s="1"/>
  <c r="B193" i="36"/>
  <c r="C193" i="36" s="1"/>
  <c r="D193" i="36" s="1"/>
  <c r="B192" i="36"/>
  <c r="C192" i="36" s="1"/>
  <c r="D192" i="36" s="1"/>
  <c r="C191" i="36"/>
  <c r="D191" i="36" s="1"/>
  <c r="B191" i="36"/>
  <c r="B190" i="36"/>
  <c r="C190" i="36" s="1"/>
  <c r="D190" i="36" s="1"/>
  <c r="C189" i="36"/>
  <c r="D189" i="36" s="1"/>
  <c r="B189" i="36"/>
  <c r="C188" i="36"/>
  <c r="D188" i="36" s="1"/>
  <c r="B188" i="36"/>
  <c r="C187" i="36"/>
  <c r="D187" i="36" s="1"/>
  <c r="B187" i="36"/>
  <c r="D186" i="36"/>
  <c r="B186" i="36"/>
  <c r="C186" i="36" s="1"/>
  <c r="D185" i="36"/>
  <c r="B185" i="36"/>
  <c r="C185" i="36" s="1"/>
  <c r="B184" i="36"/>
  <c r="C184" i="36" s="1"/>
  <c r="D184" i="36" s="1"/>
  <c r="B183" i="36"/>
  <c r="C183" i="36" s="1"/>
  <c r="D183" i="36" s="1"/>
  <c r="B182" i="36"/>
  <c r="C182" i="36" s="1"/>
  <c r="D182" i="36" s="1"/>
  <c r="C181" i="36"/>
  <c r="D181" i="36" s="1"/>
  <c r="B181" i="36"/>
  <c r="C180" i="36"/>
  <c r="D180" i="36" s="1"/>
  <c r="B180" i="36"/>
  <c r="C179" i="36"/>
  <c r="D179" i="36" s="1"/>
  <c r="B179" i="36"/>
  <c r="B178" i="36"/>
  <c r="C178" i="36" s="1"/>
  <c r="D178" i="36" s="1"/>
  <c r="B177" i="36"/>
  <c r="C177" i="36" s="1"/>
  <c r="D177" i="36" s="1"/>
  <c r="B176" i="36"/>
  <c r="C176" i="36" s="1"/>
  <c r="D176" i="36" s="1"/>
  <c r="B175" i="36"/>
  <c r="C175" i="36" s="1"/>
  <c r="D175" i="36" s="1"/>
  <c r="B174" i="36"/>
  <c r="C174" i="36" s="1"/>
  <c r="D174" i="36" s="1"/>
  <c r="C173" i="36"/>
  <c r="D173" i="36" s="1"/>
  <c r="B173" i="36"/>
  <c r="C172" i="36"/>
  <c r="D172" i="36" s="1"/>
  <c r="B172" i="36"/>
  <c r="C171" i="36"/>
  <c r="D171" i="36" s="1"/>
  <c r="B171" i="36"/>
  <c r="B170" i="36"/>
  <c r="C170" i="36" s="1"/>
  <c r="D170" i="36" s="1"/>
  <c r="D169" i="36"/>
  <c r="B169" i="36"/>
  <c r="C169" i="36" s="1"/>
  <c r="B168" i="36"/>
  <c r="C168" i="36" s="1"/>
  <c r="D168" i="36" s="1"/>
  <c r="B167" i="36"/>
  <c r="C167" i="36" s="1"/>
  <c r="D167" i="36" s="1"/>
  <c r="B166" i="36"/>
  <c r="C166" i="36" s="1"/>
  <c r="D166" i="36" s="1"/>
  <c r="C165" i="36"/>
  <c r="D165" i="36" s="1"/>
  <c r="B165" i="36"/>
  <c r="C164" i="36"/>
  <c r="D164" i="36" s="1"/>
  <c r="B164" i="36"/>
  <c r="C163" i="36"/>
  <c r="D163" i="36" s="1"/>
  <c r="B163" i="36"/>
  <c r="B162" i="36"/>
  <c r="C162" i="36" s="1"/>
  <c r="D162" i="36" s="1"/>
  <c r="B161" i="36"/>
  <c r="C161" i="36" s="1"/>
  <c r="D161" i="36" s="1"/>
  <c r="B160" i="36"/>
  <c r="C160" i="36" s="1"/>
  <c r="D160" i="36" s="1"/>
  <c r="B159" i="36"/>
  <c r="C159" i="36" s="1"/>
  <c r="D159" i="36" s="1"/>
  <c r="B158" i="36"/>
  <c r="C158" i="36" s="1"/>
  <c r="D158" i="36" s="1"/>
  <c r="C157" i="36"/>
  <c r="D157" i="36" s="1"/>
  <c r="B157" i="36"/>
  <c r="C156" i="36"/>
  <c r="D156" i="36" s="1"/>
  <c r="B156" i="36"/>
  <c r="C155" i="36"/>
  <c r="D155" i="36" s="1"/>
  <c r="B155" i="36"/>
  <c r="D154" i="36"/>
  <c r="B154" i="36"/>
  <c r="C154" i="36" s="1"/>
  <c r="B153" i="36"/>
  <c r="C153" i="36" s="1"/>
  <c r="D153" i="36" s="1"/>
  <c r="B152" i="36"/>
  <c r="C152" i="36" s="1"/>
  <c r="D152" i="36" s="1"/>
  <c r="B151" i="36"/>
  <c r="C151" i="36" s="1"/>
  <c r="D151" i="36" s="1"/>
  <c r="B150" i="36"/>
  <c r="C150" i="36" s="1"/>
  <c r="D150" i="36" s="1"/>
  <c r="C149" i="36"/>
  <c r="D149" i="36" s="1"/>
  <c r="B149" i="36"/>
  <c r="D148" i="36"/>
  <c r="C148" i="36"/>
  <c r="B148" i="36"/>
  <c r="C147" i="36"/>
  <c r="D147" i="36" s="1"/>
  <c r="B147" i="36"/>
  <c r="B146" i="36"/>
  <c r="C146" i="36" s="1"/>
  <c r="D146" i="36" s="1"/>
  <c r="B145" i="36"/>
  <c r="C145" i="36" s="1"/>
  <c r="D145" i="36" s="1"/>
  <c r="B144" i="36"/>
  <c r="C144" i="36" s="1"/>
  <c r="D144" i="36" s="1"/>
  <c r="B143" i="36"/>
  <c r="C143" i="36" s="1"/>
  <c r="D143" i="36" s="1"/>
  <c r="B142" i="36"/>
  <c r="C142" i="36" s="1"/>
  <c r="D142" i="36" s="1"/>
  <c r="C141" i="36"/>
  <c r="D141" i="36" s="1"/>
  <c r="B141" i="36"/>
  <c r="C140" i="36"/>
  <c r="D140" i="36" s="1"/>
  <c r="B140" i="36"/>
  <c r="C139" i="36"/>
  <c r="D139" i="36" s="1"/>
  <c r="B139" i="36"/>
  <c r="B138" i="36"/>
  <c r="C138" i="36" s="1"/>
  <c r="D138" i="36" s="1"/>
  <c r="D137" i="36"/>
  <c r="B137" i="36"/>
  <c r="C137" i="36" s="1"/>
  <c r="B136" i="36"/>
  <c r="C136" i="36" s="1"/>
  <c r="D136" i="36" s="1"/>
  <c r="B135" i="36"/>
  <c r="C135" i="36" s="1"/>
  <c r="D135" i="36" s="1"/>
  <c r="B134" i="36"/>
  <c r="C134" i="36" s="1"/>
  <c r="D134" i="36" s="1"/>
  <c r="C133" i="36"/>
  <c r="D133" i="36" s="1"/>
  <c r="B133" i="36"/>
  <c r="D132" i="36"/>
  <c r="C132" i="36"/>
  <c r="B132" i="36"/>
  <c r="C131" i="36"/>
  <c r="D131" i="36" s="1"/>
  <c r="B131" i="36"/>
  <c r="B130" i="36"/>
  <c r="C130" i="36" s="1"/>
  <c r="D130" i="36" s="1"/>
  <c r="B129" i="36"/>
  <c r="C129" i="36" s="1"/>
  <c r="D129" i="36" s="1"/>
  <c r="B128" i="36"/>
  <c r="C128" i="36" s="1"/>
  <c r="D128" i="36" s="1"/>
  <c r="C127" i="36"/>
  <c r="D127" i="36" s="1"/>
  <c r="B127" i="36"/>
  <c r="B126" i="36"/>
  <c r="C126" i="36" s="1"/>
  <c r="D126" i="36" s="1"/>
  <c r="C125" i="36"/>
  <c r="D125" i="36" s="1"/>
  <c r="B125" i="36"/>
  <c r="C124" i="36"/>
  <c r="D124" i="36" s="1"/>
  <c r="B124" i="36"/>
  <c r="C123" i="36"/>
  <c r="D123" i="36" s="1"/>
  <c r="B123" i="36"/>
  <c r="D122" i="36"/>
  <c r="B122" i="36"/>
  <c r="C122" i="36" s="1"/>
  <c r="B121" i="36"/>
  <c r="C121" i="36" s="1"/>
  <c r="D121" i="36" s="1"/>
  <c r="B120" i="36"/>
  <c r="C120" i="36" s="1"/>
  <c r="D120" i="36" s="1"/>
  <c r="B119" i="36"/>
  <c r="C119" i="36" s="1"/>
  <c r="D119" i="36" s="1"/>
  <c r="B118" i="36"/>
  <c r="C118" i="36" s="1"/>
  <c r="D118" i="36" s="1"/>
  <c r="C117" i="36"/>
  <c r="D117" i="36" s="1"/>
  <c r="B117" i="36"/>
  <c r="C116" i="36"/>
  <c r="D116" i="36" s="1"/>
  <c r="B116" i="36"/>
  <c r="C115" i="36"/>
  <c r="D115" i="36" s="1"/>
  <c r="B115" i="36"/>
  <c r="B114" i="36"/>
  <c r="C114" i="36" s="1"/>
  <c r="D114" i="36" s="1"/>
  <c r="B113" i="36"/>
  <c r="C113" i="36" s="1"/>
  <c r="D113" i="36" s="1"/>
  <c r="B112" i="36"/>
  <c r="C112" i="36" s="1"/>
  <c r="D112" i="36" s="1"/>
  <c r="B111" i="36"/>
  <c r="C111" i="36" s="1"/>
  <c r="D111" i="36" s="1"/>
  <c r="B110" i="36"/>
  <c r="C110" i="36" s="1"/>
  <c r="D110" i="36" s="1"/>
  <c r="C109" i="36"/>
  <c r="D109" i="36" s="1"/>
  <c r="B109" i="36"/>
  <c r="C108" i="36"/>
  <c r="D108" i="36" s="1"/>
  <c r="B108" i="36"/>
  <c r="C107" i="36"/>
  <c r="D107" i="36" s="1"/>
  <c r="B107" i="36"/>
  <c r="D106" i="36"/>
  <c r="B106" i="36"/>
  <c r="C106" i="36" s="1"/>
  <c r="D105" i="36"/>
  <c r="B105" i="36"/>
  <c r="C105" i="36" s="1"/>
  <c r="B104" i="36"/>
  <c r="C104" i="36" s="1"/>
  <c r="D104" i="36" s="1"/>
  <c r="B103" i="36"/>
  <c r="C103" i="36" s="1"/>
  <c r="D103" i="36" s="1"/>
  <c r="B102" i="36"/>
  <c r="C102" i="36" s="1"/>
  <c r="D102" i="36" s="1"/>
  <c r="C101" i="36"/>
  <c r="D101" i="36" s="1"/>
  <c r="B101" i="36"/>
  <c r="C100" i="36"/>
  <c r="D100" i="36" s="1"/>
  <c r="B100" i="36"/>
  <c r="C99" i="36"/>
  <c r="D99" i="36" s="1"/>
  <c r="B99" i="36"/>
  <c r="B98" i="36"/>
  <c r="C98" i="36" s="1"/>
  <c r="D98" i="36" s="1"/>
  <c r="B97" i="36"/>
  <c r="C97" i="36" s="1"/>
  <c r="D97" i="36" s="1"/>
  <c r="B96" i="36"/>
  <c r="C96" i="36" s="1"/>
  <c r="D96" i="36" s="1"/>
  <c r="B95" i="36"/>
  <c r="C95" i="36" s="1"/>
  <c r="D95" i="36" s="1"/>
  <c r="B94" i="36"/>
  <c r="C94" i="36" s="1"/>
  <c r="D94" i="36" s="1"/>
  <c r="C93" i="36"/>
  <c r="D93" i="36" s="1"/>
  <c r="B93" i="36"/>
  <c r="C92" i="36"/>
  <c r="D92" i="36" s="1"/>
  <c r="B92" i="36"/>
  <c r="C91" i="36"/>
  <c r="D91" i="36" s="1"/>
  <c r="B91" i="36"/>
  <c r="D90" i="36"/>
  <c r="B90" i="36"/>
  <c r="C90" i="36" s="1"/>
  <c r="B89" i="36"/>
  <c r="C89" i="36" s="1"/>
  <c r="D89" i="36" s="1"/>
  <c r="B88" i="36"/>
  <c r="C88" i="36" s="1"/>
  <c r="D88" i="36" s="1"/>
  <c r="B87" i="36"/>
  <c r="C87" i="36" s="1"/>
  <c r="D87" i="36" s="1"/>
  <c r="B86" i="36"/>
  <c r="C86" i="36" s="1"/>
  <c r="D86" i="36" s="1"/>
  <c r="C85" i="36"/>
  <c r="D85" i="36" s="1"/>
  <c r="B85" i="36"/>
  <c r="C84" i="36"/>
  <c r="D84" i="36" s="1"/>
  <c r="B84" i="36"/>
  <c r="C83" i="36"/>
  <c r="D83" i="36" s="1"/>
  <c r="B83" i="36"/>
  <c r="B82" i="36"/>
  <c r="C82" i="36" s="1"/>
  <c r="D82" i="36" s="1"/>
  <c r="B81" i="36"/>
  <c r="C81" i="36" s="1"/>
  <c r="D81" i="36" s="1"/>
  <c r="B80" i="36"/>
  <c r="C80" i="36" s="1"/>
  <c r="D80" i="36" s="1"/>
  <c r="B79" i="36"/>
  <c r="C79" i="36" s="1"/>
  <c r="D79" i="36" s="1"/>
  <c r="B78" i="36"/>
  <c r="C78" i="36" s="1"/>
  <c r="D78" i="36" s="1"/>
  <c r="C77" i="36"/>
  <c r="D77" i="36" s="1"/>
  <c r="B77" i="36"/>
  <c r="C76" i="36"/>
  <c r="D76" i="36" s="1"/>
  <c r="B76" i="36"/>
  <c r="C75" i="36"/>
  <c r="D75" i="36" s="1"/>
  <c r="B75" i="36"/>
  <c r="B74" i="36"/>
  <c r="C74" i="36" s="1"/>
  <c r="D74" i="36" s="1"/>
  <c r="D73" i="36"/>
  <c r="B73" i="36"/>
  <c r="C73" i="36" s="1"/>
  <c r="B72" i="36"/>
  <c r="C72" i="36" s="1"/>
  <c r="D72" i="36" s="1"/>
  <c r="B71" i="36"/>
  <c r="C71" i="36" s="1"/>
  <c r="D71" i="36" s="1"/>
  <c r="B70" i="36"/>
  <c r="C70" i="36" s="1"/>
  <c r="D70" i="36" s="1"/>
  <c r="C69" i="36"/>
  <c r="D69" i="36" s="1"/>
  <c r="B69" i="36"/>
  <c r="D68" i="36"/>
  <c r="C68" i="36"/>
  <c r="B68" i="36"/>
  <c r="C67" i="36"/>
  <c r="D67" i="36" s="1"/>
  <c r="B67" i="36"/>
  <c r="B66" i="36"/>
  <c r="C66" i="36" s="1"/>
  <c r="D66" i="36" s="1"/>
  <c r="B65" i="36"/>
  <c r="C65" i="36" s="1"/>
  <c r="D65" i="36" s="1"/>
  <c r="B64" i="36"/>
  <c r="C64" i="36" s="1"/>
  <c r="D64" i="36" s="1"/>
  <c r="C63" i="36"/>
  <c r="D63" i="36" s="1"/>
  <c r="B63" i="36"/>
  <c r="B62" i="36"/>
  <c r="C62" i="36" s="1"/>
  <c r="D62" i="36" s="1"/>
  <c r="C61" i="36"/>
  <c r="D61" i="36" s="1"/>
  <c r="B61" i="36"/>
  <c r="C60" i="36"/>
  <c r="D60" i="36" s="1"/>
  <c r="B60" i="36"/>
  <c r="C59" i="36"/>
  <c r="D59" i="36" s="1"/>
  <c r="B59" i="36"/>
  <c r="D58" i="36"/>
  <c r="B58" i="36"/>
  <c r="C58" i="36" s="1"/>
  <c r="D57" i="36"/>
  <c r="B57" i="36"/>
  <c r="C57" i="36" s="1"/>
  <c r="B56" i="36"/>
  <c r="C56" i="36" s="1"/>
  <c r="D56" i="36" s="1"/>
  <c r="B55" i="36"/>
  <c r="C55" i="36" s="1"/>
  <c r="D55" i="36" s="1"/>
  <c r="B54" i="36"/>
  <c r="C54" i="36" s="1"/>
  <c r="D54" i="36" s="1"/>
  <c r="C53" i="36"/>
  <c r="D53" i="36" s="1"/>
  <c r="B53" i="36"/>
  <c r="C52" i="36"/>
  <c r="D52" i="36" s="1"/>
  <c r="B52" i="36"/>
  <c r="C51" i="36"/>
  <c r="D51" i="36" s="1"/>
  <c r="B51" i="36"/>
  <c r="B50" i="36"/>
  <c r="C50" i="36" s="1"/>
  <c r="D50" i="36" s="1"/>
  <c r="B49" i="36"/>
  <c r="C49" i="36" s="1"/>
  <c r="D49" i="36" s="1"/>
  <c r="B48" i="36"/>
  <c r="C48" i="36" s="1"/>
  <c r="D48" i="36" s="1"/>
  <c r="B47" i="36"/>
  <c r="C47" i="36" s="1"/>
  <c r="D47" i="36" s="1"/>
  <c r="B46" i="36"/>
  <c r="C46" i="36" s="1"/>
  <c r="D46" i="36" s="1"/>
  <c r="C45" i="36"/>
  <c r="D45" i="36" s="1"/>
  <c r="B45" i="36"/>
  <c r="C44" i="36"/>
  <c r="D44" i="36" s="1"/>
  <c r="B44" i="36"/>
  <c r="C43" i="36"/>
  <c r="D43" i="36" s="1"/>
  <c r="B43" i="36"/>
  <c r="B42" i="36"/>
  <c r="C42" i="36" s="1"/>
  <c r="D42" i="36" s="1"/>
  <c r="D41" i="36"/>
  <c r="B41" i="36"/>
  <c r="C41" i="36" s="1"/>
  <c r="B40" i="36"/>
  <c r="C40" i="36" s="1"/>
  <c r="D40" i="36" s="1"/>
  <c r="B39" i="36"/>
  <c r="C39" i="36" s="1"/>
  <c r="D39" i="36" s="1"/>
  <c r="B38" i="36"/>
  <c r="C38" i="36" s="1"/>
  <c r="D38" i="36" s="1"/>
  <c r="C37" i="36"/>
  <c r="D37" i="36" s="1"/>
  <c r="B37" i="36"/>
  <c r="C36" i="36"/>
  <c r="D36" i="36" s="1"/>
  <c r="B36" i="36"/>
  <c r="C35" i="36"/>
  <c r="D35" i="36" s="1"/>
  <c r="B35" i="36"/>
  <c r="B34" i="36"/>
  <c r="C34" i="36" s="1"/>
  <c r="D34" i="36" s="1"/>
  <c r="B33" i="36"/>
  <c r="C33" i="36" s="1"/>
  <c r="D33" i="36" s="1"/>
  <c r="B32" i="36"/>
  <c r="C32" i="36" s="1"/>
  <c r="D32" i="36" s="1"/>
  <c r="B31" i="36"/>
  <c r="C31" i="36" s="1"/>
  <c r="D31" i="36" s="1"/>
  <c r="B30" i="36"/>
  <c r="C30" i="36" s="1"/>
  <c r="D30" i="36" s="1"/>
  <c r="C29" i="36"/>
  <c r="D29" i="36" s="1"/>
  <c r="B29" i="36"/>
  <c r="C28" i="36"/>
  <c r="D28" i="36" s="1"/>
  <c r="B28" i="36"/>
  <c r="C27" i="36"/>
  <c r="D27" i="36" s="1"/>
  <c r="B27" i="36"/>
  <c r="D26" i="36"/>
  <c r="B26" i="36"/>
  <c r="C26" i="36" s="1"/>
  <c r="B25" i="36"/>
  <c r="C25" i="36" s="1"/>
  <c r="D25" i="36" s="1"/>
  <c r="B24" i="36"/>
  <c r="C24" i="36" s="1"/>
  <c r="D24" i="36" s="1"/>
  <c r="B23" i="36"/>
  <c r="C23" i="36" s="1"/>
  <c r="D23" i="36" s="1"/>
  <c r="B22" i="36"/>
  <c r="C22" i="36" s="1"/>
  <c r="D22" i="36" s="1"/>
  <c r="C21" i="36"/>
  <c r="D21" i="36" s="1"/>
  <c r="B21" i="36"/>
  <c r="C20" i="36"/>
  <c r="D20" i="36" s="1"/>
  <c r="B20" i="36"/>
  <c r="C19" i="36"/>
  <c r="D19" i="36" s="1"/>
  <c r="B19" i="36"/>
  <c r="B18" i="36"/>
  <c r="C18" i="36" s="1"/>
  <c r="D18" i="36" s="1"/>
  <c r="B17" i="36"/>
  <c r="C17" i="36" s="1"/>
  <c r="D17" i="36" s="1"/>
  <c r="B16" i="36"/>
  <c r="C16" i="36" s="1"/>
  <c r="D16" i="36" s="1"/>
  <c r="B15" i="36"/>
  <c r="C15" i="36" s="1"/>
  <c r="D15" i="36" s="1"/>
  <c r="B14" i="36"/>
  <c r="C14" i="36" s="1"/>
  <c r="D14" i="36" s="1"/>
  <c r="C13" i="36"/>
  <c r="D13" i="36" s="1"/>
  <c r="B13" i="36"/>
  <c r="C12" i="36"/>
  <c r="D12" i="36" s="1"/>
  <c r="B12" i="36"/>
  <c r="C11" i="36"/>
  <c r="D11" i="36" s="1"/>
  <c r="B11" i="36"/>
  <c r="B10" i="36"/>
  <c r="C10" i="36" s="1"/>
  <c r="D10" i="36" s="1"/>
  <c r="D9" i="36"/>
  <c r="B9" i="36"/>
  <c r="C9" i="36" s="1"/>
  <c r="B8" i="36"/>
  <c r="C8" i="36" s="1"/>
  <c r="D8" i="36" s="1"/>
  <c r="B7" i="36"/>
  <c r="C7" i="36" s="1"/>
  <c r="D7" i="36" s="1"/>
  <c r="B6" i="36"/>
  <c r="C6" i="36" s="1"/>
  <c r="D6" i="36" s="1"/>
  <c r="C5" i="36"/>
  <c r="D5" i="36" s="1"/>
  <c r="B5" i="36"/>
  <c r="D4" i="36"/>
  <c r="C4" i="36"/>
  <c r="B4" i="36"/>
  <c r="C3" i="36"/>
  <c r="D3" i="36" s="1"/>
  <c r="B3" i="36"/>
  <c r="B2" i="36"/>
  <c r="C2" i="36" s="1"/>
  <c r="D2" i="36" s="1"/>
  <c r="B1" i="36"/>
  <c r="C1" i="36" s="1"/>
  <c r="D1" i="36" s="1"/>
  <c r="I7" i="34"/>
  <c r="H7" i="34"/>
  <c r="G7" i="34"/>
  <c r="I6" i="34"/>
  <c r="H6" i="34"/>
  <c r="G6" i="34"/>
  <c r="I5" i="34"/>
  <c r="H5" i="34"/>
  <c r="G5" i="34"/>
  <c r="I4" i="34"/>
  <c r="H4" i="34"/>
  <c r="G4" i="34"/>
  <c r="I3" i="34"/>
  <c r="I9" i="34" s="1"/>
  <c r="I10" i="34" s="1"/>
  <c r="H3" i="34"/>
  <c r="H9" i="34" s="1"/>
  <c r="H10" i="34" s="1"/>
  <c r="G3" i="34"/>
  <c r="G9" i="34" s="1"/>
  <c r="G10" i="34" s="1"/>
  <c r="F1995" i="33" l="1"/>
  <c r="B7972" i="32"/>
  <c r="C7972" i="32" s="1"/>
  <c r="D7972" i="32" s="1"/>
  <c r="B7971" i="32"/>
  <c r="C7971" i="32" s="1"/>
  <c r="D7971" i="32" s="1"/>
  <c r="C7970" i="32"/>
  <c r="D7970" i="32" s="1"/>
  <c r="B7970" i="32"/>
  <c r="B7969" i="32"/>
  <c r="C7969" i="32" s="1"/>
  <c r="D7969" i="32" s="1"/>
  <c r="C7968" i="32"/>
  <c r="D7968" i="32" s="1"/>
  <c r="B7968" i="32"/>
  <c r="D7967" i="32"/>
  <c r="B7967" i="32"/>
  <c r="C7967" i="32" s="1"/>
  <c r="D7966" i="32"/>
  <c r="C7966" i="32"/>
  <c r="B7966" i="32"/>
  <c r="B7965" i="32"/>
  <c r="C7965" i="32" s="1"/>
  <c r="D7965" i="32" s="1"/>
  <c r="B7964" i="32"/>
  <c r="C7964" i="32" s="1"/>
  <c r="D7964" i="32" s="1"/>
  <c r="B7963" i="32"/>
  <c r="C7963" i="32" s="1"/>
  <c r="D7963" i="32" s="1"/>
  <c r="D7962" i="32"/>
  <c r="C7962" i="32"/>
  <c r="B7962" i="32"/>
  <c r="C7961" i="32"/>
  <c r="D7961" i="32" s="1"/>
  <c r="B7961" i="32"/>
  <c r="C7960" i="32"/>
  <c r="D7960" i="32" s="1"/>
  <c r="B7960" i="32"/>
  <c r="D7959" i="32"/>
  <c r="C7959" i="32"/>
  <c r="B7959" i="32"/>
  <c r="C7958" i="32"/>
  <c r="D7958" i="32" s="1"/>
  <c r="B7958" i="32"/>
  <c r="B7957" i="32"/>
  <c r="C7957" i="32" s="1"/>
  <c r="D7957" i="32" s="1"/>
  <c r="B7956" i="32"/>
  <c r="C7956" i="32" s="1"/>
  <c r="D7956" i="32" s="1"/>
  <c r="B7955" i="32"/>
  <c r="C7955" i="32" s="1"/>
  <c r="D7955" i="32" s="1"/>
  <c r="C7954" i="32"/>
  <c r="D7954" i="32" s="1"/>
  <c r="B7954" i="32"/>
  <c r="B7953" i="32"/>
  <c r="C7953" i="32" s="1"/>
  <c r="D7953" i="32" s="1"/>
  <c r="C7952" i="32"/>
  <c r="D7952" i="32" s="1"/>
  <c r="B7952" i="32"/>
  <c r="D7951" i="32"/>
  <c r="B7951" i="32"/>
  <c r="C7951" i="32" s="1"/>
  <c r="D7950" i="32"/>
  <c r="C7950" i="32"/>
  <c r="B7950" i="32"/>
  <c r="B7949" i="32"/>
  <c r="C7949" i="32" s="1"/>
  <c r="D7949" i="32" s="1"/>
  <c r="B7948" i="32"/>
  <c r="C7948" i="32" s="1"/>
  <c r="D7948" i="32" s="1"/>
  <c r="B7947" i="32"/>
  <c r="C7947" i="32" s="1"/>
  <c r="D7947" i="32" s="1"/>
  <c r="C7946" i="32"/>
  <c r="D7946" i="32" s="1"/>
  <c r="B7946" i="32"/>
  <c r="C7945" i="32"/>
  <c r="D7945" i="32" s="1"/>
  <c r="B7945" i="32"/>
  <c r="C7944" i="32"/>
  <c r="D7944" i="32" s="1"/>
  <c r="B7944" i="32"/>
  <c r="D7943" i="32"/>
  <c r="C7943" i="32"/>
  <c r="B7943" i="32"/>
  <c r="C7942" i="32"/>
  <c r="D7942" i="32" s="1"/>
  <c r="B7942" i="32"/>
  <c r="C7941" i="32"/>
  <c r="D7941" i="32" s="1"/>
  <c r="B7941" i="32"/>
  <c r="B7940" i="32"/>
  <c r="C7940" i="32" s="1"/>
  <c r="D7940" i="32" s="1"/>
  <c r="B7939" i="32"/>
  <c r="C7939" i="32" s="1"/>
  <c r="D7939" i="32" s="1"/>
  <c r="C7938" i="32"/>
  <c r="D7938" i="32" s="1"/>
  <c r="B7938" i="32"/>
  <c r="B7937" i="32"/>
  <c r="C7937" i="32" s="1"/>
  <c r="D7937" i="32" s="1"/>
  <c r="B7936" i="32"/>
  <c r="C7936" i="32" s="1"/>
  <c r="D7936" i="32" s="1"/>
  <c r="D7935" i="32"/>
  <c r="B7935" i="32"/>
  <c r="C7935" i="32" s="1"/>
  <c r="D7934" i="32"/>
  <c r="C7934" i="32"/>
  <c r="B7934" i="32"/>
  <c r="B7933" i="32"/>
  <c r="C7933" i="32" s="1"/>
  <c r="D7933" i="32" s="1"/>
  <c r="B7932" i="32"/>
  <c r="C7932" i="32" s="1"/>
  <c r="D7932" i="32" s="1"/>
  <c r="B7931" i="32"/>
  <c r="C7931" i="32" s="1"/>
  <c r="D7931" i="32" s="1"/>
  <c r="C7930" i="32"/>
  <c r="D7930" i="32" s="1"/>
  <c r="B7930" i="32"/>
  <c r="C7929" i="32"/>
  <c r="D7929" i="32" s="1"/>
  <c r="B7929" i="32"/>
  <c r="C7928" i="32"/>
  <c r="D7928" i="32" s="1"/>
  <c r="B7928" i="32"/>
  <c r="D7927" i="32"/>
  <c r="C7927" i="32"/>
  <c r="B7927" i="32"/>
  <c r="C7926" i="32"/>
  <c r="D7926" i="32" s="1"/>
  <c r="B7926" i="32"/>
  <c r="B7925" i="32"/>
  <c r="C7925" i="32" s="1"/>
  <c r="D7925" i="32" s="1"/>
  <c r="B7924" i="32"/>
  <c r="C7924" i="32" s="1"/>
  <c r="D7924" i="32" s="1"/>
  <c r="B7923" i="32"/>
  <c r="C7923" i="32" s="1"/>
  <c r="D7923" i="32" s="1"/>
  <c r="C7922" i="32"/>
  <c r="D7922" i="32" s="1"/>
  <c r="B7922" i="32"/>
  <c r="B7921" i="32"/>
  <c r="C7921" i="32" s="1"/>
  <c r="D7921" i="32" s="1"/>
  <c r="C7920" i="32"/>
  <c r="D7920" i="32" s="1"/>
  <c r="B7920" i="32"/>
  <c r="B7919" i="32"/>
  <c r="C7919" i="32" s="1"/>
  <c r="D7919" i="32" s="1"/>
  <c r="D7918" i="32"/>
  <c r="C7918" i="32"/>
  <c r="B7918" i="32"/>
  <c r="B7917" i="32"/>
  <c r="C7917" i="32" s="1"/>
  <c r="D7917" i="32" s="1"/>
  <c r="B7916" i="32"/>
  <c r="C7916" i="32" s="1"/>
  <c r="D7916" i="32" s="1"/>
  <c r="B7915" i="32"/>
  <c r="C7915" i="32" s="1"/>
  <c r="D7915" i="32" s="1"/>
  <c r="C7914" i="32"/>
  <c r="D7914" i="32" s="1"/>
  <c r="B7914" i="32"/>
  <c r="C7913" i="32"/>
  <c r="D7913" i="32" s="1"/>
  <c r="B7913" i="32"/>
  <c r="C7912" i="32"/>
  <c r="D7912" i="32" s="1"/>
  <c r="B7912" i="32"/>
  <c r="D7911" i="32"/>
  <c r="C7911" i="32"/>
  <c r="B7911" i="32"/>
  <c r="C7910" i="32"/>
  <c r="D7910" i="32" s="1"/>
  <c r="B7910" i="32"/>
  <c r="B7909" i="32"/>
  <c r="C7909" i="32" s="1"/>
  <c r="D7909" i="32" s="1"/>
  <c r="B7908" i="32"/>
  <c r="C7908" i="32" s="1"/>
  <c r="D7908" i="32" s="1"/>
  <c r="B7907" i="32"/>
  <c r="C7907" i="32" s="1"/>
  <c r="D7907" i="32" s="1"/>
  <c r="C7906" i="32"/>
  <c r="D7906" i="32" s="1"/>
  <c r="B7906" i="32"/>
  <c r="B7905" i="32"/>
  <c r="C7905" i="32" s="1"/>
  <c r="D7905" i="32" s="1"/>
  <c r="B7904" i="32"/>
  <c r="C7904" i="32" s="1"/>
  <c r="D7904" i="32" s="1"/>
  <c r="D7903" i="32"/>
  <c r="B7903" i="32"/>
  <c r="C7903" i="32" s="1"/>
  <c r="D7902" i="32"/>
  <c r="C7902" i="32"/>
  <c r="B7902" i="32"/>
  <c r="B7901" i="32"/>
  <c r="C7901" i="32" s="1"/>
  <c r="D7901" i="32" s="1"/>
  <c r="B7900" i="32"/>
  <c r="C7900" i="32" s="1"/>
  <c r="D7900" i="32" s="1"/>
  <c r="B7899" i="32"/>
  <c r="C7899" i="32" s="1"/>
  <c r="D7899" i="32" s="1"/>
  <c r="D7898" i="32"/>
  <c r="C7898" i="32"/>
  <c r="B7898" i="32"/>
  <c r="C7897" i="32"/>
  <c r="D7897" i="32" s="1"/>
  <c r="B7897" i="32"/>
  <c r="C7896" i="32"/>
  <c r="D7896" i="32" s="1"/>
  <c r="B7896" i="32"/>
  <c r="D7895" i="32"/>
  <c r="C7895" i="32"/>
  <c r="B7895" i="32"/>
  <c r="C7894" i="32"/>
  <c r="D7894" i="32" s="1"/>
  <c r="B7894" i="32"/>
  <c r="B7893" i="32"/>
  <c r="C7893" i="32" s="1"/>
  <c r="D7893" i="32" s="1"/>
  <c r="B7892" i="32"/>
  <c r="C7892" i="32" s="1"/>
  <c r="D7892" i="32" s="1"/>
  <c r="B7891" i="32"/>
  <c r="C7891" i="32" s="1"/>
  <c r="D7891" i="32" s="1"/>
  <c r="C7890" i="32"/>
  <c r="D7890" i="32" s="1"/>
  <c r="B7890" i="32"/>
  <c r="B7889" i="32"/>
  <c r="C7889" i="32" s="1"/>
  <c r="D7889" i="32" s="1"/>
  <c r="B7888" i="32"/>
  <c r="C7888" i="32" s="1"/>
  <c r="D7888" i="32" s="1"/>
  <c r="D7887" i="32"/>
  <c r="B7887" i="32"/>
  <c r="C7887" i="32" s="1"/>
  <c r="D7886" i="32"/>
  <c r="C7886" i="32"/>
  <c r="B7886" i="32"/>
  <c r="B7885" i="32"/>
  <c r="C7885" i="32" s="1"/>
  <c r="D7885" i="32" s="1"/>
  <c r="B7884" i="32"/>
  <c r="C7884" i="32" s="1"/>
  <c r="D7884" i="32" s="1"/>
  <c r="B7883" i="32"/>
  <c r="C7883" i="32" s="1"/>
  <c r="D7883" i="32" s="1"/>
  <c r="D7882" i="32"/>
  <c r="C7882" i="32"/>
  <c r="B7882" i="32"/>
  <c r="C7881" i="32"/>
  <c r="D7881" i="32" s="1"/>
  <c r="B7881" i="32"/>
  <c r="C7880" i="32"/>
  <c r="D7880" i="32" s="1"/>
  <c r="B7880" i="32"/>
  <c r="D7879" i="32"/>
  <c r="C7879" i="32"/>
  <c r="B7879" i="32"/>
  <c r="C7878" i="32"/>
  <c r="D7878" i="32" s="1"/>
  <c r="B7878" i="32"/>
  <c r="C7877" i="32"/>
  <c r="D7877" i="32" s="1"/>
  <c r="B7877" i="32"/>
  <c r="B7876" i="32"/>
  <c r="C7876" i="32" s="1"/>
  <c r="D7876" i="32" s="1"/>
  <c r="B7875" i="32"/>
  <c r="C7875" i="32" s="1"/>
  <c r="D7875" i="32" s="1"/>
  <c r="C7874" i="32"/>
  <c r="D7874" i="32" s="1"/>
  <c r="B7874" i="32"/>
  <c r="B7873" i="32"/>
  <c r="C7873" i="32" s="1"/>
  <c r="D7873" i="32" s="1"/>
  <c r="B7872" i="32"/>
  <c r="C7872" i="32" s="1"/>
  <c r="D7872" i="32" s="1"/>
  <c r="B7871" i="32"/>
  <c r="C7871" i="32" s="1"/>
  <c r="D7871" i="32" s="1"/>
  <c r="D7870" i="32"/>
  <c r="C7870" i="32"/>
  <c r="B7870" i="32"/>
  <c r="B7869" i="32"/>
  <c r="C7869" i="32" s="1"/>
  <c r="D7869" i="32" s="1"/>
  <c r="B7868" i="32"/>
  <c r="C7868" i="32" s="1"/>
  <c r="D7868" i="32" s="1"/>
  <c r="B7867" i="32"/>
  <c r="C7867" i="32" s="1"/>
  <c r="D7867" i="32" s="1"/>
  <c r="D7866" i="32"/>
  <c r="C7866" i="32"/>
  <c r="B7866" i="32"/>
  <c r="C7865" i="32"/>
  <c r="D7865" i="32" s="1"/>
  <c r="B7865" i="32"/>
  <c r="C7864" i="32"/>
  <c r="D7864" i="32" s="1"/>
  <c r="B7864" i="32"/>
  <c r="D7863" i="32"/>
  <c r="C7863" i="32"/>
  <c r="B7863" i="32"/>
  <c r="C7862" i="32"/>
  <c r="D7862" i="32" s="1"/>
  <c r="B7862" i="32"/>
  <c r="B7861" i="32"/>
  <c r="C7861" i="32" s="1"/>
  <c r="D7861" i="32" s="1"/>
  <c r="B7860" i="32"/>
  <c r="C7860" i="32" s="1"/>
  <c r="D7860" i="32" s="1"/>
  <c r="B7859" i="32"/>
  <c r="C7859" i="32" s="1"/>
  <c r="D7859" i="32" s="1"/>
  <c r="C7858" i="32"/>
  <c r="D7858" i="32" s="1"/>
  <c r="B7858" i="32"/>
  <c r="B7857" i="32"/>
  <c r="C7857" i="32" s="1"/>
  <c r="D7857" i="32" s="1"/>
  <c r="C7856" i="32"/>
  <c r="D7856" i="32" s="1"/>
  <c r="B7856" i="32"/>
  <c r="B7855" i="32"/>
  <c r="C7855" i="32" s="1"/>
  <c r="D7855" i="32" s="1"/>
  <c r="D7854" i="32"/>
  <c r="C7854" i="32"/>
  <c r="B7854" i="32"/>
  <c r="B7853" i="32"/>
  <c r="C7853" i="32" s="1"/>
  <c r="D7853" i="32" s="1"/>
  <c r="B7852" i="32"/>
  <c r="C7852" i="32" s="1"/>
  <c r="D7852" i="32" s="1"/>
  <c r="B7851" i="32"/>
  <c r="C7851" i="32" s="1"/>
  <c r="D7851" i="32" s="1"/>
  <c r="C7850" i="32"/>
  <c r="D7850" i="32" s="1"/>
  <c r="B7850" i="32"/>
  <c r="C7849" i="32"/>
  <c r="D7849" i="32" s="1"/>
  <c r="B7849" i="32"/>
  <c r="C7848" i="32"/>
  <c r="D7848" i="32" s="1"/>
  <c r="B7848" i="32"/>
  <c r="D7847" i="32"/>
  <c r="C7847" i="32"/>
  <c r="B7847" i="32"/>
  <c r="C7846" i="32"/>
  <c r="D7846" i="32" s="1"/>
  <c r="B7846" i="32"/>
  <c r="C7845" i="32"/>
  <c r="D7845" i="32" s="1"/>
  <c r="B7845" i="32"/>
  <c r="B7844" i="32"/>
  <c r="C7844" i="32" s="1"/>
  <c r="D7844" i="32" s="1"/>
  <c r="B7843" i="32"/>
  <c r="C7843" i="32" s="1"/>
  <c r="D7843" i="32" s="1"/>
  <c r="C7842" i="32"/>
  <c r="D7842" i="32" s="1"/>
  <c r="B7842" i="32"/>
  <c r="B7841" i="32"/>
  <c r="C7841" i="32" s="1"/>
  <c r="D7841" i="32" s="1"/>
  <c r="C7840" i="32"/>
  <c r="D7840" i="32" s="1"/>
  <c r="B7840" i="32"/>
  <c r="D7839" i="32"/>
  <c r="B7839" i="32"/>
  <c r="C7839" i="32" s="1"/>
  <c r="D7838" i="32"/>
  <c r="C7838" i="32"/>
  <c r="B7838" i="32"/>
  <c r="B7837" i="32"/>
  <c r="C7837" i="32" s="1"/>
  <c r="D7837" i="32" s="1"/>
  <c r="B7836" i="32"/>
  <c r="C7836" i="32" s="1"/>
  <c r="D7836" i="32" s="1"/>
  <c r="B7835" i="32"/>
  <c r="C7835" i="32" s="1"/>
  <c r="D7835" i="32" s="1"/>
  <c r="D7834" i="32"/>
  <c r="C7834" i="32"/>
  <c r="B7834" i="32"/>
  <c r="C7833" i="32"/>
  <c r="D7833" i="32" s="1"/>
  <c r="B7833" i="32"/>
  <c r="C7832" i="32"/>
  <c r="D7832" i="32" s="1"/>
  <c r="B7832" i="32"/>
  <c r="D7831" i="32"/>
  <c r="C7831" i="32"/>
  <c r="B7831" i="32"/>
  <c r="C7830" i="32"/>
  <c r="D7830" i="32" s="1"/>
  <c r="B7830" i="32"/>
  <c r="B7829" i="32"/>
  <c r="C7829" i="32" s="1"/>
  <c r="D7829" i="32" s="1"/>
  <c r="B7828" i="32"/>
  <c r="C7828" i="32" s="1"/>
  <c r="D7828" i="32" s="1"/>
  <c r="B7827" i="32"/>
  <c r="C7827" i="32" s="1"/>
  <c r="D7827" i="32" s="1"/>
  <c r="C7826" i="32"/>
  <c r="D7826" i="32" s="1"/>
  <c r="B7826" i="32"/>
  <c r="B7825" i="32"/>
  <c r="C7825" i="32" s="1"/>
  <c r="D7825" i="32" s="1"/>
  <c r="C7824" i="32"/>
  <c r="D7824" i="32" s="1"/>
  <c r="B7824" i="32"/>
  <c r="D7823" i="32"/>
  <c r="B7823" i="32"/>
  <c r="C7823" i="32" s="1"/>
  <c r="D7822" i="32"/>
  <c r="C7822" i="32"/>
  <c r="B7822" i="32"/>
  <c r="B7821" i="32"/>
  <c r="C7821" i="32" s="1"/>
  <c r="D7821" i="32" s="1"/>
  <c r="B7820" i="32"/>
  <c r="C7820" i="32" s="1"/>
  <c r="D7820" i="32" s="1"/>
  <c r="B7819" i="32"/>
  <c r="C7819" i="32" s="1"/>
  <c r="D7819" i="32" s="1"/>
  <c r="D7818" i="32"/>
  <c r="C7818" i="32"/>
  <c r="B7818" i="32"/>
  <c r="C7817" i="32"/>
  <c r="D7817" i="32" s="1"/>
  <c r="B7817" i="32"/>
  <c r="C7816" i="32"/>
  <c r="D7816" i="32" s="1"/>
  <c r="B7816" i="32"/>
  <c r="D7815" i="32"/>
  <c r="C7815" i="32"/>
  <c r="B7815" i="32"/>
  <c r="C7814" i="32"/>
  <c r="D7814" i="32" s="1"/>
  <c r="B7814" i="32"/>
  <c r="C7813" i="32"/>
  <c r="D7813" i="32" s="1"/>
  <c r="B7813" i="32"/>
  <c r="B7812" i="32"/>
  <c r="C7812" i="32" s="1"/>
  <c r="D7812" i="32" s="1"/>
  <c r="B7811" i="32"/>
  <c r="C7811" i="32" s="1"/>
  <c r="D7811" i="32" s="1"/>
  <c r="C7810" i="32"/>
  <c r="D7810" i="32" s="1"/>
  <c r="B7810" i="32"/>
  <c r="B7809" i="32"/>
  <c r="C7809" i="32" s="1"/>
  <c r="D7809" i="32" s="1"/>
  <c r="B7808" i="32"/>
  <c r="C7808" i="32" s="1"/>
  <c r="D7808" i="32" s="1"/>
  <c r="D7807" i="32"/>
  <c r="B7807" i="32"/>
  <c r="C7807" i="32" s="1"/>
  <c r="D7806" i="32"/>
  <c r="C7806" i="32"/>
  <c r="B7806" i="32"/>
  <c r="B7805" i="32"/>
  <c r="C7805" i="32" s="1"/>
  <c r="D7805" i="32" s="1"/>
  <c r="B7804" i="32"/>
  <c r="C7804" i="32" s="1"/>
  <c r="D7804" i="32" s="1"/>
  <c r="B7803" i="32"/>
  <c r="C7803" i="32" s="1"/>
  <c r="D7803" i="32" s="1"/>
  <c r="C7802" i="32"/>
  <c r="D7802" i="32" s="1"/>
  <c r="B7802" i="32"/>
  <c r="C7801" i="32"/>
  <c r="D7801" i="32" s="1"/>
  <c r="B7801" i="32"/>
  <c r="C7800" i="32"/>
  <c r="D7800" i="32" s="1"/>
  <c r="B7800" i="32"/>
  <c r="D7799" i="32"/>
  <c r="C7799" i="32"/>
  <c r="B7799" i="32"/>
  <c r="C7798" i="32"/>
  <c r="D7798" i="32" s="1"/>
  <c r="B7798" i="32"/>
  <c r="D7797" i="32"/>
  <c r="C7797" i="32"/>
  <c r="B7797" i="32"/>
  <c r="B7796" i="32"/>
  <c r="C7796" i="32" s="1"/>
  <c r="D7796" i="32" s="1"/>
  <c r="B7795" i="32"/>
  <c r="C7795" i="32" s="1"/>
  <c r="D7795" i="32" s="1"/>
  <c r="C7794" i="32"/>
  <c r="D7794" i="32" s="1"/>
  <c r="B7794" i="32"/>
  <c r="B7793" i="32"/>
  <c r="C7793" i="32" s="1"/>
  <c r="D7793" i="32" s="1"/>
  <c r="C7792" i="32"/>
  <c r="D7792" i="32" s="1"/>
  <c r="B7792" i="32"/>
  <c r="B7791" i="32"/>
  <c r="C7791" i="32" s="1"/>
  <c r="D7791" i="32" s="1"/>
  <c r="D7790" i="32"/>
  <c r="C7790" i="32"/>
  <c r="B7790" i="32"/>
  <c r="B7789" i="32"/>
  <c r="C7789" i="32" s="1"/>
  <c r="D7789" i="32" s="1"/>
  <c r="B7788" i="32"/>
  <c r="C7788" i="32" s="1"/>
  <c r="D7788" i="32" s="1"/>
  <c r="B7787" i="32"/>
  <c r="C7787" i="32" s="1"/>
  <c r="D7787" i="32" s="1"/>
  <c r="C7786" i="32"/>
  <c r="D7786" i="32" s="1"/>
  <c r="B7786" i="32"/>
  <c r="C7785" i="32"/>
  <c r="D7785" i="32" s="1"/>
  <c r="B7785" i="32"/>
  <c r="C7784" i="32"/>
  <c r="D7784" i="32" s="1"/>
  <c r="B7784" i="32"/>
  <c r="D7783" i="32"/>
  <c r="C7783" i="32"/>
  <c r="B7783" i="32"/>
  <c r="C7782" i="32"/>
  <c r="D7782" i="32" s="1"/>
  <c r="B7782" i="32"/>
  <c r="B7781" i="32"/>
  <c r="C7781" i="32" s="1"/>
  <c r="D7781" i="32" s="1"/>
  <c r="B7780" i="32"/>
  <c r="C7780" i="32" s="1"/>
  <c r="D7780" i="32" s="1"/>
  <c r="B7779" i="32"/>
  <c r="C7779" i="32" s="1"/>
  <c r="D7779" i="32" s="1"/>
  <c r="C7778" i="32"/>
  <c r="D7778" i="32" s="1"/>
  <c r="B7778" i="32"/>
  <c r="B7777" i="32"/>
  <c r="C7777" i="32" s="1"/>
  <c r="D7777" i="32" s="1"/>
  <c r="B7776" i="32"/>
  <c r="C7776" i="32" s="1"/>
  <c r="D7776" i="32" s="1"/>
  <c r="D7775" i="32"/>
  <c r="B7775" i="32"/>
  <c r="C7775" i="32" s="1"/>
  <c r="D7774" i="32"/>
  <c r="C7774" i="32"/>
  <c r="B7774" i="32"/>
  <c r="B7773" i="32"/>
  <c r="C7773" i="32" s="1"/>
  <c r="D7773" i="32" s="1"/>
  <c r="B7772" i="32"/>
  <c r="C7772" i="32" s="1"/>
  <c r="D7772" i="32" s="1"/>
  <c r="B7771" i="32"/>
  <c r="C7771" i="32" s="1"/>
  <c r="D7771" i="32" s="1"/>
  <c r="D7770" i="32"/>
  <c r="C7770" i="32"/>
  <c r="B7770" i="32"/>
  <c r="C7769" i="32"/>
  <c r="D7769" i="32" s="1"/>
  <c r="B7769" i="32"/>
  <c r="C7768" i="32"/>
  <c r="D7768" i="32" s="1"/>
  <c r="B7768" i="32"/>
  <c r="D7767" i="32"/>
  <c r="C7767" i="32"/>
  <c r="B7767" i="32"/>
  <c r="C7766" i="32"/>
  <c r="D7766" i="32" s="1"/>
  <c r="B7766" i="32"/>
  <c r="B7765" i="32"/>
  <c r="C7765" i="32" s="1"/>
  <c r="D7765" i="32" s="1"/>
  <c r="B7764" i="32"/>
  <c r="C7764" i="32" s="1"/>
  <c r="D7764" i="32" s="1"/>
  <c r="B7763" i="32"/>
  <c r="C7763" i="32" s="1"/>
  <c r="D7763" i="32" s="1"/>
  <c r="C7762" i="32"/>
  <c r="D7762" i="32" s="1"/>
  <c r="B7762" i="32"/>
  <c r="B7761" i="32"/>
  <c r="C7761" i="32" s="1"/>
  <c r="D7761" i="32" s="1"/>
  <c r="B7760" i="32"/>
  <c r="C7760" i="32" s="1"/>
  <c r="D7760" i="32" s="1"/>
  <c r="B7759" i="32"/>
  <c r="C7759" i="32" s="1"/>
  <c r="D7759" i="32" s="1"/>
  <c r="D7758" i="32"/>
  <c r="C7758" i="32"/>
  <c r="B7758" i="32"/>
  <c r="B7757" i="32"/>
  <c r="C7757" i="32" s="1"/>
  <c r="D7757" i="32" s="1"/>
  <c r="B7756" i="32"/>
  <c r="C7756" i="32" s="1"/>
  <c r="D7756" i="32" s="1"/>
  <c r="B7755" i="32"/>
  <c r="C7755" i="32" s="1"/>
  <c r="D7755" i="32" s="1"/>
  <c r="D7754" i="32"/>
  <c r="C7754" i="32"/>
  <c r="B7754" i="32"/>
  <c r="C7753" i="32"/>
  <c r="D7753" i="32" s="1"/>
  <c r="B7753" i="32"/>
  <c r="C7752" i="32"/>
  <c r="D7752" i="32" s="1"/>
  <c r="B7752" i="32"/>
  <c r="D7751" i="32"/>
  <c r="C7751" i="32"/>
  <c r="B7751" i="32"/>
  <c r="C7750" i="32"/>
  <c r="D7750" i="32" s="1"/>
  <c r="B7750" i="32"/>
  <c r="C7749" i="32"/>
  <c r="D7749" i="32" s="1"/>
  <c r="B7749" i="32"/>
  <c r="B7748" i="32"/>
  <c r="C7748" i="32" s="1"/>
  <c r="D7748" i="32" s="1"/>
  <c r="B7747" i="32"/>
  <c r="C7747" i="32" s="1"/>
  <c r="D7747" i="32" s="1"/>
  <c r="C7746" i="32"/>
  <c r="D7746" i="32" s="1"/>
  <c r="B7746" i="32"/>
  <c r="B7745" i="32"/>
  <c r="C7745" i="32" s="1"/>
  <c r="D7745" i="32" s="1"/>
  <c r="B7744" i="32"/>
  <c r="C7744" i="32" s="1"/>
  <c r="D7744" i="32" s="1"/>
  <c r="B7743" i="32"/>
  <c r="C7743" i="32" s="1"/>
  <c r="D7743" i="32" s="1"/>
  <c r="D7742" i="32"/>
  <c r="C7742" i="32"/>
  <c r="B7742" i="32"/>
  <c r="B7741" i="32"/>
  <c r="C7741" i="32" s="1"/>
  <c r="D7741" i="32" s="1"/>
  <c r="B7740" i="32"/>
  <c r="C7740" i="32" s="1"/>
  <c r="D7740" i="32" s="1"/>
  <c r="B7739" i="32"/>
  <c r="C7739" i="32" s="1"/>
  <c r="D7739" i="32" s="1"/>
  <c r="C7738" i="32"/>
  <c r="D7738" i="32" s="1"/>
  <c r="B7738" i="32"/>
  <c r="C7737" i="32"/>
  <c r="D7737" i="32" s="1"/>
  <c r="B7737" i="32"/>
  <c r="C7736" i="32"/>
  <c r="D7736" i="32" s="1"/>
  <c r="B7736" i="32"/>
  <c r="D7735" i="32"/>
  <c r="C7735" i="32"/>
  <c r="B7735" i="32"/>
  <c r="C7734" i="32"/>
  <c r="D7734" i="32" s="1"/>
  <c r="B7734" i="32"/>
  <c r="D7733" i="32"/>
  <c r="C7733" i="32"/>
  <c r="B7733" i="32"/>
  <c r="B7732" i="32"/>
  <c r="C7732" i="32" s="1"/>
  <c r="D7732" i="32" s="1"/>
  <c r="B7731" i="32"/>
  <c r="C7731" i="32" s="1"/>
  <c r="D7731" i="32" s="1"/>
  <c r="C7730" i="32"/>
  <c r="D7730" i="32" s="1"/>
  <c r="B7730" i="32"/>
  <c r="B7729" i="32"/>
  <c r="C7729" i="32" s="1"/>
  <c r="D7729" i="32" s="1"/>
  <c r="C7728" i="32"/>
  <c r="D7728" i="32" s="1"/>
  <c r="B7728" i="32"/>
  <c r="B7727" i="32"/>
  <c r="C7727" i="32" s="1"/>
  <c r="D7727" i="32" s="1"/>
  <c r="D7726" i="32"/>
  <c r="C7726" i="32"/>
  <c r="B7726" i="32"/>
  <c r="B7725" i="32"/>
  <c r="C7725" i="32" s="1"/>
  <c r="D7725" i="32" s="1"/>
  <c r="B7724" i="32"/>
  <c r="C7724" i="32" s="1"/>
  <c r="D7724" i="32" s="1"/>
  <c r="B7723" i="32"/>
  <c r="C7723" i="32" s="1"/>
  <c r="D7723" i="32" s="1"/>
  <c r="C7722" i="32"/>
  <c r="D7722" i="32" s="1"/>
  <c r="B7722" i="32"/>
  <c r="C7721" i="32"/>
  <c r="D7721" i="32" s="1"/>
  <c r="B7721" i="32"/>
  <c r="C7720" i="32"/>
  <c r="D7720" i="32" s="1"/>
  <c r="B7720" i="32"/>
  <c r="D7719" i="32"/>
  <c r="C7719" i="32"/>
  <c r="B7719" i="32"/>
  <c r="C7718" i="32"/>
  <c r="D7718" i="32" s="1"/>
  <c r="B7718" i="32"/>
  <c r="B7717" i="32"/>
  <c r="C7717" i="32" s="1"/>
  <c r="D7717" i="32" s="1"/>
  <c r="B7716" i="32"/>
  <c r="C7716" i="32" s="1"/>
  <c r="D7716" i="32" s="1"/>
  <c r="B7715" i="32"/>
  <c r="C7715" i="32" s="1"/>
  <c r="D7715" i="32" s="1"/>
  <c r="C7714" i="32"/>
  <c r="D7714" i="32" s="1"/>
  <c r="B7714" i="32"/>
  <c r="B7713" i="32"/>
  <c r="C7713" i="32" s="1"/>
  <c r="D7713" i="32" s="1"/>
  <c r="C7712" i="32"/>
  <c r="D7712" i="32" s="1"/>
  <c r="B7712" i="32"/>
  <c r="D7711" i="32"/>
  <c r="B7711" i="32"/>
  <c r="C7711" i="32" s="1"/>
  <c r="D7710" i="32"/>
  <c r="C7710" i="32"/>
  <c r="B7710" i="32"/>
  <c r="B7709" i="32"/>
  <c r="C7709" i="32" s="1"/>
  <c r="D7709" i="32" s="1"/>
  <c r="B7708" i="32"/>
  <c r="C7708" i="32" s="1"/>
  <c r="D7708" i="32" s="1"/>
  <c r="B7707" i="32"/>
  <c r="C7707" i="32" s="1"/>
  <c r="D7707" i="32" s="1"/>
  <c r="D7706" i="32"/>
  <c r="C7706" i="32"/>
  <c r="B7706" i="32"/>
  <c r="C7705" i="32"/>
  <c r="D7705" i="32" s="1"/>
  <c r="B7705" i="32"/>
  <c r="C7704" i="32"/>
  <c r="D7704" i="32" s="1"/>
  <c r="B7704" i="32"/>
  <c r="D7703" i="32"/>
  <c r="C7703" i="32"/>
  <c r="B7703" i="32"/>
  <c r="C7702" i="32"/>
  <c r="D7702" i="32" s="1"/>
  <c r="B7702" i="32"/>
  <c r="B7701" i="32"/>
  <c r="C7701" i="32" s="1"/>
  <c r="D7701" i="32" s="1"/>
  <c r="B7700" i="32"/>
  <c r="C7700" i="32" s="1"/>
  <c r="D7700" i="32" s="1"/>
  <c r="B7699" i="32"/>
  <c r="C7699" i="32" s="1"/>
  <c r="D7699" i="32" s="1"/>
  <c r="C7698" i="32"/>
  <c r="D7698" i="32" s="1"/>
  <c r="B7698" i="32"/>
  <c r="B7697" i="32"/>
  <c r="C7697" i="32" s="1"/>
  <c r="D7697" i="32" s="1"/>
  <c r="B7696" i="32"/>
  <c r="C7696" i="32" s="1"/>
  <c r="D7696" i="32" s="1"/>
  <c r="D7695" i="32"/>
  <c r="B7695" i="32"/>
  <c r="C7695" i="32" s="1"/>
  <c r="D7694" i="32"/>
  <c r="C7694" i="32"/>
  <c r="B7694" i="32"/>
  <c r="B7693" i="32"/>
  <c r="C7693" i="32" s="1"/>
  <c r="D7693" i="32" s="1"/>
  <c r="B7692" i="32"/>
  <c r="C7692" i="32" s="1"/>
  <c r="D7692" i="32" s="1"/>
  <c r="B7691" i="32"/>
  <c r="C7691" i="32" s="1"/>
  <c r="D7691" i="32" s="1"/>
  <c r="C7690" i="32"/>
  <c r="D7690" i="32" s="1"/>
  <c r="B7690" i="32"/>
  <c r="C7689" i="32"/>
  <c r="D7689" i="32" s="1"/>
  <c r="B7689" i="32"/>
  <c r="C7688" i="32"/>
  <c r="D7688" i="32" s="1"/>
  <c r="B7688" i="32"/>
  <c r="D7687" i="32"/>
  <c r="C7687" i="32"/>
  <c r="B7687" i="32"/>
  <c r="C7686" i="32"/>
  <c r="D7686" i="32" s="1"/>
  <c r="B7686" i="32"/>
  <c r="C7685" i="32"/>
  <c r="D7685" i="32" s="1"/>
  <c r="B7685" i="32"/>
  <c r="B7684" i="32"/>
  <c r="C7684" i="32" s="1"/>
  <c r="D7684" i="32" s="1"/>
  <c r="B7683" i="32"/>
  <c r="C7683" i="32" s="1"/>
  <c r="D7683" i="32" s="1"/>
  <c r="C7682" i="32"/>
  <c r="D7682" i="32" s="1"/>
  <c r="B7682" i="32"/>
  <c r="B7681" i="32"/>
  <c r="C7681" i="32" s="1"/>
  <c r="D7681" i="32" s="1"/>
  <c r="B7680" i="32"/>
  <c r="C7680" i="32" s="1"/>
  <c r="D7680" i="32" s="1"/>
  <c r="B7679" i="32"/>
  <c r="C7679" i="32" s="1"/>
  <c r="D7679" i="32" s="1"/>
  <c r="D7678" i="32"/>
  <c r="C7678" i="32"/>
  <c r="B7678" i="32"/>
  <c r="B7677" i="32"/>
  <c r="C7677" i="32" s="1"/>
  <c r="D7677" i="32" s="1"/>
  <c r="B7676" i="32"/>
  <c r="C7676" i="32" s="1"/>
  <c r="D7676" i="32" s="1"/>
  <c r="B7675" i="32"/>
  <c r="C7675" i="32" s="1"/>
  <c r="D7675" i="32" s="1"/>
  <c r="C7674" i="32"/>
  <c r="D7674" i="32" s="1"/>
  <c r="B7674" i="32"/>
  <c r="C7673" i="32"/>
  <c r="D7673" i="32" s="1"/>
  <c r="B7673" i="32"/>
  <c r="C7672" i="32"/>
  <c r="D7672" i="32" s="1"/>
  <c r="B7672" i="32"/>
  <c r="D7671" i="32"/>
  <c r="C7671" i="32"/>
  <c r="B7671" i="32"/>
  <c r="C7670" i="32"/>
  <c r="D7670" i="32" s="1"/>
  <c r="B7670" i="32"/>
  <c r="D7669" i="32"/>
  <c r="C7669" i="32"/>
  <c r="B7669" i="32"/>
  <c r="B7668" i="32"/>
  <c r="C7668" i="32" s="1"/>
  <c r="D7668" i="32" s="1"/>
  <c r="B7667" i="32"/>
  <c r="C7667" i="32" s="1"/>
  <c r="D7667" i="32" s="1"/>
  <c r="C7666" i="32"/>
  <c r="D7666" i="32" s="1"/>
  <c r="B7666" i="32"/>
  <c r="B7665" i="32"/>
  <c r="C7665" i="32" s="1"/>
  <c r="D7665" i="32" s="1"/>
  <c r="C7664" i="32"/>
  <c r="D7664" i="32" s="1"/>
  <c r="B7664" i="32"/>
  <c r="B7663" i="32"/>
  <c r="C7663" i="32" s="1"/>
  <c r="D7663" i="32" s="1"/>
  <c r="D7662" i="32"/>
  <c r="C7662" i="32"/>
  <c r="B7662" i="32"/>
  <c r="B7661" i="32"/>
  <c r="C7661" i="32" s="1"/>
  <c r="D7661" i="32" s="1"/>
  <c r="B7660" i="32"/>
  <c r="C7660" i="32" s="1"/>
  <c r="D7660" i="32" s="1"/>
  <c r="B7659" i="32"/>
  <c r="C7659" i="32" s="1"/>
  <c r="D7659" i="32" s="1"/>
  <c r="C7658" i="32"/>
  <c r="D7658" i="32" s="1"/>
  <c r="B7658" i="32"/>
  <c r="C7657" i="32"/>
  <c r="D7657" i="32" s="1"/>
  <c r="B7657" i="32"/>
  <c r="C7656" i="32"/>
  <c r="D7656" i="32" s="1"/>
  <c r="B7656" i="32"/>
  <c r="D7655" i="32"/>
  <c r="C7655" i="32"/>
  <c r="B7655" i="32"/>
  <c r="C7654" i="32"/>
  <c r="D7654" i="32" s="1"/>
  <c r="B7654" i="32"/>
  <c r="B7653" i="32"/>
  <c r="C7653" i="32" s="1"/>
  <c r="D7653" i="32" s="1"/>
  <c r="B7652" i="32"/>
  <c r="C7652" i="32" s="1"/>
  <c r="D7652" i="32" s="1"/>
  <c r="B7651" i="32"/>
  <c r="C7651" i="32" s="1"/>
  <c r="D7651" i="32" s="1"/>
  <c r="C7650" i="32"/>
  <c r="D7650" i="32" s="1"/>
  <c r="B7650" i="32"/>
  <c r="B7649" i="32"/>
  <c r="C7649" i="32" s="1"/>
  <c r="D7649" i="32" s="1"/>
  <c r="C7648" i="32"/>
  <c r="D7648" i="32" s="1"/>
  <c r="B7648" i="32"/>
  <c r="D7647" i="32"/>
  <c r="B7647" i="32"/>
  <c r="C7647" i="32" s="1"/>
  <c r="D7646" i="32"/>
  <c r="C7646" i="32"/>
  <c r="B7646" i="32"/>
  <c r="B7645" i="32"/>
  <c r="C7645" i="32" s="1"/>
  <c r="D7645" i="32" s="1"/>
  <c r="B7644" i="32"/>
  <c r="C7644" i="32" s="1"/>
  <c r="D7644" i="32" s="1"/>
  <c r="B7643" i="32"/>
  <c r="C7643" i="32" s="1"/>
  <c r="D7643" i="32" s="1"/>
  <c r="D7642" i="32"/>
  <c r="C7642" i="32"/>
  <c r="B7642" i="32"/>
  <c r="C7641" i="32"/>
  <c r="D7641" i="32" s="1"/>
  <c r="B7641" i="32"/>
  <c r="C7640" i="32"/>
  <c r="D7640" i="32" s="1"/>
  <c r="B7640" i="32"/>
  <c r="D7639" i="32"/>
  <c r="C7639" i="32"/>
  <c r="B7639" i="32"/>
  <c r="C7638" i="32"/>
  <c r="D7638" i="32" s="1"/>
  <c r="B7638" i="32"/>
  <c r="B7637" i="32"/>
  <c r="C7637" i="32" s="1"/>
  <c r="D7637" i="32" s="1"/>
  <c r="B7636" i="32"/>
  <c r="C7636" i="32" s="1"/>
  <c r="D7636" i="32" s="1"/>
  <c r="B7635" i="32"/>
  <c r="C7635" i="32" s="1"/>
  <c r="D7635" i="32" s="1"/>
  <c r="C7634" i="32"/>
  <c r="D7634" i="32" s="1"/>
  <c r="B7634" i="32"/>
  <c r="B7633" i="32"/>
  <c r="C7633" i="32" s="1"/>
  <c r="D7633" i="32" s="1"/>
  <c r="B7632" i="32"/>
  <c r="C7632" i="32" s="1"/>
  <c r="D7632" i="32" s="1"/>
  <c r="B7631" i="32"/>
  <c r="C7631" i="32" s="1"/>
  <c r="D7631" i="32" s="1"/>
  <c r="D7630" i="32"/>
  <c r="C7630" i="32"/>
  <c r="B7630" i="32"/>
  <c r="B7629" i="32"/>
  <c r="C7629" i="32" s="1"/>
  <c r="D7629" i="32" s="1"/>
  <c r="B7628" i="32"/>
  <c r="C7628" i="32" s="1"/>
  <c r="D7628" i="32" s="1"/>
  <c r="B7627" i="32"/>
  <c r="C7627" i="32" s="1"/>
  <c r="D7627" i="32" s="1"/>
  <c r="D7626" i="32"/>
  <c r="C7626" i="32"/>
  <c r="B7626" i="32"/>
  <c r="C7625" i="32"/>
  <c r="D7625" i="32" s="1"/>
  <c r="B7625" i="32"/>
  <c r="C7624" i="32"/>
  <c r="D7624" i="32" s="1"/>
  <c r="B7624" i="32"/>
  <c r="D7623" i="32"/>
  <c r="C7623" i="32"/>
  <c r="B7623" i="32"/>
  <c r="C7622" i="32"/>
  <c r="D7622" i="32" s="1"/>
  <c r="B7622" i="32"/>
  <c r="C7621" i="32"/>
  <c r="D7621" i="32" s="1"/>
  <c r="B7621" i="32"/>
  <c r="B7620" i="32"/>
  <c r="C7620" i="32" s="1"/>
  <c r="D7620" i="32" s="1"/>
  <c r="B7619" i="32"/>
  <c r="C7619" i="32" s="1"/>
  <c r="D7619" i="32" s="1"/>
  <c r="C7618" i="32"/>
  <c r="D7618" i="32" s="1"/>
  <c r="B7618" i="32"/>
  <c r="B7617" i="32"/>
  <c r="C7617" i="32" s="1"/>
  <c r="D7617" i="32" s="1"/>
  <c r="B7616" i="32"/>
  <c r="C7616" i="32" s="1"/>
  <c r="D7616" i="32" s="1"/>
  <c r="B7615" i="32"/>
  <c r="C7615" i="32" s="1"/>
  <c r="D7615" i="32" s="1"/>
  <c r="D7614" i="32"/>
  <c r="C7614" i="32"/>
  <c r="B7614" i="32"/>
  <c r="B7613" i="32"/>
  <c r="C7613" i="32" s="1"/>
  <c r="D7613" i="32" s="1"/>
  <c r="B7612" i="32"/>
  <c r="C7612" i="32" s="1"/>
  <c r="D7612" i="32" s="1"/>
  <c r="B7611" i="32"/>
  <c r="C7611" i="32" s="1"/>
  <c r="D7611" i="32" s="1"/>
  <c r="C7610" i="32"/>
  <c r="D7610" i="32" s="1"/>
  <c r="B7610" i="32"/>
  <c r="C7609" i="32"/>
  <c r="D7609" i="32" s="1"/>
  <c r="B7609" i="32"/>
  <c r="C7608" i="32"/>
  <c r="D7608" i="32" s="1"/>
  <c r="B7608" i="32"/>
  <c r="D7607" i="32"/>
  <c r="C7607" i="32"/>
  <c r="B7607" i="32"/>
  <c r="C7606" i="32"/>
  <c r="D7606" i="32" s="1"/>
  <c r="B7606" i="32"/>
  <c r="D7605" i="32"/>
  <c r="C7605" i="32"/>
  <c r="B7605" i="32"/>
  <c r="B7604" i="32"/>
  <c r="C7604" i="32" s="1"/>
  <c r="D7604" i="32" s="1"/>
  <c r="B7603" i="32"/>
  <c r="C7603" i="32" s="1"/>
  <c r="D7603" i="32" s="1"/>
  <c r="C7602" i="32"/>
  <c r="D7602" i="32" s="1"/>
  <c r="B7602" i="32"/>
  <c r="B7601" i="32"/>
  <c r="C7601" i="32" s="1"/>
  <c r="D7601" i="32" s="1"/>
  <c r="C7600" i="32"/>
  <c r="D7600" i="32" s="1"/>
  <c r="B7600" i="32"/>
  <c r="B7599" i="32"/>
  <c r="C7599" i="32" s="1"/>
  <c r="D7599" i="32" s="1"/>
  <c r="D7598" i="32"/>
  <c r="C7598" i="32"/>
  <c r="B7598" i="32"/>
  <c r="B7597" i="32"/>
  <c r="C7597" i="32" s="1"/>
  <c r="D7597" i="32" s="1"/>
  <c r="B7596" i="32"/>
  <c r="C7596" i="32" s="1"/>
  <c r="D7596" i="32" s="1"/>
  <c r="B7595" i="32"/>
  <c r="C7595" i="32" s="1"/>
  <c r="D7595" i="32" s="1"/>
  <c r="C7594" i="32"/>
  <c r="D7594" i="32" s="1"/>
  <c r="B7594" i="32"/>
  <c r="C7593" i="32"/>
  <c r="D7593" i="32" s="1"/>
  <c r="B7593" i="32"/>
  <c r="C7592" i="32"/>
  <c r="D7592" i="32" s="1"/>
  <c r="B7592" i="32"/>
  <c r="D7591" i="32"/>
  <c r="C7591" i="32"/>
  <c r="B7591" i="32"/>
  <c r="C7590" i="32"/>
  <c r="D7590" i="32" s="1"/>
  <c r="B7590" i="32"/>
  <c r="B7589" i="32"/>
  <c r="C7589" i="32" s="1"/>
  <c r="D7589" i="32" s="1"/>
  <c r="B7588" i="32"/>
  <c r="C7588" i="32" s="1"/>
  <c r="D7588" i="32" s="1"/>
  <c r="B7587" i="32"/>
  <c r="C7587" i="32" s="1"/>
  <c r="D7587" i="32" s="1"/>
  <c r="C7586" i="32"/>
  <c r="D7586" i="32" s="1"/>
  <c r="B7586" i="32"/>
  <c r="B7585" i="32"/>
  <c r="C7585" i="32" s="1"/>
  <c r="D7585" i="32" s="1"/>
  <c r="C7584" i="32"/>
  <c r="D7584" i="32" s="1"/>
  <c r="B7584" i="32"/>
  <c r="D7583" i="32"/>
  <c r="B7583" i="32"/>
  <c r="C7583" i="32" s="1"/>
  <c r="D7582" i="32"/>
  <c r="C7582" i="32"/>
  <c r="B7582" i="32"/>
  <c r="B7581" i="32"/>
  <c r="C7581" i="32" s="1"/>
  <c r="D7581" i="32" s="1"/>
  <c r="B7580" i="32"/>
  <c r="C7580" i="32" s="1"/>
  <c r="D7580" i="32" s="1"/>
  <c r="B7579" i="32"/>
  <c r="C7579" i="32" s="1"/>
  <c r="D7579" i="32" s="1"/>
  <c r="D7578" i="32"/>
  <c r="C7578" i="32"/>
  <c r="B7578" i="32"/>
  <c r="C7577" i="32"/>
  <c r="D7577" i="32" s="1"/>
  <c r="B7577" i="32"/>
  <c r="C7576" i="32"/>
  <c r="D7576" i="32" s="1"/>
  <c r="B7576" i="32"/>
  <c r="D7575" i="32"/>
  <c r="C7575" i="32"/>
  <c r="B7575" i="32"/>
  <c r="C7574" i="32"/>
  <c r="D7574" i="32" s="1"/>
  <c r="B7574" i="32"/>
  <c r="B7573" i="32"/>
  <c r="C7573" i="32" s="1"/>
  <c r="D7573" i="32" s="1"/>
  <c r="B7572" i="32"/>
  <c r="C7572" i="32" s="1"/>
  <c r="D7572" i="32" s="1"/>
  <c r="B7571" i="32"/>
  <c r="C7571" i="32" s="1"/>
  <c r="D7571" i="32" s="1"/>
  <c r="C7570" i="32"/>
  <c r="D7570" i="32" s="1"/>
  <c r="B7570" i="32"/>
  <c r="B7569" i="32"/>
  <c r="C7569" i="32" s="1"/>
  <c r="D7569" i="32" s="1"/>
  <c r="B7568" i="32"/>
  <c r="C7568" i="32" s="1"/>
  <c r="D7568" i="32" s="1"/>
  <c r="D7567" i="32"/>
  <c r="B7567" i="32"/>
  <c r="C7567" i="32" s="1"/>
  <c r="D7566" i="32"/>
  <c r="C7566" i="32"/>
  <c r="B7566" i="32"/>
  <c r="B7565" i="32"/>
  <c r="C7565" i="32" s="1"/>
  <c r="D7565" i="32" s="1"/>
  <c r="B7564" i="32"/>
  <c r="C7564" i="32" s="1"/>
  <c r="D7564" i="32" s="1"/>
  <c r="B7563" i="32"/>
  <c r="C7563" i="32" s="1"/>
  <c r="D7563" i="32" s="1"/>
  <c r="C7562" i="32"/>
  <c r="D7562" i="32" s="1"/>
  <c r="B7562" i="32"/>
  <c r="C7561" i="32"/>
  <c r="D7561" i="32" s="1"/>
  <c r="B7561" i="32"/>
  <c r="C7560" i="32"/>
  <c r="D7560" i="32" s="1"/>
  <c r="B7560" i="32"/>
  <c r="D7559" i="32"/>
  <c r="C7559" i="32"/>
  <c r="B7559" i="32"/>
  <c r="C7558" i="32"/>
  <c r="D7558" i="32" s="1"/>
  <c r="B7558" i="32"/>
  <c r="C7557" i="32"/>
  <c r="D7557" i="32" s="1"/>
  <c r="B7557" i="32"/>
  <c r="B7556" i="32"/>
  <c r="C7556" i="32" s="1"/>
  <c r="D7556" i="32" s="1"/>
  <c r="B7555" i="32"/>
  <c r="C7555" i="32" s="1"/>
  <c r="D7555" i="32" s="1"/>
  <c r="C7554" i="32"/>
  <c r="D7554" i="32" s="1"/>
  <c r="B7554" i="32"/>
  <c r="B7553" i="32"/>
  <c r="C7553" i="32" s="1"/>
  <c r="D7553" i="32" s="1"/>
  <c r="B7552" i="32"/>
  <c r="C7552" i="32" s="1"/>
  <c r="D7552" i="32" s="1"/>
  <c r="B7551" i="32"/>
  <c r="C7551" i="32" s="1"/>
  <c r="D7551" i="32" s="1"/>
  <c r="D7550" i="32"/>
  <c r="C7550" i="32"/>
  <c r="B7550" i="32"/>
  <c r="B7549" i="32"/>
  <c r="C7549" i="32" s="1"/>
  <c r="D7549" i="32" s="1"/>
  <c r="B7548" i="32"/>
  <c r="C7548" i="32" s="1"/>
  <c r="D7548" i="32" s="1"/>
  <c r="B7547" i="32"/>
  <c r="C7547" i="32" s="1"/>
  <c r="D7547" i="32" s="1"/>
  <c r="C7546" i="32"/>
  <c r="D7546" i="32" s="1"/>
  <c r="B7546" i="32"/>
  <c r="C7545" i="32"/>
  <c r="D7545" i="32" s="1"/>
  <c r="B7545" i="32"/>
  <c r="C7544" i="32"/>
  <c r="D7544" i="32" s="1"/>
  <c r="B7544" i="32"/>
  <c r="D7543" i="32"/>
  <c r="C7543" i="32"/>
  <c r="B7543" i="32"/>
  <c r="C7542" i="32"/>
  <c r="D7542" i="32" s="1"/>
  <c r="B7542" i="32"/>
  <c r="D7541" i="32"/>
  <c r="C7541" i="32"/>
  <c r="B7541" i="32"/>
  <c r="B7540" i="32"/>
  <c r="C7540" i="32" s="1"/>
  <c r="D7540" i="32" s="1"/>
  <c r="B7539" i="32"/>
  <c r="C7539" i="32" s="1"/>
  <c r="D7539" i="32" s="1"/>
  <c r="C7538" i="32"/>
  <c r="D7538" i="32" s="1"/>
  <c r="B7538" i="32"/>
  <c r="B7537" i="32"/>
  <c r="C7537" i="32" s="1"/>
  <c r="D7537" i="32" s="1"/>
  <c r="C7536" i="32"/>
  <c r="D7536" i="32" s="1"/>
  <c r="B7536" i="32"/>
  <c r="B7535" i="32"/>
  <c r="C7535" i="32" s="1"/>
  <c r="D7535" i="32" s="1"/>
  <c r="D7534" i="32"/>
  <c r="C7534" i="32"/>
  <c r="B7534" i="32"/>
  <c r="B7533" i="32"/>
  <c r="C7533" i="32" s="1"/>
  <c r="D7533" i="32" s="1"/>
  <c r="B7532" i="32"/>
  <c r="C7532" i="32" s="1"/>
  <c r="D7532" i="32" s="1"/>
  <c r="B7531" i="32"/>
  <c r="C7531" i="32" s="1"/>
  <c r="D7531" i="32" s="1"/>
  <c r="C7530" i="32"/>
  <c r="D7530" i="32" s="1"/>
  <c r="B7530" i="32"/>
  <c r="C7529" i="32"/>
  <c r="D7529" i="32" s="1"/>
  <c r="B7529" i="32"/>
  <c r="C7528" i="32"/>
  <c r="D7528" i="32" s="1"/>
  <c r="B7528" i="32"/>
  <c r="D7527" i="32"/>
  <c r="C7527" i="32"/>
  <c r="B7527" i="32"/>
  <c r="C7526" i="32"/>
  <c r="D7526" i="32" s="1"/>
  <c r="B7526" i="32"/>
  <c r="B7525" i="32"/>
  <c r="C7525" i="32" s="1"/>
  <c r="D7525" i="32" s="1"/>
  <c r="B7524" i="32"/>
  <c r="C7524" i="32" s="1"/>
  <c r="D7524" i="32" s="1"/>
  <c r="B7523" i="32"/>
  <c r="C7523" i="32" s="1"/>
  <c r="D7523" i="32" s="1"/>
  <c r="C7522" i="32"/>
  <c r="D7522" i="32" s="1"/>
  <c r="B7522" i="32"/>
  <c r="B7521" i="32"/>
  <c r="C7521" i="32" s="1"/>
  <c r="D7521" i="32" s="1"/>
  <c r="C7520" i="32"/>
  <c r="D7520" i="32" s="1"/>
  <c r="B7520" i="32"/>
  <c r="D7519" i="32"/>
  <c r="B7519" i="32"/>
  <c r="C7519" i="32" s="1"/>
  <c r="D7518" i="32"/>
  <c r="C7518" i="32"/>
  <c r="B7518" i="32"/>
  <c r="B7517" i="32"/>
  <c r="C7517" i="32" s="1"/>
  <c r="D7517" i="32" s="1"/>
  <c r="B7516" i="32"/>
  <c r="C7516" i="32" s="1"/>
  <c r="D7516" i="32" s="1"/>
  <c r="B7515" i="32"/>
  <c r="C7515" i="32" s="1"/>
  <c r="D7515" i="32" s="1"/>
  <c r="D7514" i="32"/>
  <c r="C7514" i="32"/>
  <c r="B7514" i="32"/>
  <c r="C7513" i="32"/>
  <c r="D7513" i="32" s="1"/>
  <c r="B7513" i="32"/>
  <c r="C7512" i="32"/>
  <c r="D7512" i="32" s="1"/>
  <c r="B7512" i="32"/>
  <c r="D7511" i="32"/>
  <c r="C7511" i="32"/>
  <c r="B7511" i="32"/>
  <c r="C7510" i="32"/>
  <c r="D7510" i="32" s="1"/>
  <c r="B7510" i="32"/>
  <c r="C7509" i="32"/>
  <c r="D7509" i="32" s="1"/>
  <c r="B7509" i="32"/>
  <c r="B7508" i="32"/>
  <c r="C7508" i="32" s="1"/>
  <c r="D7508" i="32" s="1"/>
  <c r="B7507" i="32"/>
  <c r="C7507" i="32" s="1"/>
  <c r="D7507" i="32" s="1"/>
  <c r="C7506" i="32"/>
  <c r="D7506" i="32" s="1"/>
  <c r="B7506" i="32"/>
  <c r="B7505" i="32"/>
  <c r="C7505" i="32" s="1"/>
  <c r="D7505" i="32" s="1"/>
  <c r="B7504" i="32"/>
  <c r="C7504" i="32" s="1"/>
  <c r="D7504" i="32" s="1"/>
  <c r="B7503" i="32"/>
  <c r="C7503" i="32" s="1"/>
  <c r="D7503" i="32" s="1"/>
  <c r="D7502" i="32"/>
  <c r="C7502" i="32"/>
  <c r="B7502" i="32"/>
  <c r="B7501" i="32"/>
  <c r="C7501" i="32" s="1"/>
  <c r="D7501" i="32" s="1"/>
  <c r="B7500" i="32"/>
  <c r="C7500" i="32" s="1"/>
  <c r="D7500" i="32" s="1"/>
  <c r="B7499" i="32"/>
  <c r="C7499" i="32" s="1"/>
  <c r="D7499" i="32" s="1"/>
  <c r="D7498" i="32"/>
  <c r="C7498" i="32"/>
  <c r="B7498" i="32"/>
  <c r="C7497" i="32"/>
  <c r="D7497" i="32" s="1"/>
  <c r="B7497" i="32"/>
  <c r="C7496" i="32"/>
  <c r="D7496" i="32" s="1"/>
  <c r="B7496" i="32"/>
  <c r="D7495" i="32"/>
  <c r="C7495" i="32"/>
  <c r="B7495" i="32"/>
  <c r="C7494" i="32"/>
  <c r="D7494" i="32" s="1"/>
  <c r="B7494" i="32"/>
  <c r="C7493" i="32"/>
  <c r="D7493" i="32" s="1"/>
  <c r="B7493" i="32"/>
  <c r="B7492" i="32"/>
  <c r="C7492" i="32" s="1"/>
  <c r="D7492" i="32" s="1"/>
  <c r="B7491" i="32"/>
  <c r="C7491" i="32" s="1"/>
  <c r="D7491" i="32" s="1"/>
  <c r="C7490" i="32"/>
  <c r="D7490" i="32" s="1"/>
  <c r="B7490" i="32"/>
  <c r="B7489" i="32"/>
  <c r="C7489" i="32" s="1"/>
  <c r="D7489" i="32" s="1"/>
  <c r="B7488" i="32"/>
  <c r="C7488" i="32" s="1"/>
  <c r="D7488" i="32" s="1"/>
  <c r="B7487" i="32"/>
  <c r="C7487" i="32" s="1"/>
  <c r="D7487" i="32" s="1"/>
  <c r="D7486" i="32"/>
  <c r="C7486" i="32"/>
  <c r="B7486" i="32"/>
  <c r="B7485" i="32"/>
  <c r="C7485" i="32" s="1"/>
  <c r="D7485" i="32" s="1"/>
  <c r="B7484" i="32"/>
  <c r="C7484" i="32" s="1"/>
  <c r="D7484" i="32" s="1"/>
  <c r="B7483" i="32"/>
  <c r="C7483" i="32" s="1"/>
  <c r="D7483" i="32" s="1"/>
  <c r="C7482" i="32"/>
  <c r="D7482" i="32" s="1"/>
  <c r="B7482" i="32"/>
  <c r="C7481" i="32"/>
  <c r="D7481" i="32" s="1"/>
  <c r="B7481" i="32"/>
  <c r="C7480" i="32"/>
  <c r="D7480" i="32" s="1"/>
  <c r="B7480" i="32"/>
  <c r="D7479" i="32"/>
  <c r="C7479" i="32"/>
  <c r="B7479" i="32"/>
  <c r="C7478" i="32"/>
  <c r="D7478" i="32" s="1"/>
  <c r="B7478" i="32"/>
  <c r="D7477" i="32"/>
  <c r="C7477" i="32"/>
  <c r="B7477" i="32"/>
  <c r="B7476" i="32"/>
  <c r="C7476" i="32" s="1"/>
  <c r="D7476" i="32" s="1"/>
  <c r="B7475" i="32"/>
  <c r="C7475" i="32" s="1"/>
  <c r="D7475" i="32" s="1"/>
  <c r="C7474" i="32"/>
  <c r="D7474" i="32" s="1"/>
  <c r="B7474" i="32"/>
  <c r="B7473" i="32"/>
  <c r="C7473" i="32" s="1"/>
  <c r="D7473" i="32" s="1"/>
  <c r="C7472" i="32"/>
  <c r="D7472" i="32" s="1"/>
  <c r="B7472" i="32"/>
  <c r="B7471" i="32"/>
  <c r="C7471" i="32" s="1"/>
  <c r="D7471" i="32" s="1"/>
  <c r="D7470" i="32"/>
  <c r="C7470" i="32"/>
  <c r="B7470" i="32"/>
  <c r="B7469" i="32"/>
  <c r="C7469" i="32" s="1"/>
  <c r="D7469" i="32" s="1"/>
  <c r="B7468" i="32"/>
  <c r="C7468" i="32" s="1"/>
  <c r="D7468" i="32" s="1"/>
  <c r="B7467" i="32"/>
  <c r="C7467" i="32" s="1"/>
  <c r="D7467" i="32" s="1"/>
  <c r="C7466" i="32"/>
  <c r="D7466" i="32" s="1"/>
  <c r="B7466" i="32"/>
  <c r="C7465" i="32"/>
  <c r="D7465" i="32" s="1"/>
  <c r="B7465" i="32"/>
  <c r="C7464" i="32"/>
  <c r="D7464" i="32" s="1"/>
  <c r="B7464" i="32"/>
  <c r="D7463" i="32"/>
  <c r="C7463" i="32"/>
  <c r="B7463" i="32"/>
  <c r="C7462" i="32"/>
  <c r="D7462" i="32" s="1"/>
  <c r="B7462" i="32"/>
  <c r="C7461" i="32"/>
  <c r="D7461" i="32" s="1"/>
  <c r="B7461" i="32"/>
  <c r="B7460" i="32"/>
  <c r="C7460" i="32" s="1"/>
  <c r="D7460" i="32" s="1"/>
  <c r="B7459" i="32"/>
  <c r="C7459" i="32" s="1"/>
  <c r="D7459" i="32" s="1"/>
  <c r="C7458" i="32"/>
  <c r="D7458" i="32" s="1"/>
  <c r="B7458" i="32"/>
  <c r="B7457" i="32"/>
  <c r="C7457" i="32" s="1"/>
  <c r="D7457" i="32" s="1"/>
  <c r="C7456" i="32"/>
  <c r="D7456" i="32" s="1"/>
  <c r="B7456" i="32"/>
  <c r="D7455" i="32"/>
  <c r="B7455" i="32"/>
  <c r="C7455" i="32" s="1"/>
  <c r="D7454" i="32"/>
  <c r="C7454" i="32"/>
  <c r="B7454" i="32"/>
  <c r="B7453" i="32"/>
  <c r="C7453" i="32" s="1"/>
  <c r="D7453" i="32" s="1"/>
  <c r="B7452" i="32"/>
  <c r="C7452" i="32" s="1"/>
  <c r="D7452" i="32" s="1"/>
  <c r="B7451" i="32"/>
  <c r="C7451" i="32" s="1"/>
  <c r="D7451" i="32" s="1"/>
  <c r="D7450" i="32"/>
  <c r="C7450" i="32"/>
  <c r="B7450" i="32"/>
  <c r="C7449" i="32"/>
  <c r="D7449" i="32" s="1"/>
  <c r="B7449" i="32"/>
  <c r="C7448" i="32"/>
  <c r="D7448" i="32" s="1"/>
  <c r="B7448" i="32"/>
  <c r="D7447" i="32"/>
  <c r="C7447" i="32"/>
  <c r="B7447" i="32"/>
  <c r="C7446" i="32"/>
  <c r="D7446" i="32" s="1"/>
  <c r="B7446" i="32"/>
  <c r="B7445" i="32"/>
  <c r="C7445" i="32" s="1"/>
  <c r="D7445" i="32" s="1"/>
  <c r="B7444" i="32"/>
  <c r="C7444" i="32" s="1"/>
  <c r="D7444" i="32" s="1"/>
  <c r="B7443" i="32"/>
  <c r="C7443" i="32" s="1"/>
  <c r="D7443" i="32" s="1"/>
  <c r="C7442" i="32"/>
  <c r="D7442" i="32" s="1"/>
  <c r="B7442" i="32"/>
  <c r="B7441" i="32"/>
  <c r="C7441" i="32" s="1"/>
  <c r="D7441" i="32" s="1"/>
  <c r="C7440" i="32"/>
  <c r="D7440" i="32" s="1"/>
  <c r="B7440" i="32"/>
  <c r="B7439" i="32"/>
  <c r="C7439" i="32" s="1"/>
  <c r="D7439" i="32" s="1"/>
  <c r="D7438" i="32"/>
  <c r="C7438" i="32"/>
  <c r="B7438" i="32"/>
  <c r="B7437" i="32"/>
  <c r="C7437" i="32" s="1"/>
  <c r="D7437" i="32" s="1"/>
  <c r="B7436" i="32"/>
  <c r="C7436" i="32" s="1"/>
  <c r="D7436" i="32" s="1"/>
  <c r="B7435" i="32"/>
  <c r="C7435" i="32" s="1"/>
  <c r="D7435" i="32" s="1"/>
  <c r="D7434" i="32"/>
  <c r="C7434" i="32"/>
  <c r="B7434" i="32"/>
  <c r="C7433" i="32"/>
  <c r="D7433" i="32" s="1"/>
  <c r="B7433" i="32"/>
  <c r="C7432" i="32"/>
  <c r="D7432" i="32" s="1"/>
  <c r="B7432" i="32"/>
  <c r="D7431" i="32"/>
  <c r="C7431" i="32"/>
  <c r="B7431" i="32"/>
  <c r="C7430" i="32"/>
  <c r="D7430" i="32" s="1"/>
  <c r="B7430" i="32"/>
  <c r="B7429" i="32"/>
  <c r="C7429" i="32" s="1"/>
  <c r="D7429" i="32" s="1"/>
  <c r="B7428" i="32"/>
  <c r="C7428" i="32" s="1"/>
  <c r="D7428" i="32" s="1"/>
  <c r="B7427" i="32"/>
  <c r="C7427" i="32" s="1"/>
  <c r="D7427" i="32" s="1"/>
  <c r="C7426" i="32"/>
  <c r="D7426" i="32" s="1"/>
  <c r="B7426" i="32"/>
  <c r="B7425" i="32"/>
  <c r="C7425" i="32" s="1"/>
  <c r="D7425" i="32" s="1"/>
  <c r="B7424" i="32"/>
  <c r="C7424" i="32" s="1"/>
  <c r="D7424" i="32" s="1"/>
  <c r="D7423" i="32"/>
  <c r="B7423" i="32"/>
  <c r="C7423" i="32" s="1"/>
  <c r="D7422" i="32"/>
  <c r="C7422" i="32"/>
  <c r="B7422" i="32"/>
  <c r="D7421" i="32"/>
  <c r="B7421" i="32"/>
  <c r="C7421" i="32" s="1"/>
  <c r="B7420" i="32"/>
  <c r="C7420" i="32" s="1"/>
  <c r="D7420" i="32" s="1"/>
  <c r="B7419" i="32"/>
  <c r="C7419" i="32" s="1"/>
  <c r="D7419" i="32" s="1"/>
  <c r="D7418" i="32"/>
  <c r="C7418" i="32"/>
  <c r="B7418" i="32"/>
  <c r="B7417" i="32"/>
  <c r="C7417" i="32" s="1"/>
  <c r="D7417" i="32" s="1"/>
  <c r="C7416" i="32"/>
  <c r="D7416" i="32" s="1"/>
  <c r="B7416" i="32"/>
  <c r="D7415" i="32"/>
  <c r="C7415" i="32"/>
  <c r="B7415" i="32"/>
  <c r="C7414" i="32"/>
  <c r="D7414" i="32" s="1"/>
  <c r="B7414" i="32"/>
  <c r="B7413" i="32"/>
  <c r="C7413" i="32" s="1"/>
  <c r="D7413" i="32" s="1"/>
  <c r="B7412" i="32"/>
  <c r="C7412" i="32" s="1"/>
  <c r="D7412" i="32" s="1"/>
  <c r="D7411" i="32"/>
  <c r="B7411" i="32"/>
  <c r="C7411" i="32" s="1"/>
  <c r="C7410" i="32"/>
  <c r="D7410" i="32" s="1"/>
  <c r="B7410" i="32"/>
  <c r="B7409" i="32"/>
  <c r="C7409" i="32" s="1"/>
  <c r="D7409" i="32" s="1"/>
  <c r="B7408" i="32"/>
  <c r="C7408" i="32" s="1"/>
  <c r="D7408" i="32" s="1"/>
  <c r="D7407" i="32"/>
  <c r="B7407" i="32"/>
  <c r="C7407" i="32" s="1"/>
  <c r="D7406" i="32"/>
  <c r="C7406" i="32"/>
  <c r="B7406" i="32"/>
  <c r="D7405" i="32"/>
  <c r="B7405" i="32"/>
  <c r="C7405" i="32" s="1"/>
  <c r="B7404" i="32"/>
  <c r="C7404" i="32" s="1"/>
  <c r="D7404" i="32" s="1"/>
  <c r="D7403" i="32"/>
  <c r="B7403" i="32"/>
  <c r="C7403" i="32" s="1"/>
  <c r="D7402" i="32"/>
  <c r="C7402" i="32"/>
  <c r="B7402" i="32"/>
  <c r="C7401" i="32"/>
  <c r="D7401" i="32" s="1"/>
  <c r="B7401" i="32"/>
  <c r="C7400" i="32"/>
  <c r="D7400" i="32" s="1"/>
  <c r="B7400" i="32"/>
  <c r="D7399" i="32"/>
  <c r="C7399" i="32"/>
  <c r="B7399" i="32"/>
  <c r="C7398" i="32"/>
  <c r="D7398" i="32" s="1"/>
  <c r="B7398" i="32"/>
  <c r="B7397" i="32"/>
  <c r="C7397" i="32" s="1"/>
  <c r="D7397" i="32" s="1"/>
  <c r="B7396" i="32"/>
  <c r="C7396" i="32" s="1"/>
  <c r="D7396" i="32" s="1"/>
  <c r="D7395" i="32"/>
  <c r="B7395" i="32"/>
  <c r="C7395" i="32" s="1"/>
  <c r="C7394" i="32"/>
  <c r="D7394" i="32" s="1"/>
  <c r="B7394" i="32"/>
  <c r="B7393" i="32"/>
  <c r="C7393" i="32" s="1"/>
  <c r="D7393" i="32" s="1"/>
  <c r="C7392" i="32"/>
  <c r="D7392" i="32" s="1"/>
  <c r="B7392" i="32"/>
  <c r="B7391" i="32"/>
  <c r="C7391" i="32" s="1"/>
  <c r="D7391" i="32" s="1"/>
  <c r="D7390" i="32"/>
  <c r="C7390" i="32"/>
  <c r="B7390" i="32"/>
  <c r="B7389" i="32"/>
  <c r="C7389" i="32" s="1"/>
  <c r="D7389" i="32" s="1"/>
  <c r="B7388" i="32"/>
  <c r="C7388" i="32" s="1"/>
  <c r="D7388" i="32" s="1"/>
  <c r="B7387" i="32"/>
  <c r="C7387" i="32" s="1"/>
  <c r="D7387" i="32" s="1"/>
  <c r="D7386" i="32"/>
  <c r="C7386" i="32"/>
  <c r="B7386" i="32"/>
  <c r="B7385" i="32"/>
  <c r="C7385" i="32" s="1"/>
  <c r="D7385" i="32" s="1"/>
  <c r="C7384" i="32"/>
  <c r="D7384" i="32" s="1"/>
  <c r="B7384" i="32"/>
  <c r="D7383" i="32"/>
  <c r="C7383" i="32"/>
  <c r="B7383" i="32"/>
  <c r="C7382" i="32"/>
  <c r="D7382" i="32" s="1"/>
  <c r="B7382" i="32"/>
  <c r="C7381" i="32"/>
  <c r="D7381" i="32" s="1"/>
  <c r="B7381" i="32"/>
  <c r="B7380" i="32"/>
  <c r="C7380" i="32" s="1"/>
  <c r="D7380" i="32" s="1"/>
  <c r="D7379" i="32"/>
  <c r="B7379" i="32"/>
  <c r="C7379" i="32" s="1"/>
  <c r="C7378" i="32"/>
  <c r="D7378" i="32" s="1"/>
  <c r="B7378" i="32"/>
  <c r="B7377" i="32"/>
  <c r="C7377" i="32" s="1"/>
  <c r="D7377" i="32" s="1"/>
  <c r="C7376" i="32"/>
  <c r="D7376" i="32" s="1"/>
  <c r="B7376" i="32"/>
  <c r="D7375" i="32"/>
  <c r="B7375" i="32"/>
  <c r="C7375" i="32" s="1"/>
  <c r="C7374" i="32"/>
  <c r="D7374" i="32" s="1"/>
  <c r="B7374" i="32"/>
  <c r="B7373" i="32"/>
  <c r="C7373" i="32" s="1"/>
  <c r="D7373" i="32" s="1"/>
  <c r="B7372" i="32"/>
  <c r="C7372" i="32" s="1"/>
  <c r="D7372" i="32" s="1"/>
  <c r="D7371" i="32"/>
  <c r="B7371" i="32"/>
  <c r="C7371" i="32" s="1"/>
  <c r="C7370" i="32"/>
  <c r="D7370" i="32" s="1"/>
  <c r="B7370" i="32"/>
  <c r="C7369" i="32"/>
  <c r="D7369" i="32" s="1"/>
  <c r="B7369" i="32"/>
  <c r="C7368" i="32"/>
  <c r="D7368" i="32" s="1"/>
  <c r="B7368" i="32"/>
  <c r="D7367" i="32"/>
  <c r="C7367" i="32"/>
  <c r="B7367" i="32"/>
  <c r="C7366" i="32"/>
  <c r="D7366" i="32" s="1"/>
  <c r="B7366" i="32"/>
  <c r="B7365" i="32"/>
  <c r="C7365" i="32" s="1"/>
  <c r="D7365" i="32" s="1"/>
  <c r="B7364" i="32"/>
  <c r="C7364" i="32" s="1"/>
  <c r="D7364" i="32" s="1"/>
  <c r="B7363" i="32"/>
  <c r="C7363" i="32" s="1"/>
  <c r="D7363" i="32" s="1"/>
  <c r="B7362" i="32"/>
  <c r="C7362" i="32" s="1"/>
  <c r="D7362" i="32" s="1"/>
  <c r="B7361" i="32"/>
  <c r="C7361" i="32" s="1"/>
  <c r="D7361" i="32" s="1"/>
  <c r="B7360" i="32"/>
  <c r="C7360" i="32" s="1"/>
  <c r="D7360" i="32" s="1"/>
  <c r="D7359" i="32"/>
  <c r="B7359" i="32"/>
  <c r="C7359" i="32" s="1"/>
  <c r="D7358" i="32"/>
  <c r="C7358" i="32"/>
  <c r="B7358" i="32"/>
  <c r="B7357" i="32"/>
  <c r="C7357" i="32" s="1"/>
  <c r="D7357" i="32" s="1"/>
  <c r="D7356" i="32"/>
  <c r="B7356" i="32"/>
  <c r="C7356" i="32" s="1"/>
  <c r="B7355" i="32"/>
  <c r="C7355" i="32" s="1"/>
  <c r="D7355" i="32" s="1"/>
  <c r="C7354" i="32"/>
  <c r="D7354" i="32" s="1"/>
  <c r="B7354" i="32"/>
  <c r="B7353" i="32"/>
  <c r="C7353" i="32" s="1"/>
  <c r="D7353" i="32" s="1"/>
  <c r="C7352" i="32"/>
  <c r="D7352" i="32" s="1"/>
  <c r="B7352" i="32"/>
  <c r="D7351" i="32"/>
  <c r="C7351" i="32"/>
  <c r="B7351" i="32"/>
  <c r="C7350" i="32"/>
  <c r="D7350" i="32" s="1"/>
  <c r="B7350" i="32"/>
  <c r="D7349" i="32"/>
  <c r="C7349" i="32"/>
  <c r="B7349" i="32"/>
  <c r="B7348" i="32"/>
  <c r="C7348" i="32" s="1"/>
  <c r="D7348" i="32" s="1"/>
  <c r="B7347" i="32"/>
  <c r="C7347" i="32" s="1"/>
  <c r="D7347" i="32" s="1"/>
  <c r="C7346" i="32"/>
  <c r="D7346" i="32" s="1"/>
  <c r="B7346" i="32"/>
  <c r="B7345" i="32"/>
  <c r="C7345" i="32" s="1"/>
  <c r="D7345" i="32" s="1"/>
  <c r="C7344" i="32"/>
  <c r="D7344" i="32" s="1"/>
  <c r="B7344" i="32"/>
  <c r="D7343" i="32"/>
  <c r="B7343" i="32"/>
  <c r="C7343" i="32" s="1"/>
  <c r="C7342" i="32"/>
  <c r="D7342" i="32" s="1"/>
  <c r="B7342" i="32"/>
  <c r="D7341" i="32"/>
  <c r="B7341" i="32"/>
  <c r="C7341" i="32" s="1"/>
  <c r="B7340" i="32"/>
  <c r="C7340" i="32" s="1"/>
  <c r="D7340" i="32" s="1"/>
  <c r="B7339" i="32"/>
  <c r="C7339" i="32" s="1"/>
  <c r="D7339" i="32" s="1"/>
  <c r="D7338" i="32"/>
  <c r="C7338" i="32"/>
  <c r="B7338" i="32"/>
  <c r="C7337" i="32"/>
  <c r="D7337" i="32" s="1"/>
  <c r="B7337" i="32"/>
  <c r="C7336" i="32"/>
  <c r="D7336" i="32" s="1"/>
  <c r="B7336" i="32"/>
  <c r="C7335" i="32"/>
  <c r="D7335" i="32" s="1"/>
  <c r="B7335" i="32"/>
  <c r="C7334" i="32"/>
  <c r="D7334" i="32" s="1"/>
  <c r="B7334" i="32"/>
  <c r="C7333" i="32"/>
  <c r="D7333" i="32" s="1"/>
  <c r="B7333" i="32"/>
  <c r="C7332" i="32"/>
  <c r="D7332" i="32" s="1"/>
  <c r="B7332" i="32"/>
  <c r="B7331" i="32"/>
  <c r="C7331" i="32" s="1"/>
  <c r="D7331" i="32" s="1"/>
  <c r="C7330" i="32"/>
  <c r="D7330" i="32" s="1"/>
  <c r="B7330" i="32"/>
  <c r="B7329" i="32"/>
  <c r="C7329" i="32" s="1"/>
  <c r="D7329" i="32" s="1"/>
  <c r="B7328" i="32"/>
  <c r="C7328" i="32" s="1"/>
  <c r="D7328" i="32" s="1"/>
  <c r="B7327" i="32"/>
  <c r="C7327" i="32" s="1"/>
  <c r="D7327" i="32" s="1"/>
  <c r="D7326" i="32"/>
  <c r="C7326" i="32"/>
  <c r="B7326" i="32"/>
  <c r="D7325" i="32"/>
  <c r="B7325" i="32"/>
  <c r="C7325" i="32" s="1"/>
  <c r="D7324" i="32"/>
  <c r="B7324" i="32"/>
  <c r="C7324" i="32" s="1"/>
  <c r="B7323" i="32"/>
  <c r="C7323" i="32" s="1"/>
  <c r="D7323" i="32" s="1"/>
  <c r="D7322" i="32"/>
  <c r="C7322" i="32"/>
  <c r="B7322" i="32"/>
  <c r="B7321" i="32"/>
  <c r="C7321" i="32" s="1"/>
  <c r="D7321" i="32" s="1"/>
  <c r="C7320" i="32"/>
  <c r="D7320" i="32" s="1"/>
  <c r="B7320" i="32"/>
  <c r="D7319" i="32"/>
  <c r="C7319" i="32"/>
  <c r="B7319" i="32"/>
  <c r="C7318" i="32"/>
  <c r="D7318" i="32" s="1"/>
  <c r="B7318" i="32"/>
  <c r="B7317" i="32"/>
  <c r="C7317" i="32" s="1"/>
  <c r="D7317" i="32" s="1"/>
  <c r="C7316" i="32"/>
  <c r="D7316" i="32" s="1"/>
  <c r="B7316" i="32"/>
  <c r="D7315" i="32"/>
  <c r="B7315" i="32"/>
  <c r="C7315" i="32" s="1"/>
  <c r="B7314" i="32"/>
  <c r="C7314" i="32" s="1"/>
  <c r="D7314" i="32" s="1"/>
  <c r="B7313" i="32"/>
  <c r="C7313" i="32" s="1"/>
  <c r="D7313" i="32" s="1"/>
  <c r="C7312" i="32"/>
  <c r="D7312" i="32" s="1"/>
  <c r="B7312" i="32"/>
  <c r="B7311" i="32"/>
  <c r="C7311" i="32" s="1"/>
  <c r="D7311" i="32" s="1"/>
  <c r="C7310" i="32"/>
  <c r="D7310" i="32" s="1"/>
  <c r="B7310" i="32"/>
  <c r="B7309" i="32"/>
  <c r="C7309" i="32" s="1"/>
  <c r="D7309" i="32" s="1"/>
  <c r="D7308" i="32"/>
  <c r="B7308" i="32"/>
  <c r="C7308" i="32" s="1"/>
  <c r="D7307" i="32"/>
  <c r="B7307" i="32"/>
  <c r="C7307" i="32" s="1"/>
  <c r="C7306" i="32"/>
  <c r="D7306" i="32" s="1"/>
  <c r="B7306" i="32"/>
  <c r="D7305" i="32"/>
  <c r="C7305" i="32"/>
  <c r="B7305" i="32"/>
  <c r="D7304" i="32"/>
  <c r="C7304" i="32"/>
  <c r="B7304" i="32"/>
  <c r="D7303" i="32"/>
  <c r="C7303" i="32"/>
  <c r="B7303" i="32"/>
  <c r="C7302" i="32"/>
  <c r="D7302" i="32" s="1"/>
  <c r="B7302" i="32"/>
  <c r="B7301" i="32"/>
  <c r="C7301" i="32" s="1"/>
  <c r="D7301" i="32" s="1"/>
  <c r="B7300" i="32"/>
  <c r="C7300" i="32" s="1"/>
  <c r="D7300" i="32" s="1"/>
  <c r="D7299" i="32"/>
  <c r="C7299" i="32"/>
  <c r="B7299" i="32"/>
  <c r="B7298" i="32"/>
  <c r="C7298" i="32" s="1"/>
  <c r="D7298" i="32" s="1"/>
  <c r="B7297" i="32"/>
  <c r="C7297" i="32" s="1"/>
  <c r="D7297" i="32" s="1"/>
  <c r="B7296" i="32"/>
  <c r="C7296" i="32" s="1"/>
  <c r="D7296" i="32" s="1"/>
  <c r="B7295" i="32"/>
  <c r="C7295" i="32" s="1"/>
  <c r="D7295" i="32" s="1"/>
  <c r="C7294" i="32"/>
  <c r="D7294" i="32" s="1"/>
  <c r="B7294" i="32"/>
  <c r="C7293" i="32"/>
  <c r="D7293" i="32" s="1"/>
  <c r="B7293" i="32"/>
  <c r="D7292" i="32"/>
  <c r="C7292" i="32"/>
  <c r="B7292" i="32"/>
  <c r="D7291" i="32"/>
  <c r="C7291" i="32"/>
  <c r="B7291" i="32"/>
  <c r="B7290" i="32"/>
  <c r="C7290" i="32" s="1"/>
  <c r="D7290" i="32" s="1"/>
  <c r="D7289" i="32"/>
  <c r="C7289" i="32"/>
  <c r="B7289" i="32"/>
  <c r="B7288" i="32"/>
  <c r="C7288" i="32" s="1"/>
  <c r="D7288" i="32" s="1"/>
  <c r="C7287" i="32"/>
  <c r="D7287" i="32" s="1"/>
  <c r="B7287" i="32"/>
  <c r="C7286" i="32"/>
  <c r="D7286" i="32" s="1"/>
  <c r="B7286" i="32"/>
  <c r="C7285" i="32"/>
  <c r="D7285" i="32" s="1"/>
  <c r="B7285" i="32"/>
  <c r="C7284" i="32"/>
  <c r="D7284" i="32" s="1"/>
  <c r="B7284" i="32"/>
  <c r="D7283" i="32"/>
  <c r="C7283" i="32"/>
  <c r="B7283" i="32"/>
  <c r="B7282" i="32"/>
  <c r="C7282" i="32" s="1"/>
  <c r="D7282" i="32" s="1"/>
  <c r="B7281" i="32"/>
  <c r="C7281" i="32" s="1"/>
  <c r="D7281" i="32" s="1"/>
  <c r="B7280" i="32"/>
  <c r="C7280" i="32" s="1"/>
  <c r="D7280" i="32" s="1"/>
  <c r="B7279" i="32"/>
  <c r="C7279" i="32" s="1"/>
  <c r="D7279" i="32" s="1"/>
  <c r="D7278" i="32"/>
  <c r="C7278" i="32"/>
  <c r="B7278" i="32"/>
  <c r="C7277" i="32"/>
  <c r="D7277" i="32" s="1"/>
  <c r="B7277" i="32"/>
  <c r="D7276" i="32"/>
  <c r="C7276" i="32"/>
  <c r="B7276" i="32"/>
  <c r="D7275" i="32"/>
  <c r="C7275" i="32"/>
  <c r="B7275" i="32"/>
  <c r="B7274" i="32"/>
  <c r="C7274" i="32" s="1"/>
  <c r="D7274" i="32" s="1"/>
  <c r="C7273" i="32"/>
  <c r="D7273" i="32" s="1"/>
  <c r="B7273" i="32"/>
  <c r="B7272" i="32"/>
  <c r="C7272" i="32" s="1"/>
  <c r="D7272" i="32" s="1"/>
  <c r="C7271" i="32"/>
  <c r="D7271" i="32" s="1"/>
  <c r="B7271" i="32"/>
  <c r="C7270" i="32"/>
  <c r="D7270" i="32" s="1"/>
  <c r="B7270" i="32"/>
  <c r="C7269" i="32"/>
  <c r="D7269" i="32" s="1"/>
  <c r="B7269" i="32"/>
  <c r="B7268" i="32"/>
  <c r="C7268" i="32" s="1"/>
  <c r="D7268" i="32" s="1"/>
  <c r="D7267" i="32"/>
  <c r="C7267" i="32"/>
  <c r="B7267" i="32"/>
  <c r="B7266" i="32"/>
  <c r="C7266" i="32" s="1"/>
  <c r="D7266" i="32" s="1"/>
  <c r="B7265" i="32"/>
  <c r="C7265" i="32" s="1"/>
  <c r="D7265" i="32" s="1"/>
  <c r="B7264" i="32"/>
  <c r="C7264" i="32" s="1"/>
  <c r="D7264" i="32" s="1"/>
  <c r="B7263" i="32"/>
  <c r="C7263" i="32" s="1"/>
  <c r="D7263" i="32" s="1"/>
  <c r="C7262" i="32"/>
  <c r="D7262" i="32" s="1"/>
  <c r="B7262" i="32"/>
  <c r="C7261" i="32"/>
  <c r="D7261" i="32" s="1"/>
  <c r="B7261" i="32"/>
  <c r="D7260" i="32"/>
  <c r="C7260" i="32"/>
  <c r="B7260" i="32"/>
  <c r="D7259" i="32"/>
  <c r="C7259" i="32"/>
  <c r="B7259" i="32"/>
  <c r="B7258" i="32"/>
  <c r="C7258" i="32" s="1"/>
  <c r="D7258" i="32" s="1"/>
  <c r="B7257" i="32"/>
  <c r="C7257" i="32" s="1"/>
  <c r="D7257" i="32" s="1"/>
  <c r="B7256" i="32"/>
  <c r="C7256" i="32" s="1"/>
  <c r="D7256" i="32" s="1"/>
  <c r="C7255" i="32"/>
  <c r="D7255" i="32" s="1"/>
  <c r="B7255" i="32"/>
  <c r="C7254" i="32"/>
  <c r="D7254" i="32" s="1"/>
  <c r="B7254" i="32"/>
  <c r="C7253" i="32"/>
  <c r="D7253" i="32" s="1"/>
  <c r="B7253" i="32"/>
  <c r="C7252" i="32"/>
  <c r="D7252" i="32" s="1"/>
  <c r="B7252" i="32"/>
  <c r="D7251" i="32"/>
  <c r="C7251" i="32"/>
  <c r="B7251" i="32"/>
  <c r="B7250" i="32"/>
  <c r="C7250" i="32" s="1"/>
  <c r="D7250" i="32" s="1"/>
  <c r="B7249" i="32"/>
  <c r="C7249" i="32" s="1"/>
  <c r="D7249" i="32" s="1"/>
  <c r="B7248" i="32"/>
  <c r="C7248" i="32" s="1"/>
  <c r="D7248" i="32" s="1"/>
  <c r="B7247" i="32"/>
  <c r="C7247" i="32" s="1"/>
  <c r="D7247" i="32" s="1"/>
  <c r="D7246" i="32"/>
  <c r="C7246" i="32"/>
  <c r="B7246" i="32"/>
  <c r="C7245" i="32"/>
  <c r="D7245" i="32" s="1"/>
  <c r="B7245" i="32"/>
  <c r="D7244" i="32"/>
  <c r="C7244" i="32"/>
  <c r="B7244" i="32"/>
  <c r="D7243" i="32"/>
  <c r="C7243" i="32"/>
  <c r="B7243" i="32"/>
  <c r="B7242" i="32"/>
  <c r="C7242" i="32" s="1"/>
  <c r="D7242" i="32" s="1"/>
  <c r="C7241" i="32"/>
  <c r="D7241" i="32" s="1"/>
  <c r="B7241" i="32"/>
  <c r="B7240" i="32"/>
  <c r="C7240" i="32" s="1"/>
  <c r="D7240" i="32" s="1"/>
  <c r="C7239" i="32"/>
  <c r="D7239" i="32" s="1"/>
  <c r="B7239" i="32"/>
  <c r="C7238" i="32"/>
  <c r="D7238" i="32" s="1"/>
  <c r="B7238" i="32"/>
  <c r="C7237" i="32"/>
  <c r="D7237" i="32" s="1"/>
  <c r="B7237" i="32"/>
  <c r="C7236" i="32"/>
  <c r="D7236" i="32" s="1"/>
  <c r="B7236" i="32"/>
  <c r="D7235" i="32"/>
  <c r="C7235" i="32"/>
  <c r="B7235" i="32"/>
  <c r="B7234" i="32"/>
  <c r="C7234" i="32" s="1"/>
  <c r="D7234" i="32" s="1"/>
  <c r="B7233" i="32"/>
  <c r="C7233" i="32" s="1"/>
  <c r="D7233" i="32" s="1"/>
  <c r="B7232" i="32"/>
  <c r="C7232" i="32" s="1"/>
  <c r="D7232" i="32" s="1"/>
  <c r="B7231" i="32"/>
  <c r="C7231" i="32" s="1"/>
  <c r="D7231" i="32" s="1"/>
  <c r="D7230" i="32"/>
  <c r="C7230" i="32"/>
  <c r="B7230" i="32"/>
  <c r="C7229" i="32"/>
  <c r="D7229" i="32" s="1"/>
  <c r="B7229" i="32"/>
  <c r="D7228" i="32"/>
  <c r="C7228" i="32"/>
  <c r="B7228" i="32"/>
  <c r="D7227" i="32"/>
  <c r="C7227" i="32"/>
  <c r="B7227" i="32"/>
  <c r="B7226" i="32"/>
  <c r="C7226" i="32" s="1"/>
  <c r="D7226" i="32" s="1"/>
  <c r="B7225" i="32"/>
  <c r="C7225" i="32" s="1"/>
  <c r="D7225" i="32" s="1"/>
  <c r="B7224" i="32"/>
  <c r="C7224" i="32" s="1"/>
  <c r="D7224" i="32" s="1"/>
  <c r="C7223" i="32"/>
  <c r="D7223" i="32" s="1"/>
  <c r="B7223" i="32"/>
  <c r="C7222" i="32"/>
  <c r="D7222" i="32" s="1"/>
  <c r="B7222" i="32"/>
  <c r="C7221" i="32"/>
  <c r="D7221" i="32" s="1"/>
  <c r="B7221" i="32"/>
  <c r="B7220" i="32"/>
  <c r="C7220" i="32" s="1"/>
  <c r="D7220" i="32" s="1"/>
  <c r="D7219" i="32"/>
  <c r="C7219" i="32"/>
  <c r="B7219" i="32"/>
  <c r="B7218" i="32"/>
  <c r="C7218" i="32" s="1"/>
  <c r="D7218" i="32" s="1"/>
  <c r="B7217" i="32"/>
  <c r="C7217" i="32" s="1"/>
  <c r="D7217" i="32" s="1"/>
  <c r="B7216" i="32"/>
  <c r="C7216" i="32" s="1"/>
  <c r="D7216" i="32" s="1"/>
  <c r="B7215" i="32"/>
  <c r="C7215" i="32" s="1"/>
  <c r="D7215" i="32" s="1"/>
  <c r="C7214" i="32"/>
  <c r="D7214" i="32" s="1"/>
  <c r="B7214" i="32"/>
  <c r="C7213" i="32"/>
  <c r="D7213" i="32" s="1"/>
  <c r="B7213" i="32"/>
  <c r="D7212" i="32"/>
  <c r="C7212" i="32"/>
  <c r="B7212" i="32"/>
  <c r="D7211" i="32"/>
  <c r="C7211" i="32"/>
  <c r="B7211" i="32"/>
  <c r="B7210" i="32"/>
  <c r="C7210" i="32" s="1"/>
  <c r="D7210" i="32" s="1"/>
  <c r="C7209" i="32"/>
  <c r="D7209" i="32" s="1"/>
  <c r="B7209" i="32"/>
  <c r="B7208" i="32"/>
  <c r="C7208" i="32" s="1"/>
  <c r="D7208" i="32" s="1"/>
  <c r="C7207" i="32"/>
  <c r="D7207" i="32" s="1"/>
  <c r="B7207" i="32"/>
  <c r="C7206" i="32"/>
  <c r="D7206" i="32" s="1"/>
  <c r="B7206" i="32"/>
  <c r="C7205" i="32"/>
  <c r="D7205" i="32" s="1"/>
  <c r="B7205" i="32"/>
  <c r="C7204" i="32"/>
  <c r="D7204" i="32" s="1"/>
  <c r="B7204" i="32"/>
  <c r="D7203" i="32"/>
  <c r="C7203" i="32"/>
  <c r="B7203" i="32"/>
  <c r="B7202" i="32"/>
  <c r="C7202" i="32" s="1"/>
  <c r="D7202" i="32" s="1"/>
  <c r="B7201" i="32"/>
  <c r="C7201" i="32" s="1"/>
  <c r="D7201" i="32" s="1"/>
  <c r="B7200" i="32"/>
  <c r="C7200" i="32" s="1"/>
  <c r="D7200" i="32" s="1"/>
  <c r="B7199" i="32"/>
  <c r="C7199" i="32" s="1"/>
  <c r="D7199" i="32" s="1"/>
  <c r="D7198" i="32"/>
  <c r="C7198" i="32"/>
  <c r="B7198" i="32"/>
  <c r="C7197" i="32"/>
  <c r="D7197" i="32" s="1"/>
  <c r="B7197" i="32"/>
  <c r="D7196" i="32"/>
  <c r="C7196" i="32"/>
  <c r="B7196" i="32"/>
  <c r="D7195" i="32"/>
  <c r="C7195" i="32"/>
  <c r="B7195" i="32"/>
  <c r="B7194" i="32"/>
  <c r="C7194" i="32" s="1"/>
  <c r="D7194" i="32" s="1"/>
  <c r="B7193" i="32"/>
  <c r="C7193" i="32" s="1"/>
  <c r="D7193" i="32" s="1"/>
  <c r="B7192" i="32"/>
  <c r="C7192" i="32" s="1"/>
  <c r="D7192" i="32" s="1"/>
  <c r="C7191" i="32"/>
  <c r="D7191" i="32" s="1"/>
  <c r="B7191" i="32"/>
  <c r="C7190" i="32"/>
  <c r="D7190" i="32" s="1"/>
  <c r="B7190" i="32"/>
  <c r="C7189" i="32"/>
  <c r="D7189" i="32" s="1"/>
  <c r="B7189" i="32"/>
  <c r="B7188" i="32"/>
  <c r="C7188" i="32" s="1"/>
  <c r="D7188" i="32" s="1"/>
  <c r="D7187" i="32"/>
  <c r="C7187" i="32"/>
  <c r="B7187" i="32"/>
  <c r="B7186" i="32"/>
  <c r="C7186" i="32" s="1"/>
  <c r="D7186" i="32" s="1"/>
  <c r="B7185" i="32"/>
  <c r="C7185" i="32" s="1"/>
  <c r="D7185" i="32" s="1"/>
  <c r="B7184" i="32"/>
  <c r="C7184" i="32" s="1"/>
  <c r="D7184" i="32" s="1"/>
  <c r="B7183" i="32"/>
  <c r="C7183" i="32" s="1"/>
  <c r="D7183" i="32" s="1"/>
  <c r="D7182" i="32"/>
  <c r="C7182" i="32"/>
  <c r="B7182" i="32"/>
  <c r="C7181" i="32"/>
  <c r="D7181" i="32" s="1"/>
  <c r="B7181" i="32"/>
  <c r="D7180" i="32"/>
  <c r="C7180" i="32"/>
  <c r="B7180" i="32"/>
  <c r="D7179" i="32"/>
  <c r="C7179" i="32"/>
  <c r="B7179" i="32"/>
  <c r="B7178" i="32"/>
  <c r="C7178" i="32" s="1"/>
  <c r="D7178" i="32" s="1"/>
  <c r="B7177" i="32"/>
  <c r="C7177" i="32" s="1"/>
  <c r="D7177" i="32" s="1"/>
  <c r="B7176" i="32"/>
  <c r="C7176" i="32" s="1"/>
  <c r="D7176" i="32" s="1"/>
  <c r="C7175" i="32"/>
  <c r="D7175" i="32" s="1"/>
  <c r="B7175" i="32"/>
  <c r="C7174" i="32"/>
  <c r="D7174" i="32" s="1"/>
  <c r="B7174" i="32"/>
  <c r="C7173" i="32"/>
  <c r="D7173" i="32" s="1"/>
  <c r="B7173" i="32"/>
  <c r="B7172" i="32"/>
  <c r="C7172" i="32" s="1"/>
  <c r="D7172" i="32" s="1"/>
  <c r="D7171" i="32"/>
  <c r="C7171" i="32"/>
  <c r="B7171" i="32"/>
  <c r="B7170" i="32"/>
  <c r="C7170" i="32" s="1"/>
  <c r="D7170" i="32" s="1"/>
  <c r="B7169" i="32"/>
  <c r="C7169" i="32" s="1"/>
  <c r="D7169" i="32" s="1"/>
  <c r="B7168" i="32"/>
  <c r="C7168" i="32" s="1"/>
  <c r="D7168" i="32" s="1"/>
  <c r="B7167" i="32"/>
  <c r="C7167" i="32" s="1"/>
  <c r="D7167" i="32" s="1"/>
  <c r="D7166" i="32"/>
  <c r="C7166" i="32"/>
  <c r="B7166" i="32"/>
  <c r="C7165" i="32"/>
  <c r="D7165" i="32" s="1"/>
  <c r="B7165" i="32"/>
  <c r="D7164" i="32"/>
  <c r="C7164" i="32"/>
  <c r="B7164" i="32"/>
  <c r="D7163" i="32"/>
  <c r="C7163" i="32"/>
  <c r="B7163" i="32"/>
  <c r="B7162" i="32"/>
  <c r="C7162" i="32" s="1"/>
  <c r="D7162" i="32" s="1"/>
  <c r="B7161" i="32"/>
  <c r="C7161" i="32" s="1"/>
  <c r="D7161" i="32" s="1"/>
  <c r="B7160" i="32"/>
  <c r="C7160" i="32" s="1"/>
  <c r="D7160" i="32" s="1"/>
  <c r="C7159" i="32"/>
  <c r="D7159" i="32" s="1"/>
  <c r="B7159" i="32"/>
  <c r="C7158" i="32"/>
  <c r="D7158" i="32" s="1"/>
  <c r="B7158" i="32"/>
  <c r="C7157" i="32"/>
  <c r="D7157" i="32" s="1"/>
  <c r="B7157" i="32"/>
  <c r="B7156" i="32"/>
  <c r="C7156" i="32" s="1"/>
  <c r="D7156" i="32" s="1"/>
  <c r="D7155" i="32"/>
  <c r="C7155" i="32"/>
  <c r="B7155" i="32"/>
  <c r="B7154" i="32"/>
  <c r="C7154" i="32" s="1"/>
  <c r="D7154" i="32" s="1"/>
  <c r="B7153" i="32"/>
  <c r="C7153" i="32" s="1"/>
  <c r="D7153" i="32" s="1"/>
  <c r="B7152" i="32"/>
  <c r="C7152" i="32" s="1"/>
  <c r="D7152" i="32" s="1"/>
  <c r="B7151" i="32"/>
  <c r="C7151" i="32" s="1"/>
  <c r="D7151" i="32" s="1"/>
  <c r="D7150" i="32"/>
  <c r="C7150" i="32"/>
  <c r="B7150" i="32"/>
  <c r="C7149" i="32"/>
  <c r="D7149" i="32" s="1"/>
  <c r="B7149" i="32"/>
  <c r="D7148" i="32"/>
  <c r="C7148" i="32"/>
  <c r="B7148" i="32"/>
  <c r="D7147" i="32"/>
  <c r="C7147" i="32"/>
  <c r="B7147" i="32"/>
  <c r="B7146" i="32"/>
  <c r="C7146" i="32" s="1"/>
  <c r="D7146" i="32" s="1"/>
  <c r="B7145" i="32"/>
  <c r="C7145" i="32" s="1"/>
  <c r="D7145" i="32" s="1"/>
  <c r="D7144" i="32"/>
  <c r="B7144" i="32"/>
  <c r="C7144" i="32" s="1"/>
  <c r="C7143" i="32"/>
  <c r="D7143" i="32" s="1"/>
  <c r="B7143" i="32"/>
  <c r="C7142" i="32"/>
  <c r="D7142" i="32" s="1"/>
  <c r="B7142" i="32"/>
  <c r="C7141" i="32"/>
  <c r="D7141" i="32" s="1"/>
  <c r="B7141" i="32"/>
  <c r="C7140" i="32"/>
  <c r="D7140" i="32" s="1"/>
  <c r="B7140" i="32"/>
  <c r="C7139" i="32"/>
  <c r="D7139" i="32" s="1"/>
  <c r="B7139" i="32"/>
  <c r="D7138" i="32"/>
  <c r="B7138" i="32"/>
  <c r="C7138" i="32" s="1"/>
  <c r="B7137" i="32"/>
  <c r="C7137" i="32" s="1"/>
  <c r="D7137" i="32" s="1"/>
  <c r="B7136" i="32"/>
  <c r="C7136" i="32" s="1"/>
  <c r="D7136" i="32" s="1"/>
  <c r="B7135" i="32"/>
  <c r="C7135" i="32" s="1"/>
  <c r="D7135" i="32" s="1"/>
  <c r="D7134" i="32"/>
  <c r="C7134" i="32"/>
  <c r="B7134" i="32"/>
  <c r="C7133" i="32"/>
  <c r="D7133" i="32" s="1"/>
  <c r="B7133" i="32"/>
  <c r="D7132" i="32"/>
  <c r="C7132" i="32"/>
  <c r="B7132" i="32"/>
  <c r="D7131" i="32"/>
  <c r="C7131" i="32"/>
  <c r="B7131" i="32"/>
  <c r="B7130" i="32"/>
  <c r="C7130" i="32" s="1"/>
  <c r="D7130" i="32" s="1"/>
  <c r="C7129" i="32"/>
  <c r="D7129" i="32" s="1"/>
  <c r="B7129" i="32"/>
  <c r="B7128" i="32"/>
  <c r="C7128" i="32" s="1"/>
  <c r="D7128" i="32" s="1"/>
  <c r="B7127" i="32"/>
  <c r="C7127" i="32" s="1"/>
  <c r="D7127" i="32" s="1"/>
  <c r="C7126" i="32"/>
  <c r="D7126" i="32" s="1"/>
  <c r="B7126" i="32"/>
  <c r="C7125" i="32"/>
  <c r="D7125" i="32" s="1"/>
  <c r="B7125" i="32"/>
  <c r="C7124" i="32"/>
  <c r="D7124" i="32" s="1"/>
  <c r="B7124" i="32"/>
  <c r="D7123" i="32"/>
  <c r="C7123" i="32"/>
  <c r="B7123" i="32"/>
  <c r="D7122" i="32"/>
  <c r="C7122" i="32"/>
  <c r="B7122" i="32"/>
  <c r="D7121" i="32"/>
  <c r="B7121" i="32"/>
  <c r="C7121" i="32" s="1"/>
  <c r="B7120" i="32"/>
  <c r="C7120" i="32" s="1"/>
  <c r="D7120" i="32" s="1"/>
  <c r="B7119" i="32"/>
  <c r="C7119" i="32" s="1"/>
  <c r="D7119" i="32" s="1"/>
  <c r="C7118" i="32"/>
  <c r="D7118" i="32" s="1"/>
  <c r="B7118" i="32"/>
  <c r="B7117" i="32"/>
  <c r="C7117" i="32" s="1"/>
  <c r="D7117" i="32" s="1"/>
  <c r="C7116" i="32"/>
  <c r="D7116" i="32" s="1"/>
  <c r="B7116" i="32"/>
  <c r="D7115" i="32"/>
  <c r="C7115" i="32"/>
  <c r="B7115" i="32"/>
  <c r="B7114" i="32"/>
  <c r="C7114" i="32" s="1"/>
  <c r="D7114" i="32" s="1"/>
  <c r="D7113" i="32"/>
  <c r="C7113" i="32"/>
  <c r="B7113" i="32"/>
  <c r="D7112" i="32"/>
  <c r="B7112" i="32"/>
  <c r="C7112" i="32" s="1"/>
  <c r="B7111" i="32"/>
  <c r="C7111" i="32" s="1"/>
  <c r="D7111" i="32" s="1"/>
  <c r="C7110" i="32"/>
  <c r="D7110" i="32" s="1"/>
  <c r="B7110" i="32"/>
  <c r="C7109" i="32"/>
  <c r="D7109" i="32" s="1"/>
  <c r="B7109" i="32"/>
  <c r="B7108" i="32"/>
  <c r="C7108" i="32" s="1"/>
  <c r="D7108" i="32" s="1"/>
  <c r="D7107" i="32"/>
  <c r="C7107" i="32"/>
  <c r="B7107" i="32"/>
  <c r="B7106" i="32"/>
  <c r="C7106" i="32" s="1"/>
  <c r="D7106" i="32" s="1"/>
  <c r="B7105" i="32"/>
  <c r="C7105" i="32" s="1"/>
  <c r="D7105" i="32" s="1"/>
  <c r="B7104" i="32"/>
  <c r="C7104" i="32" s="1"/>
  <c r="D7104" i="32" s="1"/>
  <c r="B7103" i="32"/>
  <c r="C7103" i="32" s="1"/>
  <c r="D7103" i="32" s="1"/>
  <c r="D7102" i="32"/>
  <c r="B7102" i="32"/>
  <c r="C7102" i="32" s="1"/>
  <c r="B7101" i="32"/>
  <c r="C7101" i="32" s="1"/>
  <c r="D7101" i="32" s="1"/>
  <c r="D7100" i="32"/>
  <c r="C7100" i="32"/>
  <c r="B7100" i="32"/>
  <c r="D7099" i="32"/>
  <c r="C7099" i="32"/>
  <c r="B7099" i="32"/>
  <c r="D7098" i="32"/>
  <c r="B7098" i="32"/>
  <c r="C7098" i="32" s="1"/>
  <c r="B7097" i="32"/>
  <c r="C7097" i="32" s="1"/>
  <c r="D7097" i="32" s="1"/>
  <c r="D7096" i="32"/>
  <c r="B7096" i="32"/>
  <c r="C7096" i="32" s="1"/>
  <c r="B7095" i="32"/>
  <c r="C7095" i="32" s="1"/>
  <c r="D7095" i="32" s="1"/>
  <c r="C7094" i="32"/>
  <c r="D7094" i="32" s="1"/>
  <c r="B7094" i="32"/>
  <c r="C7093" i="32"/>
  <c r="D7093" i="32" s="1"/>
  <c r="B7093" i="32"/>
  <c r="C7092" i="32"/>
  <c r="D7092" i="32" s="1"/>
  <c r="B7092" i="32"/>
  <c r="D7091" i="32"/>
  <c r="C7091" i="32"/>
  <c r="B7091" i="32"/>
  <c r="B7090" i="32"/>
  <c r="C7090" i="32" s="1"/>
  <c r="D7090" i="32" s="1"/>
  <c r="B7089" i="32"/>
  <c r="C7089" i="32" s="1"/>
  <c r="D7089" i="32" s="1"/>
  <c r="B7088" i="32"/>
  <c r="C7088" i="32" s="1"/>
  <c r="D7088" i="32" s="1"/>
  <c r="B7087" i="32"/>
  <c r="C7087" i="32" s="1"/>
  <c r="D7087" i="32" s="1"/>
  <c r="D7086" i="32"/>
  <c r="C7086" i="32"/>
  <c r="B7086" i="32"/>
  <c r="C7085" i="32"/>
  <c r="D7085" i="32" s="1"/>
  <c r="B7085" i="32"/>
  <c r="C7084" i="32"/>
  <c r="D7084" i="32" s="1"/>
  <c r="B7084" i="32"/>
  <c r="D7083" i="32"/>
  <c r="C7083" i="32"/>
  <c r="B7083" i="32"/>
  <c r="D7082" i="32"/>
  <c r="B7082" i="32"/>
  <c r="C7082" i="32" s="1"/>
  <c r="B7081" i="32"/>
  <c r="C7081" i="32" s="1"/>
  <c r="D7081" i="32" s="1"/>
  <c r="D7080" i="32"/>
  <c r="B7080" i="32"/>
  <c r="C7080" i="32" s="1"/>
  <c r="C7079" i="32"/>
  <c r="D7079" i="32" s="1"/>
  <c r="B7079" i="32"/>
  <c r="C7078" i="32"/>
  <c r="D7078" i="32" s="1"/>
  <c r="B7078" i="32"/>
  <c r="C7077" i="32"/>
  <c r="D7077" i="32" s="1"/>
  <c r="B7077" i="32"/>
  <c r="B7076" i="32"/>
  <c r="C7076" i="32" s="1"/>
  <c r="D7076" i="32" s="1"/>
  <c r="D7075" i="32"/>
  <c r="C7075" i="32"/>
  <c r="B7075" i="32"/>
  <c r="B7074" i="32"/>
  <c r="C7074" i="32" s="1"/>
  <c r="D7074" i="32" s="1"/>
  <c r="D7073" i="32"/>
  <c r="B7073" i="32"/>
  <c r="C7073" i="32" s="1"/>
  <c r="B7072" i="32"/>
  <c r="C7072" i="32" s="1"/>
  <c r="D7072" i="32" s="1"/>
  <c r="B7071" i="32"/>
  <c r="C7071" i="32" s="1"/>
  <c r="D7071" i="32" s="1"/>
  <c r="C7070" i="32"/>
  <c r="D7070" i="32" s="1"/>
  <c r="B7070" i="32"/>
  <c r="C7069" i="32"/>
  <c r="D7069" i="32" s="1"/>
  <c r="B7069" i="32"/>
  <c r="D7068" i="32"/>
  <c r="C7068" i="32"/>
  <c r="B7068" i="32"/>
  <c r="D7067" i="32"/>
  <c r="C7067" i="32"/>
  <c r="B7067" i="32"/>
  <c r="D7066" i="32"/>
  <c r="B7066" i="32"/>
  <c r="C7066" i="32" s="1"/>
  <c r="C7065" i="32"/>
  <c r="D7065" i="32" s="1"/>
  <c r="B7065" i="32"/>
  <c r="B7064" i="32"/>
  <c r="C7064" i="32" s="1"/>
  <c r="D7064" i="32" s="1"/>
  <c r="C7063" i="32"/>
  <c r="D7063" i="32" s="1"/>
  <c r="B7063" i="32"/>
  <c r="C7062" i="32"/>
  <c r="D7062" i="32" s="1"/>
  <c r="B7062" i="32"/>
  <c r="C7061" i="32"/>
  <c r="D7061" i="32" s="1"/>
  <c r="B7061" i="32"/>
  <c r="B7060" i="32"/>
  <c r="C7060" i="32" s="1"/>
  <c r="D7060" i="32" s="1"/>
  <c r="D7059" i="32"/>
  <c r="C7059" i="32"/>
  <c r="B7059" i="32"/>
  <c r="D7058" i="32"/>
  <c r="C7058" i="32"/>
  <c r="B7058" i="32"/>
  <c r="D7057" i="32"/>
  <c r="B7057" i="32"/>
  <c r="C7057" i="32" s="1"/>
  <c r="B7056" i="32"/>
  <c r="C7056" i="32" s="1"/>
  <c r="D7056" i="32" s="1"/>
  <c r="B7055" i="32"/>
  <c r="C7055" i="32" s="1"/>
  <c r="D7055" i="32" s="1"/>
  <c r="D7054" i="32"/>
  <c r="C7054" i="32"/>
  <c r="B7054" i="32"/>
  <c r="C7053" i="32"/>
  <c r="D7053" i="32" s="1"/>
  <c r="B7053" i="32"/>
  <c r="C7052" i="32"/>
  <c r="D7052" i="32" s="1"/>
  <c r="B7052" i="32"/>
  <c r="D7051" i="32"/>
  <c r="C7051" i="32"/>
  <c r="B7051" i="32"/>
  <c r="B7050" i="32"/>
  <c r="C7050" i="32" s="1"/>
  <c r="D7050" i="32" s="1"/>
  <c r="C7049" i="32"/>
  <c r="D7049" i="32" s="1"/>
  <c r="B7049" i="32"/>
  <c r="B7048" i="32"/>
  <c r="C7048" i="32" s="1"/>
  <c r="D7048" i="32" s="1"/>
  <c r="C7047" i="32"/>
  <c r="D7047" i="32" s="1"/>
  <c r="B7047" i="32"/>
  <c r="C7046" i="32"/>
  <c r="D7046" i="32" s="1"/>
  <c r="B7046" i="32"/>
  <c r="C7045" i="32"/>
  <c r="D7045" i="32" s="1"/>
  <c r="B7045" i="32"/>
  <c r="C7044" i="32"/>
  <c r="D7044" i="32" s="1"/>
  <c r="B7044" i="32"/>
  <c r="C7043" i="32"/>
  <c r="D7043" i="32" s="1"/>
  <c r="B7043" i="32"/>
  <c r="B7042" i="32"/>
  <c r="C7042" i="32" s="1"/>
  <c r="D7042" i="32" s="1"/>
  <c r="D7041" i="32"/>
  <c r="B7041" i="32"/>
  <c r="C7041" i="32" s="1"/>
  <c r="B7040" i="32"/>
  <c r="C7040" i="32" s="1"/>
  <c r="D7040" i="32" s="1"/>
  <c r="B7039" i="32"/>
  <c r="C7039" i="32" s="1"/>
  <c r="D7039" i="32" s="1"/>
  <c r="C7038" i="32"/>
  <c r="D7038" i="32" s="1"/>
  <c r="B7038" i="32"/>
  <c r="B7037" i="32"/>
  <c r="C7037" i="32" s="1"/>
  <c r="D7037" i="32" s="1"/>
  <c r="D7036" i="32"/>
  <c r="C7036" i="32"/>
  <c r="B7036" i="32"/>
  <c r="D7035" i="32"/>
  <c r="C7035" i="32"/>
  <c r="B7035" i="32"/>
  <c r="D7034" i="32"/>
  <c r="B7034" i="32"/>
  <c r="C7034" i="32" s="1"/>
  <c r="C7033" i="32"/>
  <c r="D7033" i="32" s="1"/>
  <c r="B7033" i="32"/>
  <c r="B7032" i="32"/>
  <c r="C7032" i="32" s="1"/>
  <c r="D7032" i="32" s="1"/>
  <c r="B7031" i="32"/>
  <c r="C7031" i="32" s="1"/>
  <c r="D7031" i="32" s="1"/>
  <c r="C7030" i="32"/>
  <c r="D7030" i="32" s="1"/>
  <c r="B7030" i="32"/>
  <c r="C7029" i="32"/>
  <c r="D7029" i="32" s="1"/>
  <c r="B7029" i="32"/>
  <c r="C7028" i="32"/>
  <c r="D7028" i="32" s="1"/>
  <c r="B7028" i="32"/>
  <c r="D7027" i="32"/>
  <c r="C7027" i="32"/>
  <c r="B7027" i="32"/>
  <c r="B7026" i="32"/>
  <c r="C7026" i="32" s="1"/>
  <c r="D7026" i="32" s="1"/>
  <c r="D7025" i="32"/>
  <c r="B7025" i="32"/>
  <c r="C7025" i="32" s="1"/>
  <c r="B7024" i="32"/>
  <c r="C7024" i="32" s="1"/>
  <c r="D7024" i="32" s="1"/>
  <c r="B7023" i="32"/>
  <c r="C7023" i="32" s="1"/>
  <c r="D7023" i="32" s="1"/>
  <c r="B7022" i="32"/>
  <c r="C7022" i="32" s="1"/>
  <c r="D7022" i="32" s="1"/>
  <c r="B7021" i="32"/>
  <c r="C7021" i="32" s="1"/>
  <c r="D7021" i="32" s="1"/>
  <c r="C7020" i="32"/>
  <c r="D7020" i="32" s="1"/>
  <c r="B7020" i="32"/>
  <c r="D7019" i="32"/>
  <c r="C7019" i="32"/>
  <c r="B7019" i="32"/>
  <c r="B7018" i="32"/>
  <c r="C7018" i="32" s="1"/>
  <c r="D7018" i="32" s="1"/>
  <c r="B7017" i="32"/>
  <c r="C7017" i="32" s="1"/>
  <c r="D7017" i="32" s="1"/>
  <c r="D7016" i="32"/>
  <c r="B7016" i="32"/>
  <c r="C7016" i="32" s="1"/>
  <c r="B7015" i="32"/>
  <c r="C7015" i="32" s="1"/>
  <c r="D7015" i="32" s="1"/>
  <c r="C7014" i="32"/>
  <c r="D7014" i="32" s="1"/>
  <c r="B7014" i="32"/>
  <c r="C7013" i="32"/>
  <c r="D7013" i="32" s="1"/>
  <c r="B7013" i="32"/>
  <c r="C7012" i="32"/>
  <c r="D7012" i="32" s="1"/>
  <c r="B7012" i="32"/>
  <c r="C7011" i="32"/>
  <c r="D7011" i="32" s="1"/>
  <c r="B7011" i="32"/>
  <c r="C7010" i="32"/>
  <c r="D7010" i="32" s="1"/>
  <c r="B7010" i="32"/>
  <c r="B7009" i="32"/>
  <c r="C7009" i="32" s="1"/>
  <c r="D7009" i="32" s="1"/>
  <c r="B7008" i="32"/>
  <c r="C7008" i="32" s="1"/>
  <c r="D7008" i="32" s="1"/>
  <c r="B7007" i="32"/>
  <c r="C7007" i="32" s="1"/>
  <c r="D7007" i="32" s="1"/>
  <c r="C7006" i="32"/>
  <c r="D7006" i="32" s="1"/>
  <c r="B7006" i="32"/>
  <c r="B7005" i="32"/>
  <c r="C7005" i="32" s="1"/>
  <c r="D7005" i="32" s="1"/>
  <c r="C7004" i="32"/>
  <c r="D7004" i="32" s="1"/>
  <c r="B7004" i="32"/>
  <c r="D7003" i="32"/>
  <c r="C7003" i="32"/>
  <c r="B7003" i="32"/>
  <c r="D7002" i="32"/>
  <c r="B7002" i="32"/>
  <c r="C7002" i="32" s="1"/>
  <c r="B7001" i="32"/>
  <c r="C7001" i="32" s="1"/>
  <c r="D7001" i="32" s="1"/>
  <c r="B7000" i="32"/>
  <c r="C7000" i="32" s="1"/>
  <c r="D7000" i="32" s="1"/>
  <c r="D6999" i="32"/>
  <c r="B6999" i="32"/>
  <c r="C6999" i="32" s="1"/>
  <c r="B6998" i="32"/>
  <c r="C6998" i="32" s="1"/>
  <c r="D6998" i="32" s="1"/>
  <c r="C6997" i="32"/>
  <c r="D6997" i="32" s="1"/>
  <c r="B6997" i="32"/>
  <c r="B6996" i="32"/>
  <c r="C6996" i="32" s="1"/>
  <c r="D6996" i="32" s="1"/>
  <c r="D6995" i="32"/>
  <c r="C6995" i="32"/>
  <c r="B6995" i="32"/>
  <c r="C6994" i="32"/>
  <c r="D6994" i="32" s="1"/>
  <c r="B6994" i="32"/>
  <c r="D6993" i="32"/>
  <c r="B6993" i="32"/>
  <c r="C6993" i="32" s="1"/>
  <c r="B6992" i="32"/>
  <c r="C6992" i="32" s="1"/>
  <c r="D6992" i="32" s="1"/>
  <c r="B6991" i="32"/>
  <c r="C6991" i="32" s="1"/>
  <c r="D6991" i="32" s="1"/>
  <c r="C6990" i="32"/>
  <c r="D6990" i="32" s="1"/>
  <c r="B6990" i="32"/>
  <c r="B6989" i="32"/>
  <c r="C6989" i="32" s="1"/>
  <c r="D6989" i="32" s="1"/>
  <c r="D6988" i="32"/>
  <c r="C6988" i="32"/>
  <c r="B6988" i="32"/>
  <c r="C6987" i="32"/>
  <c r="D6987" i="32" s="1"/>
  <c r="B6987" i="32"/>
  <c r="D6986" i="32"/>
  <c r="B6986" i="32"/>
  <c r="C6986" i="32" s="1"/>
  <c r="C6985" i="32"/>
  <c r="D6985" i="32" s="1"/>
  <c r="B6985" i="32"/>
  <c r="B6984" i="32"/>
  <c r="C6984" i="32" s="1"/>
  <c r="D6984" i="32" s="1"/>
  <c r="B6983" i="32"/>
  <c r="C6983" i="32" s="1"/>
  <c r="D6983" i="32" s="1"/>
  <c r="C6982" i="32"/>
  <c r="D6982" i="32" s="1"/>
  <c r="B6982" i="32"/>
  <c r="C6981" i="32"/>
  <c r="D6981" i="32" s="1"/>
  <c r="B6981" i="32"/>
  <c r="C6980" i="32"/>
  <c r="D6980" i="32" s="1"/>
  <c r="B6980" i="32"/>
  <c r="D6979" i="32"/>
  <c r="C6979" i="32"/>
  <c r="B6979" i="32"/>
  <c r="B6978" i="32"/>
  <c r="C6978" i="32" s="1"/>
  <c r="D6978" i="32" s="1"/>
  <c r="D6977" i="32"/>
  <c r="B6977" i="32"/>
  <c r="C6977" i="32" s="1"/>
  <c r="B6976" i="32"/>
  <c r="C6976" i="32" s="1"/>
  <c r="D6976" i="32" s="1"/>
  <c r="B6975" i="32"/>
  <c r="C6975" i="32" s="1"/>
  <c r="D6975" i="32" s="1"/>
  <c r="C6974" i="32"/>
  <c r="D6974" i="32" s="1"/>
  <c r="B6974" i="32"/>
  <c r="C6973" i="32"/>
  <c r="D6973" i="32" s="1"/>
  <c r="B6973" i="32"/>
  <c r="D6972" i="32"/>
  <c r="C6972" i="32"/>
  <c r="B6972" i="32"/>
  <c r="D6971" i="32"/>
  <c r="C6971" i="32"/>
  <c r="B6971" i="32"/>
  <c r="D6970" i="32"/>
  <c r="B6970" i="32"/>
  <c r="C6970" i="32" s="1"/>
  <c r="C6969" i="32"/>
  <c r="D6969" i="32" s="1"/>
  <c r="B6969" i="32"/>
  <c r="B6968" i="32"/>
  <c r="C6968" i="32" s="1"/>
  <c r="D6968" i="32" s="1"/>
  <c r="C6967" i="32"/>
  <c r="D6967" i="32" s="1"/>
  <c r="B6967" i="32"/>
  <c r="B6966" i="32"/>
  <c r="C6966" i="32" s="1"/>
  <c r="D6966" i="32" s="1"/>
  <c r="C6965" i="32"/>
  <c r="D6965" i="32" s="1"/>
  <c r="B6965" i="32"/>
  <c r="B6964" i="32"/>
  <c r="C6964" i="32" s="1"/>
  <c r="D6964" i="32" s="1"/>
  <c r="D6963" i="32"/>
  <c r="C6963" i="32"/>
  <c r="B6963" i="32"/>
  <c r="D6962" i="32"/>
  <c r="C6962" i="32"/>
  <c r="B6962" i="32"/>
  <c r="D6961" i="32"/>
  <c r="B6961" i="32"/>
  <c r="C6961" i="32" s="1"/>
  <c r="D6960" i="32"/>
  <c r="B6960" i="32"/>
  <c r="C6960" i="32" s="1"/>
  <c r="B6959" i="32"/>
  <c r="C6959" i="32" s="1"/>
  <c r="D6959" i="32" s="1"/>
  <c r="B6958" i="32"/>
  <c r="C6958" i="32" s="1"/>
  <c r="D6958" i="32" s="1"/>
  <c r="B6957" i="32"/>
  <c r="C6957" i="32" s="1"/>
  <c r="D6957" i="32" s="1"/>
  <c r="D6956" i="32"/>
  <c r="C6956" i="32"/>
  <c r="B6956" i="32"/>
  <c r="D6955" i="32"/>
  <c r="C6955" i="32"/>
  <c r="B6955" i="32"/>
  <c r="B6954" i="32"/>
  <c r="C6954" i="32" s="1"/>
  <c r="D6954" i="32" s="1"/>
  <c r="C6953" i="32"/>
  <c r="D6953" i="32" s="1"/>
  <c r="B6953" i="32"/>
  <c r="C6952" i="32"/>
  <c r="D6952" i="32" s="1"/>
  <c r="B6952" i="32"/>
  <c r="C6951" i="32"/>
  <c r="D6951" i="32" s="1"/>
  <c r="B6951" i="32"/>
  <c r="B6950" i="32"/>
  <c r="C6950" i="32" s="1"/>
  <c r="D6950" i="32" s="1"/>
  <c r="C6949" i="32"/>
  <c r="D6949" i="32" s="1"/>
  <c r="B6949" i="32"/>
  <c r="C6948" i="32"/>
  <c r="D6948" i="32" s="1"/>
  <c r="B6948" i="32"/>
  <c r="D6947" i="32"/>
  <c r="B6947" i="32"/>
  <c r="C6947" i="32" s="1"/>
  <c r="D6946" i="32"/>
  <c r="B6946" i="32"/>
  <c r="C6946" i="32" s="1"/>
  <c r="B6945" i="32"/>
  <c r="C6945" i="32" s="1"/>
  <c r="D6945" i="32" s="1"/>
  <c r="D6944" i="32"/>
  <c r="B6944" i="32"/>
  <c r="C6944" i="32" s="1"/>
  <c r="B6943" i="32"/>
  <c r="C6943" i="32" s="1"/>
  <c r="D6943" i="32" s="1"/>
  <c r="D6942" i="32"/>
  <c r="C6942" i="32"/>
  <c r="B6942" i="32"/>
  <c r="B6941" i="32"/>
  <c r="C6941" i="32" s="1"/>
  <c r="D6941" i="32" s="1"/>
  <c r="C6940" i="32"/>
  <c r="D6940" i="32" s="1"/>
  <c r="B6940" i="32"/>
  <c r="C6939" i="32"/>
  <c r="D6939" i="32" s="1"/>
  <c r="B6939" i="32"/>
  <c r="B6938" i="32"/>
  <c r="C6938" i="32" s="1"/>
  <c r="D6938" i="32" s="1"/>
  <c r="B6937" i="32"/>
  <c r="C6937" i="32" s="1"/>
  <c r="D6937" i="32" s="1"/>
  <c r="B6936" i="32"/>
  <c r="C6936" i="32" s="1"/>
  <c r="D6936" i="32" s="1"/>
  <c r="C6935" i="32"/>
  <c r="D6935" i="32" s="1"/>
  <c r="B6935" i="32"/>
  <c r="C6934" i="32"/>
  <c r="D6934" i="32" s="1"/>
  <c r="B6934" i="32"/>
  <c r="C6933" i="32"/>
  <c r="D6933" i="32" s="1"/>
  <c r="B6933" i="32"/>
  <c r="B6932" i="32"/>
  <c r="C6932" i="32" s="1"/>
  <c r="D6932" i="32" s="1"/>
  <c r="D6931" i="32"/>
  <c r="C6931" i="32"/>
  <c r="B6931" i="32"/>
  <c r="D6930" i="32"/>
  <c r="C6930" i="32"/>
  <c r="B6930" i="32"/>
  <c r="D6929" i="32"/>
  <c r="B6929" i="32"/>
  <c r="C6929" i="32" s="1"/>
  <c r="D6928" i="32"/>
  <c r="B6928" i="32"/>
  <c r="C6928" i="32" s="1"/>
  <c r="B6927" i="32"/>
  <c r="C6927" i="32" s="1"/>
  <c r="D6927" i="32" s="1"/>
  <c r="C6926" i="32"/>
  <c r="D6926" i="32" s="1"/>
  <c r="B6926" i="32"/>
  <c r="C6925" i="32"/>
  <c r="D6925" i="32" s="1"/>
  <c r="B6925" i="32"/>
  <c r="C6924" i="32"/>
  <c r="D6924" i="32" s="1"/>
  <c r="B6924" i="32"/>
  <c r="C6923" i="32"/>
  <c r="D6923" i="32" s="1"/>
  <c r="B6923" i="32"/>
  <c r="D6922" i="32"/>
  <c r="B6922" i="32"/>
  <c r="C6922" i="32" s="1"/>
  <c r="D6921" i="32"/>
  <c r="C6921" i="32"/>
  <c r="B6921" i="32"/>
  <c r="B6920" i="32"/>
  <c r="C6920" i="32" s="1"/>
  <c r="D6920" i="32" s="1"/>
  <c r="D6919" i="32"/>
  <c r="C6919" i="32"/>
  <c r="B6919" i="32"/>
  <c r="D6918" i="32"/>
  <c r="C6918" i="32"/>
  <c r="B6918" i="32"/>
  <c r="C6917" i="32"/>
  <c r="D6917" i="32" s="1"/>
  <c r="B6917" i="32"/>
  <c r="D6916" i="32"/>
  <c r="B6916" i="32"/>
  <c r="C6916" i="32" s="1"/>
  <c r="D6915" i="32"/>
  <c r="B6915" i="32"/>
  <c r="C6915" i="32" s="1"/>
  <c r="B6914" i="32"/>
  <c r="C6914" i="32" s="1"/>
  <c r="D6914" i="32" s="1"/>
  <c r="B6913" i="32"/>
  <c r="C6913" i="32" s="1"/>
  <c r="D6913" i="32" s="1"/>
  <c r="D6912" i="32"/>
  <c r="B6912" i="32"/>
  <c r="C6912" i="32" s="1"/>
  <c r="C6911" i="32"/>
  <c r="D6911" i="32" s="1"/>
  <c r="B6911" i="32"/>
  <c r="D6910" i="32"/>
  <c r="B6910" i="32"/>
  <c r="C6910" i="32" s="1"/>
  <c r="B6909" i="32"/>
  <c r="C6909" i="32" s="1"/>
  <c r="D6909" i="32" s="1"/>
  <c r="B6908" i="32"/>
  <c r="C6908" i="32" s="1"/>
  <c r="D6908" i="32" s="1"/>
  <c r="D6907" i="32"/>
  <c r="C6907" i="32"/>
  <c r="B6907" i="32"/>
  <c r="D6906" i="32"/>
  <c r="B6906" i="32"/>
  <c r="C6906" i="32" s="1"/>
  <c r="B6905" i="32"/>
  <c r="C6905" i="32" s="1"/>
  <c r="D6905" i="32" s="1"/>
  <c r="B6904" i="32"/>
  <c r="C6904" i="32" s="1"/>
  <c r="D6904" i="32" s="1"/>
  <c r="C6903" i="32"/>
  <c r="D6903" i="32" s="1"/>
  <c r="B6903" i="32"/>
  <c r="C6902" i="32"/>
  <c r="D6902" i="32" s="1"/>
  <c r="B6902" i="32"/>
  <c r="C6901" i="32"/>
  <c r="D6901" i="32" s="1"/>
  <c r="B6901" i="32"/>
  <c r="B6900" i="32"/>
  <c r="C6900" i="32" s="1"/>
  <c r="D6900" i="32" s="1"/>
  <c r="C6899" i="32"/>
  <c r="D6899" i="32" s="1"/>
  <c r="B6899" i="32"/>
  <c r="D6898" i="32"/>
  <c r="C6898" i="32"/>
  <c r="B6898" i="32"/>
  <c r="B6897" i="32"/>
  <c r="C6897" i="32" s="1"/>
  <c r="D6897" i="32" s="1"/>
  <c r="B6896" i="32"/>
  <c r="C6896" i="32" s="1"/>
  <c r="D6896" i="32" s="1"/>
  <c r="B6895" i="32"/>
  <c r="C6895" i="32" s="1"/>
  <c r="D6895" i="32" s="1"/>
  <c r="B6894" i="32"/>
  <c r="C6894" i="32" s="1"/>
  <c r="D6894" i="32" s="1"/>
  <c r="C6893" i="32"/>
  <c r="D6893" i="32" s="1"/>
  <c r="B6893" i="32"/>
  <c r="D6892" i="32"/>
  <c r="C6892" i="32"/>
  <c r="B6892" i="32"/>
  <c r="D6891" i="32"/>
  <c r="C6891" i="32"/>
  <c r="B6891" i="32"/>
  <c r="B6890" i="32"/>
  <c r="C6890" i="32" s="1"/>
  <c r="D6890" i="32" s="1"/>
  <c r="C6889" i="32"/>
  <c r="D6889" i="32" s="1"/>
  <c r="B6889" i="32"/>
  <c r="C6888" i="32"/>
  <c r="D6888" i="32" s="1"/>
  <c r="B6888" i="32"/>
  <c r="D6887" i="32"/>
  <c r="B6887" i="32"/>
  <c r="C6887" i="32" s="1"/>
  <c r="D6886" i="32"/>
  <c r="B6886" i="32"/>
  <c r="C6886" i="32" s="1"/>
  <c r="C6885" i="32"/>
  <c r="D6885" i="32" s="1"/>
  <c r="B6885" i="32"/>
  <c r="C6884" i="32"/>
  <c r="D6884" i="32" s="1"/>
  <c r="B6884" i="32"/>
  <c r="D6883" i="32"/>
  <c r="C6883" i="32"/>
  <c r="B6883" i="32"/>
  <c r="B6882" i="32"/>
  <c r="C6882" i="32" s="1"/>
  <c r="D6882" i="32" s="1"/>
  <c r="C6881" i="32"/>
  <c r="D6881" i="32" s="1"/>
  <c r="B6881" i="32"/>
  <c r="B6880" i="32"/>
  <c r="C6880" i="32" s="1"/>
  <c r="D6880" i="32" s="1"/>
  <c r="B6879" i="32"/>
  <c r="C6879" i="32" s="1"/>
  <c r="D6879" i="32" s="1"/>
  <c r="C6878" i="32"/>
  <c r="D6878" i="32" s="1"/>
  <c r="B6878" i="32"/>
  <c r="D6877" i="32"/>
  <c r="C6877" i="32"/>
  <c r="B6877" i="32"/>
  <c r="B6876" i="32"/>
  <c r="C6876" i="32" s="1"/>
  <c r="D6876" i="32" s="1"/>
  <c r="C6875" i="32"/>
  <c r="D6875" i="32" s="1"/>
  <c r="B6875" i="32"/>
  <c r="B6874" i="32"/>
  <c r="C6874" i="32" s="1"/>
  <c r="D6874" i="32" s="1"/>
  <c r="B6873" i="32"/>
  <c r="C6873" i="32" s="1"/>
  <c r="D6873" i="32" s="1"/>
  <c r="B6872" i="32"/>
  <c r="C6872" i="32" s="1"/>
  <c r="D6872" i="32" s="1"/>
  <c r="B6871" i="32"/>
  <c r="C6871" i="32" s="1"/>
  <c r="D6871" i="32" s="1"/>
  <c r="C6870" i="32"/>
  <c r="D6870" i="32" s="1"/>
  <c r="B6870" i="32"/>
  <c r="C6869" i="32"/>
  <c r="D6869" i="32" s="1"/>
  <c r="B6869" i="32"/>
  <c r="C6868" i="32"/>
  <c r="D6868" i="32" s="1"/>
  <c r="B6868" i="32"/>
  <c r="B6867" i="32"/>
  <c r="C6867" i="32" s="1"/>
  <c r="D6867" i="32" s="1"/>
  <c r="C6866" i="32"/>
  <c r="D6866" i="32" s="1"/>
  <c r="B6866" i="32"/>
  <c r="C6865" i="32"/>
  <c r="D6865" i="32" s="1"/>
  <c r="B6865" i="32"/>
  <c r="D6864" i="32"/>
  <c r="B6864" i="32"/>
  <c r="C6864" i="32" s="1"/>
  <c r="B6863" i="32"/>
  <c r="C6863" i="32" s="1"/>
  <c r="D6863" i="32" s="1"/>
  <c r="C6862" i="32"/>
  <c r="D6862" i="32" s="1"/>
  <c r="B6862" i="32"/>
  <c r="B6861" i="32"/>
  <c r="C6861" i="32" s="1"/>
  <c r="D6861" i="32" s="1"/>
  <c r="C6860" i="32"/>
  <c r="D6860" i="32" s="1"/>
  <c r="B6860" i="32"/>
  <c r="C6859" i="32"/>
  <c r="D6859" i="32" s="1"/>
  <c r="B6859" i="32"/>
  <c r="D6858" i="32"/>
  <c r="B6858" i="32"/>
  <c r="C6858" i="32" s="1"/>
  <c r="C6857" i="32"/>
  <c r="D6857" i="32" s="1"/>
  <c r="B6857" i="32"/>
  <c r="B6856" i="32"/>
  <c r="C6856" i="32" s="1"/>
  <c r="D6856" i="32" s="1"/>
  <c r="C6855" i="32"/>
  <c r="D6855" i="32" s="1"/>
  <c r="B6855" i="32"/>
  <c r="D6854" i="32"/>
  <c r="C6854" i="32"/>
  <c r="B6854" i="32"/>
  <c r="C6853" i="32"/>
  <c r="D6853" i="32" s="1"/>
  <c r="B6853" i="32"/>
  <c r="B6852" i="32"/>
  <c r="C6852" i="32" s="1"/>
  <c r="D6852" i="32" s="1"/>
  <c r="B6851" i="32"/>
  <c r="C6851" i="32" s="1"/>
  <c r="D6851" i="32" s="1"/>
  <c r="B6850" i="32"/>
  <c r="C6850" i="32" s="1"/>
  <c r="D6850" i="32" s="1"/>
  <c r="B6849" i="32"/>
  <c r="C6849" i="32" s="1"/>
  <c r="D6849" i="32" s="1"/>
  <c r="D6848" i="32"/>
  <c r="B6848" i="32"/>
  <c r="C6848" i="32" s="1"/>
  <c r="C6847" i="32"/>
  <c r="D6847" i="32" s="1"/>
  <c r="B6847" i="32"/>
  <c r="B6846" i="32"/>
  <c r="C6846" i="32" s="1"/>
  <c r="D6846" i="32" s="1"/>
  <c r="B6845" i="32"/>
  <c r="C6845" i="32" s="1"/>
  <c r="D6845" i="32" s="1"/>
  <c r="B6844" i="32"/>
  <c r="C6844" i="32" s="1"/>
  <c r="D6844" i="32" s="1"/>
  <c r="D6843" i="32"/>
  <c r="C6843" i="32"/>
  <c r="B6843" i="32"/>
  <c r="D6842" i="32"/>
  <c r="B6842" i="32"/>
  <c r="C6842" i="32" s="1"/>
  <c r="B6841" i="32"/>
  <c r="C6841" i="32" s="1"/>
  <c r="D6841" i="32" s="1"/>
  <c r="B6840" i="32"/>
  <c r="C6840" i="32" s="1"/>
  <c r="D6840" i="32" s="1"/>
  <c r="C6839" i="32"/>
  <c r="D6839" i="32" s="1"/>
  <c r="B6839" i="32"/>
  <c r="B6838" i="32"/>
  <c r="C6838" i="32" s="1"/>
  <c r="D6838" i="32" s="1"/>
  <c r="C6837" i="32"/>
  <c r="D6837" i="32" s="1"/>
  <c r="B6837" i="32"/>
  <c r="B6836" i="32"/>
  <c r="C6836" i="32" s="1"/>
  <c r="D6836" i="32" s="1"/>
  <c r="C6835" i="32"/>
  <c r="D6835" i="32" s="1"/>
  <c r="B6835" i="32"/>
  <c r="D6834" i="32"/>
  <c r="C6834" i="32"/>
  <c r="B6834" i="32"/>
  <c r="B6833" i="32"/>
  <c r="C6833" i="32" s="1"/>
  <c r="D6833" i="32" s="1"/>
  <c r="B6832" i="32"/>
  <c r="C6832" i="32" s="1"/>
  <c r="D6832" i="32" s="1"/>
  <c r="B6831" i="32"/>
  <c r="C6831" i="32" s="1"/>
  <c r="D6831" i="32" s="1"/>
  <c r="B6830" i="32"/>
  <c r="C6830" i="32" s="1"/>
  <c r="D6830" i="32" s="1"/>
  <c r="C6829" i="32"/>
  <c r="D6829" i="32" s="1"/>
  <c r="B6829" i="32"/>
  <c r="C6828" i="32"/>
  <c r="D6828" i="32" s="1"/>
  <c r="B6828" i="32"/>
  <c r="D6827" i="32"/>
  <c r="C6827" i="32"/>
  <c r="B6827" i="32"/>
  <c r="B6826" i="32"/>
  <c r="C6826" i="32" s="1"/>
  <c r="D6826" i="32" s="1"/>
  <c r="C6825" i="32"/>
  <c r="D6825" i="32" s="1"/>
  <c r="B6825" i="32"/>
  <c r="C6824" i="32"/>
  <c r="D6824" i="32" s="1"/>
  <c r="B6824" i="32"/>
  <c r="D6823" i="32"/>
  <c r="B6823" i="32"/>
  <c r="C6823" i="32" s="1"/>
  <c r="B6822" i="32"/>
  <c r="C6822" i="32" s="1"/>
  <c r="D6822" i="32" s="1"/>
  <c r="C6821" i="32"/>
  <c r="D6821" i="32" s="1"/>
  <c r="B6821" i="32"/>
  <c r="C6820" i="32"/>
  <c r="D6820" i="32" s="1"/>
  <c r="B6820" i="32"/>
  <c r="D6819" i="32"/>
  <c r="C6819" i="32"/>
  <c r="B6819" i="32"/>
  <c r="B6818" i="32"/>
  <c r="C6818" i="32" s="1"/>
  <c r="D6818" i="32" s="1"/>
  <c r="C6817" i="32"/>
  <c r="D6817" i="32" s="1"/>
  <c r="B6817" i="32"/>
  <c r="B6816" i="32"/>
  <c r="C6816" i="32" s="1"/>
  <c r="D6816" i="32" s="1"/>
  <c r="B6815" i="32"/>
  <c r="C6815" i="32" s="1"/>
  <c r="D6815" i="32" s="1"/>
  <c r="C6814" i="32"/>
  <c r="D6814" i="32" s="1"/>
  <c r="B6814" i="32"/>
  <c r="D6813" i="32"/>
  <c r="C6813" i="32"/>
  <c r="B6813" i="32"/>
  <c r="B6812" i="32"/>
  <c r="C6812" i="32" s="1"/>
  <c r="D6812" i="32" s="1"/>
  <c r="C6811" i="32"/>
  <c r="D6811" i="32" s="1"/>
  <c r="B6811" i="32"/>
  <c r="C6810" i="32"/>
  <c r="D6810" i="32" s="1"/>
  <c r="B6810" i="32"/>
  <c r="B6809" i="32"/>
  <c r="C6809" i="32" s="1"/>
  <c r="D6809" i="32" s="1"/>
  <c r="C6808" i="32"/>
  <c r="D6808" i="32" s="1"/>
  <c r="B6808" i="32"/>
  <c r="C6807" i="32"/>
  <c r="D6807" i="32" s="1"/>
  <c r="B6807" i="32"/>
  <c r="B6806" i="32"/>
  <c r="C6806" i="32" s="1"/>
  <c r="D6806" i="32" s="1"/>
  <c r="C6805" i="32"/>
  <c r="D6805" i="32" s="1"/>
  <c r="B6805" i="32"/>
  <c r="B6804" i="32"/>
  <c r="C6804" i="32" s="1"/>
  <c r="D6804" i="32" s="1"/>
  <c r="C6803" i="32"/>
  <c r="D6803" i="32" s="1"/>
  <c r="B6803" i="32"/>
  <c r="D6802" i="32"/>
  <c r="C6802" i="32"/>
  <c r="B6802" i="32"/>
  <c r="B6801" i="32"/>
  <c r="C6801" i="32" s="1"/>
  <c r="D6801" i="32" s="1"/>
  <c r="C6800" i="32"/>
  <c r="D6800" i="32" s="1"/>
  <c r="B6800" i="32"/>
  <c r="C6799" i="32"/>
  <c r="D6799" i="32" s="1"/>
  <c r="B6799" i="32"/>
  <c r="B6798" i="32"/>
  <c r="C6798" i="32" s="1"/>
  <c r="D6798" i="32" s="1"/>
  <c r="C6797" i="32"/>
  <c r="D6797" i="32" s="1"/>
  <c r="B6797" i="32"/>
  <c r="C6796" i="32"/>
  <c r="D6796" i="32" s="1"/>
  <c r="B6796" i="32"/>
  <c r="D6795" i="32"/>
  <c r="B6795" i="32"/>
  <c r="C6795" i="32" s="1"/>
  <c r="B6794" i="32"/>
  <c r="C6794" i="32" s="1"/>
  <c r="D6794" i="32" s="1"/>
  <c r="B6793" i="32"/>
  <c r="C6793" i="32" s="1"/>
  <c r="D6793" i="32" s="1"/>
  <c r="B6792" i="32"/>
  <c r="C6792" i="32" s="1"/>
  <c r="D6792" i="32" s="1"/>
  <c r="B6791" i="32"/>
  <c r="C6791" i="32" s="1"/>
  <c r="D6791" i="32" s="1"/>
  <c r="C6790" i="32"/>
  <c r="D6790" i="32" s="1"/>
  <c r="B6790" i="32"/>
  <c r="D6789" i="32"/>
  <c r="C6789" i="32"/>
  <c r="B6789" i="32"/>
  <c r="B6788" i="32"/>
  <c r="C6788" i="32" s="1"/>
  <c r="D6788" i="32" s="1"/>
  <c r="C6787" i="32"/>
  <c r="D6787" i="32" s="1"/>
  <c r="B6787" i="32"/>
  <c r="D6786" i="32"/>
  <c r="C6786" i="32"/>
  <c r="B6786" i="32"/>
  <c r="B6785" i="32"/>
  <c r="C6785" i="32" s="1"/>
  <c r="D6785" i="32" s="1"/>
  <c r="C6784" i="32"/>
  <c r="D6784" i="32" s="1"/>
  <c r="B6784" i="32"/>
  <c r="C6783" i="32"/>
  <c r="D6783" i="32" s="1"/>
  <c r="B6783" i="32"/>
  <c r="B6782" i="32"/>
  <c r="C6782" i="32" s="1"/>
  <c r="D6782" i="32" s="1"/>
  <c r="C6781" i="32"/>
  <c r="D6781" i="32" s="1"/>
  <c r="B6781" i="32"/>
  <c r="C6780" i="32"/>
  <c r="D6780" i="32" s="1"/>
  <c r="B6780" i="32"/>
  <c r="B6779" i="32"/>
  <c r="C6779" i="32" s="1"/>
  <c r="D6779" i="32" s="1"/>
  <c r="D6778" i="32"/>
  <c r="B6778" i="32"/>
  <c r="C6778" i="32" s="1"/>
  <c r="B6777" i="32"/>
  <c r="C6777" i="32" s="1"/>
  <c r="D6777" i="32" s="1"/>
  <c r="B6776" i="32"/>
  <c r="C6776" i="32" s="1"/>
  <c r="D6776" i="32" s="1"/>
  <c r="B6775" i="32"/>
  <c r="C6775" i="32" s="1"/>
  <c r="D6775" i="32" s="1"/>
  <c r="C6774" i="32"/>
  <c r="D6774" i="32" s="1"/>
  <c r="B6774" i="32"/>
  <c r="D6773" i="32"/>
  <c r="C6773" i="32"/>
  <c r="B6773" i="32"/>
  <c r="B6772" i="32"/>
  <c r="C6772" i="32" s="1"/>
  <c r="D6772" i="32" s="1"/>
  <c r="C6771" i="32"/>
  <c r="D6771" i="32" s="1"/>
  <c r="B6771" i="32"/>
  <c r="D6770" i="32"/>
  <c r="C6770" i="32"/>
  <c r="B6770" i="32"/>
  <c r="B6769" i="32"/>
  <c r="C6769" i="32" s="1"/>
  <c r="D6769" i="32" s="1"/>
  <c r="B6768" i="32"/>
  <c r="C6768" i="32" s="1"/>
  <c r="D6768" i="32" s="1"/>
  <c r="C6767" i="32"/>
  <c r="D6767" i="32" s="1"/>
  <c r="B6767" i="32"/>
  <c r="B6766" i="32"/>
  <c r="C6766" i="32" s="1"/>
  <c r="D6766" i="32" s="1"/>
  <c r="C6765" i="32"/>
  <c r="D6765" i="32" s="1"/>
  <c r="B6765" i="32"/>
  <c r="C6764" i="32"/>
  <c r="D6764" i="32" s="1"/>
  <c r="B6764" i="32"/>
  <c r="B6763" i="32"/>
  <c r="C6763" i="32" s="1"/>
  <c r="D6763" i="32" s="1"/>
  <c r="B6762" i="32"/>
  <c r="C6762" i="32" s="1"/>
  <c r="D6762" i="32" s="1"/>
  <c r="B6761" i="32"/>
  <c r="C6761" i="32" s="1"/>
  <c r="D6761" i="32" s="1"/>
  <c r="D6760" i="32"/>
  <c r="B6760" i="32"/>
  <c r="C6760" i="32" s="1"/>
  <c r="B6759" i="32"/>
  <c r="C6759" i="32" s="1"/>
  <c r="D6759" i="32" s="1"/>
  <c r="C6758" i="32"/>
  <c r="D6758" i="32" s="1"/>
  <c r="B6758" i="32"/>
  <c r="C6757" i="32"/>
  <c r="D6757" i="32" s="1"/>
  <c r="B6757" i="32"/>
  <c r="D6756" i="32"/>
  <c r="B6756" i="32"/>
  <c r="C6756" i="32" s="1"/>
  <c r="C6755" i="32"/>
  <c r="D6755" i="32" s="1"/>
  <c r="B6755" i="32"/>
  <c r="D6754" i="32"/>
  <c r="C6754" i="32"/>
  <c r="B6754" i="32"/>
  <c r="B6753" i="32"/>
  <c r="C6753" i="32" s="1"/>
  <c r="D6753" i="32" s="1"/>
  <c r="C6752" i="32"/>
  <c r="D6752" i="32" s="1"/>
  <c r="B6752" i="32"/>
  <c r="C6751" i="32"/>
  <c r="D6751" i="32" s="1"/>
  <c r="B6751" i="32"/>
  <c r="B6750" i="32"/>
  <c r="C6750" i="32" s="1"/>
  <c r="D6750" i="32" s="1"/>
  <c r="C6749" i="32"/>
  <c r="D6749" i="32" s="1"/>
  <c r="B6749" i="32"/>
  <c r="C6748" i="32"/>
  <c r="D6748" i="32" s="1"/>
  <c r="B6748" i="32"/>
  <c r="B6747" i="32"/>
  <c r="C6747" i="32" s="1"/>
  <c r="D6747" i="32" s="1"/>
  <c r="B6746" i="32"/>
  <c r="C6746" i="32" s="1"/>
  <c r="D6746" i="32" s="1"/>
  <c r="B6745" i="32"/>
  <c r="C6745" i="32" s="1"/>
  <c r="D6745" i="32" s="1"/>
  <c r="D6744" i="32"/>
  <c r="B6744" i="32"/>
  <c r="C6744" i="32" s="1"/>
  <c r="B6743" i="32"/>
  <c r="C6743" i="32" s="1"/>
  <c r="D6743" i="32" s="1"/>
  <c r="C6742" i="32"/>
  <c r="D6742" i="32" s="1"/>
  <c r="B6742" i="32"/>
  <c r="D6741" i="32"/>
  <c r="C6741" i="32"/>
  <c r="B6741" i="32"/>
  <c r="B6740" i="32"/>
  <c r="C6740" i="32" s="1"/>
  <c r="D6740" i="32" s="1"/>
  <c r="C6739" i="32"/>
  <c r="D6739" i="32" s="1"/>
  <c r="B6739" i="32"/>
  <c r="D6738" i="32"/>
  <c r="C6738" i="32"/>
  <c r="B6738" i="32"/>
  <c r="B6737" i="32"/>
  <c r="C6737" i="32" s="1"/>
  <c r="D6737" i="32" s="1"/>
  <c r="C6736" i="32"/>
  <c r="D6736" i="32" s="1"/>
  <c r="B6736" i="32"/>
  <c r="C6735" i="32"/>
  <c r="D6735" i="32" s="1"/>
  <c r="B6735" i="32"/>
  <c r="B6734" i="32"/>
  <c r="C6734" i="32" s="1"/>
  <c r="D6734" i="32" s="1"/>
  <c r="C6733" i="32"/>
  <c r="D6733" i="32" s="1"/>
  <c r="B6733" i="32"/>
  <c r="C6732" i="32"/>
  <c r="D6732" i="32" s="1"/>
  <c r="B6732" i="32"/>
  <c r="B6731" i="32"/>
  <c r="C6731" i="32" s="1"/>
  <c r="D6731" i="32" s="1"/>
  <c r="B6730" i="32"/>
  <c r="C6730" i="32" s="1"/>
  <c r="D6730" i="32" s="1"/>
  <c r="B6729" i="32"/>
  <c r="C6729" i="32" s="1"/>
  <c r="D6729" i="32" s="1"/>
  <c r="D6728" i="32"/>
  <c r="B6728" i="32"/>
  <c r="C6728" i="32" s="1"/>
  <c r="B6727" i="32"/>
  <c r="C6727" i="32" s="1"/>
  <c r="D6727" i="32" s="1"/>
  <c r="C6726" i="32"/>
  <c r="D6726" i="32" s="1"/>
  <c r="B6726" i="32"/>
  <c r="D6725" i="32"/>
  <c r="C6725" i="32"/>
  <c r="B6725" i="32"/>
  <c r="D6724" i="32"/>
  <c r="B6724" i="32"/>
  <c r="C6724" i="32" s="1"/>
  <c r="C6723" i="32"/>
  <c r="D6723" i="32" s="1"/>
  <c r="B6723" i="32"/>
  <c r="D6722" i="32"/>
  <c r="C6722" i="32"/>
  <c r="B6722" i="32"/>
  <c r="B6721" i="32"/>
  <c r="C6721" i="32" s="1"/>
  <c r="D6721" i="32" s="1"/>
  <c r="C6720" i="32"/>
  <c r="D6720" i="32" s="1"/>
  <c r="B6720" i="32"/>
  <c r="C6719" i="32"/>
  <c r="D6719" i="32" s="1"/>
  <c r="B6719" i="32"/>
  <c r="B6718" i="32"/>
  <c r="C6718" i="32" s="1"/>
  <c r="D6718" i="32" s="1"/>
  <c r="C6717" i="32"/>
  <c r="D6717" i="32" s="1"/>
  <c r="B6717" i="32"/>
  <c r="C6716" i="32"/>
  <c r="D6716" i="32" s="1"/>
  <c r="B6716" i="32"/>
  <c r="B6715" i="32"/>
  <c r="C6715" i="32" s="1"/>
  <c r="D6715" i="32" s="1"/>
  <c r="D6714" i="32"/>
  <c r="B6714" i="32"/>
  <c r="C6714" i="32" s="1"/>
  <c r="B6713" i="32"/>
  <c r="C6713" i="32" s="1"/>
  <c r="D6713" i="32" s="1"/>
  <c r="D6712" i="32"/>
  <c r="B6712" i="32"/>
  <c r="C6712" i="32" s="1"/>
  <c r="B6711" i="32"/>
  <c r="C6711" i="32" s="1"/>
  <c r="D6711" i="32" s="1"/>
  <c r="C6710" i="32"/>
  <c r="D6710" i="32" s="1"/>
  <c r="B6710" i="32"/>
  <c r="C6709" i="32"/>
  <c r="D6709" i="32" s="1"/>
  <c r="B6709" i="32"/>
  <c r="B6708" i="32"/>
  <c r="C6708" i="32" s="1"/>
  <c r="D6708" i="32" s="1"/>
  <c r="C6707" i="32"/>
  <c r="D6707" i="32" s="1"/>
  <c r="B6707" i="32"/>
  <c r="D6706" i="32"/>
  <c r="C6706" i="32"/>
  <c r="B6706" i="32"/>
  <c r="B6705" i="32"/>
  <c r="C6705" i="32" s="1"/>
  <c r="D6705" i="32" s="1"/>
  <c r="C6704" i="32"/>
  <c r="D6704" i="32" s="1"/>
  <c r="B6704" i="32"/>
  <c r="C6703" i="32"/>
  <c r="D6703" i="32" s="1"/>
  <c r="B6703" i="32"/>
  <c r="B6702" i="32"/>
  <c r="C6702" i="32" s="1"/>
  <c r="D6702" i="32" s="1"/>
  <c r="C6701" i="32"/>
  <c r="D6701" i="32" s="1"/>
  <c r="B6701" i="32"/>
  <c r="C6700" i="32"/>
  <c r="D6700" i="32" s="1"/>
  <c r="B6700" i="32"/>
  <c r="D6699" i="32"/>
  <c r="B6699" i="32"/>
  <c r="C6699" i="32" s="1"/>
  <c r="B6698" i="32"/>
  <c r="C6698" i="32" s="1"/>
  <c r="D6698" i="32" s="1"/>
  <c r="B6697" i="32"/>
  <c r="C6697" i="32" s="1"/>
  <c r="D6697" i="32" s="1"/>
  <c r="D6696" i="32"/>
  <c r="B6696" i="32"/>
  <c r="C6696" i="32" s="1"/>
  <c r="B6695" i="32"/>
  <c r="C6695" i="32" s="1"/>
  <c r="D6695" i="32" s="1"/>
  <c r="C6694" i="32"/>
  <c r="D6694" i="32" s="1"/>
  <c r="B6694" i="32"/>
  <c r="C6693" i="32"/>
  <c r="D6693" i="32" s="1"/>
  <c r="B6693" i="32"/>
  <c r="D6692" i="32"/>
  <c r="B6692" i="32"/>
  <c r="C6692" i="32" s="1"/>
  <c r="C6691" i="32"/>
  <c r="D6691" i="32" s="1"/>
  <c r="B6691" i="32"/>
  <c r="D6690" i="32"/>
  <c r="C6690" i="32"/>
  <c r="B6690" i="32"/>
  <c r="B6689" i="32"/>
  <c r="C6689" i="32" s="1"/>
  <c r="D6689" i="32" s="1"/>
  <c r="C6688" i="32"/>
  <c r="D6688" i="32" s="1"/>
  <c r="B6688" i="32"/>
  <c r="C6687" i="32"/>
  <c r="D6687" i="32" s="1"/>
  <c r="B6687" i="32"/>
  <c r="C6686" i="32"/>
  <c r="D6686" i="32" s="1"/>
  <c r="B6686" i="32"/>
  <c r="C6685" i="32"/>
  <c r="D6685" i="32" s="1"/>
  <c r="B6685" i="32"/>
  <c r="C6684" i="32"/>
  <c r="D6684" i="32" s="1"/>
  <c r="B6684" i="32"/>
  <c r="B6683" i="32"/>
  <c r="C6683" i="32" s="1"/>
  <c r="D6683" i="32" s="1"/>
  <c r="D6682" i="32"/>
  <c r="B6682" i="32"/>
  <c r="C6682" i="32" s="1"/>
  <c r="B6681" i="32"/>
  <c r="C6681" i="32" s="1"/>
  <c r="D6681" i="32" s="1"/>
  <c r="D6680" i="32"/>
  <c r="B6680" i="32"/>
  <c r="C6680" i="32" s="1"/>
  <c r="B6679" i="32"/>
  <c r="C6679" i="32" s="1"/>
  <c r="D6679" i="32" s="1"/>
  <c r="C6678" i="32"/>
  <c r="D6678" i="32" s="1"/>
  <c r="B6678" i="32"/>
  <c r="C6677" i="32"/>
  <c r="D6677" i="32" s="1"/>
  <c r="B6677" i="32"/>
  <c r="D6676" i="32"/>
  <c r="B6676" i="32"/>
  <c r="C6676" i="32" s="1"/>
  <c r="C6675" i="32"/>
  <c r="D6675" i="32" s="1"/>
  <c r="B6675" i="32"/>
  <c r="D6674" i="32"/>
  <c r="C6674" i="32"/>
  <c r="B6674" i="32"/>
  <c r="B6673" i="32"/>
  <c r="C6673" i="32" s="1"/>
  <c r="D6673" i="32" s="1"/>
  <c r="B6672" i="32"/>
  <c r="C6672" i="32" s="1"/>
  <c r="D6672" i="32" s="1"/>
  <c r="C6671" i="32"/>
  <c r="D6671" i="32" s="1"/>
  <c r="B6671" i="32"/>
  <c r="C6670" i="32"/>
  <c r="D6670" i="32" s="1"/>
  <c r="B6670" i="32"/>
  <c r="C6669" i="32"/>
  <c r="D6669" i="32" s="1"/>
  <c r="B6669" i="32"/>
  <c r="C6668" i="32"/>
  <c r="D6668" i="32" s="1"/>
  <c r="B6668" i="32"/>
  <c r="D6667" i="32"/>
  <c r="B6667" i="32"/>
  <c r="C6667" i="32" s="1"/>
  <c r="D6666" i="32"/>
  <c r="B6666" i="32"/>
  <c r="C6666" i="32" s="1"/>
  <c r="C6665" i="32"/>
  <c r="D6665" i="32" s="1"/>
  <c r="B6665" i="32"/>
  <c r="D6664" i="32"/>
  <c r="B6664" i="32"/>
  <c r="C6664" i="32" s="1"/>
  <c r="B6663" i="32"/>
  <c r="C6663" i="32" s="1"/>
  <c r="D6663" i="32" s="1"/>
  <c r="C6662" i="32"/>
  <c r="D6662" i="32" s="1"/>
  <c r="B6662" i="32"/>
  <c r="C6661" i="32"/>
  <c r="D6661" i="32" s="1"/>
  <c r="B6661" i="32"/>
  <c r="B6660" i="32"/>
  <c r="C6660" i="32" s="1"/>
  <c r="D6660" i="32" s="1"/>
  <c r="D6659" i="32"/>
  <c r="C6659" i="32"/>
  <c r="B6659" i="32"/>
  <c r="D6658" i="32"/>
  <c r="C6658" i="32"/>
  <c r="B6658" i="32"/>
  <c r="B6657" i="32"/>
  <c r="C6657" i="32" s="1"/>
  <c r="D6657" i="32" s="1"/>
  <c r="B6656" i="32"/>
  <c r="C6656" i="32" s="1"/>
  <c r="D6656" i="32" s="1"/>
  <c r="C6655" i="32"/>
  <c r="D6655" i="32" s="1"/>
  <c r="B6655" i="32"/>
  <c r="C6654" i="32"/>
  <c r="D6654" i="32" s="1"/>
  <c r="B6654" i="32"/>
  <c r="C6653" i="32"/>
  <c r="D6653" i="32" s="1"/>
  <c r="B6653" i="32"/>
  <c r="C6652" i="32"/>
  <c r="D6652" i="32" s="1"/>
  <c r="B6652" i="32"/>
  <c r="B6651" i="32"/>
  <c r="C6651" i="32" s="1"/>
  <c r="D6651" i="32" s="1"/>
  <c r="D6650" i="32"/>
  <c r="B6650" i="32"/>
  <c r="C6650" i="32" s="1"/>
  <c r="C6649" i="32"/>
  <c r="D6649" i="32" s="1"/>
  <c r="B6649" i="32"/>
  <c r="D6648" i="32"/>
  <c r="B6648" i="32"/>
  <c r="C6648" i="32" s="1"/>
  <c r="B6647" i="32"/>
  <c r="C6647" i="32" s="1"/>
  <c r="D6647" i="32" s="1"/>
  <c r="C6646" i="32"/>
  <c r="D6646" i="32" s="1"/>
  <c r="B6646" i="32"/>
  <c r="D6645" i="32"/>
  <c r="C6645" i="32"/>
  <c r="B6645" i="32"/>
  <c r="D6644" i="32"/>
  <c r="B6644" i="32"/>
  <c r="C6644" i="32" s="1"/>
  <c r="C6643" i="32"/>
  <c r="D6643" i="32" s="1"/>
  <c r="B6643" i="32"/>
  <c r="D6642" i="32"/>
  <c r="C6642" i="32"/>
  <c r="B6642" i="32"/>
  <c r="B6641" i="32"/>
  <c r="C6641" i="32" s="1"/>
  <c r="D6641" i="32" s="1"/>
  <c r="B6640" i="32"/>
  <c r="C6640" i="32" s="1"/>
  <c r="D6640" i="32" s="1"/>
  <c r="C6639" i="32"/>
  <c r="D6639" i="32" s="1"/>
  <c r="B6639" i="32"/>
  <c r="B6638" i="32"/>
  <c r="C6638" i="32" s="1"/>
  <c r="D6638" i="32" s="1"/>
  <c r="C6637" i="32"/>
  <c r="D6637" i="32" s="1"/>
  <c r="B6637" i="32"/>
  <c r="C6636" i="32"/>
  <c r="D6636" i="32" s="1"/>
  <c r="B6636" i="32"/>
  <c r="D6635" i="32"/>
  <c r="B6635" i="32"/>
  <c r="C6635" i="32" s="1"/>
  <c r="D6634" i="32"/>
  <c r="B6634" i="32"/>
  <c r="C6634" i="32" s="1"/>
  <c r="C6633" i="32"/>
  <c r="D6633" i="32" s="1"/>
  <c r="B6633" i="32"/>
  <c r="D6632" i="32"/>
  <c r="B6632" i="32"/>
  <c r="C6632" i="32" s="1"/>
  <c r="B6631" i="32"/>
  <c r="C6631" i="32" s="1"/>
  <c r="D6631" i="32" s="1"/>
  <c r="C6630" i="32"/>
  <c r="D6630" i="32" s="1"/>
  <c r="B6630" i="32"/>
  <c r="D6629" i="32"/>
  <c r="C6629" i="32"/>
  <c r="B6629" i="32"/>
  <c r="D6628" i="32"/>
  <c r="B6628" i="32"/>
  <c r="C6628" i="32" s="1"/>
  <c r="D6627" i="32"/>
  <c r="C6627" i="32"/>
  <c r="B6627" i="32"/>
  <c r="D6626" i="32"/>
  <c r="C6626" i="32"/>
  <c r="B6626" i="32"/>
  <c r="B6625" i="32"/>
  <c r="C6625" i="32" s="1"/>
  <c r="D6625" i="32" s="1"/>
  <c r="C6624" i="32"/>
  <c r="D6624" i="32" s="1"/>
  <c r="B6624" i="32"/>
  <c r="C6623" i="32"/>
  <c r="D6623" i="32" s="1"/>
  <c r="B6623" i="32"/>
  <c r="B6622" i="32"/>
  <c r="C6622" i="32" s="1"/>
  <c r="D6622" i="32" s="1"/>
  <c r="C6621" i="32"/>
  <c r="D6621" i="32" s="1"/>
  <c r="B6621" i="32"/>
  <c r="C6620" i="32"/>
  <c r="D6620" i="32" s="1"/>
  <c r="B6620" i="32"/>
  <c r="C6619" i="32"/>
  <c r="D6619" i="32" s="1"/>
  <c r="B6619" i="32"/>
  <c r="D6618" i="32"/>
  <c r="B6618" i="32"/>
  <c r="C6618" i="32" s="1"/>
  <c r="C6617" i="32"/>
  <c r="D6617" i="32" s="1"/>
  <c r="B6617" i="32"/>
  <c r="B6616" i="32"/>
  <c r="C6616" i="32" s="1"/>
  <c r="D6616" i="32" s="1"/>
  <c r="B6615" i="32"/>
  <c r="C6615" i="32" s="1"/>
  <c r="D6615" i="32" s="1"/>
  <c r="B6614" i="32"/>
  <c r="C6614" i="32" s="1"/>
  <c r="D6614" i="32" s="1"/>
  <c r="C6613" i="32"/>
  <c r="D6613" i="32" s="1"/>
  <c r="B6613" i="32"/>
  <c r="D6612" i="32"/>
  <c r="B6612" i="32"/>
  <c r="C6612" i="32" s="1"/>
  <c r="D6611" i="32"/>
  <c r="C6611" i="32"/>
  <c r="B6611" i="32"/>
  <c r="D6610" i="32"/>
  <c r="C6610" i="32"/>
  <c r="B6610" i="32"/>
  <c r="B6609" i="32"/>
  <c r="C6609" i="32" s="1"/>
  <c r="D6609" i="32" s="1"/>
  <c r="D6608" i="32"/>
  <c r="C6608" i="32"/>
  <c r="B6608" i="32"/>
  <c r="C6607" i="32"/>
  <c r="D6607" i="32" s="1"/>
  <c r="B6607" i="32"/>
  <c r="D6606" i="32"/>
  <c r="B6606" i="32"/>
  <c r="C6606" i="32" s="1"/>
  <c r="C6605" i="32"/>
  <c r="D6605" i="32" s="1"/>
  <c r="B6605" i="32"/>
  <c r="C6604" i="32"/>
  <c r="D6604" i="32" s="1"/>
  <c r="B6604" i="32"/>
  <c r="C6603" i="32"/>
  <c r="D6603" i="32" s="1"/>
  <c r="B6603" i="32"/>
  <c r="B6602" i="32"/>
  <c r="C6602" i="32" s="1"/>
  <c r="D6602" i="32" s="1"/>
  <c r="C6601" i="32"/>
  <c r="D6601" i="32" s="1"/>
  <c r="B6601" i="32"/>
  <c r="D6600" i="32"/>
  <c r="B6600" i="32"/>
  <c r="C6600" i="32" s="1"/>
  <c r="B6599" i="32"/>
  <c r="C6599" i="32" s="1"/>
  <c r="D6599" i="32" s="1"/>
  <c r="B6598" i="32"/>
  <c r="C6598" i="32" s="1"/>
  <c r="D6598" i="32" s="1"/>
  <c r="D6597" i="32"/>
  <c r="C6597" i="32"/>
  <c r="B6597" i="32"/>
  <c r="D6596" i="32"/>
  <c r="B6596" i="32"/>
  <c r="C6596" i="32" s="1"/>
  <c r="D6595" i="32"/>
  <c r="C6595" i="32"/>
  <c r="B6595" i="32"/>
  <c r="D6594" i="32"/>
  <c r="C6594" i="32"/>
  <c r="B6594" i="32"/>
  <c r="B6593" i="32"/>
  <c r="C6593" i="32" s="1"/>
  <c r="D6593" i="32" s="1"/>
  <c r="D6592" i="32"/>
  <c r="C6592" i="32"/>
  <c r="B6592" i="32"/>
  <c r="C6591" i="32"/>
  <c r="D6591" i="32" s="1"/>
  <c r="B6591" i="32"/>
  <c r="B6590" i="32"/>
  <c r="C6590" i="32" s="1"/>
  <c r="D6590" i="32" s="1"/>
  <c r="C6589" i="32"/>
  <c r="D6589" i="32" s="1"/>
  <c r="B6589" i="32"/>
  <c r="C6588" i="32"/>
  <c r="D6588" i="32" s="1"/>
  <c r="B6588" i="32"/>
  <c r="D6587" i="32"/>
  <c r="C6587" i="32"/>
  <c r="B6587" i="32"/>
  <c r="D6586" i="32"/>
  <c r="B6586" i="32"/>
  <c r="C6586" i="32" s="1"/>
  <c r="C6585" i="32"/>
  <c r="D6585" i="32" s="1"/>
  <c r="B6585" i="32"/>
  <c r="D6584" i="32"/>
  <c r="B6584" i="32"/>
  <c r="C6584" i="32" s="1"/>
  <c r="B6583" i="32"/>
  <c r="C6583" i="32" s="1"/>
  <c r="D6583" i="32" s="1"/>
  <c r="B6582" i="32"/>
  <c r="C6582" i="32" s="1"/>
  <c r="D6582" i="32" s="1"/>
  <c r="C6581" i="32"/>
  <c r="D6581" i="32" s="1"/>
  <c r="B6581" i="32"/>
  <c r="B6580" i="32"/>
  <c r="C6580" i="32" s="1"/>
  <c r="D6580" i="32" s="1"/>
  <c r="D6579" i="32"/>
  <c r="C6579" i="32"/>
  <c r="B6579" i="32"/>
  <c r="D6578" i="32"/>
  <c r="C6578" i="32"/>
  <c r="B6578" i="32"/>
  <c r="B6577" i="32"/>
  <c r="C6577" i="32" s="1"/>
  <c r="D6577" i="32" s="1"/>
  <c r="D6576" i="32"/>
  <c r="C6576" i="32"/>
  <c r="B6576" i="32"/>
  <c r="C6575" i="32"/>
  <c r="D6575" i="32" s="1"/>
  <c r="B6575" i="32"/>
  <c r="D6574" i="32"/>
  <c r="C6574" i="32"/>
  <c r="B6574" i="32"/>
  <c r="C6573" i="32"/>
  <c r="D6573" i="32" s="1"/>
  <c r="B6573" i="32"/>
  <c r="C6572" i="32"/>
  <c r="D6572" i="32" s="1"/>
  <c r="B6572" i="32"/>
  <c r="C6571" i="32"/>
  <c r="D6571" i="32" s="1"/>
  <c r="B6571" i="32"/>
  <c r="D6570" i="32"/>
  <c r="B6570" i="32"/>
  <c r="C6570" i="32" s="1"/>
  <c r="C6569" i="32"/>
  <c r="D6569" i="32" s="1"/>
  <c r="B6569" i="32"/>
  <c r="D6568" i="32"/>
  <c r="B6568" i="32"/>
  <c r="C6568" i="32" s="1"/>
  <c r="B6567" i="32"/>
  <c r="C6567" i="32" s="1"/>
  <c r="D6567" i="32" s="1"/>
  <c r="C6566" i="32"/>
  <c r="D6566" i="32" s="1"/>
  <c r="B6566" i="32"/>
  <c r="D6565" i="32"/>
  <c r="C6565" i="32"/>
  <c r="B6565" i="32"/>
  <c r="D6564" i="32"/>
  <c r="B6564" i="32"/>
  <c r="C6564" i="32" s="1"/>
  <c r="D6563" i="32"/>
  <c r="C6563" i="32"/>
  <c r="B6563" i="32"/>
  <c r="D6562" i="32"/>
  <c r="C6562" i="32"/>
  <c r="B6562" i="32"/>
  <c r="D6561" i="32"/>
  <c r="B6561" i="32"/>
  <c r="C6561" i="32" s="1"/>
  <c r="D6560" i="32"/>
  <c r="C6560" i="32"/>
  <c r="B6560" i="32"/>
  <c r="C6559" i="32"/>
  <c r="D6559" i="32" s="1"/>
  <c r="B6559" i="32"/>
  <c r="C6558" i="32"/>
  <c r="D6558" i="32" s="1"/>
  <c r="B6558" i="32"/>
  <c r="C6557" i="32"/>
  <c r="D6557" i="32" s="1"/>
  <c r="B6557" i="32"/>
  <c r="C6556" i="32"/>
  <c r="D6556" i="32" s="1"/>
  <c r="B6556" i="32"/>
  <c r="B6555" i="32"/>
  <c r="C6555" i="32" s="1"/>
  <c r="D6555" i="32" s="1"/>
  <c r="B6554" i="32"/>
  <c r="C6554" i="32" s="1"/>
  <c r="D6554" i="32" s="1"/>
  <c r="C6553" i="32"/>
  <c r="D6553" i="32" s="1"/>
  <c r="B6553" i="32"/>
  <c r="D6552" i="32"/>
  <c r="B6552" i="32"/>
  <c r="C6552" i="32" s="1"/>
  <c r="B6551" i="32"/>
  <c r="C6551" i="32" s="1"/>
  <c r="D6551" i="32" s="1"/>
  <c r="B6550" i="32"/>
  <c r="C6550" i="32" s="1"/>
  <c r="D6550" i="32" s="1"/>
  <c r="D6549" i="32"/>
  <c r="C6549" i="32"/>
  <c r="B6549" i="32"/>
  <c r="D6548" i="32"/>
  <c r="B6548" i="32"/>
  <c r="C6548" i="32" s="1"/>
  <c r="C6547" i="32"/>
  <c r="D6547" i="32" s="1"/>
  <c r="B6547" i="32"/>
  <c r="D6546" i="32"/>
  <c r="C6546" i="32"/>
  <c r="B6546" i="32"/>
  <c r="D6545" i="32"/>
  <c r="B6545" i="32"/>
  <c r="C6545" i="32" s="1"/>
  <c r="B6544" i="32"/>
  <c r="C6544" i="32" s="1"/>
  <c r="D6544" i="32" s="1"/>
  <c r="C6543" i="32"/>
  <c r="D6543" i="32" s="1"/>
  <c r="B6543" i="32"/>
  <c r="D6542" i="32"/>
  <c r="C6542" i="32"/>
  <c r="B6542" i="32"/>
  <c r="C6541" i="32"/>
  <c r="D6541" i="32" s="1"/>
  <c r="B6541" i="32"/>
  <c r="C6540" i="32"/>
  <c r="D6540" i="32" s="1"/>
  <c r="B6540" i="32"/>
  <c r="B6539" i="32"/>
  <c r="C6539" i="32" s="1"/>
  <c r="D6539" i="32" s="1"/>
  <c r="D6538" i="32"/>
  <c r="B6538" i="32"/>
  <c r="C6538" i="32" s="1"/>
  <c r="C6537" i="32"/>
  <c r="D6537" i="32" s="1"/>
  <c r="B6537" i="32"/>
  <c r="D6536" i="32"/>
  <c r="B6536" i="32"/>
  <c r="C6536" i="32" s="1"/>
  <c r="D6535" i="32"/>
  <c r="B6535" i="32"/>
  <c r="C6535" i="32" s="1"/>
  <c r="C6534" i="32"/>
  <c r="D6534" i="32" s="1"/>
  <c r="B6534" i="32"/>
  <c r="D6533" i="32"/>
  <c r="C6533" i="32"/>
  <c r="B6533" i="32"/>
  <c r="D6532" i="32"/>
  <c r="B6532" i="32"/>
  <c r="C6532" i="32" s="1"/>
  <c r="D6531" i="32"/>
  <c r="C6531" i="32"/>
  <c r="B6531" i="32"/>
  <c r="D6530" i="32"/>
  <c r="C6530" i="32"/>
  <c r="B6530" i="32"/>
  <c r="B6529" i="32"/>
  <c r="C6529" i="32" s="1"/>
  <c r="D6529" i="32" s="1"/>
  <c r="D6528" i="32"/>
  <c r="C6528" i="32"/>
  <c r="B6528" i="32"/>
  <c r="C6527" i="32"/>
  <c r="D6527" i="32" s="1"/>
  <c r="B6527" i="32"/>
  <c r="D6526" i="32"/>
  <c r="C6526" i="32"/>
  <c r="B6526" i="32"/>
  <c r="C6525" i="32"/>
  <c r="D6525" i="32" s="1"/>
  <c r="B6525" i="32"/>
  <c r="C6524" i="32"/>
  <c r="D6524" i="32" s="1"/>
  <c r="B6524" i="32"/>
  <c r="D6523" i="32"/>
  <c r="C6523" i="32"/>
  <c r="B6523" i="32"/>
  <c r="D6522" i="32"/>
  <c r="B6522" i="32"/>
  <c r="C6522" i="32" s="1"/>
  <c r="C6521" i="32"/>
  <c r="D6521" i="32" s="1"/>
  <c r="B6521" i="32"/>
  <c r="D6520" i="32"/>
  <c r="B6520" i="32"/>
  <c r="C6520" i="32" s="1"/>
  <c r="D6519" i="32"/>
  <c r="B6519" i="32"/>
  <c r="C6519" i="32" s="1"/>
  <c r="B6518" i="32"/>
  <c r="C6518" i="32" s="1"/>
  <c r="D6518" i="32" s="1"/>
  <c r="D6517" i="32"/>
  <c r="C6517" i="32"/>
  <c r="B6517" i="32"/>
  <c r="B6516" i="32"/>
  <c r="C6516" i="32" s="1"/>
  <c r="D6516" i="32" s="1"/>
  <c r="C6515" i="32"/>
  <c r="D6515" i="32" s="1"/>
  <c r="B6515" i="32"/>
  <c r="D6514" i="32"/>
  <c r="C6514" i="32"/>
  <c r="B6514" i="32"/>
  <c r="B6513" i="32"/>
  <c r="C6513" i="32" s="1"/>
  <c r="D6513" i="32" s="1"/>
  <c r="B6512" i="32"/>
  <c r="C6512" i="32" s="1"/>
  <c r="D6512" i="32" s="1"/>
  <c r="C6511" i="32"/>
  <c r="D6511" i="32" s="1"/>
  <c r="B6511" i="32"/>
  <c r="C6510" i="32"/>
  <c r="D6510" i="32" s="1"/>
  <c r="B6510" i="32"/>
  <c r="B6509" i="32"/>
  <c r="C6509" i="32" s="1"/>
  <c r="D6509" i="32" s="1"/>
  <c r="C6508" i="32"/>
  <c r="D6508" i="32" s="1"/>
  <c r="B6508" i="32"/>
  <c r="C6507" i="32"/>
  <c r="D6507" i="32" s="1"/>
  <c r="B6507" i="32"/>
  <c r="D6506" i="32"/>
  <c r="B6506" i="32"/>
  <c r="C6506" i="32" s="1"/>
  <c r="B6505" i="32"/>
  <c r="C6505" i="32" s="1"/>
  <c r="D6505" i="32" s="1"/>
  <c r="D6504" i="32"/>
  <c r="B6504" i="32"/>
  <c r="C6504" i="32" s="1"/>
  <c r="D6503" i="32"/>
  <c r="B6503" i="32"/>
  <c r="C6503" i="32" s="1"/>
  <c r="C6502" i="32"/>
  <c r="D6502" i="32" s="1"/>
  <c r="B6502" i="32"/>
  <c r="D6501" i="32"/>
  <c r="C6501" i="32"/>
  <c r="B6501" i="32"/>
  <c r="B6500" i="32"/>
  <c r="C6500" i="32" s="1"/>
  <c r="D6500" i="32" s="1"/>
  <c r="C6499" i="32"/>
  <c r="D6499" i="32" s="1"/>
  <c r="B6499" i="32"/>
  <c r="C6498" i="32"/>
  <c r="D6498" i="32" s="1"/>
  <c r="B6498" i="32"/>
  <c r="B6497" i="32"/>
  <c r="C6497" i="32" s="1"/>
  <c r="D6497" i="32" s="1"/>
  <c r="C6496" i="32"/>
  <c r="D6496" i="32" s="1"/>
  <c r="B6496" i="32"/>
  <c r="C6495" i="32"/>
  <c r="D6495" i="32" s="1"/>
  <c r="B6495" i="32"/>
  <c r="B6494" i="32"/>
  <c r="C6494" i="32" s="1"/>
  <c r="D6494" i="32" s="1"/>
  <c r="B6493" i="32"/>
  <c r="C6493" i="32" s="1"/>
  <c r="D6493" i="32" s="1"/>
  <c r="C6492" i="32"/>
  <c r="D6492" i="32" s="1"/>
  <c r="B6492" i="32"/>
  <c r="D6491" i="32"/>
  <c r="C6491" i="32"/>
  <c r="B6491" i="32"/>
  <c r="D6490" i="32"/>
  <c r="B6490" i="32"/>
  <c r="C6490" i="32" s="1"/>
  <c r="C6489" i="32"/>
  <c r="D6489" i="32" s="1"/>
  <c r="B6489" i="32"/>
  <c r="D6488" i="32"/>
  <c r="B6488" i="32"/>
  <c r="C6488" i="32" s="1"/>
  <c r="D6487" i="32"/>
  <c r="B6487" i="32"/>
  <c r="C6487" i="32" s="1"/>
  <c r="C6486" i="32"/>
  <c r="D6486" i="32" s="1"/>
  <c r="B6486" i="32"/>
  <c r="D6485" i="32"/>
  <c r="C6485" i="32"/>
  <c r="B6485" i="32"/>
  <c r="D6484" i="32"/>
  <c r="B6484" i="32"/>
  <c r="C6484" i="32" s="1"/>
  <c r="C6483" i="32"/>
  <c r="D6483" i="32" s="1"/>
  <c r="B6483" i="32"/>
  <c r="D6482" i="32"/>
  <c r="C6482" i="32"/>
  <c r="B6482" i="32"/>
  <c r="D6481" i="32"/>
  <c r="B6481" i="32"/>
  <c r="C6481" i="32" s="1"/>
  <c r="C6480" i="32"/>
  <c r="D6480" i="32" s="1"/>
  <c r="B6480" i="32"/>
  <c r="C6479" i="32"/>
  <c r="D6479" i="32" s="1"/>
  <c r="B6479" i="32"/>
  <c r="C6478" i="32"/>
  <c r="D6478" i="32" s="1"/>
  <c r="B6478" i="32"/>
  <c r="B6477" i="32"/>
  <c r="C6477" i="32" s="1"/>
  <c r="D6477" i="32" s="1"/>
  <c r="C6476" i="32"/>
  <c r="D6476" i="32" s="1"/>
  <c r="B6476" i="32"/>
  <c r="C6475" i="32"/>
  <c r="D6475" i="32" s="1"/>
  <c r="B6475" i="32"/>
  <c r="D6474" i="32"/>
  <c r="B6474" i="32"/>
  <c r="C6474" i="32" s="1"/>
  <c r="C6473" i="32"/>
  <c r="D6473" i="32" s="1"/>
  <c r="B6473" i="32"/>
  <c r="D6472" i="32"/>
  <c r="B6472" i="32"/>
  <c r="C6472" i="32" s="1"/>
  <c r="B6471" i="32"/>
  <c r="C6471" i="32" s="1"/>
  <c r="D6471" i="32" s="1"/>
  <c r="C6470" i="32"/>
  <c r="D6470" i="32" s="1"/>
  <c r="B6470" i="32"/>
  <c r="C6469" i="32"/>
  <c r="D6469" i="32" s="1"/>
  <c r="B6469" i="32"/>
  <c r="B6468" i="32"/>
  <c r="C6468" i="32" s="1"/>
  <c r="D6468" i="32" s="1"/>
  <c r="D6467" i="32"/>
  <c r="C6467" i="32"/>
  <c r="B6467" i="32"/>
  <c r="D6466" i="32"/>
  <c r="C6466" i="32"/>
  <c r="B6466" i="32"/>
  <c r="D6465" i="32"/>
  <c r="B6465" i="32"/>
  <c r="C6465" i="32" s="1"/>
  <c r="D6464" i="32"/>
  <c r="C6464" i="32"/>
  <c r="B6464" i="32"/>
  <c r="C6463" i="32"/>
  <c r="D6463" i="32" s="1"/>
  <c r="B6463" i="32"/>
  <c r="D6462" i="32"/>
  <c r="B6462" i="32"/>
  <c r="C6462" i="32" s="1"/>
  <c r="C6461" i="32"/>
  <c r="D6461" i="32" s="1"/>
  <c r="B6461" i="32"/>
  <c r="C6460" i="32"/>
  <c r="D6460" i="32" s="1"/>
  <c r="B6460" i="32"/>
  <c r="C6459" i="32"/>
  <c r="D6459" i="32" s="1"/>
  <c r="B6459" i="32"/>
  <c r="B6458" i="32"/>
  <c r="C6458" i="32" s="1"/>
  <c r="D6458" i="32" s="1"/>
  <c r="C6457" i="32"/>
  <c r="D6457" i="32" s="1"/>
  <c r="B6457" i="32"/>
  <c r="B6456" i="32"/>
  <c r="C6456" i="32" s="1"/>
  <c r="D6456" i="32" s="1"/>
  <c r="D6455" i="32"/>
  <c r="B6455" i="32"/>
  <c r="C6455" i="32" s="1"/>
  <c r="C6454" i="32"/>
  <c r="D6454" i="32" s="1"/>
  <c r="B6454" i="32"/>
  <c r="D6453" i="32"/>
  <c r="C6453" i="32"/>
  <c r="B6453" i="32"/>
  <c r="B6452" i="32"/>
  <c r="C6452" i="32" s="1"/>
  <c r="D6452" i="32" s="1"/>
  <c r="D6451" i="32"/>
  <c r="C6451" i="32"/>
  <c r="B6451" i="32"/>
  <c r="D6450" i="32"/>
  <c r="C6450" i="32"/>
  <c r="B6450" i="32"/>
  <c r="B6449" i="32"/>
  <c r="C6449" i="32" s="1"/>
  <c r="D6449" i="32" s="1"/>
  <c r="C6448" i="32"/>
  <c r="D6448" i="32" s="1"/>
  <c r="B6448" i="32"/>
  <c r="C6447" i="32"/>
  <c r="D6447" i="32" s="1"/>
  <c r="B6447" i="32"/>
  <c r="B6446" i="32"/>
  <c r="C6446" i="32" s="1"/>
  <c r="D6446" i="32" s="1"/>
  <c r="B6445" i="32"/>
  <c r="C6445" i="32" s="1"/>
  <c r="D6445" i="32" s="1"/>
  <c r="C6444" i="32"/>
  <c r="D6444" i="32" s="1"/>
  <c r="B6444" i="32"/>
  <c r="D6443" i="32"/>
  <c r="C6443" i="32"/>
  <c r="B6443" i="32"/>
  <c r="B6442" i="32"/>
  <c r="C6442" i="32" s="1"/>
  <c r="D6442" i="32" s="1"/>
  <c r="C6441" i="32"/>
  <c r="D6441" i="32" s="1"/>
  <c r="B6441" i="32"/>
  <c r="C6440" i="32"/>
  <c r="D6440" i="32" s="1"/>
  <c r="B6440" i="32"/>
  <c r="D6439" i="32"/>
  <c r="C6439" i="32"/>
  <c r="B6439" i="32"/>
  <c r="C6438" i="32"/>
  <c r="D6438" i="32" s="1"/>
  <c r="B6438" i="32"/>
  <c r="C6437" i="32"/>
  <c r="D6437" i="32" s="1"/>
  <c r="B6437" i="32"/>
  <c r="D6436" i="32"/>
  <c r="B6436" i="32"/>
  <c r="C6436" i="32" s="1"/>
  <c r="D6435" i="32"/>
  <c r="C6435" i="32"/>
  <c r="B6435" i="32"/>
  <c r="C6434" i="32"/>
  <c r="D6434" i="32" s="1"/>
  <c r="B6434" i="32"/>
  <c r="D6433" i="32"/>
  <c r="B6433" i="32"/>
  <c r="C6433" i="32" s="1"/>
  <c r="C6432" i="32"/>
  <c r="D6432" i="32" s="1"/>
  <c r="B6432" i="32"/>
  <c r="C6431" i="32"/>
  <c r="D6431" i="32" s="1"/>
  <c r="B6431" i="32"/>
  <c r="C6430" i="32"/>
  <c r="D6430" i="32" s="1"/>
  <c r="B6430" i="32"/>
  <c r="D6429" i="32"/>
  <c r="C6429" i="32"/>
  <c r="B6429" i="32"/>
  <c r="C6428" i="32"/>
  <c r="D6428" i="32" s="1"/>
  <c r="B6428" i="32"/>
  <c r="D6427" i="32"/>
  <c r="C6427" i="32"/>
  <c r="B6427" i="32"/>
  <c r="D6426" i="32"/>
  <c r="B6426" i="32"/>
  <c r="C6426" i="32" s="1"/>
  <c r="B6425" i="32"/>
  <c r="C6425" i="32" s="1"/>
  <c r="D6425" i="32" s="1"/>
  <c r="C6424" i="32"/>
  <c r="D6424" i="32" s="1"/>
  <c r="B6424" i="32"/>
  <c r="D6423" i="32"/>
  <c r="C6423" i="32"/>
  <c r="B6423" i="32"/>
  <c r="B6422" i="32"/>
  <c r="C6422" i="32" s="1"/>
  <c r="D6422" i="32" s="1"/>
  <c r="C6421" i="32"/>
  <c r="D6421" i="32" s="1"/>
  <c r="B6421" i="32"/>
  <c r="B6420" i="32"/>
  <c r="C6420" i="32" s="1"/>
  <c r="D6420" i="32" s="1"/>
  <c r="B6419" i="32"/>
  <c r="C6419" i="32" s="1"/>
  <c r="D6419" i="32" s="1"/>
  <c r="C6418" i="32"/>
  <c r="D6418" i="32" s="1"/>
  <c r="B6418" i="32"/>
  <c r="D6417" i="32"/>
  <c r="B6417" i="32"/>
  <c r="C6417" i="32" s="1"/>
  <c r="B6416" i="32"/>
  <c r="C6416" i="32" s="1"/>
  <c r="D6416" i="32" s="1"/>
  <c r="C6415" i="32"/>
  <c r="D6415" i="32" s="1"/>
  <c r="B6415" i="32"/>
  <c r="B6414" i="32"/>
  <c r="C6414" i="32" s="1"/>
  <c r="D6414" i="32" s="1"/>
  <c r="B6413" i="32"/>
  <c r="C6413" i="32" s="1"/>
  <c r="D6413" i="32" s="1"/>
  <c r="C6412" i="32"/>
  <c r="D6412" i="32" s="1"/>
  <c r="B6412" i="32"/>
  <c r="D6411" i="32"/>
  <c r="C6411" i="32"/>
  <c r="B6411" i="32"/>
  <c r="B6410" i="32"/>
  <c r="C6410" i="32" s="1"/>
  <c r="D6410" i="32" s="1"/>
  <c r="B6409" i="32"/>
  <c r="C6409" i="32" s="1"/>
  <c r="D6409" i="32" s="1"/>
  <c r="B6408" i="32"/>
  <c r="C6408" i="32" s="1"/>
  <c r="D6408" i="32" s="1"/>
  <c r="B6407" i="32"/>
  <c r="C6407" i="32" s="1"/>
  <c r="D6407" i="32" s="1"/>
  <c r="B6406" i="32"/>
  <c r="C6406" i="32" s="1"/>
  <c r="D6406" i="32" s="1"/>
  <c r="C6405" i="32"/>
  <c r="D6405" i="32" s="1"/>
  <c r="B6405" i="32"/>
  <c r="D6404" i="32"/>
  <c r="B6404" i="32"/>
  <c r="C6404" i="32" s="1"/>
  <c r="B6403" i="32"/>
  <c r="C6403" i="32" s="1"/>
  <c r="D6403" i="32" s="1"/>
  <c r="B6402" i="32"/>
  <c r="C6402" i="32" s="1"/>
  <c r="D6402" i="32" s="1"/>
  <c r="D6401" i="32"/>
  <c r="B6401" i="32"/>
  <c r="C6401" i="32" s="1"/>
  <c r="B6400" i="32"/>
  <c r="C6400" i="32" s="1"/>
  <c r="D6400" i="32" s="1"/>
  <c r="C6399" i="32"/>
  <c r="D6399" i="32" s="1"/>
  <c r="B6399" i="32"/>
  <c r="B6398" i="32"/>
  <c r="C6398" i="32" s="1"/>
  <c r="D6398" i="32" s="1"/>
  <c r="C6397" i="32"/>
  <c r="D6397" i="32" s="1"/>
  <c r="B6397" i="32"/>
  <c r="C6396" i="32"/>
  <c r="D6396" i="32" s="1"/>
  <c r="B6396" i="32"/>
  <c r="C6395" i="32"/>
  <c r="D6395" i="32" s="1"/>
  <c r="B6395" i="32"/>
  <c r="B6394" i="32"/>
  <c r="C6394" i="32" s="1"/>
  <c r="D6394" i="32" s="1"/>
  <c r="C6393" i="32"/>
  <c r="D6393" i="32" s="1"/>
  <c r="B6393" i="32"/>
  <c r="C6392" i="32"/>
  <c r="D6392" i="32" s="1"/>
  <c r="B6392" i="32"/>
  <c r="D6391" i="32"/>
  <c r="C6391" i="32"/>
  <c r="B6391" i="32"/>
  <c r="C6390" i="32"/>
  <c r="D6390" i="32" s="1"/>
  <c r="B6390" i="32"/>
  <c r="B6389" i="32"/>
  <c r="C6389" i="32" s="1"/>
  <c r="D6389" i="32" s="1"/>
  <c r="D6388" i="32"/>
  <c r="B6388" i="32"/>
  <c r="C6388" i="32" s="1"/>
  <c r="B6387" i="32"/>
  <c r="C6387" i="32" s="1"/>
  <c r="D6387" i="32" s="1"/>
  <c r="C6386" i="32"/>
  <c r="D6386" i="32" s="1"/>
  <c r="B6386" i="32"/>
  <c r="D6385" i="32"/>
  <c r="B6385" i="32"/>
  <c r="C6385" i="32" s="1"/>
  <c r="C6384" i="32"/>
  <c r="D6384" i="32" s="1"/>
  <c r="B6384" i="32"/>
  <c r="B6383" i="32"/>
  <c r="C6383" i="32" s="1"/>
  <c r="D6383" i="32" s="1"/>
  <c r="D6382" i="32"/>
  <c r="B6382" i="32"/>
  <c r="C6382" i="32" s="1"/>
  <c r="C6381" i="32"/>
  <c r="D6381" i="32" s="1"/>
  <c r="B6381" i="32"/>
  <c r="B6380" i="32"/>
  <c r="C6380" i="32" s="1"/>
  <c r="D6380" i="32" s="1"/>
  <c r="B6379" i="32"/>
  <c r="C6379" i="32" s="1"/>
  <c r="D6379" i="32" s="1"/>
  <c r="B6378" i="32"/>
  <c r="C6378" i="32" s="1"/>
  <c r="D6378" i="32" s="1"/>
  <c r="D6377" i="32"/>
  <c r="C6377" i="32"/>
  <c r="B6377" i="32"/>
  <c r="B6376" i="32"/>
  <c r="C6376" i="32" s="1"/>
  <c r="D6376" i="32" s="1"/>
  <c r="C6375" i="32"/>
  <c r="D6375" i="32" s="1"/>
  <c r="B6375" i="32"/>
  <c r="D6374" i="32"/>
  <c r="C6374" i="32"/>
  <c r="B6374" i="32"/>
  <c r="D6373" i="32"/>
  <c r="C6373" i="32"/>
  <c r="B6373" i="32"/>
  <c r="C6372" i="32"/>
  <c r="D6372" i="32" s="1"/>
  <c r="B6372" i="32"/>
  <c r="C6371" i="32"/>
  <c r="D6371" i="32" s="1"/>
  <c r="B6371" i="32"/>
  <c r="B6370" i="32"/>
  <c r="C6370" i="32" s="1"/>
  <c r="D6370" i="32" s="1"/>
  <c r="C6369" i="32"/>
  <c r="D6369" i="32" s="1"/>
  <c r="B6369" i="32"/>
  <c r="C6368" i="32"/>
  <c r="D6368" i="32" s="1"/>
  <c r="B6368" i="32"/>
  <c r="B6367" i="32"/>
  <c r="C6367" i="32" s="1"/>
  <c r="D6367" i="32" s="1"/>
  <c r="B6366" i="32"/>
  <c r="C6366" i="32" s="1"/>
  <c r="D6366" i="32" s="1"/>
  <c r="C6365" i="32"/>
  <c r="D6365" i="32" s="1"/>
  <c r="B6365" i="32"/>
  <c r="B6364" i="32"/>
  <c r="C6364" i="32" s="1"/>
  <c r="D6364" i="32" s="1"/>
  <c r="B6363" i="32"/>
  <c r="C6363" i="32" s="1"/>
  <c r="D6363" i="32" s="1"/>
  <c r="B6362" i="32"/>
  <c r="C6362" i="32" s="1"/>
  <c r="D6362" i="32" s="1"/>
  <c r="D6361" i="32"/>
  <c r="C6361" i="32"/>
  <c r="B6361" i="32"/>
  <c r="B6360" i="32"/>
  <c r="C6360" i="32" s="1"/>
  <c r="D6360" i="32" s="1"/>
  <c r="C6359" i="32"/>
  <c r="D6359" i="32" s="1"/>
  <c r="B6359" i="32"/>
  <c r="D6358" i="32"/>
  <c r="C6358" i="32"/>
  <c r="B6358" i="32"/>
  <c r="D6357" i="32"/>
  <c r="C6357" i="32"/>
  <c r="B6357" i="32"/>
  <c r="B6356" i="32"/>
  <c r="C6356" i="32" s="1"/>
  <c r="D6356" i="32" s="1"/>
  <c r="C6355" i="32"/>
  <c r="D6355" i="32" s="1"/>
  <c r="B6355" i="32"/>
  <c r="B6354" i="32"/>
  <c r="C6354" i="32" s="1"/>
  <c r="D6354" i="32" s="1"/>
  <c r="C6353" i="32"/>
  <c r="D6353" i="32" s="1"/>
  <c r="B6353" i="32"/>
  <c r="C6352" i="32"/>
  <c r="D6352" i="32" s="1"/>
  <c r="B6352" i="32"/>
  <c r="C6351" i="32"/>
  <c r="D6351" i="32" s="1"/>
  <c r="B6351" i="32"/>
  <c r="B6350" i="32"/>
  <c r="C6350" i="32" s="1"/>
  <c r="D6350" i="32" s="1"/>
  <c r="C6349" i="32"/>
  <c r="D6349" i="32" s="1"/>
  <c r="B6349" i="32"/>
  <c r="B6348" i="32"/>
  <c r="C6348" i="32" s="1"/>
  <c r="D6348" i="32" s="1"/>
  <c r="B6347" i="32"/>
  <c r="C6347" i="32" s="1"/>
  <c r="D6347" i="32" s="1"/>
  <c r="B6346" i="32"/>
  <c r="C6346" i="32" s="1"/>
  <c r="D6346" i="32" s="1"/>
  <c r="C6345" i="32"/>
  <c r="D6345" i="32" s="1"/>
  <c r="B6345" i="32"/>
  <c r="B6344" i="32"/>
  <c r="C6344" i="32" s="1"/>
  <c r="D6344" i="32" s="1"/>
  <c r="C6343" i="32"/>
  <c r="D6343" i="32" s="1"/>
  <c r="B6343" i="32"/>
  <c r="D6342" i="32"/>
  <c r="C6342" i="32"/>
  <c r="B6342" i="32"/>
  <c r="D6341" i="32"/>
  <c r="C6341" i="32"/>
  <c r="B6341" i="32"/>
  <c r="B6340" i="32"/>
  <c r="C6340" i="32" s="1"/>
  <c r="D6340" i="32" s="1"/>
  <c r="C6339" i="32"/>
  <c r="D6339" i="32" s="1"/>
  <c r="B6339" i="32"/>
  <c r="B6338" i="32"/>
  <c r="C6338" i="32" s="1"/>
  <c r="D6338" i="32" s="1"/>
  <c r="C6337" i="32"/>
  <c r="D6337" i="32" s="1"/>
  <c r="B6337" i="32"/>
  <c r="C6336" i="32"/>
  <c r="D6336" i="32" s="1"/>
  <c r="B6336" i="32"/>
  <c r="B6335" i="32"/>
  <c r="C6335" i="32" s="1"/>
  <c r="D6335" i="32" s="1"/>
  <c r="B6334" i="32"/>
  <c r="C6334" i="32" s="1"/>
  <c r="D6334" i="32" s="1"/>
  <c r="C6333" i="32"/>
  <c r="D6333" i="32" s="1"/>
  <c r="B6333" i="32"/>
  <c r="B6332" i="32"/>
  <c r="C6332" i="32" s="1"/>
  <c r="D6332" i="32" s="1"/>
  <c r="B6331" i="32"/>
  <c r="C6331" i="32" s="1"/>
  <c r="D6331" i="32" s="1"/>
  <c r="B6330" i="32"/>
  <c r="C6330" i="32" s="1"/>
  <c r="D6330" i="32" s="1"/>
  <c r="D6329" i="32"/>
  <c r="C6329" i="32"/>
  <c r="B6329" i="32"/>
  <c r="B6328" i="32"/>
  <c r="C6328" i="32" s="1"/>
  <c r="D6328" i="32" s="1"/>
  <c r="C6327" i="32"/>
  <c r="D6327" i="32" s="1"/>
  <c r="B6327" i="32"/>
  <c r="D6326" i="32"/>
  <c r="C6326" i="32"/>
  <c r="B6326" i="32"/>
  <c r="D6325" i="32"/>
  <c r="C6325" i="32"/>
  <c r="B6325" i="32"/>
  <c r="C6324" i="32"/>
  <c r="D6324" i="32" s="1"/>
  <c r="B6324" i="32"/>
  <c r="C6323" i="32"/>
  <c r="D6323" i="32" s="1"/>
  <c r="B6323" i="32"/>
  <c r="B6322" i="32"/>
  <c r="C6322" i="32" s="1"/>
  <c r="D6322" i="32" s="1"/>
  <c r="C6321" i="32"/>
  <c r="D6321" i="32" s="1"/>
  <c r="B6321" i="32"/>
  <c r="C6320" i="32"/>
  <c r="D6320" i="32" s="1"/>
  <c r="B6320" i="32"/>
  <c r="C6319" i="32"/>
  <c r="D6319" i="32" s="1"/>
  <c r="B6319" i="32"/>
  <c r="D6318" i="32"/>
  <c r="B6318" i="32"/>
  <c r="C6318" i="32" s="1"/>
  <c r="C6317" i="32"/>
  <c r="D6317" i="32" s="1"/>
  <c r="B6317" i="32"/>
  <c r="B6316" i="32"/>
  <c r="C6316" i="32" s="1"/>
  <c r="D6316" i="32" s="1"/>
  <c r="B6315" i="32"/>
  <c r="C6315" i="32" s="1"/>
  <c r="D6315" i="32" s="1"/>
  <c r="B6314" i="32"/>
  <c r="C6314" i="32" s="1"/>
  <c r="D6314" i="32" s="1"/>
  <c r="C6313" i="32"/>
  <c r="D6313" i="32" s="1"/>
  <c r="B6313" i="32"/>
  <c r="B6312" i="32"/>
  <c r="C6312" i="32" s="1"/>
  <c r="D6312" i="32" s="1"/>
  <c r="C6311" i="32"/>
  <c r="D6311" i="32" s="1"/>
  <c r="B6311" i="32"/>
  <c r="D6310" i="32"/>
  <c r="C6310" i="32"/>
  <c r="B6310" i="32"/>
  <c r="D6309" i="32"/>
  <c r="C6309" i="32"/>
  <c r="B6309" i="32"/>
  <c r="B6308" i="32"/>
  <c r="C6308" i="32" s="1"/>
  <c r="D6308" i="32" s="1"/>
  <c r="C6307" i="32"/>
  <c r="D6307" i="32" s="1"/>
  <c r="B6307" i="32"/>
  <c r="B6306" i="32"/>
  <c r="C6306" i="32" s="1"/>
  <c r="D6306" i="32" s="1"/>
  <c r="C6305" i="32"/>
  <c r="D6305" i="32" s="1"/>
  <c r="B6305" i="32"/>
  <c r="C6304" i="32"/>
  <c r="D6304" i="32" s="1"/>
  <c r="B6304" i="32"/>
  <c r="C6303" i="32"/>
  <c r="D6303" i="32" s="1"/>
  <c r="B6303" i="32"/>
  <c r="B6302" i="32"/>
  <c r="C6302" i="32" s="1"/>
  <c r="D6302" i="32" s="1"/>
  <c r="C6301" i="32"/>
  <c r="D6301" i="32" s="1"/>
  <c r="B6301" i="32"/>
  <c r="B6300" i="32"/>
  <c r="C6300" i="32" s="1"/>
  <c r="D6300" i="32" s="1"/>
  <c r="B6299" i="32"/>
  <c r="C6299" i="32" s="1"/>
  <c r="D6299" i="32" s="1"/>
  <c r="B6298" i="32"/>
  <c r="C6298" i="32" s="1"/>
  <c r="D6298" i="32" s="1"/>
  <c r="C6297" i="32"/>
  <c r="D6297" i="32" s="1"/>
  <c r="B6297" i="32"/>
  <c r="B6296" i="32"/>
  <c r="C6296" i="32" s="1"/>
  <c r="D6296" i="32" s="1"/>
  <c r="C6295" i="32"/>
  <c r="D6295" i="32" s="1"/>
  <c r="B6295" i="32"/>
  <c r="D6294" i="32"/>
  <c r="C6294" i="32"/>
  <c r="B6294" i="32"/>
  <c r="D6293" i="32"/>
  <c r="C6293" i="32"/>
  <c r="B6293" i="32"/>
  <c r="C6292" i="32"/>
  <c r="D6292" i="32" s="1"/>
  <c r="B6292" i="32"/>
  <c r="C6291" i="32"/>
  <c r="D6291" i="32" s="1"/>
  <c r="B6291" i="32"/>
  <c r="B6290" i="32"/>
  <c r="C6290" i="32" s="1"/>
  <c r="D6290" i="32" s="1"/>
  <c r="C6289" i="32"/>
  <c r="D6289" i="32" s="1"/>
  <c r="B6289" i="32"/>
  <c r="C6288" i="32"/>
  <c r="D6288" i="32" s="1"/>
  <c r="B6288" i="32"/>
  <c r="B6287" i="32"/>
  <c r="C6287" i="32" s="1"/>
  <c r="D6287" i="32" s="1"/>
  <c r="D6286" i="32"/>
  <c r="B6286" i="32"/>
  <c r="C6286" i="32" s="1"/>
  <c r="C6285" i="32"/>
  <c r="D6285" i="32" s="1"/>
  <c r="B6285" i="32"/>
  <c r="B6284" i="32"/>
  <c r="C6284" i="32" s="1"/>
  <c r="D6284" i="32" s="1"/>
  <c r="B6283" i="32"/>
  <c r="C6283" i="32" s="1"/>
  <c r="D6283" i="32" s="1"/>
  <c r="B6282" i="32"/>
  <c r="C6282" i="32" s="1"/>
  <c r="D6282" i="32" s="1"/>
  <c r="D6281" i="32"/>
  <c r="C6281" i="32"/>
  <c r="B6281" i="32"/>
  <c r="B6280" i="32"/>
  <c r="C6280" i="32" s="1"/>
  <c r="D6280" i="32" s="1"/>
  <c r="C6279" i="32"/>
  <c r="D6279" i="32" s="1"/>
  <c r="B6279" i="32"/>
  <c r="D6278" i="32"/>
  <c r="C6278" i="32"/>
  <c r="B6278" i="32"/>
  <c r="D6277" i="32"/>
  <c r="C6277" i="32"/>
  <c r="B6277" i="32"/>
  <c r="B6276" i="32"/>
  <c r="C6276" i="32" s="1"/>
  <c r="D6276" i="32" s="1"/>
  <c r="C6275" i="32"/>
  <c r="D6275" i="32" s="1"/>
  <c r="B6275" i="32"/>
  <c r="B6274" i="32"/>
  <c r="C6274" i="32" s="1"/>
  <c r="D6274" i="32" s="1"/>
  <c r="C6273" i="32"/>
  <c r="D6273" i="32" s="1"/>
  <c r="B6273" i="32"/>
  <c r="C6272" i="32"/>
  <c r="D6272" i="32" s="1"/>
  <c r="B6272" i="32"/>
  <c r="C6271" i="32"/>
  <c r="D6271" i="32" s="1"/>
  <c r="B6271" i="32"/>
  <c r="D6270" i="32"/>
  <c r="B6270" i="32"/>
  <c r="C6270" i="32" s="1"/>
  <c r="C6269" i="32"/>
  <c r="D6269" i="32" s="1"/>
  <c r="B6269" i="32"/>
  <c r="B6268" i="32"/>
  <c r="C6268" i="32" s="1"/>
  <c r="D6268" i="32" s="1"/>
  <c r="B6267" i="32"/>
  <c r="C6267" i="32" s="1"/>
  <c r="D6267" i="32" s="1"/>
  <c r="B6266" i="32"/>
  <c r="C6266" i="32" s="1"/>
  <c r="D6266" i="32" s="1"/>
  <c r="D6265" i="32"/>
  <c r="C6265" i="32"/>
  <c r="B6265" i="32"/>
  <c r="B6264" i="32"/>
  <c r="C6264" i="32" s="1"/>
  <c r="D6264" i="32" s="1"/>
  <c r="C6263" i="32"/>
  <c r="D6263" i="32" s="1"/>
  <c r="B6263" i="32"/>
  <c r="D6262" i="32"/>
  <c r="C6262" i="32"/>
  <c r="B6262" i="32"/>
  <c r="D6261" i="32"/>
  <c r="C6261" i="32"/>
  <c r="B6261" i="32"/>
  <c r="B6260" i="32"/>
  <c r="C6260" i="32" s="1"/>
  <c r="D6260" i="32" s="1"/>
  <c r="C6259" i="32"/>
  <c r="D6259" i="32" s="1"/>
  <c r="B6259" i="32"/>
  <c r="B6258" i="32"/>
  <c r="C6258" i="32" s="1"/>
  <c r="D6258" i="32" s="1"/>
  <c r="C6257" i="32"/>
  <c r="D6257" i="32" s="1"/>
  <c r="B6257" i="32"/>
  <c r="C6256" i="32"/>
  <c r="D6256" i="32" s="1"/>
  <c r="B6256" i="32"/>
  <c r="C6255" i="32"/>
  <c r="D6255" i="32" s="1"/>
  <c r="B6255" i="32"/>
  <c r="B6254" i="32"/>
  <c r="C6254" i="32" s="1"/>
  <c r="D6254" i="32" s="1"/>
  <c r="C6253" i="32"/>
  <c r="D6253" i="32" s="1"/>
  <c r="B6253" i="32"/>
  <c r="B6252" i="32"/>
  <c r="C6252" i="32" s="1"/>
  <c r="D6252" i="32" s="1"/>
  <c r="B6251" i="32"/>
  <c r="C6251" i="32" s="1"/>
  <c r="D6251" i="32" s="1"/>
  <c r="B6250" i="32"/>
  <c r="C6250" i="32" s="1"/>
  <c r="D6250" i="32" s="1"/>
  <c r="D6249" i="32"/>
  <c r="C6249" i="32"/>
  <c r="B6249" i="32"/>
  <c r="B6248" i="32"/>
  <c r="C6248" i="32" s="1"/>
  <c r="D6248" i="32" s="1"/>
  <c r="C6247" i="32"/>
  <c r="D6247" i="32" s="1"/>
  <c r="B6247" i="32"/>
  <c r="D6246" i="32"/>
  <c r="C6246" i="32"/>
  <c r="B6246" i="32"/>
  <c r="D6245" i="32"/>
  <c r="C6245" i="32"/>
  <c r="B6245" i="32"/>
  <c r="C6244" i="32"/>
  <c r="D6244" i="32" s="1"/>
  <c r="B6244" i="32"/>
  <c r="C6243" i="32"/>
  <c r="D6243" i="32" s="1"/>
  <c r="B6243" i="32"/>
  <c r="B6242" i="32"/>
  <c r="C6242" i="32" s="1"/>
  <c r="D6242" i="32" s="1"/>
  <c r="C6241" i="32"/>
  <c r="D6241" i="32" s="1"/>
  <c r="B6241" i="32"/>
  <c r="C6240" i="32"/>
  <c r="D6240" i="32" s="1"/>
  <c r="B6240" i="32"/>
  <c r="B6239" i="32"/>
  <c r="C6239" i="32" s="1"/>
  <c r="D6239" i="32" s="1"/>
  <c r="D6238" i="32"/>
  <c r="B6238" i="32"/>
  <c r="C6238" i="32" s="1"/>
  <c r="C6237" i="32"/>
  <c r="D6237" i="32" s="1"/>
  <c r="B6237" i="32"/>
  <c r="B6236" i="32"/>
  <c r="C6236" i="32" s="1"/>
  <c r="D6236" i="32" s="1"/>
  <c r="B6235" i="32"/>
  <c r="C6235" i="32" s="1"/>
  <c r="D6235" i="32" s="1"/>
  <c r="B6234" i="32"/>
  <c r="C6234" i="32" s="1"/>
  <c r="D6234" i="32" s="1"/>
  <c r="C6233" i="32"/>
  <c r="D6233" i="32" s="1"/>
  <c r="B6233" i="32"/>
  <c r="D6232" i="32"/>
  <c r="B6232" i="32"/>
  <c r="C6232" i="32" s="1"/>
  <c r="C6231" i="32"/>
  <c r="D6231" i="32" s="1"/>
  <c r="B6231" i="32"/>
  <c r="D6230" i="32"/>
  <c r="C6230" i="32"/>
  <c r="B6230" i="32"/>
  <c r="D6229" i="32"/>
  <c r="C6229" i="32"/>
  <c r="B6229" i="32"/>
  <c r="C6228" i="32"/>
  <c r="D6228" i="32" s="1"/>
  <c r="B6228" i="32"/>
  <c r="C6227" i="32"/>
  <c r="D6227" i="32" s="1"/>
  <c r="B6227" i="32"/>
  <c r="B6226" i="32"/>
  <c r="C6226" i="32" s="1"/>
  <c r="D6226" i="32" s="1"/>
  <c r="C6225" i="32"/>
  <c r="D6225" i="32" s="1"/>
  <c r="B6225" i="32"/>
  <c r="C6224" i="32"/>
  <c r="D6224" i="32" s="1"/>
  <c r="B6224" i="32"/>
  <c r="B6223" i="32"/>
  <c r="C6223" i="32" s="1"/>
  <c r="D6223" i="32" s="1"/>
  <c r="D6222" i="32"/>
  <c r="B6222" i="32"/>
  <c r="C6222" i="32" s="1"/>
  <c r="C6221" i="32"/>
  <c r="D6221" i="32" s="1"/>
  <c r="B6221" i="32"/>
  <c r="B6220" i="32"/>
  <c r="C6220" i="32" s="1"/>
  <c r="D6220" i="32" s="1"/>
  <c r="B6219" i="32"/>
  <c r="C6219" i="32" s="1"/>
  <c r="D6219" i="32" s="1"/>
  <c r="B6218" i="32"/>
  <c r="C6218" i="32" s="1"/>
  <c r="D6218" i="32" s="1"/>
  <c r="C6217" i="32"/>
  <c r="D6217" i="32" s="1"/>
  <c r="B6217" i="32"/>
  <c r="D6216" i="32"/>
  <c r="B6216" i="32"/>
  <c r="C6216" i="32" s="1"/>
  <c r="C6215" i="32"/>
  <c r="D6215" i="32" s="1"/>
  <c r="B6215" i="32"/>
  <c r="D6214" i="32"/>
  <c r="C6214" i="32"/>
  <c r="B6214" i="32"/>
  <c r="D6213" i="32"/>
  <c r="C6213" i="32"/>
  <c r="B6213" i="32"/>
  <c r="C6212" i="32"/>
  <c r="D6212" i="32" s="1"/>
  <c r="B6212" i="32"/>
  <c r="C6211" i="32"/>
  <c r="D6211" i="32" s="1"/>
  <c r="B6211" i="32"/>
  <c r="B6210" i="32"/>
  <c r="C6210" i="32" s="1"/>
  <c r="D6210" i="32" s="1"/>
  <c r="C6209" i="32"/>
  <c r="D6209" i="32" s="1"/>
  <c r="B6209" i="32"/>
  <c r="C6208" i="32"/>
  <c r="D6208" i="32" s="1"/>
  <c r="B6208" i="32"/>
  <c r="C6207" i="32"/>
  <c r="D6207" i="32" s="1"/>
  <c r="B6207" i="32"/>
  <c r="B6206" i="32"/>
  <c r="C6206" i="32" s="1"/>
  <c r="D6206" i="32" s="1"/>
  <c r="C6205" i="32"/>
  <c r="D6205" i="32" s="1"/>
  <c r="B6205" i="32"/>
  <c r="B6204" i="32"/>
  <c r="C6204" i="32" s="1"/>
  <c r="D6204" i="32" s="1"/>
  <c r="B6203" i="32"/>
  <c r="C6203" i="32" s="1"/>
  <c r="D6203" i="32" s="1"/>
  <c r="B6202" i="32"/>
  <c r="C6202" i="32" s="1"/>
  <c r="D6202" i="32" s="1"/>
  <c r="D6201" i="32"/>
  <c r="C6201" i="32"/>
  <c r="B6201" i="32"/>
  <c r="B6200" i="32"/>
  <c r="C6200" i="32" s="1"/>
  <c r="D6200" i="32" s="1"/>
  <c r="C6199" i="32"/>
  <c r="D6199" i="32" s="1"/>
  <c r="B6199" i="32"/>
  <c r="D6198" i="32"/>
  <c r="C6198" i="32"/>
  <c r="B6198" i="32"/>
  <c r="D6197" i="32"/>
  <c r="C6197" i="32"/>
  <c r="B6197" i="32"/>
  <c r="D6196" i="32"/>
  <c r="C6196" i="32"/>
  <c r="B6196" i="32"/>
  <c r="C6195" i="32"/>
  <c r="D6195" i="32" s="1"/>
  <c r="B6195" i="32"/>
  <c r="D6194" i="32"/>
  <c r="B6194" i="32"/>
  <c r="C6194" i="32" s="1"/>
  <c r="C6193" i="32"/>
  <c r="D6193" i="32" s="1"/>
  <c r="B6193" i="32"/>
  <c r="C6192" i="32"/>
  <c r="D6192" i="32" s="1"/>
  <c r="B6192" i="32"/>
  <c r="C6191" i="32"/>
  <c r="D6191" i="32" s="1"/>
  <c r="B6191" i="32"/>
  <c r="D6190" i="32"/>
  <c r="B6190" i="32"/>
  <c r="C6190" i="32" s="1"/>
  <c r="C6189" i="32"/>
  <c r="D6189" i="32" s="1"/>
  <c r="B6189" i="32"/>
  <c r="B6188" i="32"/>
  <c r="C6188" i="32" s="1"/>
  <c r="D6188" i="32" s="1"/>
  <c r="B6187" i="32"/>
  <c r="C6187" i="32" s="1"/>
  <c r="D6187" i="32" s="1"/>
  <c r="B6186" i="32"/>
  <c r="C6186" i="32" s="1"/>
  <c r="D6186" i="32" s="1"/>
  <c r="D6185" i="32"/>
  <c r="C6185" i="32"/>
  <c r="B6185" i="32"/>
  <c r="B6184" i="32"/>
  <c r="C6184" i="32" s="1"/>
  <c r="D6184" i="32" s="1"/>
  <c r="C6183" i="32"/>
  <c r="D6183" i="32" s="1"/>
  <c r="B6183" i="32"/>
  <c r="D6182" i="32"/>
  <c r="C6182" i="32"/>
  <c r="B6182" i="32"/>
  <c r="D6181" i="32"/>
  <c r="C6181" i="32"/>
  <c r="B6181" i="32"/>
  <c r="B6180" i="32"/>
  <c r="C6180" i="32" s="1"/>
  <c r="D6180" i="32" s="1"/>
  <c r="C6179" i="32"/>
  <c r="D6179" i="32" s="1"/>
  <c r="B6179" i="32"/>
  <c r="B6178" i="32"/>
  <c r="C6178" i="32" s="1"/>
  <c r="D6178" i="32" s="1"/>
  <c r="C6177" i="32"/>
  <c r="D6177" i="32" s="1"/>
  <c r="B6177" i="32"/>
  <c r="C6176" i="32"/>
  <c r="D6176" i="32" s="1"/>
  <c r="B6176" i="32"/>
  <c r="B6175" i="32"/>
  <c r="C6175" i="32" s="1"/>
  <c r="D6175" i="32" s="1"/>
  <c r="D6174" i="32"/>
  <c r="B6174" i="32"/>
  <c r="C6174" i="32" s="1"/>
  <c r="C6173" i="32"/>
  <c r="D6173" i="32" s="1"/>
  <c r="B6173" i="32"/>
  <c r="B6172" i="32"/>
  <c r="C6172" i="32" s="1"/>
  <c r="D6172" i="32" s="1"/>
  <c r="B6171" i="32"/>
  <c r="C6171" i="32" s="1"/>
  <c r="D6171" i="32" s="1"/>
  <c r="B6170" i="32"/>
  <c r="C6170" i="32" s="1"/>
  <c r="D6170" i="32" s="1"/>
  <c r="C6169" i="32"/>
  <c r="D6169" i="32" s="1"/>
  <c r="B6169" i="32"/>
  <c r="B6168" i="32"/>
  <c r="C6168" i="32" s="1"/>
  <c r="D6168" i="32" s="1"/>
  <c r="C6167" i="32"/>
  <c r="D6167" i="32" s="1"/>
  <c r="B6167" i="32"/>
  <c r="D6166" i="32"/>
  <c r="C6166" i="32"/>
  <c r="B6166" i="32"/>
  <c r="D6165" i="32"/>
  <c r="C6165" i="32"/>
  <c r="B6165" i="32"/>
  <c r="C6164" i="32"/>
  <c r="D6164" i="32" s="1"/>
  <c r="B6164" i="32"/>
  <c r="C6163" i="32"/>
  <c r="D6163" i="32" s="1"/>
  <c r="B6163" i="32"/>
  <c r="D6162" i="32"/>
  <c r="B6162" i="32"/>
  <c r="C6162" i="32" s="1"/>
  <c r="C6161" i="32"/>
  <c r="D6161" i="32" s="1"/>
  <c r="B6161" i="32"/>
  <c r="C6160" i="32"/>
  <c r="D6160" i="32" s="1"/>
  <c r="B6160" i="32"/>
  <c r="C6159" i="32"/>
  <c r="D6159" i="32" s="1"/>
  <c r="B6159" i="32"/>
  <c r="D6158" i="32"/>
  <c r="B6158" i="32"/>
  <c r="C6158" i="32" s="1"/>
  <c r="C6157" i="32"/>
  <c r="D6157" i="32" s="1"/>
  <c r="B6157" i="32"/>
  <c r="D6156" i="32"/>
  <c r="B6156" i="32"/>
  <c r="C6156" i="32" s="1"/>
  <c r="B6155" i="32"/>
  <c r="C6155" i="32" s="1"/>
  <c r="D6155" i="32" s="1"/>
  <c r="B6154" i="32"/>
  <c r="C6154" i="32" s="1"/>
  <c r="D6154" i="32" s="1"/>
  <c r="C6153" i="32"/>
  <c r="D6153" i="32" s="1"/>
  <c r="B6153" i="32"/>
  <c r="C6152" i="32"/>
  <c r="D6152" i="32" s="1"/>
  <c r="B6152" i="32"/>
  <c r="C6151" i="32"/>
  <c r="D6151" i="32" s="1"/>
  <c r="B6151" i="32"/>
  <c r="D6150" i="32"/>
  <c r="C6150" i="32"/>
  <c r="B6150" i="32"/>
  <c r="D6149" i="32"/>
  <c r="C6149" i="32"/>
  <c r="B6149" i="32"/>
  <c r="C6148" i="32"/>
  <c r="D6148" i="32" s="1"/>
  <c r="B6148" i="32"/>
  <c r="C6147" i="32"/>
  <c r="D6147" i="32" s="1"/>
  <c r="B6147" i="32"/>
  <c r="B6146" i="32"/>
  <c r="C6146" i="32" s="1"/>
  <c r="D6146" i="32" s="1"/>
  <c r="C6145" i="32"/>
  <c r="D6145" i="32" s="1"/>
  <c r="B6145" i="32"/>
  <c r="C6144" i="32"/>
  <c r="D6144" i="32" s="1"/>
  <c r="B6144" i="32"/>
  <c r="B6143" i="32"/>
  <c r="C6143" i="32" s="1"/>
  <c r="D6143" i="32" s="1"/>
  <c r="B6142" i="32"/>
  <c r="C6142" i="32" s="1"/>
  <c r="D6142" i="32" s="1"/>
  <c r="C6141" i="32"/>
  <c r="D6141" i="32" s="1"/>
  <c r="B6141" i="32"/>
  <c r="B6140" i="32"/>
  <c r="C6140" i="32" s="1"/>
  <c r="D6140" i="32" s="1"/>
  <c r="B6139" i="32"/>
  <c r="C6139" i="32" s="1"/>
  <c r="D6139" i="32" s="1"/>
  <c r="B6138" i="32"/>
  <c r="C6138" i="32" s="1"/>
  <c r="D6138" i="32" s="1"/>
  <c r="D6137" i="32"/>
  <c r="C6137" i="32"/>
  <c r="B6137" i="32"/>
  <c r="D6136" i="32"/>
  <c r="C6136" i="32"/>
  <c r="B6136" i="32"/>
  <c r="C6135" i="32"/>
  <c r="D6135" i="32" s="1"/>
  <c r="B6135" i="32"/>
  <c r="D6134" i="32"/>
  <c r="C6134" i="32"/>
  <c r="B6134" i="32"/>
  <c r="D6133" i="32"/>
  <c r="C6133" i="32"/>
  <c r="B6133" i="32"/>
  <c r="B6132" i="32"/>
  <c r="C6132" i="32" s="1"/>
  <c r="D6132" i="32" s="1"/>
  <c r="C6131" i="32"/>
  <c r="D6131" i="32" s="1"/>
  <c r="B6131" i="32"/>
  <c r="D6130" i="32"/>
  <c r="B6130" i="32"/>
  <c r="C6130" i="32" s="1"/>
  <c r="C6129" i="32"/>
  <c r="D6129" i="32" s="1"/>
  <c r="B6129" i="32"/>
  <c r="C6128" i="32"/>
  <c r="D6128" i="32" s="1"/>
  <c r="B6128" i="32"/>
  <c r="B6127" i="32"/>
  <c r="C6127" i="32" s="1"/>
  <c r="D6127" i="32" s="1"/>
  <c r="D6126" i="32"/>
  <c r="B6126" i="32"/>
  <c r="C6126" i="32" s="1"/>
  <c r="D6125" i="32"/>
  <c r="C6125" i="32"/>
  <c r="B6125" i="32"/>
  <c r="D6124" i="32"/>
  <c r="B6124" i="32"/>
  <c r="C6124" i="32" s="1"/>
  <c r="B6123" i="32"/>
  <c r="C6123" i="32" s="1"/>
  <c r="D6123" i="32" s="1"/>
  <c r="B6122" i="32"/>
  <c r="C6122" i="32" s="1"/>
  <c r="D6122" i="32" s="1"/>
  <c r="D6121" i="32"/>
  <c r="C6121" i="32"/>
  <c r="B6121" i="32"/>
  <c r="C6120" i="32"/>
  <c r="D6120" i="32" s="1"/>
  <c r="B6120" i="32"/>
  <c r="C6119" i="32"/>
  <c r="D6119" i="32" s="1"/>
  <c r="B6119" i="32"/>
  <c r="D6118" i="32"/>
  <c r="C6118" i="32"/>
  <c r="B6118" i="32"/>
  <c r="D6117" i="32"/>
  <c r="C6117" i="32"/>
  <c r="B6117" i="32"/>
  <c r="C6116" i="32"/>
  <c r="D6116" i="32" s="1"/>
  <c r="B6116" i="32"/>
  <c r="B6115" i="32"/>
  <c r="C6115" i="32" s="1"/>
  <c r="D6115" i="32" s="1"/>
  <c r="D6114" i="32"/>
  <c r="B6114" i="32"/>
  <c r="C6114" i="32" s="1"/>
  <c r="C6113" i="32"/>
  <c r="D6113" i="32" s="1"/>
  <c r="B6113" i="32"/>
  <c r="C6112" i="32"/>
  <c r="D6112" i="32" s="1"/>
  <c r="B6112" i="32"/>
  <c r="C6111" i="32"/>
  <c r="D6111" i="32" s="1"/>
  <c r="B6111" i="32"/>
  <c r="B6110" i="32"/>
  <c r="C6110" i="32" s="1"/>
  <c r="D6110" i="32" s="1"/>
  <c r="D6109" i="32"/>
  <c r="C6109" i="32"/>
  <c r="B6109" i="32"/>
  <c r="D6108" i="32"/>
  <c r="B6108" i="32"/>
  <c r="C6108" i="32" s="1"/>
  <c r="B6107" i="32"/>
  <c r="C6107" i="32" s="1"/>
  <c r="D6107" i="32" s="1"/>
  <c r="B6106" i="32"/>
  <c r="C6106" i="32" s="1"/>
  <c r="D6106" i="32" s="1"/>
  <c r="D6105" i="32"/>
  <c r="C6105" i="32"/>
  <c r="B6105" i="32"/>
  <c r="B6104" i="32"/>
  <c r="C6104" i="32" s="1"/>
  <c r="D6104" i="32" s="1"/>
  <c r="C6103" i="32"/>
  <c r="D6103" i="32" s="1"/>
  <c r="B6103" i="32"/>
  <c r="D6102" i="32"/>
  <c r="C6102" i="32"/>
  <c r="B6102" i="32"/>
  <c r="D6101" i="32"/>
  <c r="C6101" i="32"/>
  <c r="B6101" i="32"/>
  <c r="C6100" i="32"/>
  <c r="D6100" i="32" s="1"/>
  <c r="B6100" i="32"/>
  <c r="B6099" i="32"/>
  <c r="C6099" i="32" s="1"/>
  <c r="D6099" i="32" s="1"/>
  <c r="D6098" i="32"/>
  <c r="B6098" i="32"/>
  <c r="C6098" i="32" s="1"/>
  <c r="C6097" i="32"/>
  <c r="D6097" i="32" s="1"/>
  <c r="B6097" i="32"/>
  <c r="C6096" i="32"/>
  <c r="D6096" i="32" s="1"/>
  <c r="B6096" i="32"/>
  <c r="C6095" i="32"/>
  <c r="D6095" i="32" s="1"/>
  <c r="B6095" i="32"/>
  <c r="B6094" i="32"/>
  <c r="C6094" i="32" s="1"/>
  <c r="D6094" i="32" s="1"/>
  <c r="C6093" i="32"/>
  <c r="D6093" i="32" s="1"/>
  <c r="B6093" i="32"/>
  <c r="D6092" i="32"/>
  <c r="B6092" i="32"/>
  <c r="C6092" i="32" s="1"/>
  <c r="B6091" i="32"/>
  <c r="C6091" i="32" s="1"/>
  <c r="D6091" i="32" s="1"/>
  <c r="B6090" i="32"/>
  <c r="C6090" i="32" s="1"/>
  <c r="D6090" i="32" s="1"/>
  <c r="D6089" i="32"/>
  <c r="C6089" i="32"/>
  <c r="B6089" i="32"/>
  <c r="D6088" i="32"/>
  <c r="C6088" i="32"/>
  <c r="B6088" i="32"/>
  <c r="C6087" i="32"/>
  <c r="D6087" i="32" s="1"/>
  <c r="B6087" i="32"/>
  <c r="C6086" i="32"/>
  <c r="D6086" i="32" s="1"/>
  <c r="B6086" i="32"/>
  <c r="D6085" i="32"/>
  <c r="C6085" i="32"/>
  <c r="B6085" i="32"/>
  <c r="C6084" i="32"/>
  <c r="D6084" i="32" s="1"/>
  <c r="B6084" i="32"/>
  <c r="B6083" i="32"/>
  <c r="C6083" i="32" s="1"/>
  <c r="D6083" i="32" s="1"/>
  <c r="B6082" i="32"/>
  <c r="C6082" i="32" s="1"/>
  <c r="D6082" i="32" s="1"/>
  <c r="C6081" i="32"/>
  <c r="D6081" i="32" s="1"/>
  <c r="B6081" i="32"/>
  <c r="C6080" i="32"/>
  <c r="D6080" i="32" s="1"/>
  <c r="B6080" i="32"/>
  <c r="C6079" i="32"/>
  <c r="D6079" i="32" s="1"/>
  <c r="B6079" i="32"/>
  <c r="B6078" i="32"/>
  <c r="C6078" i="32" s="1"/>
  <c r="D6078" i="32" s="1"/>
  <c r="C6077" i="32"/>
  <c r="D6077" i="32" s="1"/>
  <c r="B6077" i="32"/>
  <c r="B6076" i="32"/>
  <c r="C6076" i="32" s="1"/>
  <c r="D6076" i="32" s="1"/>
  <c r="D6075" i="32"/>
  <c r="B6075" i="32"/>
  <c r="C6075" i="32" s="1"/>
  <c r="B6074" i="32"/>
  <c r="C6074" i="32" s="1"/>
  <c r="D6074" i="32" s="1"/>
  <c r="D6073" i="32"/>
  <c r="C6073" i="32"/>
  <c r="B6073" i="32"/>
  <c r="D6072" i="32"/>
  <c r="C6072" i="32"/>
  <c r="B6072" i="32"/>
  <c r="C6071" i="32"/>
  <c r="D6071" i="32" s="1"/>
  <c r="B6071" i="32"/>
  <c r="D6070" i="32"/>
  <c r="C6070" i="32"/>
  <c r="B6070" i="32"/>
  <c r="D6069" i="32"/>
  <c r="C6069" i="32"/>
  <c r="B6069" i="32"/>
  <c r="D6068" i="32"/>
  <c r="C6068" i="32"/>
  <c r="B6068" i="32"/>
  <c r="B6067" i="32"/>
  <c r="C6067" i="32" s="1"/>
  <c r="D6067" i="32" s="1"/>
  <c r="D6066" i="32"/>
  <c r="B6066" i="32"/>
  <c r="C6066" i="32" s="1"/>
  <c r="B6065" i="32"/>
  <c r="C6065" i="32" s="1"/>
  <c r="D6065" i="32" s="1"/>
  <c r="C6064" i="32"/>
  <c r="D6064" i="32" s="1"/>
  <c r="B6064" i="32"/>
  <c r="C6063" i="32"/>
  <c r="D6063" i="32" s="1"/>
  <c r="B6063" i="32"/>
  <c r="B6062" i="32"/>
  <c r="C6062" i="32" s="1"/>
  <c r="D6062" i="32" s="1"/>
  <c r="B6061" i="32"/>
  <c r="C6061" i="32" s="1"/>
  <c r="D6061" i="32" s="1"/>
  <c r="C6060" i="32"/>
  <c r="D6060" i="32" s="1"/>
  <c r="B6060" i="32"/>
  <c r="B6059" i="32"/>
  <c r="C6059" i="32" s="1"/>
  <c r="D6059" i="32" s="1"/>
  <c r="B6058" i="32"/>
  <c r="C6058" i="32" s="1"/>
  <c r="D6058" i="32" s="1"/>
  <c r="D6057" i="32"/>
  <c r="C6057" i="32"/>
  <c r="B6057" i="32"/>
  <c r="B6056" i="32"/>
  <c r="C6056" i="32" s="1"/>
  <c r="D6056" i="32" s="1"/>
  <c r="B6055" i="32"/>
  <c r="C6055" i="32" s="1"/>
  <c r="D6055" i="32" s="1"/>
  <c r="C6054" i="32"/>
  <c r="D6054" i="32" s="1"/>
  <c r="B6054" i="32"/>
  <c r="C6053" i="32"/>
  <c r="D6053" i="32" s="1"/>
  <c r="B6053" i="32"/>
  <c r="D6052" i="32"/>
  <c r="C6052" i="32"/>
  <c r="B6052" i="32"/>
  <c r="C6051" i="32"/>
  <c r="D6051" i="32" s="1"/>
  <c r="B6051" i="32"/>
  <c r="C6050" i="32"/>
  <c r="D6050" i="32" s="1"/>
  <c r="B6050" i="32"/>
  <c r="C6049" i="32"/>
  <c r="D6049" i="32" s="1"/>
  <c r="B6049" i="32"/>
  <c r="C6048" i="32"/>
  <c r="D6048" i="32" s="1"/>
  <c r="B6048" i="32"/>
  <c r="B6047" i="32"/>
  <c r="C6047" i="32" s="1"/>
  <c r="D6047" i="32" s="1"/>
  <c r="B6046" i="32"/>
  <c r="C6046" i="32" s="1"/>
  <c r="D6046" i="32" s="1"/>
  <c r="B6045" i="32"/>
  <c r="C6045" i="32" s="1"/>
  <c r="D6045" i="32" s="1"/>
  <c r="B6044" i="32"/>
  <c r="C6044" i="32" s="1"/>
  <c r="D6044" i="32" s="1"/>
  <c r="D6043" i="32"/>
  <c r="B6043" i="32"/>
  <c r="C6043" i="32" s="1"/>
  <c r="B6042" i="32"/>
  <c r="C6042" i="32" s="1"/>
  <c r="D6042" i="32" s="1"/>
  <c r="D6041" i="32"/>
  <c r="C6041" i="32"/>
  <c r="B6041" i="32"/>
  <c r="B6040" i="32"/>
  <c r="C6040" i="32" s="1"/>
  <c r="D6040" i="32" s="1"/>
  <c r="B6039" i="32"/>
  <c r="C6039" i="32" s="1"/>
  <c r="D6039" i="32" s="1"/>
  <c r="D6038" i="32"/>
  <c r="C6038" i="32"/>
  <c r="B6038" i="32"/>
  <c r="D6037" i="32"/>
  <c r="C6037" i="32"/>
  <c r="B6037" i="32"/>
  <c r="C6036" i="32"/>
  <c r="D6036" i="32" s="1"/>
  <c r="B6036" i="32"/>
  <c r="B6035" i="32"/>
  <c r="C6035" i="32" s="1"/>
  <c r="D6035" i="32" s="1"/>
  <c r="C6034" i="32"/>
  <c r="D6034" i="32" s="1"/>
  <c r="B6034" i="32"/>
  <c r="C6033" i="32"/>
  <c r="D6033" i="32" s="1"/>
  <c r="B6033" i="32"/>
  <c r="B6032" i="32"/>
  <c r="C6032" i="32" s="1"/>
  <c r="D6032" i="32" s="1"/>
  <c r="C6031" i="32"/>
  <c r="D6031" i="32" s="1"/>
  <c r="B6031" i="32"/>
  <c r="B6030" i="32"/>
  <c r="C6030" i="32" s="1"/>
  <c r="D6030" i="32" s="1"/>
  <c r="B6029" i="32"/>
  <c r="C6029" i="32" s="1"/>
  <c r="D6029" i="32" s="1"/>
  <c r="B6028" i="32"/>
  <c r="C6028" i="32" s="1"/>
  <c r="D6028" i="32" s="1"/>
  <c r="D6027" i="32"/>
  <c r="B6027" i="32"/>
  <c r="C6027" i="32" s="1"/>
  <c r="D6026" i="32"/>
  <c r="B6026" i="32"/>
  <c r="C6026" i="32" s="1"/>
  <c r="C6025" i="32"/>
  <c r="D6025" i="32" s="1"/>
  <c r="B6025" i="32"/>
  <c r="C6024" i="32"/>
  <c r="D6024" i="32" s="1"/>
  <c r="B6024" i="32"/>
  <c r="B6023" i="32"/>
  <c r="C6023" i="32" s="1"/>
  <c r="D6023" i="32" s="1"/>
  <c r="D6022" i="32"/>
  <c r="C6022" i="32"/>
  <c r="B6022" i="32"/>
  <c r="D6021" i="32"/>
  <c r="C6021" i="32"/>
  <c r="B6021" i="32"/>
  <c r="B6020" i="32"/>
  <c r="C6020" i="32" s="1"/>
  <c r="D6020" i="32" s="1"/>
  <c r="C6019" i="32"/>
  <c r="D6019" i="32" s="1"/>
  <c r="B6019" i="32"/>
  <c r="B6018" i="32"/>
  <c r="C6018" i="32" s="1"/>
  <c r="D6018" i="32" s="1"/>
  <c r="B6017" i="32"/>
  <c r="C6017" i="32" s="1"/>
  <c r="D6017" i="32" s="1"/>
  <c r="B6016" i="32"/>
  <c r="C6016" i="32" s="1"/>
  <c r="D6016" i="32" s="1"/>
  <c r="C6015" i="32"/>
  <c r="D6015" i="32" s="1"/>
  <c r="B6015" i="32"/>
  <c r="D6014" i="32"/>
  <c r="B6014" i="32"/>
  <c r="C6014" i="32" s="1"/>
  <c r="C6013" i="32"/>
  <c r="D6013" i="32" s="1"/>
  <c r="B6013" i="32"/>
  <c r="C6012" i="32"/>
  <c r="D6012" i="32" s="1"/>
  <c r="B6012" i="32"/>
  <c r="D6011" i="32"/>
  <c r="B6011" i="32"/>
  <c r="C6011" i="32" s="1"/>
  <c r="B6010" i="32"/>
  <c r="C6010" i="32" s="1"/>
  <c r="D6010" i="32" s="1"/>
  <c r="C6009" i="32"/>
  <c r="D6009" i="32" s="1"/>
  <c r="B6009" i="32"/>
  <c r="C6008" i="32"/>
  <c r="D6008" i="32" s="1"/>
  <c r="B6008" i="32"/>
  <c r="C6007" i="32"/>
  <c r="D6007" i="32" s="1"/>
  <c r="B6007" i="32"/>
  <c r="C6006" i="32"/>
  <c r="D6006" i="32" s="1"/>
  <c r="B6006" i="32"/>
  <c r="D6005" i="32"/>
  <c r="C6005" i="32"/>
  <c r="B6005" i="32"/>
  <c r="B6004" i="32"/>
  <c r="C6004" i="32" s="1"/>
  <c r="D6004" i="32" s="1"/>
  <c r="C6003" i="32"/>
  <c r="D6003" i="32" s="1"/>
  <c r="B6003" i="32"/>
  <c r="D6002" i="32"/>
  <c r="C6002" i="32"/>
  <c r="B6002" i="32"/>
  <c r="D6001" i="32"/>
  <c r="C6001" i="32"/>
  <c r="B6001" i="32"/>
  <c r="B6000" i="32"/>
  <c r="C6000" i="32" s="1"/>
  <c r="D6000" i="32" s="1"/>
  <c r="C5999" i="32"/>
  <c r="D5999" i="32" s="1"/>
  <c r="B5999" i="32"/>
  <c r="C5998" i="32"/>
  <c r="D5998" i="32" s="1"/>
  <c r="B5998" i="32"/>
  <c r="D5997" i="32"/>
  <c r="C5997" i="32"/>
  <c r="B5997" i="32"/>
  <c r="D5996" i="32"/>
  <c r="C5996" i="32"/>
  <c r="B5996" i="32"/>
  <c r="D5995" i="32"/>
  <c r="B5995" i="32"/>
  <c r="C5995" i="32" s="1"/>
  <c r="B5994" i="32"/>
  <c r="C5994" i="32" s="1"/>
  <c r="D5994" i="32" s="1"/>
  <c r="D5993" i="32"/>
  <c r="C5993" i="32"/>
  <c r="B5993" i="32"/>
  <c r="C5992" i="32"/>
  <c r="D5992" i="32" s="1"/>
  <c r="B5992" i="32"/>
  <c r="D5991" i="32"/>
  <c r="C5991" i="32"/>
  <c r="B5991" i="32"/>
  <c r="D5990" i="32"/>
  <c r="C5990" i="32"/>
  <c r="B5990" i="32"/>
  <c r="D5989" i="32"/>
  <c r="C5989" i="32"/>
  <c r="B5989" i="32"/>
  <c r="B5988" i="32"/>
  <c r="C5988" i="32" s="1"/>
  <c r="D5988" i="32" s="1"/>
  <c r="B5987" i="32"/>
  <c r="C5987" i="32" s="1"/>
  <c r="D5987" i="32" s="1"/>
  <c r="C5986" i="32"/>
  <c r="D5986" i="32" s="1"/>
  <c r="B5986" i="32"/>
  <c r="C5985" i="32"/>
  <c r="D5985" i="32" s="1"/>
  <c r="B5985" i="32"/>
  <c r="B5984" i="32"/>
  <c r="C5984" i="32" s="1"/>
  <c r="D5984" i="32" s="1"/>
  <c r="C5983" i="32"/>
  <c r="D5983" i="32" s="1"/>
  <c r="B5983" i="32"/>
  <c r="B5982" i="32"/>
  <c r="C5982" i="32" s="1"/>
  <c r="D5982" i="32" s="1"/>
  <c r="B5981" i="32"/>
  <c r="C5981" i="32" s="1"/>
  <c r="D5981" i="32" s="1"/>
  <c r="C5980" i="32"/>
  <c r="D5980" i="32" s="1"/>
  <c r="B5980" i="32"/>
  <c r="B5979" i="32"/>
  <c r="C5979" i="32" s="1"/>
  <c r="D5979" i="32" s="1"/>
  <c r="D5978" i="32"/>
  <c r="B5978" i="32"/>
  <c r="C5978" i="32" s="1"/>
  <c r="D5977" i="32"/>
  <c r="C5977" i="32"/>
  <c r="B5977" i="32"/>
  <c r="C5976" i="32"/>
  <c r="D5976" i="32" s="1"/>
  <c r="B5976" i="32"/>
  <c r="B5975" i="32"/>
  <c r="C5975" i="32" s="1"/>
  <c r="D5975" i="32" s="1"/>
  <c r="C5974" i="32"/>
  <c r="D5974" i="32" s="1"/>
  <c r="B5974" i="32"/>
  <c r="C5973" i="32"/>
  <c r="D5973" i="32" s="1"/>
  <c r="B5973" i="32"/>
  <c r="C5972" i="32"/>
  <c r="D5972" i="32" s="1"/>
  <c r="B5972" i="32"/>
  <c r="B5971" i="32"/>
  <c r="C5971" i="32" s="1"/>
  <c r="D5971" i="32" s="1"/>
  <c r="B5970" i="32"/>
  <c r="C5970" i="32" s="1"/>
  <c r="D5970" i="32" s="1"/>
  <c r="B5969" i="32"/>
  <c r="C5969" i="32" s="1"/>
  <c r="D5969" i="32" s="1"/>
  <c r="C5968" i="32"/>
  <c r="D5968" i="32" s="1"/>
  <c r="B5968" i="32"/>
  <c r="C5967" i="32"/>
  <c r="D5967" i="32" s="1"/>
  <c r="B5967" i="32"/>
  <c r="C5966" i="32"/>
  <c r="D5966" i="32" s="1"/>
  <c r="B5966" i="32"/>
  <c r="B5965" i="32"/>
  <c r="C5965" i="32" s="1"/>
  <c r="D5965" i="32" s="1"/>
  <c r="D5964" i="32"/>
  <c r="B5964" i="32"/>
  <c r="C5964" i="32" s="1"/>
  <c r="D5963" i="32"/>
  <c r="B5963" i="32"/>
  <c r="C5963" i="32" s="1"/>
  <c r="D5962" i="32"/>
  <c r="B5962" i="32"/>
  <c r="C5962" i="32" s="1"/>
  <c r="C5961" i="32"/>
  <c r="D5961" i="32" s="1"/>
  <c r="B5961" i="32"/>
  <c r="B5960" i="32"/>
  <c r="C5960" i="32" s="1"/>
  <c r="D5960" i="32" s="1"/>
  <c r="B5959" i="32"/>
  <c r="C5959" i="32" s="1"/>
  <c r="D5959" i="32" s="1"/>
  <c r="D5958" i="32"/>
  <c r="C5958" i="32"/>
  <c r="B5958" i="32"/>
  <c r="D5957" i="32"/>
  <c r="C5957" i="32"/>
  <c r="B5957" i="32"/>
  <c r="B5956" i="32"/>
  <c r="C5956" i="32" s="1"/>
  <c r="D5956" i="32" s="1"/>
  <c r="B5955" i="32"/>
  <c r="C5955" i="32" s="1"/>
  <c r="D5955" i="32" s="1"/>
  <c r="B5954" i="32"/>
  <c r="C5954" i="32" s="1"/>
  <c r="D5954" i="32" s="1"/>
  <c r="D5953" i="32"/>
  <c r="C5953" i="32"/>
  <c r="B5953" i="32"/>
  <c r="B5952" i="32"/>
  <c r="C5952" i="32" s="1"/>
  <c r="D5952" i="32" s="1"/>
  <c r="C5951" i="32"/>
  <c r="D5951" i="32" s="1"/>
  <c r="B5951" i="32"/>
  <c r="C5950" i="32"/>
  <c r="D5950" i="32" s="1"/>
  <c r="B5950" i="32"/>
  <c r="B5949" i="32"/>
  <c r="C5949" i="32" s="1"/>
  <c r="D5949" i="32" s="1"/>
  <c r="C5948" i="32"/>
  <c r="D5948" i="32" s="1"/>
  <c r="B5948" i="32"/>
  <c r="D5947" i="32"/>
  <c r="B5947" i="32"/>
  <c r="C5947" i="32" s="1"/>
  <c r="C5946" i="32"/>
  <c r="D5946" i="32" s="1"/>
  <c r="B5946" i="32"/>
  <c r="D5945" i="32"/>
  <c r="C5945" i="32"/>
  <c r="B5945" i="32"/>
  <c r="D5944" i="32"/>
  <c r="C5944" i="32"/>
  <c r="B5944" i="32"/>
  <c r="C5943" i="32"/>
  <c r="D5943" i="32" s="1"/>
  <c r="B5943" i="32"/>
  <c r="C5942" i="32"/>
  <c r="D5942" i="32" s="1"/>
  <c r="B5942" i="32"/>
  <c r="B5941" i="32"/>
  <c r="C5941" i="32" s="1"/>
  <c r="D5941" i="32" s="1"/>
  <c r="C5940" i="32"/>
  <c r="D5940" i="32" s="1"/>
  <c r="B5940" i="32"/>
  <c r="C5939" i="32"/>
  <c r="D5939" i="32" s="1"/>
  <c r="B5939" i="32"/>
  <c r="B5938" i="32"/>
  <c r="C5938" i="32" s="1"/>
  <c r="D5938" i="32" s="1"/>
  <c r="C5937" i="32"/>
  <c r="D5937" i="32" s="1"/>
  <c r="B5937" i="32"/>
  <c r="B5936" i="32"/>
  <c r="C5936" i="32" s="1"/>
  <c r="D5936" i="32" s="1"/>
  <c r="B5935" i="32"/>
  <c r="C5935" i="32" s="1"/>
  <c r="D5935" i="32" s="1"/>
  <c r="B5934" i="32"/>
  <c r="C5934" i="32" s="1"/>
  <c r="D5934" i="32" s="1"/>
  <c r="B5933" i="32"/>
  <c r="C5933" i="32" s="1"/>
  <c r="D5933" i="32" s="1"/>
  <c r="B5932" i="32"/>
  <c r="C5932" i="32" s="1"/>
  <c r="D5932" i="32" s="1"/>
  <c r="D5931" i="32"/>
  <c r="C5931" i="32"/>
  <c r="B5931" i="32"/>
  <c r="C5930" i="32"/>
  <c r="D5930" i="32" s="1"/>
  <c r="B5930" i="32"/>
  <c r="D5929" i="32"/>
  <c r="C5929" i="32"/>
  <c r="B5929" i="32"/>
  <c r="D5928" i="32"/>
  <c r="C5928" i="32"/>
  <c r="B5928" i="32"/>
  <c r="C5927" i="32"/>
  <c r="D5927" i="32" s="1"/>
  <c r="B5927" i="32"/>
  <c r="C5926" i="32"/>
  <c r="D5926" i="32" s="1"/>
  <c r="B5926" i="32"/>
  <c r="B5925" i="32"/>
  <c r="C5925" i="32" s="1"/>
  <c r="D5925" i="32" s="1"/>
  <c r="C5924" i="32"/>
  <c r="D5924" i="32" s="1"/>
  <c r="B5924" i="32"/>
  <c r="C5923" i="32"/>
  <c r="D5923" i="32" s="1"/>
  <c r="B5923" i="32"/>
  <c r="B5922" i="32"/>
  <c r="C5922" i="32" s="1"/>
  <c r="D5922" i="32" s="1"/>
  <c r="C5921" i="32"/>
  <c r="D5921" i="32" s="1"/>
  <c r="B5921" i="32"/>
  <c r="D5920" i="32"/>
  <c r="B5920" i="32"/>
  <c r="C5920" i="32" s="1"/>
  <c r="B5919" i="32"/>
  <c r="C5919" i="32" s="1"/>
  <c r="D5919" i="32" s="1"/>
  <c r="B5918" i="32"/>
  <c r="C5918" i="32" s="1"/>
  <c r="D5918" i="32" s="1"/>
  <c r="B5917" i="32"/>
  <c r="C5917" i="32" s="1"/>
  <c r="D5917" i="32" s="1"/>
  <c r="B5916" i="32"/>
  <c r="C5916" i="32" s="1"/>
  <c r="D5916" i="32" s="1"/>
  <c r="D5915" i="32"/>
  <c r="C5915" i="32"/>
  <c r="B5915" i="32"/>
  <c r="C5914" i="32"/>
  <c r="D5914" i="32" s="1"/>
  <c r="B5914" i="32"/>
  <c r="D5913" i="32"/>
  <c r="C5913" i="32"/>
  <c r="B5913" i="32"/>
  <c r="D5912" i="32"/>
  <c r="C5912" i="32"/>
  <c r="B5912" i="32"/>
  <c r="C5911" i="32"/>
  <c r="D5911" i="32" s="1"/>
  <c r="B5911" i="32"/>
  <c r="D5910" i="32"/>
  <c r="C5910" i="32"/>
  <c r="B5910" i="32"/>
  <c r="B5909" i="32"/>
  <c r="C5909" i="32" s="1"/>
  <c r="D5909" i="32" s="1"/>
  <c r="C5908" i="32"/>
  <c r="D5908" i="32" s="1"/>
  <c r="B5908" i="32"/>
  <c r="C5907" i="32"/>
  <c r="D5907" i="32" s="1"/>
  <c r="B5907" i="32"/>
  <c r="B5906" i="32"/>
  <c r="C5906" i="32" s="1"/>
  <c r="D5906" i="32" s="1"/>
  <c r="C5905" i="32"/>
  <c r="D5905" i="32" s="1"/>
  <c r="B5905" i="32"/>
  <c r="D5904" i="32"/>
  <c r="B5904" i="32"/>
  <c r="C5904" i="32" s="1"/>
  <c r="B5903" i="32"/>
  <c r="C5903" i="32" s="1"/>
  <c r="D5903" i="32" s="1"/>
  <c r="B5902" i="32"/>
  <c r="C5902" i="32" s="1"/>
  <c r="D5902" i="32" s="1"/>
  <c r="B5901" i="32"/>
  <c r="C5901" i="32" s="1"/>
  <c r="D5901" i="32" s="1"/>
  <c r="B5900" i="32"/>
  <c r="C5900" i="32" s="1"/>
  <c r="D5900" i="32" s="1"/>
  <c r="D5899" i="32"/>
  <c r="C5899" i="32"/>
  <c r="B5899" i="32"/>
  <c r="C5898" i="32"/>
  <c r="D5898" i="32" s="1"/>
  <c r="B5898" i="32"/>
  <c r="D5897" i="32"/>
  <c r="C5897" i="32"/>
  <c r="B5897" i="32"/>
  <c r="D5896" i="32"/>
  <c r="C5896" i="32"/>
  <c r="B5896" i="32"/>
  <c r="C5895" i="32"/>
  <c r="D5895" i="32" s="1"/>
  <c r="B5895" i="32"/>
  <c r="B5894" i="32"/>
  <c r="C5894" i="32" s="1"/>
  <c r="D5894" i="32" s="1"/>
  <c r="B5893" i="32"/>
  <c r="C5893" i="32" s="1"/>
  <c r="D5893" i="32" s="1"/>
  <c r="C5892" i="32"/>
  <c r="D5892" i="32" s="1"/>
  <c r="B5892" i="32"/>
  <c r="C5891" i="32"/>
  <c r="D5891" i="32" s="1"/>
  <c r="B5891" i="32"/>
  <c r="B5890" i="32"/>
  <c r="C5890" i="32" s="1"/>
  <c r="D5890" i="32" s="1"/>
  <c r="B5889" i="32"/>
  <c r="C5889" i="32" s="1"/>
  <c r="D5889" i="32" s="1"/>
  <c r="D5888" i="32"/>
  <c r="B5888" i="32"/>
  <c r="C5888" i="32" s="1"/>
  <c r="B5887" i="32"/>
  <c r="C5887" i="32" s="1"/>
  <c r="D5887" i="32" s="1"/>
  <c r="B5886" i="32"/>
  <c r="C5886" i="32" s="1"/>
  <c r="D5886" i="32" s="1"/>
  <c r="B5885" i="32"/>
  <c r="C5885" i="32" s="1"/>
  <c r="D5885" i="32" s="1"/>
  <c r="B5884" i="32"/>
  <c r="C5884" i="32" s="1"/>
  <c r="D5884" i="32" s="1"/>
  <c r="C5883" i="32"/>
  <c r="D5883" i="32" s="1"/>
  <c r="B5883" i="32"/>
  <c r="C5882" i="32"/>
  <c r="D5882" i="32" s="1"/>
  <c r="B5882" i="32"/>
  <c r="D5881" i="32"/>
  <c r="C5881" i="32"/>
  <c r="B5881" i="32"/>
  <c r="D5880" i="32"/>
  <c r="C5880" i="32"/>
  <c r="B5880" i="32"/>
  <c r="C5879" i="32"/>
  <c r="D5879" i="32" s="1"/>
  <c r="B5879" i="32"/>
  <c r="C5878" i="32"/>
  <c r="D5878" i="32" s="1"/>
  <c r="B5878" i="32"/>
  <c r="B5877" i="32"/>
  <c r="C5877" i="32" s="1"/>
  <c r="D5877" i="32" s="1"/>
  <c r="C5876" i="32"/>
  <c r="D5876" i="32" s="1"/>
  <c r="B5876" i="32"/>
  <c r="C5875" i="32"/>
  <c r="D5875" i="32" s="1"/>
  <c r="B5875" i="32"/>
  <c r="B5874" i="32"/>
  <c r="C5874" i="32" s="1"/>
  <c r="D5874" i="32" s="1"/>
  <c r="C5873" i="32"/>
  <c r="D5873" i="32" s="1"/>
  <c r="B5873" i="32"/>
  <c r="B5872" i="32"/>
  <c r="C5872" i="32" s="1"/>
  <c r="D5872" i="32" s="1"/>
  <c r="B5871" i="32"/>
  <c r="C5871" i="32" s="1"/>
  <c r="D5871" i="32" s="1"/>
  <c r="B5870" i="32"/>
  <c r="C5870" i="32" s="1"/>
  <c r="D5870" i="32" s="1"/>
  <c r="B5869" i="32"/>
  <c r="C5869" i="32" s="1"/>
  <c r="D5869" i="32" s="1"/>
  <c r="B5868" i="32"/>
  <c r="C5868" i="32" s="1"/>
  <c r="D5868" i="32" s="1"/>
  <c r="D5867" i="32"/>
  <c r="C5867" i="32"/>
  <c r="B5867" i="32"/>
  <c r="C5866" i="32"/>
  <c r="D5866" i="32" s="1"/>
  <c r="B5866" i="32"/>
  <c r="D5865" i="32"/>
  <c r="C5865" i="32"/>
  <c r="B5865" i="32"/>
  <c r="D5864" i="32"/>
  <c r="C5864" i="32"/>
  <c r="B5864" i="32"/>
  <c r="C5863" i="32"/>
  <c r="D5863" i="32" s="1"/>
  <c r="B5863" i="32"/>
  <c r="B5862" i="32"/>
  <c r="C5862" i="32" s="1"/>
  <c r="D5862" i="32" s="1"/>
  <c r="B5861" i="32"/>
  <c r="C5861" i="32" s="1"/>
  <c r="D5861" i="32" s="1"/>
  <c r="C5860" i="32"/>
  <c r="D5860" i="32" s="1"/>
  <c r="B5860" i="32"/>
  <c r="C5859" i="32"/>
  <c r="D5859" i="32" s="1"/>
  <c r="B5859" i="32"/>
  <c r="B5858" i="32"/>
  <c r="C5858" i="32" s="1"/>
  <c r="D5858" i="32" s="1"/>
  <c r="C5857" i="32"/>
  <c r="D5857" i="32" s="1"/>
  <c r="B5857" i="32"/>
  <c r="D5856" i="32"/>
  <c r="B5856" i="32"/>
  <c r="C5856" i="32" s="1"/>
  <c r="B5855" i="32"/>
  <c r="C5855" i="32" s="1"/>
  <c r="D5855" i="32" s="1"/>
  <c r="B5854" i="32"/>
  <c r="C5854" i="32" s="1"/>
  <c r="D5854" i="32" s="1"/>
  <c r="B5853" i="32"/>
  <c r="C5853" i="32" s="1"/>
  <c r="D5853" i="32" s="1"/>
  <c r="B5852" i="32"/>
  <c r="C5852" i="32" s="1"/>
  <c r="D5852" i="32" s="1"/>
  <c r="C5851" i="32"/>
  <c r="D5851" i="32" s="1"/>
  <c r="B5851" i="32"/>
  <c r="C5850" i="32"/>
  <c r="D5850" i="32" s="1"/>
  <c r="B5850" i="32"/>
  <c r="D5849" i="32"/>
  <c r="C5849" i="32"/>
  <c r="B5849" i="32"/>
  <c r="D5848" i="32"/>
  <c r="C5848" i="32"/>
  <c r="B5848" i="32"/>
  <c r="C5847" i="32"/>
  <c r="D5847" i="32" s="1"/>
  <c r="B5847" i="32"/>
  <c r="C5846" i="32"/>
  <c r="D5846" i="32" s="1"/>
  <c r="B5846" i="32"/>
  <c r="B5845" i="32"/>
  <c r="C5845" i="32" s="1"/>
  <c r="D5845" i="32" s="1"/>
  <c r="C5844" i="32"/>
  <c r="D5844" i="32" s="1"/>
  <c r="B5844" i="32"/>
  <c r="C5843" i="32"/>
  <c r="D5843" i="32" s="1"/>
  <c r="B5843" i="32"/>
  <c r="B5842" i="32"/>
  <c r="C5842" i="32" s="1"/>
  <c r="D5842" i="32" s="1"/>
  <c r="C5841" i="32"/>
  <c r="D5841" i="32" s="1"/>
  <c r="B5841" i="32"/>
  <c r="D5840" i="32"/>
  <c r="B5840" i="32"/>
  <c r="C5840" i="32" s="1"/>
  <c r="B5839" i="32"/>
  <c r="C5839" i="32" s="1"/>
  <c r="D5839" i="32" s="1"/>
  <c r="B5838" i="32"/>
  <c r="C5838" i="32" s="1"/>
  <c r="D5838" i="32" s="1"/>
  <c r="B5837" i="32"/>
  <c r="C5837" i="32" s="1"/>
  <c r="D5837" i="32" s="1"/>
  <c r="B5836" i="32"/>
  <c r="C5836" i="32" s="1"/>
  <c r="D5836" i="32" s="1"/>
  <c r="D5835" i="32"/>
  <c r="C5835" i="32"/>
  <c r="B5835" i="32"/>
  <c r="C5834" i="32"/>
  <c r="D5834" i="32" s="1"/>
  <c r="B5834" i="32"/>
  <c r="D5833" i="32"/>
  <c r="C5833" i="32"/>
  <c r="B5833" i="32"/>
  <c r="D5832" i="32"/>
  <c r="C5832" i="32"/>
  <c r="B5832" i="32"/>
  <c r="C5831" i="32"/>
  <c r="D5831" i="32" s="1"/>
  <c r="B5831" i="32"/>
  <c r="B5830" i="32"/>
  <c r="C5830" i="32" s="1"/>
  <c r="D5830" i="32" s="1"/>
  <c r="B5829" i="32"/>
  <c r="C5829" i="32" s="1"/>
  <c r="D5829" i="32" s="1"/>
  <c r="C5828" i="32"/>
  <c r="D5828" i="32" s="1"/>
  <c r="B5828" i="32"/>
  <c r="C5827" i="32"/>
  <c r="D5827" i="32" s="1"/>
  <c r="B5827" i="32"/>
  <c r="B5826" i="32"/>
  <c r="C5826" i="32" s="1"/>
  <c r="D5826" i="32" s="1"/>
  <c r="B5825" i="32"/>
  <c r="C5825" i="32" s="1"/>
  <c r="D5825" i="32" s="1"/>
  <c r="D5824" i="32"/>
  <c r="B5824" i="32"/>
  <c r="C5824" i="32" s="1"/>
  <c r="B5823" i="32"/>
  <c r="C5823" i="32" s="1"/>
  <c r="D5823" i="32" s="1"/>
  <c r="B5822" i="32"/>
  <c r="C5822" i="32" s="1"/>
  <c r="D5822" i="32" s="1"/>
  <c r="B5821" i="32"/>
  <c r="C5821" i="32" s="1"/>
  <c r="D5821" i="32" s="1"/>
  <c r="B5820" i="32"/>
  <c r="C5820" i="32" s="1"/>
  <c r="D5820" i="32" s="1"/>
  <c r="C5819" i="32"/>
  <c r="D5819" i="32" s="1"/>
  <c r="B5819" i="32"/>
  <c r="C5818" i="32"/>
  <c r="D5818" i="32" s="1"/>
  <c r="B5818" i="32"/>
  <c r="D5817" i="32"/>
  <c r="C5817" i="32"/>
  <c r="B5817" i="32"/>
  <c r="D5816" i="32"/>
  <c r="C5816" i="32"/>
  <c r="B5816" i="32"/>
  <c r="C5815" i="32"/>
  <c r="D5815" i="32" s="1"/>
  <c r="B5815" i="32"/>
  <c r="C5814" i="32"/>
  <c r="D5814" i="32" s="1"/>
  <c r="B5814" i="32"/>
  <c r="B5813" i="32"/>
  <c r="C5813" i="32" s="1"/>
  <c r="D5813" i="32" s="1"/>
  <c r="C5812" i="32"/>
  <c r="D5812" i="32" s="1"/>
  <c r="B5812" i="32"/>
  <c r="C5811" i="32"/>
  <c r="D5811" i="32" s="1"/>
  <c r="B5811" i="32"/>
  <c r="B5810" i="32"/>
  <c r="C5810" i="32" s="1"/>
  <c r="D5810" i="32" s="1"/>
  <c r="C5809" i="32"/>
  <c r="D5809" i="32" s="1"/>
  <c r="B5809" i="32"/>
  <c r="B5808" i="32"/>
  <c r="C5808" i="32" s="1"/>
  <c r="D5808" i="32" s="1"/>
  <c r="B5807" i="32"/>
  <c r="C5807" i="32" s="1"/>
  <c r="D5807" i="32" s="1"/>
  <c r="B5806" i="32"/>
  <c r="C5806" i="32" s="1"/>
  <c r="D5806" i="32" s="1"/>
  <c r="B5805" i="32"/>
  <c r="C5805" i="32" s="1"/>
  <c r="D5805" i="32" s="1"/>
  <c r="B5804" i="32"/>
  <c r="C5804" i="32" s="1"/>
  <c r="D5804" i="32" s="1"/>
  <c r="D5803" i="32"/>
  <c r="C5803" i="32"/>
  <c r="B5803" i="32"/>
  <c r="C5802" i="32"/>
  <c r="D5802" i="32" s="1"/>
  <c r="B5802" i="32"/>
  <c r="D5801" i="32"/>
  <c r="C5801" i="32"/>
  <c r="B5801" i="32"/>
  <c r="D5800" i="32"/>
  <c r="C5800" i="32"/>
  <c r="B5800" i="32"/>
  <c r="C5799" i="32"/>
  <c r="D5799" i="32" s="1"/>
  <c r="B5799" i="32"/>
  <c r="C5798" i="32"/>
  <c r="D5798" i="32" s="1"/>
  <c r="B5798" i="32"/>
  <c r="B5797" i="32"/>
  <c r="C5797" i="32" s="1"/>
  <c r="D5797" i="32" s="1"/>
  <c r="C5796" i="32"/>
  <c r="D5796" i="32" s="1"/>
  <c r="B5796" i="32"/>
  <c r="C5795" i="32"/>
  <c r="D5795" i="32" s="1"/>
  <c r="B5795" i="32"/>
  <c r="B5794" i="32"/>
  <c r="C5794" i="32" s="1"/>
  <c r="D5794" i="32" s="1"/>
  <c r="B5793" i="32"/>
  <c r="C5793" i="32" s="1"/>
  <c r="D5793" i="32" s="1"/>
  <c r="D5792" i="32"/>
  <c r="B5792" i="32"/>
  <c r="C5792" i="32" s="1"/>
  <c r="B5791" i="32"/>
  <c r="C5791" i="32" s="1"/>
  <c r="D5791" i="32" s="1"/>
  <c r="B5790" i="32"/>
  <c r="C5790" i="32" s="1"/>
  <c r="D5790" i="32" s="1"/>
  <c r="B5789" i="32"/>
  <c r="C5789" i="32" s="1"/>
  <c r="D5789" i="32" s="1"/>
  <c r="B5788" i="32"/>
  <c r="C5788" i="32" s="1"/>
  <c r="D5788" i="32" s="1"/>
  <c r="D5787" i="32"/>
  <c r="C5787" i="32"/>
  <c r="B5787" i="32"/>
  <c r="C5786" i="32"/>
  <c r="D5786" i="32" s="1"/>
  <c r="B5786" i="32"/>
  <c r="D5785" i="32"/>
  <c r="C5785" i="32"/>
  <c r="B5785" i="32"/>
  <c r="D5784" i="32"/>
  <c r="C5784" i="32"/>
  <c r="B5784" i="32"/>
  <c r="C5783" i="32"/>
  <c r="D5783" i="32" s="1"/>
  <c r="B5783" i="32"/>
  <c r="D5782" i="32"/>
  <c r="C5782" i="32"/>
  <c r="B5782" i="32"/>
  <c r="B5781" i="32"/>
  <c r="C5781" i="32" s="1"/>
  <c r="D5781" i="32" s="1"/>
  <c r="C5780" i="32"/>
  <c r="D5780" i="32" s="1"/>
  <c r="B5780" i="32"/>
  <c r="C5779" i="32"/>
  <c r="D5779" i="32" s="1"/>
  <c r="B5779" i="32"/>
  <c r="B5778" i="32"/>
  <c r="C5778" i="32" s="1"/>
  <c r="D5778" i="32" s="1"/>
  <c r="C5777" i="32"/>
  <c r="D5777" i="32" s="1"/>
  <c r="B5777" i="32"/>
  <c r="B5776" i="32"/>
  <c r="C5776" i="32" s="1"/>
  <c r="D5776" i="32" s="1"/>
  <c r="B5775" i="32"/>
  <c r="C5775" i="32" s="1"/>
  <c r="D5775" i="32" s="1"/>
  <c r="B5774" i="32"/>
  <c r="C5774" i="32" s="1"/>
  <c r="D5774" i="32" s="1"/>
  <c r="B5773" i="32"/>
  <c r="C5773" i="32" s="1"/>
  <c r="D5773" i="32" s="1"/>
  <c r="B5772" i="32"/>
  <c r="C5772" i="32" s="1"/>
  <c r="D5772" i="32" s="1"/>
  <c r="D5771" i="32"/>
  <c r="C5771" i="32"/>
  <c r="B5771" i="32"/>
  <c r="C5770" i="32"/>
  <c r="D5770" i="32" s="1"/>
  <c r="B5770" i="32"/>
  <c r="D5769" i="32"/>
  <c r="C5769" i="32"/>
  <c r="B5769" i="32"/>
  <c r="D5768" i="32"/>
  <c r="C5768" i="32"/>
  <c r="B5768" i="32"/>
  <c r="C5767" i="32"/>
  <c r="D5767" i="32" s="1"/>
  <c r="B5767" i="32"/>
  <c r="B5766" i="32"/>
  <c r="C5766" i="32" s="1"/>
  <c r="D5766" i="32" s="1"/>
  <c r="B5765" i="32"/>
  <c r="C5765" i="32" s="1"/>
  <c r="D5765" i="32" s="1"/>
  <c r="C5764" i="32"/>
  <c r="D5764" i="32" s="1"/>
  <c r="B5764" i="32"/>
  <c r="C5763" i="32"/>
  <c r="D5763" i="32" s="1"/>
  <c r="B5763" i="32"/>
  <c r="B5762" i="32"/>
  <c r="C5762" i="32" s="1"/>
  <c r="D5762" i="32" s="1"/>
  <c r="B5761" i="32"/>
  <c r="C5761" i="32" s="1"/>
  <c r="D5761" i="32" s="1"/>
  <c r="D5760" i="32"/>
  <c r="B5760" i="32"/>
  <c r="C5760" i="32" s="1"/>
  <c r="B5759" i="32"/>
  <c r="C5759" i="32" s="1"/>
  <c r="D5759" i="32" s="1"/>
  <c r="B5758" i="32"/>
  <c r="C5758" i="32" s="1"/>
  <c r="D5758" i="32" s="1"/>
  <c r="B5757" i="32"/>
  <c r="C5757" i="32" s="1"/>
  <c r="D5757" i="32" s="1"/>
  <c r="B5756" i="32"/>
  <c r="C5756" i="32" s="1"/>
  <c r="D5756" i="32" s="1"/>
  <c r="D5755" i="32"/>
  <c r="C5755" i="32"/>
  <c r="B5755" i="32"/>
  <c r="C5754" i="32"/>
  <c r="D5754" i="32" s="1"/>
  <c r="B5754" i="32"/>
  <c r="D5753" i="32"/>
  <c r="C5753" i="32"/>
  <c r="B5753" i="32"/>
  <c r="D5752" i="32"/>
  <c r="C5752" i="32"/>
  <c r="B5752" i="32"/>
  <c r="C5751" i="32"/>
  <c r="D5751" i="32" s="1"/>
  <c r="B5751" i="32"/>
  <c r="B5750" i="32"/>
  <c r="C5750" i="32" s="1"/>
  <c r="D5750" i="32" s="1"/>
  <c r="B5749" i="32"/>
  <c r="C5749" i="32" s="1"/>
  <c r="D5749" i="32" s="1"/>
  <c r="C5748" i="32"/>
  <c r="D5748" i="32" s="1"/>
  <c r="B5748" i="32"/>
  <c r="C5747" i="32"/>
  <c r="D5747" i="32" s="1"/>
  <c r="B5747" i="32"/>
  <c r="B5746" i="32"/>
  <c r="C5746" i="32" s="1"/>
  <c r="D5746" i="32" s="1"/>
  <c r="C5745" i="32"/>
  <c r="D5745" i="32" s="1"/>
  <c r="B5745" i="32"/>
  <c r="B5744" i="32"/>
  <c r="C5744" i="32" s="1"/>
  <c r="D5744" i="32" s="1"/>
  <c r="B5743" i="32"/>
  <c r="C5743" i="32" s="1"/>
  <c r="D5743" i="32" s="1"/>
  <c r="B5742" i="32"/>
  <c r="C5742" i="32" s="1"/>
  <c r="D5742" i="32" s="1"/>
  <c r="B5741" i="32"/>
  <c r="C5741" i="32" s="1"/>
  <c r="D5741" i="32" s="1"/>
  <c r="B5740" i="32"/>
  <c r="C5740" i="32" s="1"/>
  <c r="D5740" i="32" s="1"/>
  <c r="C5739" i="32"/>
  <c r="D5739" i="32" s="1"/>
  <c r="B5739" i="32"/>
  <c r="C5738" i="32"/>
  <c r="D5738" i="32" s="1"/>
  <c r="B5738" i="32"/>
  <c r="D5737" i="32"/>
  <c r="C5737" i="32"/>
  <c r="B5737" i="32"/>
  <c r="D5736" i="32"/>
  <c r="C5736" i="32"/>
  <c r="B5736" i="32"/>
  <c r="C5735" i="32"/>
  <c r="D5735" i="32" s="1"/>
  <c r="B5735" i="32"/>
  <c r="D5734" i="32"/>
  <c r="C5734" i="32"/>
  <c r="B5734" i="32"/>
  <c r="B5733" i="32"/>
  <c r="C5733" i="32" s="1"/>
  <c r="D5733" i="32" s="1"/>
  <c r="C5732" i="32"/>
  <c r="D5732" i="32" s="1"/>
  <c r="B5732" i="32"/>
  <c r="C5731" i="32"/>
  <c r="D5731" i="32" s="1"/>
  <c r="B5731" i="32"/>
  <c r="B5730" i="32"/>
  <c r="C5730" i="32" s="1"/>
  <c r="D5730" i="32" s="1"/>
  <c r="C5729" i="32"/>
  <c r="D5729" i="32" s="1"/>
  <c r="B5729" i="32"/>
  <c r="B5728" i="32"/>
  <c r="C5728" i="32" s="1"/>
  <c r="D5728" i="32" s="1"/>
  <c r="D5727" i="32"/>
  <c r="B5727" i="32"/>
  <c r="C5727" i="32" s="1"/>
  <c r="B5726" i="32"/>
  <c r="C5726" i="32" s="1"/>
  <c r="D5726" i="32" s="1"/>
  <c r="B5725" i="32"/>
  <c r="C5725" i="32" s="1"/>
  <c r="D5725" i="32" s="1"/>
  <c r="B5724" i="32"/>
  <c r="C5724" i="32" s="1"/>
  <c r="D5724" i="32" s="1"/>
  <c r="C5723" i="32"/>
  <c r="D5723" i="32" s="1"/>
  <c r="B5723" i="32"/>
  <c r="C5722" i="32"/>
  <c r="D5722" i="32" s="1"/>
  <c r="B5722" i="32"/>
  <c r="D5721" i="32"/>
  <c r="C5721" i="32"/>
  <c r="B5721" i="32"/>
  <c r="D5720" i="32"/>
  <c r="C5720" i="32"/>
  <c r="B5720" i="32"/>
  <c r="C5719" i="32"/>
  <c r="D5719" i="32" s="1"/>
  <c r="B5719" i="32"/>
  <c r="B5718" i="32"/>
  <c r="C5718" i="32" s="1"/>
  <c r="D5718" i="32" s="1"/>
  <c r="B5717" i="32"/>
  <c r="C5717" i="32" s="1"/>
  <c r="D5717" i="32" s="1"/>
  <c r="C5716" i="32"/>
  <c r="D5716" i="32" s="1"/>
  <c r="B5716" i="32"/>
  <c r="C5715" i="32"/>
  <c r="D5715" i="32" s="1"/>
  <c r="B5715" i="32"/>
  <c r="B5714" i="32"/>
  <c r="C5714" i="32" s="1"/>
  <c r="D5714" i="32" s="1"/>
  <c r="B5713" i="32"/>
  <c r="C5713" i="32" s="1"/>
  <c r="D5713" i="32" s="1"/>
  <c r="D5712" i="32"/>
  <c r="B5712" i="32"/>
  <c r="C5712" i="32" s="1"/>
  <c r="B5711" i="32"/>
  <c r="C5711" i="32" s="1"/>
  <c r="D5711" i="32" s="1"/>
  <c r="B5710" i="32"/>
  <c r="C5710" i="32" s="1"/>
  <c r="D5710" i="32" s="1"/>
  <c r="B5709" i="32"/>
  <c r="C5709" i="32" s="1"/>
  <c r="D5709" i="32" s="1"/>
  <c r="B5708" i="32"/>
  <c r="C5708" i="32" s="1"/>
  <c r="D5708" i="32" s="1"/>
  <c r="D5707" i="32"/>
  <c r="C5707" i="32"/>
  <c r="B5707" i="32"/>
  <c r="C5706" i="32"/>
  <c r="D5706" i="32" s="1"/>
  <c r="B5706" i="32"/>
  <c r="D5705" i="32"/>
  <c r="C5705" i="32"/>
  <c r="B5705" i="32"/>
  <c r="D5704" i="32"/>
  <c r="C5704" i="32"/>
  <c r="B5704" i="32"/>
  <c r="C5703" i="32"/>
  <c r="D5703" i="32" s="1"/>
  <c r="B5703" i="32"/>
  <c r="B5702" i="32"/>
  <c r="C5702" i="32" s="1"/>
  <c r="D5702" i="32" s="1"/>
  <c r="B5701" i="32"/>
  <c r="C5701" i="32" s="1"/>
  <c r="D5701" i="32" s="1"/>
  <c r="B5700" i="32"/>
  <c r="C5700" i="32" s="1"/>
  <c r="D5700" i="32" s="1"/>
  <c r="C5699" i="32"/>
  <c r="D5699" i="32" s="1"/>
  <c r="B5699" i="32"/>
  <c r="B5698" i="32"/>
  <c r="C5698" i="32" s="1"/>
  <c r="D5698" i="32" s="1"/>
  <c r="B5697" i="32"/>
  <c r="C5697" i="32" s="1"/>
  <c r="D5697" i="32" s="1"/>
  <c r="D5696" i="32"/>
  <c r="B5696" i="32"/>
  <c r="C5696" i="32" s="1"/>
  <c r="B5695" i="32"/>
  <c r="C5695" i="32" s="1"/>
  <c r="D5695" i="32" s="1"/>
  <c r="B5694" i="32"/>
  <c r="C5694" i="32" s="1"/>
  <c r="D5694" i="32" s="1"/>
  <c r="B5693" i="32"/>
  <c r="C5693" i="32" s="1"/>
  <c r="D5693" i="32" s="1"/>
  <c r="B5692" i="32"/>
  <c r="C5692" i="32" s="1"/>
  <c r="D5692" i="32" s="1"/>
  <c r="D5691" i="32"/>
  <c r="C5691" i="32"/>
  <c r="B5691" i="32"/>
  <c r="C5690" i="32"/>
  <c r="D5690" i="32" s="1"/>
  <c r="B5690" i="32"/>
  <c r="D5689" i="32"/>
  <c r="C5689" i="32"/>
  <c r="B5689" i="32"/>
  <c r="D5688" i="32"/>
  <c r="C5688" i="32"/>
  <c r="B5688" i="32"/>
  <c r="C5687" i="32"/>
  <c r="D5687" i="32" s="1"/>
  <c r="B5687" i="32"/>
  <c r="B5686" i="32"/>
  <c r="C5686" i="32" s="1"/>
  <c r="D5686" i="32" s="1"/>
  <c r="B5685" i="32"/>
  <c r="C5685" i="32" s="1"/>
  <c r="D5685" i="32" s="1"/>
  <c r="B5684" i="32"/>
  <c r="C5684" i="32" s="1"/>
  <c r="D5684" i="32" s="1"/>
  <c r="C5683" i="32"/>
  <c r="D5683" i="32" s="1"/>
  <c r="B5683" i="32"/>
  <c r="B5682" i="32"/>
  <c r="C5682" i="32" s="1"/>
  <c r="D5682" i="32" s="1"/>
  <c r="B5681" i="32"/>
  <c r="C5681" i="32" s="1"/>
  <c r="D5681" i="32" s="1"/>
  <c r="D5680" i="32"/>
  <c r="B5680" i="32"/>
  <c r="C5680" i="32" s="1"/>
  <c r="B5679" i="32"/>
  <c r="C5679" i="32" s="1"/>
  <c r="D5679" i="32" s="1"/>
  <c r="B5678" i="32"/>
  <c r="C5678" i="32" s="1"/>
  <c r="D5678" i="32" s="1"/>
  <c r="B5677" i="32"/>
  <c r="C5677" i="32" s="1"/>
  <c r="D5677" i="32" s="1"/>
  <c r="B5676" i="32"/>
  <c r="C5676" i="32" s="1"/>
  <c r="D5676" i="32" s="1"/>
  <c r="D5675" i="32"/>
  <c r="C5675" i="32"/>
  <c r="B5675" i="32"/>
  <c r="C5674" i="32"/>
  <c r="D5674" i="32" s="1"/>
  <c r="B5674" i="32"/>
  <c r="D5673" i="32"/>
  <c r="C5673" i="32"/>
  <c r="B5673" i="32"/>
  <c r="D5672" i="32"/>
  <c r="C5672" i="32"/>
  <c r="B5672" i="32"/>
  <c r="C5671" i="32"/>
  <c r="D5671" i="32" s="1"/>
  <c r="B5671" i="32"/>
  <c r="B5670" i="32"/>
  <c r="C5670" i="32" s="1"/>
  <c r="D5670" i="32" s="1"/>
  <c r="B5669" i="32"/>
  <c r="C5669" i="32" s="1"/>
  <c r="D5669" i="32" s="1"/>
  <c r="B5668" i="32"/>
  <c r="C5668" i="32" s="1"/>
  <c r="D5668" i="32" s="1"/>
  <c r="C5667" i="32"/>
  <c r="D5667" i="32" s="1"/>
  <c r="B5667" i="32"/>
  <c r="B5666" i="32"/>
  <c r="C5666" i="32" s="1"/>
  <c r="D5666" i="32" s="1"/>
  <c r="B5665" i="32"/>
  <c r="C5665" i="32" s="1"/>
  <c r="D5665" i="32" s="1"/>
  <c r="D5664" i="32"/>
  <c r="B5664" i="32"/>
  <c r="C5664" i="32" s="1"/>
  <c r="B5663" i="32"/>
  <c r="C5663" i="32" s="1"/>
  <c r="D5663" i="32" s="1"/>
  <c r="B5662" i="32"/>
  <c r="C5662" i="32" s="1"/>
  <c r="D5662" i="32" s="1"/>
  <c r="B5661" i="32"/>
  <c r="C5661" i="32" s="1"/>
  <c r="D5661" i="32" s="1"/>
  <c r="B5660" i="32"/>
  <c r="C5660" i="32" s="1"/>
  <c r="D5660" i="32" s="1"/>
  <c r="D5659" i="32"/>
  <c r="C5659" i="32"/>
  <c r="B5659" i="32"/>
  <c r="C5658" i="32"/>
  <c r="D5658" i="32" s="1"/>
  <c r="B5658" i="32"/>
  <c r="D5657" i="32"/>
  <c r="C5657" i="32"/>
  <c r="B5657" i="32"/>
  <c r="D5656" i="32"/>
  <c r="C5656" i="32"/>
  <c r="B5656" i="32"/>
  <c r="C5655" i="32"/>
  <c r="D5655" i="32" s="1"/>
  <c r="B5655" i="32"/>
  <c r="B5654" i="32"/>
  <c r="C5654" i="32" s="1"/>
  <c r="D5654" i="32" s="1"/>
  <c r="B5653" i="32"/>
  <c r="C5653" i="32" s="1"/>
  <c r="D5653" i="32" s="1"/>
  <c r="B5652" i="32"/>
  <c r="C5652" i="32" s="1"/>
  <c r="D5652" i="32" s="1"/>
  <c r="C5651" i="32"/>
  <c r="D5651" i="32" s="1"/>
  <c r="B5651" i="32"/>
  <c r="B5650" i="32"/>
  <c r="C5650" i="32" s="1"/>
  <c r="D5650" i="32" s="1"/>
  <c r="B5649" i="32"/>
  <c r="C5649" i="32" s="1"/>
  <c r="D5649" i="32" s="1"/>
  <c r="D5648" i="32"/>
  <c r="B5648" i="32"/>
  <c r="C5648" i="32" s="1"/>
  <c r="B5647" i="32"/>
  <c r="C5647" i="32" s="1"/>
  <c r="D5647" i="32" s="1"/>
  <c r="B5646" i="32"/>
  <c r="C5646" i="32" s="1"/>
  <c r="D5646" i="32" s="1"/>
  <c r="B5645" i="32"/>
  <c r="C5645" i="32" s="1"/>
  <c r="D5645" i="32" s="1"/>
  <c r="B5644" i="32"/>
  <c r="C5644" i="32" s="1"/>
  <c r="D5644" i="32" s="1"/>
  <c r="D5643" i="32"/>
  <c r="C5643" i="32"/>
  <c r="B5643" i="32"/>
  <c r="C5642" i="32"/>
  <c r="D5642" i="32" s="1"/>
  <c r="B5642" i="32"/>
  <c r="D5641" i="32"/>
  <c r="C5641" i="32"/>
  <c r="B5641" i="32"/>
  <c r="D5640" i="32"/>
  <c r="C5640" i="32"/>
  <c r="B5640" i="32"/>
  <c r="C5639" i="32"/>
  <c r="D5639" i="32" s="1"/>
  <c r="B5639" i="32"/>
  <c r="B5638" i="32"/>
  <c r="C5638" i="32" s="1"/>
  <c r="D5638" i="32" s="1"/>
  <c r="B5637" i="32"/>
  <c r="C5637" i="32" s="1"/>
  <c r="D5637" i="32" s="1"/>
  <c r="B5636" i="32"/>
  <c r="C5636" i="32" s="1"/>
  <c r="D5636" i="32" s="1"/>
  <c r="C5635" i="32"/>
  <c r="D5635" i="32" s="1"/>
  <c r="B5635" i="32"/>
  <c r="B5634" i="32"/>
  <c r="C5634" i="32" s="1"/>
  <c r="D5634" i="32" s="1"/>
  <c r="B5633" i="32"/>
  <c r="C5633" i="32" s="1"/>
  <c r="D5633" i="32" s="1"/>
  <c r="D5632" i="32"/>
  <c r="B5632" i="32"/>
  <c r="C5632" i="32" s="1"/>
  <c r="B5631" i="32"/>
  <c r="C5631" i="32" s="1"/>
  <c r="D5631" i="32" s="1"/>
  <c r="B5630" i="32"/>
  <c r="C5630" i="32" s="1"/>
  <c r="D5630" i="32" s="1"/>
  <c r="B5629" i="32"/>
  <c r="C5629" i="32" s="1"/>
  <c r="D5629" i="32" s="1"/>
  <c r="D5628" i="32"/>
  <c r="B5628" i="32"/>
  <c r="C5628" i="32" s="1"/>
  <c r="C5627" i="32"/>
  <c r="D5627" i="32" s="1"/>
  <c r="B5627" i="32"/>
  <c r="C5626" i="32"/>
  <c r="D5626" i="32" s="1"/>
  <c r="B5626" i="32"/>
  <c r="C5625" i="32"/>
  <c r="D5625" i="32" s="1"/>
  <c r="B5625" i="32"/>
  <c r="D5624" i="32"/>
  <c r="C5624" i="32"/>
  <c r="B5624" i="32"/>
  <c r="C5623" i="32"/>
  <c r="D5623" i="32" s="1"/>
  <c r="B5623" i="32"/>
  <c r="C5622" i="32"/>
  <c r="D5622" i="32" s="1"/>
  <c r="B5622" i="32"/>
  <c r="B5621" i="32"/>
  <c r="C5621" i="32" s="1"/>
  <c r="D5621" i="32" s="1"/>
  <c r="C5620" i="32"/>
  <c r="D5620" i="32" s="1"/>
  <c r="B5620" i="32"/>
  <c r="C5619" i="32"/>
  <c r="D5619" i="32" s="1"/>
  <c r="B5619" i="32"/>
  <c r="B5618" i="32"/>
  <c r="C5618" i="32" s="1"/>
  <c r="D5618" i="32" s="1"/>
  <c r="C5617" i="32"/>
  <c r="D5617" i="32" s="1"/>
  <c r="B5617" i="32"/>
  <c r="B5616" i="32"/>
  <c r="C5616" i="32" s="1"/>
  <c r="D5616" i="32" s="1"/>
  <c r="D5615" i="32"/>
  <c r="B5615" i="32"/>
  <c r="C5615" i="32" s="1"/>
  <c r="B5614" i="32"/>
  <c r="C5614" i="32" s="1"/>
  <c r="D5614" i="32" s="1"/>
  <c r="B5613" i="32"/>
  <c r="C5613" i="32" s="1"/>
  <c r="D5613" i="32" s="1"/>
  <c r="D5612" i="32"/>
  <c r="B5612" i="32"/>
  <c r="C5612" i="32" s="1"/>
  <c r="D5611" i="32"/>
  <c r="C5611" i="32"/>
  <c r="B5611" i="32"/>
  <c r="C5610" i="32"/>
  <c r="D5610" i="32" s="1"/>
  <c r="B5610" i="32"/>
  <c r="D5609" i="32"/>
  <c r="C5609" i="32"/>
  <c r="B5609" i="32"/>
  <c r="D5608" i="32"/>
  <c r="C5608" i="32"/>
  <c r="B5608" i="32"/>
  <c r="C5607" i="32"/>
  <c r="D5607" i="32" s="1"/>
  <c r="B5607" i="32"/>
  <c r="D5606" i="32"/>
  <c r="C5606" i="32"/>
  <c r="B5606" i="32"/>
  <c r="B5605" i="32"/>
  <c r="C5605" i="32" s="1"/>
  <c r="D5605" i="32" s="1"/>
  <c r="C5604" i="32"/>
  <c r="D5604" i="32" s="1"/>
  <c r="B5604" i="32"/>
  <c r="C5603" i="32"/>
  <c r="D5603" i="32" s="1"/>
  <c r="B5603" i="32"/>
  <c r="B5602" i="32"/>
  <c r="C5602" i="32" s="1"/>
  <c r="D5602" i="32" s="1"/>
  <c r="C5601" i="32"/>
  <c r="D5601" i="32" s="1"/>
  <c r="B5601" i="32"/>
  <c r="B5600" i="32"/>
  <c r="C5600" i="32" s="1"/>
  <c r="D5600" i="32" s="1"/>
  <c r="B5599" i="32"/>
  <c r="C5599" i="32" s="1"/>
  <c r="D5599" i="32" s="1"/>
  <c r="D5598" i="32"/>
  <c r="B5598" i="32"/>
  <c r="C5598" i="32" s="1"/>
  <c r="D5597" i="32"/>
  <c r="B5597" i="32"/>
  <c r="C5597" i="32" s="1"/>
  <c r="D5596" i="32"/>
  <c r="B5596" i="32"/>
  <c r="C5596" i="32" s="1"/>
  <c r="C5595" i="32"/>
  <c r="D5595" i="32" s="1"/>
  <c r="B5595" i="32"/>
  <c r="C5594" i="32"/>
  <c r="D5594" i="32" s="1"/>
  <c r="B5594" i="32"/>
  <c r="C5593" i="32"/>
  <c r="D5593" i="32" s="1"/>
  <c r="B5593" i="32"/>
  <c r="C5592" i="32"/>
  <c r="D5592" i="32" s="1"/>
  <c r="B5592" i="32"/>
  <c r="C5591" i="32"/>
  <c r="D5591" i="32" s="1"/>
  <c r="B5591" i="32"/>
  <c r="C5590" i="32"/>
  <c r="D5590" i="32" s="1"/>
  <c r="B5590" i="32"/>
  <c r="B5589" i="32"/>
  <c r="C5589" i="32" s="1"/>
  <c r="D5589" i="32" s="1"/>
  <c r="B5588" i="32"/>
  <c r="C5588" i="32" s="1"/>
  <c r="D5588" i="32" s="1"/>
  <c r="C5587" i="32"/>
  <c r="D5587" i="32" s="1"/>
  <c r="B5587" i="32"/>
  <c r="B5586" i="32"/>
  <c r="C5586" i="32" s="1"/>
  <c r="D5586" i="32" s="1"/>
  <c r="C5585" i="32"/>
  <c r="D5585" i="32" s="1"/>
  <c r="B5585" i="32"/>
  <c r="B5584" i="32"/>
  <c r="C5584" i="32" s="1"/>
  <c r="D5584" i="32" s="1"/>
  <c r="D5583" i="32"/>
  <c r="C5583" i="32"/>
  <c r="B5583" i="32"/>
  <c r="D5582" i="32"/>
  <c r="B5582" i="32"/>
  <c r="C5582" i="32" s="1"/>
  <c r="B5581" i="32"/>
  <c r="C5581" i="32" s="1"/>
  <c r="D5581" i="32" s="1"/>
  <c r="B5580" i="32"/>
  <c r="C5580" i="32" s="1"/>
  <c r="D5580" i="32" s="1"/>
  <c r="D5579" i="32"/>
  <c r="C5579" i="32"/>
  <c r="B5579" i="32"/>
  <c r="B5578" i="32"/>
  <c r="C5578" i="32" s="1"/>
  <c r="D5578" i="32" s="1"/>
  <c r="D5577" i="32"/>
  <c r="C5577" i="32"/>
  <c r="B5577" i="32"/>
  <c r="C5576" i="32"/>
  <c r="D5576" i="32" s="1"/>
  <c r="B5576" i="32"/>
  <c r="C5575" i="32"/>
  <c r="D5575" i="32" s="1"/>
  <c r="B5575" i="32"/>
  <c r="C5574" i="32"/>
  <c r="D5574" i="32" s="1"/>
  <c r="B5574" i="32"/>
  <c r="B5573" i="32"/>
  <c r="C5573" i="32" s="1"/>
  <c r="D5573" i="32" s="1"/>
  <c r="B5572" i="32"/>
  <c r="C5572" i="32" s="1"/>
  <c r="D5572" i="32" s="1"/>
  <c r="C5571" i="32"/>
  <c r="D5571" i="32" s="1"/>
  <c r="B5571" i="32"/>
  <c r="B5570" i="32"/>
  <c r="C5570" i="32" s="1"/>
  <c r="D5570" i="32" s="1"/>
  <c r="B5569" i="32"/>
  <c r="C5569" i="32" s="1"/>
  <c r="D5569" i="32" s="1"/>
  <c r="D5568" i="32"/>
  <c r="B5568" i="32"/>
  <c r="C5568" i="32" s="1"/>
  <c r="B5567" i="32"/>
  <c r="C5567" i="32" s="1"/>
  <c r="D5567" i="32" s="1"/>
  <c r="D5566" i="32"/>
  <c r="B5566" i="32"/>
  <c r="C5566" i="32" s="1"/>
  <c r="B5565" i="32"/>
  <c r="C5565" i="32" s="1"/>
  <c r="D5565" i="32" s="1"/>
  <c r="B5564" i="32"/>
  <c r="C5564" i="32" s="1"/>
  <c r="D5564" i="32" s="1"/>
  <c r="C5563" i="32"/>
  <c r="D5563" i="32" s="1"/>
  <c r="B5563" i="32"/>
  <c r="C5562" i="32"/>
  <c r="D5562" i="32" s="1"/>
  <c r="B5562" i="32"/>
  <c r="C5561" i="32"/>
  <c r="D5561" i="32" s="1"/>
  <c r="B5561" i="32"/>
  <c r="D5560" i="32"/>
  <c r="C5560" i="32"/>
  <c r="B5560" i="32"/>
  <c r="C5559" i="32"/>
  <c r="D5559" i="32" s="1"/>
  <c r="B5559" i="32"/>
  <c r="B5558" i="32"/>
  <c r="C5558" i="32" s="1"/>
  <c r="D5558" i="32" s="1"/>
  <c r="C5557" i="32"/>
  <c r="D5557" i="32" s="1"/>
  <c r="B5557" i="32"/>
  <c r="D5556" i="32"/>
  <c r="C5556" i="32"/>
  <c r="B5556" i="32"/>
  <c r="C5555" i="32"/>
  <c r="D5555" i="32" s="1"/>
  <c r="B5555" i="32"/>
  <c r="C5554" i="32"/>
  <c r="D5554" i="32" s="1"/>
  <c r="B5554" i="32"/>
  <c r="B5553" i="32"/>
  <c r="C5553" i="32" s="1"/>
  <c r="D5553" i="32" s="1"/>
  <c r="D5552" i="32"/>
  <c r="B5552" i="32"/>
  <c r="C5552" i="32" s="1"/>
  <c r="C5551" i="32"/>
  <c r="D5551" i="32" s="1"/>
  <c r="B5551" i="32"/>
  <c r="D5550" i="32"/>
  <c r="B5550" i="32"/>
  <c r="C5550" i="32" s="1"/>
  <c r="D5549" i="32"/>
  <c r="B5549" i="32"/>
  <c r="C5549" i="32" s="1"/>
  <c r="B5548" i="32"/>
  <c r="C5548" i="32" s="1"/>
  <c r="D5548" i="32" s="1"/>
  <c r="C5547" i="32"/>
  <c r="D5547" i="32" s="1"/>
  <c r="B5547" i="32"/>
  <c r="B5546" i="32"/>
  <c r="C5546" i="32" s="1"/>
  <c r="D5546" i="32" s="1"/>
  <c r="C5545" i="32"/>
  <c r="D5545" i="32" s="1"/>
  <c r="B5545" i="32"/>
  <c r="D5544" i="32"/>
  <c r="C5544" i="32"/>
  <c r="B5544" i="32"/>
  <c r="D5543" i="32"/>
  <c r="C5543" i="32"/>
  <c r="B5543" i="32"/>
  <c r="B5542" i="32"/>
  <c r="C5542" i="32" s="1"/>
  <c r="D5542" i="32" s="1"/>
  <c r="B5541" i="32"/>
  <c r="C5541" i="32" s="1"/>
  <c r="D5541" i="32" s="1"/>
  <c r="B5540" i="32"/>
  <c r="C5540" i="32" s="1"/>
  <c r="D5540" i="32" s="1"/>
  <c r="B5539" i="32"/>
  <c r="C5539" i="32" s="1"/>
  <c r="D5539" i="32" s="1"/>
  <c r="C5538" i="32"/>
  <c r="D5538" i="32" s="1"/>
  <c r="B5538" i="32"/>
  <c r="C5537" i="32"/>
  <c r="D5537" i="32" s="1"/>
  <c r="B5537" i="32"/>
  <c r="C5536" i="32"/>
  <c r="D5536" i="32" s="1"/>
  <c r="B5536" i="32"/>
  <c r="D5535" i="32"/>
  <c r="C5535" i="32"/>
  <c r="B5535" i="32"/>
  <c r="B5534" i="32"/>
  <c r="C5534" i="32" s="1"/>
  <c r="D5534" i="32" s="1"/>
  <c r="B5533" i="32"/>
  <c r="C5533" i="32" s="1"/>
  <c r="D5533" i="32" s="1"/>
  <c r="D5532" i="32"/>
  <c r="B5532" i="32"/>
  <c r="C5532" i="32" s="1"/>
  <c r="B5531" i="32"/>
  <c r="C5531" i="32" s="1"/>
  <c r="D5531" i="32" s="1"/>
  <c r="B5530" i="32"/>
  <c r="C5530" i="32" s="1"/>
  <c r="D5530" i="32" s="1"/>
  <c r="C5529" i="32"/>
  <c r="D5529" i="32" s="1"/>
  <c r="B5529" i="32"/>
  <c r="C5528" i="32"/>
  <c r="D5528" i="32" s="1"/>
  <c r="B5528" i="32"/>
  <c r="C5527" i="32"/>
  <c r="D5527" i="32" s="1"/>
  <c r="B5527" i="32"/>
  <c r="D5526" i="32"/>
  <c r="C5526" i="32"/>
  <c r="B5526" i="32"/>
  <c r="D5525" i="32"/>
  <c r="C5525" i="32"/>
  <c r="B5525" i="32"/>
  <c r="B5524" i="32"/>
  <c r="C5524" i="32" s="1"/>
  <c r="D5524" i="32" s="1"/>
  <c r="C5523" i="32"/>
  <c r="D5523" i="32" s="1"/>
  <c r="B5523" i="32"/>
  <c r="B5522" i="32"/>
  <c r="C5522" i="32" s="1"/>
  <c r="D5522" i="32" s="1"/>
  <c r="B5521" i="32"/>
  <c r="C5521" i="32" s="1"/>
  <c r="D5521" i="32" s="1"/>
  <c r="C5520" i="32"/>
  <c r="D5520" i="32" s="1"/>
  <c r="B5520" i="32"/>
  <c r="C5519" i="32"/>
  <c r="D5519" i="32" s="1"/>
  <c r="B5519" i="32"/>
  <c r="B5518" i="32"/>
  <c r="C5518" i="32" s="1"/>
  <c r="D5518" i="32" s="1"/>
  <c r="B5517" i="32"/>
  <c r="C5517" i="32" s="1"/>
  <c r="D5517" i="32" s="1"/>
  <c r="D5516" i="32"/>
  <c r="B5516" i="32"/>
  <c r="C5516" i="32" s="1"/>
  <c r="C5515" i="32"/>
  <c r="D5515" i="32" s="1"/>
  <c r="B5515" i="32"/>
  <c r="B5514" i="32"/>
  <c r="C5514" i="32" s="1"/>
  <c r="D5514" i="32" s="1"/>
  <c r="D5513" i="32"/>
  <c r="C5513" i="32"/>
  <c r="B5513" i="32"/>
  <c r="D5512" i="32"/>
  <c r="C5512" i="32"/>
  <c r="B5512" i="32"/>
  <c r="C5511" i="32"/>
  <c r="D5511" i="32" s="1"/>
  <c r="B5511" i="32"/>
  <c r="B5510" i="32"/>
  <c r="C5510" i="32" s="1"/>
  <c r="D5510" i="32" s="1"/>
  <c r="C5509" i="32"/>
  <c r="D5509" i="32" s="1"/>
  <c r="B5509" i="32"/>
  <c r="D5508" i="32"/>
  <c r="C5508" i="32"/>
  <c r="B5508" i="32"/>
  <c r="C5507" i="32"/>
  <c r="D5507" i="32" s="1"/>
  <c r="B5507" i="32"/>
  <c r="B5506" i="32"/>
  <c r="C5506" i="32" s="1"/>
  <c r="D5506" i="32" s="1"/>
  <c r="B5505" i="32"/>
  <c r="C5505" i="32" s="1"/>
  <c r="D5505" i="32" s="1"/>
  <c r="B5504" i="32"/>
  <c r="C5504" i="32" s="1"/>
  <c r="D5504" i="32" s="1"/>
  <c r="B5503" i="32"/>
  <c r="C5503" i="32" s="1"/>
  <c r="D5503" i="32" s="1"/>
  <c r="B5502" i="32"/>
  <c r="C5502" i="32" s="1"/>
  <c r="D5502" i="32" s="1"/>
  <c r="D5501" i="32"/>
  <c r="B5501" i="32"/>
  <c r="C5501" i="32" s="1"/>
  <c r="D5500" i="32"/>
  <c r="B5500" i="32"/>
  <c r="C5500" i="32" s="1"/>
  <c r="C5499" i="32"/>
  <c r="D5499" i="32" s="1"/>
  <c r="B5499" i="32"/>
  <c r="D5498" i="32"/>
  <c r="C5498" i="32"/>
  <c r="B5498" i="32"/>
  <c r="C5497" i="32"/>
  <c r="D5497" i="32" s="1"/>
  <c r="B5497" i="32"/>
  <c r="D5496" i="32"/>
  <c r="C5496" i="32"/>
  <c r="B5496" i="32"/>
  <c r="D5495" i="32"/>
  <c r="C5495" i="32"/>
  <c r="B5495" i="32"/>
  <c r="B5494" i="32"/>
  <c r="C5494" i="32" s="1"/>
  <c r="D5494" i="32" s="1"/>
  <c r="C5493" i="32"/>
  <c r="D5493" i="32" s="1"/>
  <c r="B5493" i="32"/>
  <c r="B5492" i="32"/>
  <c r="C5492" i="32" s="1"/>
  <c r="D5492" i="32" s="1"/>
  <c r="B5491" i="32"/>
  <c r="C5491" i="32" s="1"/>
  <c r="D5491" i="32" s="1"/>
  <c r="B5490" i="32"/>
  <c r="C5490" i="32" s="1"/>
  <c r="D5490" i="32" s="1"/>
  <c r="B5489" i="32"/>
  <c r="C5489" i="32" s="1"/>
  <c r="D5489" i="32" s="1"/>
  <c r="B5488" i="32"/>
  <c r="C5488" i="32" s="1"/>
  <c r="D5488" i="32" s="1"/>
  <c r="C5487" i="32"/>
  <c r="D5487" i="32" s="1"/>
  <c r="B5487" i="32"/>
  <c r="B5486" i="32"/>
  <c r="C5486" i="32" s="1"/>
  <c r="D5486" i="32" s="1"/>
  <c r="D5485" i="32"/>
  <c r="B5485" i="32"/>
  <c r="C5485" i="32" s="1"/>
  <c r="B5484" i="32"/>
  <c r="C5484" i="32" s="1"/>
  <c r="D5484" i="32" s="1"/>
  <c r="B5483" i="32"/>
  <c r="C5483" i="32" s="1"/>
  <c r="D5483" i="32" s="1"/>
  <c r="B5482" i="32"/>
  <c r="C5482" i="32" s="1"/>
  <c r="D5482" i="32" s="1"/>
  <c r="C5481" i="32"/>
  <c r="D5481" i="32" s="1"/>
  <c r="B5481" i="32"/>
  <c r="C5480" i="32"/>
  <c r="D5480" i="32" s="1"/>
  <c r="B5480" i="32"/>
  <c r="B5479" i="32"/>
  <c r="C5479" i="32" s="1"/>
  <c r="D5479" i="32" s="1"/>
  <c r="D5478" i="32"/>
  <c r="C5478" i="32"/>
  <c r="B5478" i="32"/>
  <c r="D5477" i="32"/>
  <c r="C5477" i="32"/>
  <c r="B5477" i="32"/>
  <c r="B5476" i="32"/>
  <c r="C5476" i="32" s="1"/>
  <c r="D5476" i="32" s="1"/>
  <c r="C5475" i="32"/>
  <c r="D5475" i="32" s="1"/>
  <c r="B5475" i="32"/>
  <c r="B5474" i="32"/>
  <c r="C5474" i="32" s="1"/>
  <c r="D5474" i="32" s="1"/>
  <c r="B5473" i="32"/>
  <c r="C5473" i="32" s="1"/>
  <c r="D5473" i="32" s="1"/>
  <c r="D5472" i="32"/>
  <c r="C5472" i="32"/>
  <c r="B5472" i="32"/>
  <c r="D5471" i="32"/>
  <c r="C5471" i="32"/>
  <c r="B5471" i="32"/>
  <c r="D5470" i="32"/>
  <c r="B5470" i="32"/>
  <c r="C5470" i="32" s="1"/>
  <c r="D5469" i="32"/>
  <c r="B5469" i="32"/>
  <c r="C5469" i="32" s="1"/>
  <c r="B5468" i="32"/>
  <c r="C5468" i="32" s="1"/>
  <c r="D5468" i="32" s="1"/>
  <c r="B5467" i="32"/>
  <c r="C5467" i="32" s="1"/>
  <c r="D5467" i="32" s="1"/>
  <c r="D5466" i="32"/>
  <c r="C5466" i="32"/>
  <c r="B5466" i="32"/>
  <c r="D5465" i="32"/>
  <c r="C5465" i="32"/>
  <c r="B5465" i="32"/>
  <c r="D5464" i="32"/>
  <c r="C5464" i="32"/>
  <c r="B5464" i="32"/>
  <c r="B5463" i="32"/>
  <c r="C5463" i="32" s="1"/>
  <c r="D5463" i="32" s="1"/>
  <c r="B5462" i="32"/>
  <c r="C5462" i="32" s="1"/>
  <c r="D5462" i="32" s="1"/>
  <c r="D5461" i="32"/>
  <c r="C5461" i="32"/>
  <c r="B5461" i="32"/>
  <c r="C5460" i="32"/>
  <c r="D5460" i="32" s="1"/>
  <c r="B5460" i="32"/>
  <c r="B5459" i="32"/>
  <c r="C5459" i="32" s="1"/>
  <c r="D5459" i="32" s="1"/>
  <c r="B5458" i="32"/>
  <c r="C5458" i="32" s="1"/>
  <c r="D5458" i="32" s="1"/>
  <c r="B5457" i="32"/>
  <c r="C5457" i="32" s="1"/>
  <c r="D5457" i="32" s="1"/>
  <c r="B5456" i="32"/>
  <c r="C5456" i="32" s="1"/>
  <c r="D5456" i="32" s="1"/>
  <c r="D5455" i="32"/>
  <c r="C5455" i="32"/>
  <c r="B5455" i="32"/>
  <c r="B5454" i="32"/>
  <c r="C5454" i="32" s="1"/>
  <c r="D5454" i="32" s="1"/>
  <c r="D5453" i="32"/>
  <c r="B5453" i="32"/>
  <c r="C5453" i="32" s="1"/>
  <c r="B5452" i="32"/>
  <c r="C5452" i="32" s="1"/>
  <c r="D5452" i="32" s="1"/>
  <c r="B5451" i="32"/>
  <c r="C5451" i="32" s="1"/>
  <c r="D5451" i="32" s="1"/>
  <c r="B5450" i="32"/>
  <c r="C5450" i="32" s="1"/>
  <c r="D5450" i="32" s="1"/>
  <c r="C5449" i="32"/>
  <c r="D5449" i="32" s="1"/>
  <c r="B5449" i="32"/>
  <c r="C5448" i="32"/>
  <c r="D5448" i="32" s="1"/>
  <c r="B5448" i="32"/>
  <c r="C5447" i="32"/>
  <c r="D5447" i="32" s="1"/>
  <c r="B5447" i="32"/>
  <c r="D5446" i="32"/>
  <c r="C5446" i="32"/>
  <c r="B5446" i="32"/>
  <c r="C5445" i="32"/>
  <c r="D5445" i="32" s="1"/>
  <c r="B5445" i="32"/>
  <c r="C5444" i="32"/>
  <c r="D5444" i="32" s="1"/>
  <c r="B5444" i="32"/>
  <c r="B5443" i="32"/>
  <c r="C5443" i="32" s="1"/>
  <c r="D5443" i="32" s="1"/>
  <c r="C5442" i="32"/>
  <c r="D5442" i="32" s="1"/>
  <c r="B5442" i="32"/>
  <c r="B5441" i="32"/>
  <c r="C5441" i="32" s="1"/>
  <c r="D5441" i="32" s="1"/>
  <c r="B5440" i="32"/>
  <c r="C5440" i="32" s="1"/>
  <c r="D5440" i="32" s="1"/>
  <c r="B5439" i="32"/>
  <c r="C5439" i="32" s="1"/>
  <c r="D5439" i="32" s="1"/>
  <c r="D5438" i="32"/>
  <c r="C5438" i="32"/>
  <c r="B5438" i="32"/>
  <c r="B5437" i="32"/>
  <c r="C5437" i="32" s="1"/>
  <c r="D5437" i="32" s="1"/>
  <c r="B5436" i="32"/>
  <c r="C5436" i="32" s="1"/>
  <c r="D5436" i="32" s="1"/>
  <c r="C5435" i="32"/>
  <c r="D5435" i="32" s="1"/>
  <c r="B5435" i="32"/>
  <c r="B5434" i="32"/>
  <c r="C5434" i="32" s="1"/>
  <c r="D5434" i="32" s="1"/>
  <c r="C5433" i="32"/>
  <c r="D5433" i="32" s="1"/>
  <c r="B5433" i="32"/>
  <c r="D5432" i="32"/>
  <c r="C5432" i="32"/>
  <c r="B5432" i="32"/>
  <c r="D5431" i="32"/>
  <c r="C5431" i="32"/>
  <c r="B5431" i="32"/>
  <c r="B5430" i="32"/>
  <c r="C5430" i="32" s="1"/>
  <c r="D5430" i="32" s="1"/>
  <c r="B5429" i="32"/>
  <c r="C5429" i="32" s="1"/>
  <c r="D5429" i="32" s="1"/>
  <c r="B5428" i="32"/>
  <c r="C5428" i="32" s="1"/>
  <c r="D5428" i="32" s="1"/>
  <c r="C5427" i="32"/>
  <c r="D5427" i="32" s="1"/>
  <c r="B5427" i="32"/>
  <c r="C5426" i="32"/>
  <c r="D5426" i="32" s="1"/>
  <c r="B5426" i="32"/>
  <c r="C5425" i="32"/>
  <c r="D5425" i="32" s="1"/>
  <c r="B5425" i="32"/>
  <c r="D5424" i="32"/>
  <c r="C5424" i="32"/>
  <c r="B5424" i="32"/>
  <c r="C5423" i="32"/>
  <c r="D5423" i="32" s="1"/>
  <c r="B5423" i="32"/>
  <c r="C5422" i="32"/>
  <c r="D5422" i="32" s="1"/>
  <c r="B5422" i="32"/>
  <c r="B5421" i="32"/>
  <c r="C5421" i="32" s="1"/>
  <c r="D5421" i="32" s="1"/>
  <c r="B5420" i="32"/>
  <c r="C5420" i="32" s="1"/>
  <c r="D5420" i="32" s="1"/>
  <c r="C5419" i="32"/>
  <c r="D5419" i="32" s="1"/>
  <c r="B5419" i="32"/>
  <c r="B5418" i="32"/>
  <c r="C5418" i="32" s="1"/>
  <c r="D5418" i="32" s="1"/>
  <c r="B5417" i="32"/>
  <c r="C5417" i="32" s="1"/>
  <c r="D5417" i="32" s="1"/>
  <c r="D5416" i="32"/>
  <c r="C5416" i="32"/>
  <c r="B5416" i="32"/>
  <c r="D5415" i="32"/>
  <c r="C5415" i="32"/>
  <c r="B5415" i="32"/>
  <c r="B5414" i="32"/>
  <c r="C5414" i="32" s="1"/>
  <c r="D5414" i="32" s="1"/>
  <c r="B5413" i="32"/>
  <c r="C5413" i="32" s="1"/>
  <c r="D5413" i="32" s="1"/>
  <c r="B5412" i="32"/>
  <c r="C5412" i="32" s="1"/>
  <c r="D5412" i="32" s="1"/>
  <c r="D5411" i="32"/>
  <c r="C5411" i="32"/>
  <c r="B5411" i="32"/>
  <c r="C5410" i="32"/>
  <c r="D5410" i="32" s="1"/>
  <c r="B5410" i="32"/>
  <c r="C5409" i="32"/>
  <c r="D5409" i="32" s="1"/>
  <c r="B5409" i="32"/>
  <c r="D5408" i="32"/>
  <c r="C5408" i="32"/>
  <c r="B5408" i="32"/>
  <c r="C5407" i="32"/>
  <c r="D5407" i="32" s="1"/>
  <c r="B5407" i="32"/>
  <c r="B5406" i="32"/>
  <c r="C5406" i="32" s="1"/>
  <c r="D5406" i="32" s="1"/>
  <c r="B5405" i="32"/>
  <c r="C5405" i="32" s="1"/>
  <c r="D5405" i="32" s="1"/>
  <c r="B5404" i="32"/>
  <c r="C5404" i="32" s="1"/>
  <c r="D5404" i="32" s="1"/>
  <c r="C5403" i="32"/>
  <c r="D5403" i="32" s="1"/>
  <c r="B5403" i="32"/>
  <c r="B5402" i="32"/>
  <c r="C5402" i="32" s="1"/>
  <c r="D5402" i="32" s="1"/>
  <c r="C5401" i="32"/>
  <c r="D5401" i="32" s="1"/>
  <c r="B5401" i="32"/>
  <c r="D5400" i="32"/>
  <c r="C5400" i="32"/>
  <c r="B5400" i="32"/>
  <c r="D5399" i="32"/>
  <c r="C5399" i="32"/>
  <c r="B5399" i="32"/>
  <c r="B5398" i="32"/>
  <c r="C5398" i="32" s="1"/>
  <c r="D5398" i="32" s="1"/>
  <c r="B5397" i="32"/>
  <c r="C5397" i="32" s="1"/>
  <c r="D5397" i="32" s="1"/>
  <c r="B5396" i="32"/>
  <c r="C5396" i="32" s="1"/>
  <c r="D5396" i="32" s="1"/>
  <c r="C5395" i="32"/>
  <c r="D5395" i="32" s="1"/>
  <c r="B5395" i="32"/>
  <c r="C5394" i="32"/>
  <c r="D5394" i="32" s="1"/>
  <c r="B5394" i="32"/>
  <c r="C5393" i="32"/>
  <c r="D5393" i="32" s="1"/>
  <c r="B5393" i="32"/>
  <c r="D5392" i="32"/>
  <c r="C5392" i="32"/>
  <c r="B5392" i="32"/>
  <c r="C5391" i="32"/>
  <c r="D5391" i="32" s="1"/>
  <c r="B5391" i="32"/>
  <c r="C5390" i="32"/>
  <c r="D5390" i="32" s="1"/>
  <c r="B5390" i="32"/>
  <c r="B5389" i="32"/>
  <c r="C5389" i="32" s="1"/>
  <c r="D5389" i="32" s="1"/>
  <c r="B5388" i="32"/>
  <c r="C5388" i="32" s="1"/>
  <c r="D5388" i="32" s="1"/>
  <c r="C5387" i="32"/>
  <c r="D5387" i="32" s="1"/>
  <c r="B5387" i="32"/>
  <c r="B5386" i="32"/>
  <c r="C5386" i="32" s="1"/>
  <c r="D5386" i="32" s="1"/>
  <c r="B5385" i="32"/>
  <c r="C5385" i="32" s="1"/>
  <c r="D5385" i="32" s="1"/>
  <c r="C5384" i="32"/>
  <c r="D5384" i="32" s="1"/>
  <c r="B5384" i="32"/>
  <c r="D5383" i="32"/>
  <c r="C5383" i="32"/>
  <c r="B5383" i="32"/>
  <c r="B5382" i="32"/>
  <c r="C5382" i="32" s="1"/>
  <c r="D5382" i="32" s="1"/>
  <c r="B5381" i="32"/>
  <c r="C5381" i="32" s="1"/>
  <c r="D5381" i="32" s="1"/>
  <c r="B5380" i="32"/>
  <c r="C5380" i="32" s="1"/>
  <c r="D5380" i="32" s="1"/>
  <c r="C5379" i="32"/>
  <c r="D5379" i="32" s="1"/>
  <c r="B5379" i="32"/>
  <c r="C5378" i="32"/>
  <c r="D5378" i="32" s="1"/>
  <c r="B5378" i="32"/>
  <c r="C5377" i="32"/>
  <c r="D5377" i="32" s="1"/>
  <c r="B5377" i="32"/>
  <c r="D5376" i="32"/>
  <c r="C5376" i="32"/>
  <c r="B5376" i="32"/>
  <c r="C5375" i="32"/>
  <c r="D5375" i="32" s="1"/>
  <c r="B5375" i="32"/>
  <c r="C5374" i="32"/>
  <c r="D5374" i="32" s="1"/>
  <c r="B5374" i="32"/>
  <c r="D5373" i="32"/>
  <c r="B5373" i="32"/>
  <c r="C5373" i="32" s="1"/>
  <c r="B5372" i="32"/>
  <c r="C5372" i="32" s="1"/>
  <c r="D5372" i="32" s="1"/>
  <c r="C5371" i="32"/>
  <c r="D5371" i="32" s="1"/>
  <c r="B5371" i="32"/>
  <c r="B5370" i="32"/>
  <c r="C5370" i="32" s="1"/>
  <c r="D5370" i="32" s="1"/>
  <c r="C5369" i="32"/>
  <c r="D5369" i="32" s="1"/>
  <c r="B5369" i="32"/>
  <c r="C5368" i="32"/>
  <c r="D5368" i="32" s="1"/>
  <c r="B5368" i="32"/>
  <c r="D5367" i="32"/>
  <c r="C5367" i="32"/>
  <c r="B5367" i="32"/>
  <c r="D5366" i="32"/>
  <c r="B5366" i="32"/>
  <c r="C5366" i="32" s="1"/>
  <c r="B5365" i="32"/>
  <c r="C5365" i="32" s="1"/>
  <c r="D5365" i="32" s="1"/>
  <c r="B5364" i="32"/>
  <c r="C5364" i="32" s="1"/>
  <c r="D5364" i="32" s="1"/>
  <c r="B5363" i="32"/>
  <c r="C5363" i="32" s="1"/>
  <c r="D5363" i="32" s="1"/>
  <c r="C5362" i="32"/>
  <c r="D5362" i="32" s="1"/>
  <c r="B5362" i="32"/>
  <c r="C5361" i="32"/>
  <c r="D5361" i="32" s="1"/>
  <c r="B5361" i="32"/>
  <c r="D5360" i="32"/>
  <c r="C5360" i="32"/>
  <c r="B5360" i="32"/>
  <c r="C5359" i="32"/>
  <c r="D5359" i="32" s="1"/>
  <c r="B5359" i="32"/>
  <c r="B5358" i="32"/>
  <c r="C5358" i="32" s="1"/>
  <c r="D5358" i="32" s="1"/>
  <c r="B5357" i="32"/>
  <c r="C5357" i="32" s="1"/>
  <c r="D5357" i="32" s="1"/>
  <c r="B5356" i="32"/>
  <c r="C5356" i="32" s="1"/>
  <c r="D5356" i="32" s="1"/>
  <c r="C5355" i="32"/>
  <c r="D5355" i="32" s="1"/>
  <c r="B5355" i="32"/>
  <c r="B5354" i="32"/>
  <c r="C5354" i="32" s="1"/>
  <c r="D5354" i="32" s="1"/>
  <c r="C5353" i="32"/>
  <c r="D5353" i="32" s="1"/>
  <c r="B5353" i="32"/>
  <c r="D5352" i="32"/>
  <c r="C5352" i="32"/>
  <c r="B5352" i="32"/>
  <c r="C5351" i="32"/>
  <c r="D5351" i="32" s="1"/>
  <c r="B5351" i="32"/>
  <c r="D5350" i="32"/>
  <c r="B5350" i="32"/>
  <c r="C5350" i="32" s="1"/>
  <c r="B5349" i="32"/>
  <c r="C5349" i="32" s="1"/>
  <c r="D5349" i="32" s="1"/>
  <c r="B5348" i="32"/>
  <c r="C5348" i="32" s="1"/>
  <c r="D5348" i="32" s="1"/>
  <c r="B5347" i="32"/>
  <c r="C5347" i="32" s="1"/>
  <c r="D5347" i="32" s="1"/>
  <c r="B5346" i="32"/>
  <c r="C5346" i="32" s="1"/>
  <c r="D5346" i="32" s="1"/>
  <c r="C5345" i="32"/>
  <c r="D5345" i="32" s="1"/>
  <c r="B5345" i="32"/>
  <c r="D5344" i="32"/>
  <c r="C5344" i="32"/>
  <c r="B5344" i="32"/>
  <c r="C5343" i="32"/>
  <c r="D5343" i="32" s="1"/>
  <c r="B5343" i="32"/>
  <c r="B5342" i="32"/>
  <c r="C5342" i="32" s="1"/>
  <c r="D5342" i="32" s="1"/>
  <c r="B5341" i="32"/>
  <c r="C5341" i="32" s="1"/>
  <c r="D5341" i="32" s="1"/>
  <c r="B5340" i="32"/>
  <c r="C5340" i="32" s="1"/>
  <c r="D5340" i="32" s="1"/>
  <c r="C5339" i="32"/>
  <c r="D5339" i="32" s="1"/>
  <c r="B5339" i="32"/>
  <c r="B5338" i="32"/>
  <c r="C5338" i="32" s="1"/>
  <c r="D5338" i="32" s="1"/>
  <c r="C5337" i="32"/>
  <c r="D5337" i="32" s="1"/>
  <c r="B5337" i="32"/>
  <c r="C5336" i="32"/>
  <c r="D5336" i="32" s="1"/>
  <c r="B5336" i="32"/>
  <c r="C5335" i="32"/>
  <c r="D5335" i="32" s="1"/>
  <c r="B5335" i="32"/>
  <c r="D5334" i="32"/>
  <c r="B5334" i="32"/>
  <c r="C5334" i="32" s="1"/>
  <c r="B5333" i="32"/>
  <c r="C5333" i="32" s="1"/>
  <c r="D5333" i="32" s="1"/>
  <c r="B5332" i="32"/>
  <c r="C5332" i="32" s="1"/>
  <c r="D5332" i="32" s="1"/>
  <c r="C5331" i="32"/>
  <c r="D5331" i="32" s="1"/>
  <c r="B5331" i="32"/>
  <c r="C5330" i="32"/>
  <c r="D5330" i="32" s="1"/>
  <c r="B5330" i="32"/>
  <c r="C5329" i="32"/>
  <c r="D5329" i="32" s="1"/>
  <c r="B5329" i="32"/>
  <c r="D5328" i="32"/>
  <c r="C5328" i="32"/>
  <c r="B5328" i="32"/>
  <c r="C5327" i="32"/>
  <c r="D5327" i="32" s="1"/>
  <c r="B5327" i="32"/>
  <c r="B5326" i="32"/>
  <c r="C5326" i="32" s="1"/>
  <c r="D5326" i="32" s="1"/>
  <c r="D5325" i="32"/>
  <c r="B5325" i="32"/>
  <c r="C5325" i="32" s="1"/>
  <c r="D5324" i="32"/>
  <c r="B5324" i="32"/>
  <c r="C5324" i="32" s="1"/>
  <c r="C5323" i="32"/>
  <c r="D5323" i="32" s="1"/>
  <c r="B5323" i="32"/>
  <c r="B5322" i="32"/>
  <c r="C5322" i="32" s="1"/>
  <c r="D5322" i="32" s="1"/>
  <c r="B5321" i="32"/>
  <c r="C5321" i="32" s="1"/>
  <c r="D5321" i="32" s="1"/>
  <c r="C5320" i="32"/>
  <c r="D5320" i="32" s="1"/>
  <c r="B5320" i="32"/>
  <c r="D5319" i="32"/>
  <c r="C5319" i="32"/>
  <c r="B5319" i="32"/>
  <c r="B5318" i="32"/>
  <c r="C5318" i="32" s="1"/>
  <c r="D5318" i="32" s="1"/>
  <c r="B5317" i="32"/>
  <c r="C5317" i="32" s="1"/>
  <c r="D5317" i="32" s="1"/>
  <c r="B5316" i="32"/>
  <c r="C5316" i="32" s="1"/>
  <c r="D5316" i="32" s="1"/>
  <c r="B5315" i="32"/>
  <c r="C5315" i="32" s="1"/>
  <c r="D5315" i="32" s="1"/>
  <c r="B5314" i="32"/>
  <c r="C5314" i="32" s="1"/>
  <c r="D5314" i="32" s="1"/>
  <c r="C5313" i="32"/>
  <c r="D5313" i="32" s="1"/>
  <c r="B5313" i="32"/>
  <c r="D5312" i="32"/>
  <c r="C5312" i="32"/>
  <c r="B5312" i="32"/>
  <c r="C5311" i="32"/>
  <c r="D5311" i="32" s="1"/>
  <c r="B5311" i="32"/>
  <c r="B5310" i="32"/>
  <c r="C5310" i="32" s="1"/>
  <c r="D5310" i="32" s="1"/>
  <c r="D5309" i="32"/>
  <c r="B5309" i="32"/>
  <c r="C5309" i="32" s="1"/>
  <c r="B5308" i="32"/>
  <c r="C5308" i="32" s="1"/>
  <c r="D5308" i="32" s="1"/>
  <c r="C5307" i="32"/>
  <c r="D5307" i="32" s="1"/>
  <c r="B5307" i="32"/>
  <c r="B5306" i="32"/>
  <c r="C5306" i="32" s="1"/>
  <c r="D5306" i="32" s="1"/>
  <c r="C5305" i="32"/>
  <c r="D5305" i="32" s="1"/>
  <c r="B5305" i="32"/>
  <c r="B5304" i="32"/>
  <c r="C5304" i="32" s="1"/>
  <c r="D5304" i="32" s="1"/>
  <c r="C5303" i="32"/>
  <c r="D5303" i="32" s="1"/>
  <c r="B5303" i="32"/>
  <c r="D5302" i="32"/>
  <c r="B5302" i="32"/>
  <c r="C5302" i="32" s="1"/>
  <c r="B5301" i="32"/>
  <c r="C5301" i="32" s="1"/>
  <c r="D5301" i="32" s="1"/>
  <c r="B5300" i="32"/>
  <c r="C5300" i="32" s="1"/>
  <c r="D5300" i="32" s="1"/>
  <c r="C5299" i="32"/>
  <c r="D5299" i="32" s="1"/>
  <c r="B5299" i="32"/>
  <c r="B5298" i="32"/>
  <c r="C5298" i="32" s="1"/>
  <c r="D5298" i="32" s="1"/>
  <c r="C5297" i="32"/>
  <c r="D5297" i="32" s="1"/>
  <c r="B5297" i="32"/>
  <c r="D5296" i="32"/>
  <c r="C5296" i="32"/>
  <c r="B5296" i="32"/>
  <c r="C5295" i="32"/>
  <c r="D5295" i="32" s="1"/>
  <c r="B5295" i="32"/>
  <c r="D5294" i="32"/>
  <c r="B5294" i="32"/>
  <c r="C5294" i="32" s="1"/>
  <c r="C5293" i="32"/>
  <c r="D5293" i="32" s="1"/>
  <c r="B5293" i="32"/>
  <c r="D5292" i="32"/>
  <c r="B5292" i="32"/>
  <c r="C5292" i="32" s="1"/>
  <c r="C5291" i="32"/>
  <c r="D5291" i="32" s="1"/>
  <c r="B5291" i="32"/>
  <c r="B5290" i="32"/>
  <c r="C5290" i="32" s="1"/>
  <c r="D5290" i="32" s="1"/>
  <c r="B5289" i="32"/>
  <c r="C5289" i="32" s="1"/>
  <c r="D5289" i="32" s="1"/>
  <c r="B5288" i="32"/>
  <c r="C5288" i="32" s="1"/>
  <c r="D5288" i="32" s="1"/>
  <c r="D5287" i="32"/>
  <c r="C5287" i="32"/>
  <c r="B5287" i="32"/>
  <c r="B5286" i="32"/>
  <c r="C5286" i="32" s="1"/>
  <c r="D5286" i="32" s="1"/>
  <c r="B5285" i="32"/>
  <c r="C5285" i="32" s="1"/>
  <c r="D5285" i="32" s="1"/>
  <c r="D5284" i="32"/>
  <c r="B5284" i="32"/>
  <c r="C5284" i="32" s="1"/>
  <c r="B5283" i="32"/>
  <c r="C5283" i="32" s="1"/>
  <c r="D5283" i="32" s="1"/>
  <c r="C5282" i="32"/>
  <c r="D5282" i="32" s="1"/>
  <c r="B5282" i="32"/>
  <c r="C5281" i="32"/>
  <c r="D5281" i="32" s="1"/>
  <c r="B5281" i="32"/>
  <c r="D5280" i="32"/>
  <c r="C5280" i="32"/>
  <c r="B5280" i="32"/>
  <c r="C5279" i="32"/>
  <c r="D5279" i="32" s="1"/>
  <c r="B5279" i="32"/>
  <c r="C5278" i="32"/>
  <c r="D5278" i="32" s="1"/>
  <c r="B5278" i="32"/>
  <c r="B5277" i="32"/>
  <c r="C5277" i="32" s="1"/>
  <c r="D5277" i="32" s="1"/>
  <c r="B5276" i="32"/>
  <c r="C5276" i="32" s="1"/>
  <c r="D5276" i="32" s="1"/>
  <c r="C5275" i="32"/>
  <c r="D5275" i="32" s="1"/>
  <c r="B5275" i="32"/>
  <c r="B5274" i="32"/>
  <c r="C5274" i="32" s="1"/>
  <c r="D5274" i="32" s="1"/>
  <c r="C5273" i="32"/>
  <c r="D5273" i="32" s="1"/>
  <c r="B5273" i="32"/>
  <c r="B5272" i="32"/>
  <c r="C5272" i="32" s="1"/>
  <c r="D5272" i="32" s="1"/>
  <c r="C5271" i="32"/>
  <c r="D5271" i="32" s="1"/>
  <c r="B5271" i="32"/>
  <c r="D5270" i="32"/>
  <c r="B5270" i="32"/>
  <c r="C5270" i="32" s="1"/>
  <c r="B5269" i="32"/>
  <c r="C5269" i="32" s="1"/>
  <c r="D5269" i="32" s="1"/>
  <c r="B5268" i="32"/>
  <c r="C5268" i="32" s="1"/>
  <c r="D5268" i="32" s="1"/>
  <c r="C5267" i="32"/>
  <c r="D5267" i="32" s="1"/>
  <c r="B5267" i="32"/>
  <c r="D5266" i="32"/>
  <c r="B5266" i="32"/>
  <c r="C5266" i="32" s="1"/>
  <c r="C5265" i="32"/>
  <c r="D5265" i="32" s="1"/>
  <c r="B5265" i="32"/>
  <c r="D5264" i="32"/>
  <c r="C5264" i="32"/>
  <c r="B5264" i="32"/>
  <c r="C5263" i="32"/>
  <c r="D5263" i="32" s="1"/>
  <c r="B5263" i="32"/>
  <c r="B5262" i="32"/>
  <c r="C5262" i="32" s="1"/>
  <c r="D5262" i="32" s="1"/>
  <c r="B5261" i="32"/>
  <c r="C5261" i="32" s="1"/>
  <c r="D5261" i="32" s="1"/>
  <c r="D5260" i="32"/>
  <c r="B5260" i="32"/>
  <c r="C5260" i="32" s="1"/>
  <c r="C5259" i="32"/>
  <c r="D5259" i="32" s="1"/>
  <c r="B5259" i="32"/>
  <c r="B5258" i="32"/>
  <c r="C5258" i="32" s="1"/>
  <c r="D5258" i="32" s="1"/>
  <c r="B5257" i="32"/>
  <c r="C5257" i="32" s="1"/>
  <c r="D5257" i="32" s="1"/>
  <c r="C5256" i="32"/>
  <c r="D5256" i="32" s="1"/>
  <c r="B5256" i="32"/>
  <c r="C5255" i="32"/>
  <c r="D5255" i="32" s="1"/>
  <c r="B5255" i="32"/>
  <c r="B5254" i="32"/>
  <c r="C5254" i="32" s="1"/>
  <c r="D5254" i="32" s="1"/>
  <c r="B5253" i="32"/>
  <c r="C5253" i="32" s="1"/>
  <c r="D5253" i="32" s="1"/>
  <c r="D5252" i="32"/>
  <c r="B5252" i="32"/>
  <c r="C5252" i="32" s="1"/>
  <c r="B5251" i="32"/>
  <c r="C5251" i="32" s="1"/>
  <c r="D5251" i="32" s="1"/>
  <c r="C5250" i="32"/>
  <c r="D5250" i="32" s="1"/>
  <c r="B5250" i="32"/>
  <c r="C5249" i="32"/>
  <c r="D5249" i="32" s="1"/>
  <c r="B5249" i="32"/>
  <c r="D5248" i="32"/>
  <c r="C5248" i="32"/>
  <c r="B5248" i="32"/>
  <c r="C5247" i="32"/>
  <c r="D5247" i="32" s="1"/>
  <c r="B5247" i="32"/>
  <c r="C5246" i="32"/>
  <c r="D5246" i="32" s="1"/>
  <c r="B5246" i="32"/>
  <c r="B5245" i="32"/>
  <c r="C5245" i="32" s="1"/>
  <c r="D5245" i="32" s="1"/>
  <c r="B5244" i="32"/>
  <c r="C5244" i="32" s="1"/>
  <c r="D5244" i="32" s="1"/>
  <c r="C5243" i="32"/>
  <c r="D5243" i="32" s="1"/>
  <c r="B5243" i="32"/>
  <c r="B5242" i="32"/>
  <c r="C5242" i="32" s="1"/>
  <c r="D5242" i="32" s="1"/>
  <c r="B5241" i="32"/>
  <c r="C5241" i="32" s="1"/>
  <c r="D5241" i="32" s="1"/>
  <c r="B5240" i="32"/>
  <c r="C5240" i="32" s="1"/>
  <c r="D5240" i="32" s="1"/>
  <c r="D5239" i="32"/>
  <c r="C5239" i="32"/>
  <c r="B5239" i="32"/>
  <c r="D5238" i="32"/>
  <c r="B5238" i="32"/>
  <c r="C5238" i="32" s="1"/>
  <c r="B5237" i="32"/>
  <c r="C5237" i="32" s="1"/>
  <c r="D5237" i="32" s="1"/>
  <c r="B5236" i="32"/>
  <c r="C5236" i="32" s="1"/>
  <c r="D5236" i="32" s="1"/>
  <c r="C5235" i="32"/>
  <c r="D5235" i="32" s="1"/>
  <c r="B5235" i="32"/>
  <c r="B5234" i="32"/>
  <c r="C5234" i="32" s="1"/>
  <c r="D5234" i="32" s="1"/>
  <c r="C5233" i="32"/>
  <c r="D5233" i="32" s="1"/>
  <c r="B5233" i="32"/>
  <c r="D5232" i="32"/>
  <c r="C5232" i="32"/>
  <c r="B5232" i="32"/>
  <c r="C5231" i="32"/>
  <c r="D5231" i="32" s="1"/>
  <c r="B5231" i="32"/>
  <c r="B5230" i="32"/>
  <c r="C5230" i="32" s="1"/>
  <c r="D5230" i="32" s="1"/>
  <c r="C5229" i="32"/>
  <c r="D5229" i="32" s="1"/>
  <c r="B5229" i="32"/>
  <c r="B5228" i="32"/>
  <c r="C5228" i="32" s="1"/>
  <c r="D5228" i="32" s="1"/>
  <c r="C5227" i="32"/>
  <c r="D5227" i="32" s="1"/>
  <c r="B5227" i="32"/>
  <c r="B5226" i="32"/>
  <c r="C5226" i="32" s="1"/>
  <c r="D5226" i="32" s="1"/>
  <c r="C5225" i="32"/>
  <c r="D5225" i="32" s="1"/>
  <c r="B5225" i="32"/>
  <c r="C5224" i="32"/>
  <c r="D5224" i="32" s="1"/>
  <c r="B5224" i="32"/>
  <c r="D5223" i="32"/>
  <c r="C5223" i="32"/>
  <c r="B5223" i="32"/>
  <c r="B5222" i="32"/>
  <c r="C5222" i="32" s="1"/>
  <c r="D5222" i="32" s="1"/>
  <c r="B5221" i="32"/>
  <c r="C5221" i="32" s="1"/>
  <c r="D5221" i="32" s="1"/>
  <c r="B5220" i="32"/>
  <c r="C5220" i="32" s="1"/>
  <c r="D5220" i="32" s="1"/>
  <c r="B5219" i="32"/>
  <c r="C5219" i="32" s="1"/>
  <c r="D5219" i="32" s="1"/>
  <c r="D5218" i="32"/>
  <c r="C5218" i="32"/>
  <c r="B5218" i="32"/>
  <c r="C5217" i="32"/>
  <c r="D5217" i="32" s="1"/>
  <c r="B5217" i="32"/>
  <c r="D5216" i="32"/>
  <c r="C5216" i="32"/>
  <c r="B5216" i="32"/>
  <c r="C5215" i="32"/>
  <c r="D5215" i="32" s="1"/>
  <c r="B5215" i="32"/>
  <c r="B5214" i="32"/>
  <c r="C5214" i="32" s="1"/>
  <c r="D5214" i="32" s="1"/>
  <c r="C5213" i="32"/>
  <c r="D5213" i="32" s="1"/>
  <c r="B5213" i="32"/>
  <c r="D5212" i="32"/>
  <c r="B5212" i="32"/>
  <c r="C5212" i="32" s="1"/>
  <c r="C5211" i="32"/>
  <c r="D5211" i="32" s="1"/>
  <c r="B5211" i="32"/>
  <c r="C5210" i="32"/>
  <c r="D5210" i="32" s="1"/>
  <c r="B5210" i="32"/>
  <c r="C5209" i="32"/>
  <c r="D5209" i="32" s="1"/>
  <c r="B5209" i="32"/>
  <c r="B5208" i="32"/>
  <c r="C5208" i="32" s="1"/>
  <c r="D5208" i="32" s="1"/>
  <c r="C5207" i="32"/>
  <c r="D5207" i="32" s="1"/>
  <c r="B5207" i="32"/>
  <c r="D5206" i="32"/>
  <c r="B5206" i="32"/>
  <c r="C5206" i="32" s="1"/>
  <c r="B5205" i="32"/>
  <c r="C5205" i="32" s="1"/>
  <c r="D5205" i="32" s="1"/>
  <c r="B5204" i="32"/>
  <c r="C5204" i="32" s="1"/>
  <c r="D5204" i="32" s="1"/>
  <c r="C5203" i="32"/>
  <c r="D5203" i="32" s="1"/>
  <c r="B5203" i="32"/>
  <c r="B5202" i="32"/>
  <c r="C5202" i="32" s="1"/>
  <c r="D5202" i="32" s="1"/>
  <c r="C5201" i="32"/>
  <c r="D5201" i="32" s="1"/>
  <c r="B5201" i="32"/>
  <c r="C5200" i="32"/>
  <c r="D5200" i="32" s="1"/>
  <c r="B5200" i="32"/>
  <c r="C5199" i="32"/>
  <c r="D5199" i="32" s="1"/>
  <c r="B5199" i="32"/>
  <c r="C5198" i="32"/>
  <c r="D5198" i="32" s="1"/>
  <c r="B5198" i="32"/>
  <c r="B5197" i="32"/>
  <c r="C5197" i="32" s="1"/>
  <c r="D5197" i="32" s="1"/>
  <c r="B5196" i="32"/>
  <c r="C5196" i="32" s="1"/>
  <c r="D5196" i="32" s="1"/>
  <c r="B5195" i="32"/>
  <c r="C5195" i="32" s="1"/>
  <c r="D5195" i="32" s="1"/>
  <c r="B5194" i="32"/>
  <c r="C5194" i="32" s="1"/>
  <c r="D5194" i="32" s="1"/>
  <c r="B5193" i="32"/>
  <c r="C5193" i="32" s="1"/>
  <c r="D5193" i="32" s="1"/>
  <c r="D5192" i="32"/>
  <c r="C5192" i="32"/>
  <c r="B5192" i="32"/>
  <c r="D5191" i="32"/>
  <c r="C5191" i="32"/>
  <c r="B5191" i="32"/>
  <c r="B5190" i="32"/>
  <c r="C5190" i="32" s="1"/>
  <c r="D5190" i="32" s="1"/>
  <c r="B5189" i="32"/>
  <c r="C5189" i="32" s="1"/>
  <c r="D5189" i="32" s="1"/>
  <c r="B5188" i="32"/>
  <c r="C5188" i="32" s="1"/>
  <c r="D5188" i="32" s="1"/>
  <c r="C5187" i="32"/>
  <c r="D5187" i="32" s="1"/>
  <c r="B5187" i="32"/>
  <c r="B5186" i="32"/>
  <c r="C5186" i="32" s="1"/>
  <c r="D5186" i="32" s="1"/>
  <c r="C5185" i="32"/>
  <c r="D5185" i="32" s="1"/>
  <c r="B5185" i="32"/>
  <c r="C5184" i="32"/>
  <c r="D5184" i="32" s="1"/>
  <c r="B5184" i="32"/>
  <c r="D5183" i="32"/>
  <c r="C5183" i="32"/>
  <c r="B5183" i="32"/>
  <c r="B5182" i="32"/>
  <c r="C5182" i="32" s="1"/>
  <c r="D5182" i="32" s="1"/>
  <c r="B5181" i="32"/>
  <c r="C5181" i="32" s="1"/>
  <c r="D5181" i="32" s="1"/>
  <c r="B5180" i="32"/>
  <c r="C5180" i="32" s="1"/>
  <c r="D5180" i="32" s="1"/>
  <c r="B5179" i="32"/>
  <c r="C5179" i="32" s="1"/>
  <c r="D5179" i="32" s="1"/>
  <c r="B5178" i="32"/>
  <c r="C5178" i="32" s="1"/>
  <c r="D5178" i="32" s="1"/>
  <c r="B5177" i="32"/>
  <c r="C5177" i="32" s="1"/>
  <c r="D5177" i="32" s="1"/>
  <c r="C5176" i="32"/>
  <c r="D5176" i="32" s="1"/>
  <c r="B5176" i="32"/>
  <c r="C5175" i="32"/>
  <c r="D5175" i="32" s="1"/>
  <c r="B5175" i="32"/>
  <c r="B5174" i="32"/>
  <c r="C5174" i="32" s="1"/>
  <c r="D5174" i="32" s="1"/>
  <c r="B5173" i="32"/>
  <c r="C5173" i="32" s="1"/>
  <c r="D5173" i="32" s="1"/>
  <c r="B5172" i="32"/>
  <c r="C5172" i="32" s="1"/>
  <c r="D5172" i="32" s="1"/>
  <c r="C5171" i="32"/>
  <c r="D5171" i="32" s="1"/>
  <c r="B5171" i="32"/>
  <c r="B5170" i="32"/>
  <c r="C5170" i="32" s="1"/>
  <c r="D5170" i="32" s="1"/>
  <c r="C5169" i="32"/>
  <c r="D5169" i="32" s="1"/>
  <c r="B5169" i="32"/>
  <c r="C5168" i="32"/>
  <c r="D5168" i="32" s="1"/>
  <c r="B5168" i="32"/>
  <c r="D5167" i="32"/>
  <c r="C5167" i="32"/>
  <c r="B5167" i="32"/>
  <c r="C5166" i="32"/>
  <c r="D5166" i="32" s="1"/>
  <c r="B5166" i="32"/>
  <c r="B5165" i="32"/>
  <c r="C5165" i="32" s="1"/>
  <c r="D5165" i="32" s="1"/>
  <c r="B5164" i="32"/>
  <c r="C5164" i="32" s="1"/>
  <c r="D5164" i="32" s="1"/>
  <c r="B5163" i="32"/>
  <c r="C5163" i="32" s="1"/>
  <c r="D5163" i="32" s="1"/>
  <c r="B5162" i="32"/>
  <c r="C5162" i="32" s="1"/>
  <c r="D5162" i="32" s="1"/>
  <c r="B5161" i="32"/>
  <c r="C5161" i="32" s="1"/>
  <c r="D5161" i="32" s="1"/>
  <c r="D5160" i="32"/>
  <c r="C5160" i="32"/>
  <c r="B5160" i="32"/>
  <c r="D5159" i="32"/>
  <c r="C5159" i="32"/>
  <c r="B5159" i="32"/>
  <c r="B5158" i="32"/>
  <c r="C5158" i="32" s="1"/>
  <c r="D5158" i="32" s="1"/>
  <c r="B5157" i="32"/>
  <c r="C5157" i="32" s="1"/>
  <c r="D5157" i="32" s="1"/>
  <c r="B5156" i="32"/>
  <c r="C5156" i="32" s="1"/>
  <c r="D5156" i="32" s="1"/>
  <c r="C5155" i="32"/>
  <c r="D5155" i="32" s="1"/>
  <c r="B5155" i="32"/>
  <c r="B5154" i="32"/>
  <c r="C5154" i="32" s="1"/>
  <c r="D5154" i="32" s="1"/>
  <c r="C5153" i="32"/>
  <c r="D5153" i="32" s="1"/>
  <c r="B5153" i="32"/>
  <c r="C5152" i="32"/>
  <c r="D5152" i="32" s="1"/>
  <c r="B5152" i="32"/>
  <c r="D5151" i="32"/>
  <c r="C5151" i="32"/>
  <c r="B5151" i="32"/>
  <c r="B5150" i="32"/>
  <c r="C5150" i="32" s="1"/>
  <c r="D5150" i="32" s="1"/>
  <c r="B5149" i="32"/>
  <c r="C5149" i="32" s="1"/>
  <c r="D5149" i="32" s="1"/>
  <c r="B5148" i="32"/>
  <c r="C5148" i="32" s="1"/>
  <c r="D5148" i="32" s="1"/>
  <c r="B5147" i="32"/>
  <c r="C5147" i="32" s="1"/>
  <c r="D5147" i="32" s="1"/>
  <c r="B5146" i="32"/>
  <c r="C5146" i="32" s="1"/>
  <c r="D5146" i="32" s="1"/>
  <c r="B5145" i="32"/>
  <c r="C5145" i="32" s="1"/>
  <c r="D5145" i="32" s="1"/>
  <c r="C5144" i="32"/>
  <c r="D5144" i="32" s="1"/>
  <c r="B5144" i="32"/>
  <c r="C5143" i="32"/>
  <c r="D5143" i="32" s="1"/>
  <c r="B5143" i="32"/>
  <c r="B5142" i="32"/>
  <c r="C5142" i="32" s="1"/>
  <c r="D5142" i="32" s="1"/>
  <c r="B5141" i="32"/>
  <c r="C5141" i="32" s="1"/>
  <c r="D5141" i="32" s="1"/>
  <c r="B5140" i="32"/>
  <c r="C5140" i="32" s="1"/>
  <c r="D5140" i="32" s="1"/>
  <c r="C5139" i="32"/>
  <c r="D5139" i="32" s="1"/>
  <c r="B5139" i="32"/>
  <c r="B5138" i="32"/>
  <c r="C5138" i="32" s="1"/>
  <c r="D5138" i="32" s="1"/>
  <c r="C5137" i="32"/>
  <c r="D5137" i="32" s="1"/>
  <c r="B5137" i="32"/>
  <c r="C5136" i="32"/>
  <c r="D5136" i="32" s="1"/>
  <c r="B5136" i="32"/>
  <c r="D5135" i="32"/>
  <c r="C5135" i="32"/>
  <c r="B5135" i="32"/>
  <c r="C5134" i="32"/>
  <c r="D5134" i="32" s="1"/>
  <c r="B5134" i="32"/>
  <c r="B5133" i="32"/>
  <c r="C5133" i="32" s="1"/>
  <c r="D5133" i="32" s="1"/>
  <c r="B5132" i="32"/>
  <c r="C5132" i="32" s="1"/>
  <c r="D5132" i="32" s="1"/>
  <c r="B5131" i="32"/>
  <c r="C5131" i="32" s="1"/>
  <c r="D5131" i="32" s="1"/>
  <c r="C5130" i="32"/>
  <c r="D5130" i="32" s="1"/>
  <c r="B5130" i="32"/>
  <c r="C5129" i="32"/>
  <c r="D5129" i="32" s="1"/>
  <c r="B5129" i="32"/>
  <c r="B5128" i="32"/>
  <c r="C5128" i="32" s="1"/>
  <c r="D5128" i="32" s="1"/>
  <c r="C5127" i="32"/>
  <c r="D5127" i="32" s="1"/>
  <c r="B5127" i="32"/>
  <c r="B5126" i="32"/>
  <c r="C5126" i="32" s="1"/>
  <c r="D5126" i="32" s="1"/>
  <c r="B5125" i="32"/>
  <c r="C5125" i="32" s="1"/>
  <c r="D5125" i="32" s="1"/>
  <c r="B5124" i="32"/>
  <c r="C5124" i="32" s="1"/>
  <c r="D5124" i="32" s="1"/>
  <c r="C5123" i="32"/>
  <c r="D5123" i="32" s="1"/>
  <c r="B5123" i="32"/>
  <c r="D5122" i="32"/>
  <c r="B5122" i="32"/>
  <c r="C5122" i="32" s="1"/>
  <c r="B5121" i="32"/>
  <c r="C5121" i="32" s="1"/>
  <c r="D5121" i="32" s="1"/>
  <c r="C5120" i="32"/>
  <c r="D5120" i="32" s="1"/>
  <c r="B5120" i="32"/>
  <c r="D5119" i="32"/>
  <c r="C5119" i="32"/>
  <c r="B5119" i="32"/>
  <c r="C5118" i="32"/>
  <c r="D5118" i="32" s="1"/>
  <c r="B5118" i="32"/>
  <c r="C5117" i="32"/>
  <c r="D5117" i="32" s="1"/>
  <c r="B5117" i="32"/>
  <c r="B5116" i="32"/>
  <c r="C5116" i="32" s="1"/>
  <c r="D5116" i="32" s="1"/>
  <c r="C5115" i="32"/>
  <c r="D5115" i="32" s="1"/>
  <c r="B5115" i="32"/>
  <c r="C5114" i="32"/>
  <c r="D5114" i="32" s="1"/>
  <c r="B5114" i="32"/>
  <c r="C5113" i="32"/>
  <c r="D5113" i="32" s="1"/>
  <c r="B5113" i="32"/>
  <c r="B5112" i="32"/>
  <c r="C5112" i="32" s="1"/>
  <c r="D5112" i="32" s="1"/>
  <c r="C5111" i="32"/>
  <c r="D5111" i="32" s="1"/>
  <c r="B5111" i="32"/>
  <c r="B5110" i="32"/>
  <c r="C5110" i="32" s="1"/>
  <c r="D5110" i="32" s="1"/>
  <c r="B5109" i="32"/>
  <c r="C5109" i="32" s="1"/>
  <c r="D5109" i="32" s="1"/>
  <c r="B5108" i="32"/>
  <c r="C5108" i="32" s="1"/>
  <c r="D5108" i="32" s="1"/>
  <c r="C5107" i="32"/>
  <c r="D5107" i="32" s="1"/>
  <c r="B5107" i="32"/>
  <c r="B5106" i="32"/>
  <c r="C5106" i="32" s="1"/>
  <c r="D5106" i="32" s="1"/>
  <c r="B5105" i="32"/>
  <c r="C5105" i="32" s="1"/>
  <c r="D5105" i="32" s="1"/>
  <c r="C5104" i="32"/>
  <c r="D5104" i="32" s="1"/>
  <c r="B5104" i="32"/>
  <c r="D5103" i="32"/>
  <c r="C5103" i="32"/>
  <c r="B5103" i="32"/>
  <c r="C5102" i="32"/>
  <c r="D5102" i="32" s="1"/>
  <c r="B5102" i="32"/>
  <c r="B5101" i="32"/>
  <c r="C5101" i="32" s="1"/>
  <c r="D5101" i="32" s="1"/>
  <c r="B5100" i="32"/>
  <c r="C5100" i="32" s="1"/>
  <c r="D5100" i="32" s="1"/>
  <c r="C5099" i="32"/>
  <c r="D5099" i="32" s="1"/>
  <c r="B5099" i="32"/>
  <c r="C5098" i="32"/>
  <c r="D5098" i="32" s="1"/>
  <c r="B5098" i="32"/>
  <c r="C5097" i="32"/>
  <c r="D5097" i="32" s="1"/>
  <c r="B5097" i="32"/>
  <c r="B5096" i="32"/>
  <c r="C5096" i="32" s="1"/>
  <c r="D5096" i="32" s="1"/>
  <c r="C5095" i="32"/>
  <c r="D5095" i="32" s="1"/>
  <c r="B5095" i="32"/>
  <c r="B5094" i="32"/>
  <c r="C5094" i="32" s="1"/>
  <c r="D5094" i="32" s="1"/>
  <c r="B5093" i="32"/>
  <c r="C5093" i="32" s="1"/>
  <c r="D5093" i="32" s="1"/>
  <c r="D5092" i="32"/>
  <c r="B5092" i="32"/>
  <c r="C5092" i="32" s="1"/>
  <c r="C5091" i="32"/>
  <c r="D5091" i="32" s="1"/>
  <c r="B5091" i="32"/>
  <c r="B5090" i="32"/>
  <c r="C5090" i="32" s="1"/>
  <c r="D5090" i="32" s="1"/>
  <c r="B5089" i="32"/>
  <c r="C5089" i="32" s="1"/>
  <c r="D5089" i="32" s="1"/>
  <c r="C5088" i="32"/>
  <c r="D5088" i="32" s="1"/>
  <c r="B5088" i="32"/>
  <c r="D5087" i="32"/>
  <c r="C5087" i="32"/>
  <c r="B5087" i="32"/>
  <c r="C5086" i="32"/>
  <c r="D5086" i="32" s="1"/>
  <c r="B5086" i="32"/>
  <c r="B5085" i="32"/>
  <c r="C5085" i="32" s="1"/>
  <c r="D5085" i="32" s="1"/>
  <c r="B5084" i="32"/>
  <c r="C5084" i="32" s="1"/>
  <c r="D5084" i="32" s="1"/>
  <c r="C5083" i="32"/>
  <c r="D5083" i="32" s="1"/>
  <c r="B5083" i="32"/>
  <c r="B5082" i="32"/>
  <c r="C5082" i="32" s="1"/>
  <c r="D5082" i="32" s="1"/>
  <c r="C5081" i="32"/>
  <c r="D5081" i="32" s="1"/>
  <c r="B5081" i="32"/>
  <c r="B5080" i="32"/>
  <c r="C5080" i="32" s="1"/>
  <c r="D5080" i="32" s="1"/>
  <c r="C5079" i="32"/>
  <c r="D5079" i="32" s="1"/>
  <c r="B5079" i="32"/>
  <c r="B5078" i="32"/>
  <c r="C5078" i="32" s="1"/>
  <c r="D5078" i="32" s="1"/>
  <c r="B5077" i="32"/>
  <c r="C5077" i="32" s="1"/>
  <c r="D5077" i="32" s="1"/>
  <c r="B5076" i="32"/>
  <c r="C5076" i="32" s="1"/>
  <c r="D5076" i="32" s="1"/>
  <c r="C5075" i="32"/>
  <c r="D5075" i="32" s="1"/>
  <c r="B5075" i="32"/>
  <c r="B5074" i="32"/>
  <c r="C5074" i="32" s="1"/>
  <c r="D5074" i="32" s="1"/>
  <c r="B5073" i="32"/>
  <c r="C5073" i="32" s="1"/>
  <c r="D5073" i="32" s="1"/>
  <c r="C5072" i="32"/>
  <c r="D5072" i="32" s="1"/>
  <c r="B5072" i="32"/>
  <c r="D5071" i="32"/>
  <c r="C5071" i="32"/>
  <c r="B5071" i="32"/>
  <c r="B5070" i="32"/>
  <c r="C5070" i="32" s="1"/>
  <c r="D5070" i="32" s="1"/>
  <c r="B5069" i="32"/>
  <c r="C5069" i="32" s="1"/>
  <c r="D5069" i="32" s="1"/>
  <c r="D5068" i="32"/>
  <c r="B5068" i="32"/>
  <c r="C5068" i="32" s="1"/>
  <c r="C5067" i="32"/>
  <c r="D5067" i="32" s="1"/>
  <c r="B5067" i="32"/>
  <c r="C5066" i="32"/>
  <c r="D5066" i="32" s="1"/>
  <c r="B5066" i="32"/>
  <c r="C5065" i="32"/>
  <c r="D5065" i="32" s="1"/>
  <c r="B5065" i="32"/>
  <c r="B5064" i="32"/>
  <c r="C5064" i="32" s="1"/>
  <c r="D5064" i="32" s="1"/>
  <c r="C5063" i="32"/>
  <c r="D5063" i="32" s="1"/>
  <c r="B5063" i="32"/>
  <c r="B5062" i="32"/>
  <c r="C5062" i="32" s="1"/>
  <c r="D5062" i="32" s="1"/>
  <c r="B5061" i="32"/>
  <c r="C5061" i="32" s="1"/>
  <c r="D5061" i="32" s="1"/>
  <c r="B5060" i="32"/>
  <c r="C5060" i="32" s="1"/>
  <c r="D5060" i="32" s="1"/>
  <c r="C5059" i="32"/>
  <c r="D5059" i="32" s="1"/>
  <c r="B5059" i="32"/>
  <c r="B5058" i="32"/>
  <c r="C5058" i="32" s="1"/>
  <c r="D5058" i="32" s="1"/>
  <c r="B5057" i="32"/>
  <c r="C5057" i="32" s="1"/>
  <c r="D5057" i="32" s="1"/>
  <c r="C5056" i="32"/>
  <c r="D5056" i="32" s="1"/>
  <c r="B5056" i="32"/>
  <c r="D5055" i="32"/>
  <c r="C5055" i="32"/>
  <c r="B5055" i="32"/>
  <c r="C5054" i="32"/>
  <c r="D5054" i="32" s="1"/>
  <c r="B5054" i="32"/>
  <c r="D5053" i="32"/>
  <c r="B5053" i="32"/>
  <c r="C5053" i="32" s="1"/>
  <c r="B5052" i="32"/>
  <c r="C5052" i="32" s="1"/>
  <c r="D5052" i="32" s="1"/>
  <c r="C5051" i="32"/>
  <c r="D5051" i="32" s="1"/>
  <c r="B5051" i="32"/>
  <c r="C5050" i="32"/>
  <c r="D5050" i="32" s="1"/>
  <c r="B5050" i="32"/>
  <c r="C5049" i="32"/>
  <c r="D5049" i="32" s="1"/>
  <c r="B5049" i="32"/>
  <c r="B5048" i="32"/>
  <c r="C5048" i="32" s="1"/>
  <c r="D5048" i="32" s="1"/>
  <c r="C5047" i="32"/>
  <c r="D5047" i="32" s="1"/>
  <c r="B5047" i="32"/>
  <c r="D5046" i="32"/>
  <c r="B5046" i="32"/>
  <c r="C5046" i="32" s="1"/>
  <c r="B5045" i="32"/>
  <c r="C5045" i="32" s="1"/>
  <c r="D5045" i="32" s="1"/>
  <c r="B5044" i="32"/>
  <c r="C5044" i="32" s="1"/>
  <c r="D5044" i="32" s="1"/>
  <c r="D5043" i="32"/>
  <c r="C5043" i="32"/>
  <c r="B5043" i="32"/>
  <c r="B5042" i="32"/>
  <c r="C5042" i="32" s="1"/>
  <c r="D5042" i="32" s="1"/>
  <c r="B5041" i="32"/>
  <c r="C5041" i="32" s="1"/>
  <c r="D5041" i="32" s="1"/>
  <c r="C5040" i="32"/>
  <c r="D5040" i="32" s="1"/>
  <c r="B5040" i="32"/>
  <c r="D5039" i="32"/>
  <c r="C5039" i="32"/>
  <c r="B5039" i="32"/>
  <c r="B5038" i="32"/>
  <c r="C5038" i="32" s="1"/>
  <c r="D5038" i="32" s="1"/>
  <c r="D5037" i="32"/>
  <c r="B5037" i="32"/>
  <c r="C5037" i="32" s="1"/>
  <c r="B5036" i="32"/>
  <c r="C5036" i="32" s="1"/>
  <c r="D5036" i="32" s="1"/>
  <c r="C5035" i="32"/>
  <c r="D5035" i="32" s="1"/>
  <c r="B5035" i="32"/>
  <c r="C5034" i="32"/>
  <c r="D5034" i="32" s="1"/>
  <c r="B5034" i="32"/>
  <c r="C5033" i="32"/>
  <c r="D5033" i="32" s="1"/>
  <c r="B5033" i="32"/>
  <c r="D5032" i="32"/>
  <c r="B5032" i="32"/>
  <c r="C5032" i="32" s="1"/>
  <c r="D5031" i="32"/>
  <c r="C5031" i="32"/>
  <c r="B5031" i="32"/>
  <c r="B5030" i="32"/>
  <c r="C5030" i="32" s="1"/>
  <c r="D5030" i="32" s="1"/>
  <c r="B5029" i="32"/>
  <c r="C5029" i="32" s="1"/>
  <c r="D5029" i="32" s="1"/>
  <c r="B5028" i="32"/>
  <c r="C5028" i="32" s="1"/>
  <c r="D5028" i="32" s="1"/>
  <c r="C5027" i="32"/>
  <c r="D5027" i="32" s="1"/>
  <c r="B5027" i="32"/>
  <c r="D5026" i="32"/>
  <c r="B5026" i="32"/>
  <c r="C5026" i="32" s="1"/>
  <c r="C5025" i="32"/>
  <c r="D5025" i="32" s="1"/>
  <c r="B5025" i="32"/>
  <c r="D5024" i="32"/>
  <c r="C5024" i="32"/>
  <c r="B5024" i="32"/>
  <c r="C5023" i="32"/>
  <c r="D5023" i="32" s="1"/>
  <c r="B5023" i="32"/>
  <c r="B5022" i="32"/>
  <c r="C5022" i="32" s="1"/>
  <c r="D5022" i="32" s="1"/>
  <c r="C5021" i="32"/>
  <c r="D5021" i="32" s="1"/>
  <c r="B5021" i="32"/>
  <c r="B5020" i="32"/>
  <c r="C5020" i="32" s="1"/>
  <c r="D5020" i="32" s="1"/>
  <c r="C5019" i="32"/>
  <c r="D5019" i="32" s="1"/>
  <c r="B5019" i="32"/>
  <c r="B5018" i="32"/>
  <c r="C5018" i="32" s="1"/>
  <c r="D5018" i="32" s="1"/>
  <c r="C5017" i="32"/>
  <c r="D5017" i="32" s="1"/>
  <c r="B5017" i="32"/>
  <c r="B5016" i="32"/>
  <c r="C5016" i="32" s="1"/>
  <c r="D5016" i="32" s="1"/>
  <c r="B5015" i="32"/>
  <c r="C5015" i="32" s="1"/>
  <c r="D5015" i="32" s="1"/>
  <c r="B5014" i="32"/>
  <c r="C5014" i="32" s="1"/>
  <c r="D5014" i="32" s="1"/>
  <c r="C5013" i="32"/>
  <c r="D5013" i="32" s="1"/>
  <c r="B5013" i="32"/>
  <c r="D5012" i="32"/>
  <c r="B5012" i="32"/>
  <c r="C5012" i="32" s="1"/>
  <c r="C5011" i="32"/>
  <c r="D5011" i="32" s="1"/>
  <c r="B5011" i="32"/>
  <c r="D5010" i="32"/>
  <c r="B5010" i="32"/>
  <c r="C5010" i="32" s="1"/>
  <c r="D5009" i="32"/>
  <c r="C5009" i="32"/>
  <c r="B5009" i="32"/>
  <c r="B5008" i="32"/>
  <c r="C5008" i="32" s="1"/>
  <c r="D5008" i="32" s="1"/>
  <c r="C5007" i="32"/>
  <c r="D5007" i="32" s="1"/>
  <c r="B5007" i="32"/>
  <c r="B5006" i="32"/>
  <c r="C5006" i="32" s="1"/>
  <c r="D5006" i="32" s="1"/>
  <c r="C5005" i="32"/>
  <c r="D5005" i="32" s="1"/>
  <c r="B5005" i="32"/>
  <c r="D5004" i="32"/>
  <c r="C5004" i="32"/>
  <c r="B5004" i="32"/>
  <c r="C5003" i="32"/>
  <c r="D5003" i="32" s="1"/>
  <c r="B5003" i="32"/>
  <c r="B5002" i="32"/>
  <c r="C5002" i="32" s="1"/>
  <c r="D5002" i="32" s="1"/>
  <c r="C5001" i="32"/>
  <c r="D5001" i="32" s="1"/>
  <c r="B5001" i="32"/>
  <c r="B5000" i="32"/>
  <c r="C5000" i="32" s="1"/>
  <c r="D5000" i="32" s="1"/>
  <c r="B4999" i="32"/>
  <c r="C4999" i="32" s="1"/>
  <c r="D4999" i="32" s="1"/>
  <c r="B4998" i="32"/>
  <c r="C4998" i="32" s="1"/>
  <c r="D4998" i="32" s="1"/>
  <c r="C4997" i="32"/>
  <c r="D4997" i="32" s="1"/>
  <c r="B4997" i="32"/>
  <c r="D4996" i="32"/>
  <c r="B4996" i="32"/>
  <c r="C4996" i="32" s="1"/>
  <c r="C4995" i="32"/>
  <c r="D4995" i="32" s="1"/>
  <c r="B4995" i="32"/>
  <c r="D4994" i="32"/>
  <c r="B4994" i="32"/>
  <c r="C4994" i="32" s="1"/>
  <c r="D4993" i="32"/>
  <c r="C4993" i="32"/>
  <c r="B4993" i="32"/>
  <c r="B4992" i="32"/>
  <c r="C4992" i="32" s="1"/>
  <c r="D4992" i="32" s="1"/>
  <c r="C4991" i="32"/>
  <c r="D4991" i="32" s="1"/>
  <c r="B4991" i="32"/>
  <c r="B4990" i="32"/>
  <c r="C4990" i="32" s="1"/>
  <c r="D4990" i="32" s="1"/>
  <c r="C4989" i="32"/>
  <c r="D4989" i="32" s="1"/>
  <c r="B4989" i="32"/>
  <c r="D4988" i="32"/>
  <c r="C4988" i="32"/>
  <c r="B4988" i="32"/>
  <c r="C4987" i="32"/>
  <c r="D4987" i="32" s="1"/>
  <c r="B4987" i="32"/>
  <c r="B4986" i="32"/>
  <c r="C4986" i="32" s="1"/>
  <c r="D4986" i="32" s="1"/>
  <c r="C4985" i="32"/>
  <c r="D4985" i="32" s="1"/>
  <c r="B4985" i="32"/>
  <c r="B4984" i="32"/>
  <c r="C4984" i="32" s="1"/>
  <c r="D4984" i="32" s="1"/>
  <c r="B4983" i="32"/>
  <c r="C4983" i="32" s="1"/>
  <c r="D4983" i="32" s="1"/>
  <c r="B4982" i="32"/>
  <c r="C4982" i="32" s="1"/>
  <c r="D4982" i="32" s="1"/>
  <c r="C4981" i="32"/>
  <c r="D4981" i="32" s="1"/>
  <c r="B4981" i="32"/>
  <c r="D4980" i="32"/>
  <c r="B4980" i="32"/>
  <c r="C4980" i="32" s="1"/>
  <c r="C4979" i="32"/>
  <c r="D4979" i="32" s="1"/>
  <c r="B4979" i="32"/>
  <c r="D4978" i="32"/>
  <c r="B4978" i="32"/>
  <c r="C4978" i="32" s="1"/>
  <c r="D4977" i="32"/>
  <c r="C4977" i="32"/>
  <c r="B4977" i="32"/>
  <c r="B4976" i="32"/>
  <c r="C4976" i="32" s="1"/>
  <c r="D4976" i="32" s="1"/>
  <c r="C4975" i="32"/>
  <c r="D4975" i="32" s="1"/>
  <c r="B4975" i="32"/>
  <c r="B4974" i="32"/>
  <c r="C4974" i="32" s="1"/>
  <c r="D4974" i="32" s="1"/>
  <c r="C4973" i="32"/>
  <c r="D4973" i="32" s="1"/>
  <c r="B4973" i="32"/>
  <c r="D4972" i="32"/>
  <c r="C4972" i="32"/>
  <c r="B4972" i="32"/>
  <c r="C4971" i="32"/>
  <c r="D4971" i="32" s="1"/>
  <c r="B4971" i="32"/>
  <c r="B4970" i="32"/>
  <c r="C4970" i="32" s="1"/>
  <c r="D4970" i="32" s="1"/>
  <c r="C4969" i="32"/>
  <c r="D4969" i="32" s="1"/>
  <c r="B4969" i="32"/>
  <c r="B4968" i="32"/>
  <c r="C4968" i="32" s="1"/>
  <c r="D4968" i="32" s="1"/>
  <c r="B4967" i="32"/>
  <c r="C4967" i="32" s="1"/>
  <c r="D4967" i="32" s="1"/>
  <c r="B4966" i="32"/>
  <c r="C4966" i="32" s="1"/>
  <c r="D4966" i="32" s="1"/>
  <c r="C4965" i="32"/>
  <c r="D4965" i="32" s="1"/>
  <c r="B4965" i="32"/>
  <c r="D4964" i="32"/>
  <c r="B4964" i="32"/>
  <c r="C4964" i="32" s="1"/>
  <c r="C4963" i="32"/>
  <c r="D4963" i="32" s="1"/>
  <c r="B4963" i="32"/>
  <c r="D4962" i="32"/>
  <c r="B4962" i="32"/>
  <c r="C4962" i="32" s="1"/>
  <c r="D4961" i="32"/>
  <c r="C4961" i="32"/>
  <c r="B4961" i="32"/>
  <c r="B4960" i="32"/>
  <c r="C4960" i="32" s="1"/>
  <c r="D4960" i="32" s="1"/>
  <c r="C4959" i="32"/>
  <c r="D4959" i="32" s="1"/>
  <c r="B4959" i="32"/>
  <c r="B4958" i="32"/>
  <c r="C4958" i="32" s="1"/>
  <c r="D4958" i="32" s="1"/>
  <c r="C4957" i="32"/>
  <c r="D4957" i="32" s="1"/>
  <c r="B4957" i="32"/>
  <c r="D4956" i="32"/>
  <c r="C4956" i="32"/>
  <c r="B4956" i="32"/>
  <c r="C4955" i="32"/>
  <c r="D4955" i="32" s="1"/>
  <c r="B4955" i="32"/>
  <c r="B4954" i="32"/>
  <c r="C4954" i="32" s="1"/>
  <c r="D4954" i="32" s="1"/>
  <c r="C4953" i="32"/>
  <c r="D4953" i="32" s="1"/>
  <c r="B4953" i="32"/>
  <c r="B4952" i="32"/>
  <c r="C4952" i="32" s="1"/>
  <c r="D4952" i="32" s="1"/>
  <c r="B4951" i="32"/>
  <c r="C4951" i="32" s="1"/>
  <c r="D4951" i="32" s="1"/>
  <c r="B4950" i="32"/>
  <c r="C4950" i="32" s="1"/>
  <c r="D4950" i="32" s="1"/>
  <c r="C4949" i="32"/>
  <c r="D4949" i="32" s="1"/>
  <c r="B4949" i="32"/>
  <c r="D4948" i="32"/>
  <c r="B4948" i="32"/>
  <c r="C4948" i="32" s="1"/>
  <c r="C4947" i="32"/>
  <c r="D4947" i="32" s="1"/>
  <c r="B4947" i="32"/>
  <c r="D4946" i="32"/>
  <c r="B4946" i="32"/>
  <c r="C4946" i="32" s="1"/>
  <c r="D4945" i="32"/>
  <c r="C4945" i="32"/>
  <c r="B4945" i="32"/>
  <c r="B4944" i="32"/>
  <c r="C4944" i="32" s="1"/>
  <c r="D4944" i="32" s="1"/>
  <c r="C4943" i="32"/>
  <c r="D4943" i="32" s="1"/>
  <c r="B4943" i="32"/>
  <c r="B4942" i="32"/>
  <c r="C4942" i="32" s="1"/>
  <c r="D4942" i="32" s="1"/>
  <c r="C4941" i="32"/>
  <c r="D4941" i="32" s="1"/>
  <c r="B4941" i="32"/>
  <c r="D4940" i="32"/>
  <c r="C4940" i="32"/>
  <c r="B4940" i="32"/>
  <c r="C4939" i="32"/>
  <c r="D4939" i="32" s="1"/>
  <c r="B4939" i="32"/>
  <c r="B4938" i="32"/>
  <c r="C4938" i="32" s="1"/>
  <c r="D4938" i="32" s="1"/>
  <c r="C4937" i="32"/>
  <c r="D4937" i="32" s="1"/>
  <c r="B4937" i="32"/>
  <c r="B4936" i="32"/>
  <c r="C4936" i="32" s="1"/>
  <c r="D4936" i="32" s="1"/>
  <c r="B4935" i="32"/>
  <c r="C4935" i="32" s="1"/>
  <c r="D4935" i="32" s="1"/>
  <c r="B4934" i="32"/>
  <c r="C4934" i="32" s="1"/>
  <c r="D4934" i="32" s="1"/>
  <c r="C4933" i="32"/>
  <c r="D4933" i="32" s="1"/>
  <c r="B4933" i="32"/>
  <c r="D4932" i="32"/>
  <c r="B4932" i="32"/>
  <c r="C4932" i="32" s="1"/>
  <c r="C4931" i="32"/>
  <c r="D4931" i="32" s="1"/>
  <c r="B4931" i="32"/>
  <c r="D4930" i="32"/>
  <c r="B4930" i="32"/>
  <c r="C4930" i="32" s="1"/>
  <c r="D4929" i="32"/>
  <c r="C4929" i="32"/>
  <c r="B4929" i="32"/>
  <c r="D4928" i="32"/>
  <c r="B4928" i="32"/>
  <c r="C4928" i="32" s="1"/>
  <c r="C4927" i="32"/>
  <c r="D4927" i="32" s="1"/>
  <c r="B4927" i="32"/>
  <c r="B4926" i="32"/>
  <c r="C4926" i="32" s="1"/>
  <c r="D4926" i="32" s="1"/>
  <c r="C4925" i="32"/>
  <c r="D4925" i="32" s="1"/>
  <c r="B4925" i="32"/>
  <c r="B4924" i="32"/>
  <c r="C4924" i="32" s="1"/>
  <c r="D4924" i="32" s="1"/>
  <c r="C4923" i="32"/>
  <c r="D4923" i="32" s="1"/>
  <c r="B4923" i="32"/>
  <c r="D4922" i="32"/>
  <c r="B4922" i="32"/>
  <c r="C4922" i="32" s="1"/>
  <c r="C4921" i="32"/>
  <c r="D4921" i="32" s="1"/>
  <c r="B4921" i="32"/>
  <c r="B4920" i="32"/>
  <c r="C4920" i="32" s="1"/>
  <c r="D4920" i="32" s="1"/>
  <c r="C4919" i="32"/>
  <c r="D4919" i="32" s="1"/>
  <c r="B4919" i="32"/>
  <c r="B4918" i="32"/>
  <c r="C4918" i="32" s="1"/>
  <c r="D4918" i="32" s="1"/>
  <c r="C4917" i="32"/>
  <c r="D4917" i="32" s="1"/>
  <c r="B4917" i="32"/>
  <c r="D4916" i="32"/>
  <c r="B4916" i="32"/>
  <c r="C4916" i="32" s="1"/>
  <c r="C4915" i="32"/>
  <c r="D4915" i="32" s="1"/>
  <c r="B4915" i="32"/>
  <c r="B4914" i="32"/>
  <c r="C4914" i="32" s="1"/>
  <c r="D4914" i="32" s="1"/>
  <c r="C4913" i="32"/>
  <c r="D4913" i="32" s="1"/>
  <c r="B4913" i="32"/>
  <c r="B4912" i="32"/>
  <c r="C4912" i="32" s="1"/>
  <c r="D4912" i="32" s="1"/>
  <c r="C4911" i="32"/>
  <c r="D4911" i="32" s="1"/>
  <c r="B4911" i="32"/>
  <c r="B4910" i="32"/>
  <c r="C4910" i="32" s="1"/>
  <c r="D4910" i="32" s="1"/>
  <c r="C4909" i="32"/>
  <c r="D4909" i="32" s="1"/>
  <c r="B4909" i="32"/>
  <c r="C4908" i="32"/>
  <c r="D4908" i="32" s="1"/>
  <c r="B4908" i="32"/>
  <c r="C4907" i="32"/>
  <c r="D4907" i="32" s="1"/>
  <c r="B4907" i="32"/>
  <c r="B4906" i="32"/>
  <c r="C4906" i="32" s="1"/>
  <c r="D4906" i="32" s="1"/>
  <c r="C4905" i="32"/>
  <c r="D4905" i="32" s="1"/>
  <c r="B4905" i="32"/>
  <c r="B4904" i="32"/>
  <c r="C4904" i="32" s="1"/>
  <c r="D4904" i="32" s="1"/>
  <c r="B4903" i="32"/>
  <c r="C4903" i="32" s="1"/>
  <c r="D4903" i="32" s="1"/>
  <c r="D4902" i="32"/>
  <c r="B4902" i="32"/>
  <c r="C4902" i="32" s="1"/>
  <c r="C4901" i="32"/>
  <c r="D4901" i="32" s="1"/>
  <c r="B4901" i="32"/>
  <c r="B4900" i="32"/>
  <c r="C4900" i="32" s="1"/>
  <c r="D4900" i="32" s="1"/>
  <c r="C4899" i="32"/>
  <c r="D4899" i="32" s="1"/>
  <c r="B4899" i="32"/>
  <c r="D4898" i="32"/>
  <c r="B4898" i="32"/>
  <c r="C4898" i="32" s="1"/>
  <c r="C4897" i="32"/>
  <c r="D4897" i="32" s="1"/>
  <c r="B4897" i="32"/>
  <c r="D4896" i="32"/>
  <c r="B4896" i="32"/>
  <c r="C4896" i="32" s="1"/>
  <c r="C4895" i="32"/>
  <c r="D4895" i="32" s="1"/>
  <c r="B4895" i="32"/>
  <c r="B4894" i="32"/>
  <c r="C4894" i="32" s="1"/>
  <c r="D4894" i="32" s="1"/>
  <c r="C4893" i="32"/>
  <c r="D4893" i="32" s="1"/>
  <c r="B4893" i="32"/>
  <c r="D4892" i="32"/>
  <c r="C4892" i="32"/>
  <c r="B4892" i="32"/>
  <c r="C4891" i="32"/>
  <c r="D4891" i="32" s="1"/>
  <c r="B4891" i="32"/>
  <c r="B4890" i="32"/>
  <c r="C4890" i="32" s="1"/>
  <c r="D4890" i="32" s="1"/>
  <c r="C4889" i="32"/>
  <c r="D4889" i="32" s="1"/>
  <c r="B4889" i="32"/>
  <c r="B4888" i="32"/>
  <c r="C4888" i="32" s="1"/>
  <c r="D4888" i="32" s="1"/>
  <c r="B4887" i="32"/>
  <c r="C4887" i="32" s="1"/>
  <c r="D4887" i="32" s="1"/>
  <c r="B4886" i="32"/>
  <c r="C4886" i="32" s="1"/>
  <c r="D4886" i="32" s="1"/>
  <c r="C4885" i="32"/>
  <c r="D4885" i="32" s="1"/>
  <c r="B4885" i="32"/>
  <c r="D4884" i="32"/>
  <c r="B4884" i="32"/>
  <c r="C4884" i="32" s="1"/>
  <c r="C4883" i="32"/>
  <c r="D4883" i="32" s="1"/>
  <c r="B4883" i="32"/>
  <c r="B4882" i="32"/>
  <c r="C4882" i="32" s="1"/>
  <c r="D4882" i="32" s="1"/>
  <c r="D4881" i="32"/>
  <c r="C4881" i="32"/>
  <c r="B4881" i="32"/>
  <c r="B4880" i="32"/>
  <c r="C4880" i="32" s="1"/>
  <c r="D4880" i="32" s="1"/>
  <c r="C4879" i="32"/>
  <c r="D4879" i="32" s="1"/>
  <c r="B4879" i="32"/>
  <c r="D4878" i="32"/>
  <c r="B4878" i="32"/>
  <c r="C4878" i="32" s="1"/>
  <c r="C4877" i="32"/>
  <c r="D4877" i="32" s="1"/>
  <c r="B4877" i="32"/>
  <c r="B4876" i="32"/>
  <c r="C4876" i="32" s="1"/>
  <c r="D4876" i="32" s="1"/>
  <c r="C4875" i="32"/>
  <c r="D4875" i="32" s="1"/>
  <c r="B4875" i="32"/>
  <c r="D4874" i="32"/>
  <c r="B4874" i="32"/>
  <c r="C4874" i="32" s="1"/>
  <c r="C4873" i="32"/>
  <c r="D4873" i="32" s="1"/>
  <c r="B4873" i="32"/>
  <c r="B4872" i="32"/>
  <c r="C4872" i="32" s="1"/>
  <c r="D4872" i="32" s="1"/>
  <c r="C4871" i="32"/>
  <c r="D4871" i="32" s="1"/>
  <c r="B4871" i="32"/>
  <c r="D4870" i="32"/>
  <c r="B4870" i="32"/>
  <c r="C4870" i="32" s="1"/>
  <c r="C4869" i="32"/>
  <c r="D4869" i="32" s="1"/>
  <c r="B4869" i="32"/>
  <c r="D4868" i="32"/>
  <c r="B4868" i="32"/>
  <c r="C4868" i="32" s="1"/>
  <c r="C4867" i="32"/>
  <c r="D4867" i="32" s="1"/>
  <c r="B4867" i="32"/>
  <c r="B4866" i="32"/>
  <c r="C4866" i="32" s="1"/>
  <c r="D4866" i="32" s="1"/>
  <c r="C4865" i="32"/>
  <c r="D4865" i="32" s="1"/>
  <c r="B4865" i="32"/>
  <c r="B4864" i="32"/>
  <c r="C4864" i="32" s="1"/>
  <c r="D4864" i="32" s="1"/>
  <c r="C4863" i="32"/>
  <c r="D4863" i="32" s="1"/>
  <c r="B4863" i="32"/>
  <c r="D4862" i="32"/>
  <c r="B4862" i="32"/>
  <c r="C4862" i="32" s="1"/>
  <c r="C4861" i="32"/>
  <c r="D4861" i="32" s="1"/>
  <c r="B4861" i="32"/>
  <c r="C4860" i="32"/>
  <c r="D4860" i="32" s="1"/>
  <c r="B4860" i="32"/>
  <c r="C4859" i="32"/>
  <c r="D4859" i="32" s="1"/>
  <c r="B4859" i="32"/>
  <c r="B4858" i="32"/>
  <c r="C4858" i="32" s="1"/>
  <c r="D4858" i="32" s="1"/>
  <c r="C4857" i="32"/>
  <c r="D4857" i="32" s="1"/>
  <c r="B4857" i="32"/>
  <c r="B4856" i="32"/>
  <c r="C4856" i="32" s="1"/>
  <c r="D4856" i="32" s="1"/>
  <c r="B4855" i="32"/>
  <c r="C4855" i="32" s="1"/>
  <c r="D4855" i="32" s="1"/>
  <c r="D4854" i="32"/>
  <c r="B4854" i="32"/>
  <c r="C4854" i="32" s="1"/>
  <c r="C4853" i="32"/>
  <c r="D4853" i="32" s="1"/>
  <c r="B4853" i="32"/>
  <c r="B4852" i="32"/>
  <c r="C4852" i="32" s="1"/>
  <c r="D4852" i="32" s="1"/>
  <c r="C4851" i="32"/>
  <c r="D4851" i="32" s="1"/>
  <c r="B4851" i="32"/>
  <c r="D4850" i="32"/>
  <c r="B4850" i="32"/>
  <c r="C4850" i="32" s="1"/>
  <c r="D4849" i="32"/>
  <c r="C4849" i="32"/>
  <c r="B4849" i="32"/>
  <c r="D4848" i="32"/>
  <c r="B4848" i="32"/>
  <c r="C4848" i="32" s="1"/>
  <c r="C4847" i="32"/>
  <c r="D4847" i="32" s="1"/>
  <c r="B4847" i="32"/>
  <c r="B4846" i="32"/>
  <c r="C4846" i="32" s="1"/>
  <c r="D4846" i="32" s="1"/>
  <c r="C4845" i="32"/>
  <c r="D4845" i="32" s="1"/>
  <c r="B4845" i="32"/>
  <c r="B4844" i="32"/>
  <c r="C4844" i="32" s="1"/>
  <c r="D4844" i="32" s="1"/>
  <c r="C4843" i="32"/>
  <c r="D4843" i="32" s="1"/>
  <c r="B4843" i="32"/>
  <c r="D4842" i="32"/>
  <c r="B4842" i="32"/>
  <c r="C4842" i="32" s="1"/>
  <c r="C4841" i="32"/>
  <c r="D4841" i="32" s="1"/>
  <c r="B4841" i="32"/>
  <c r="B4840" i="32"/>
  <c r="C4840" i="32" s="1"/>
  <c r="D4840" i="32" s="1"/>
  <c r="C4839" i="32"/>
  <c r="D4839" i="32" s="1"/>
  <c r="B4839" i="32"/>
  <c r="D4838" i="32"/>
  <c r="B4838" i="32"/>
  <c r="C4838" i="32" s="1"/>
  <c r="C4837" i="32"/>
  <c r="D4837" i="32" s="1"/>
  <c r="B4837" i="32"/>
  <c r="B4836" i="32"/>
  <c r="C4836" i="32" s="1"/>
  <c r="D4836" i="32" s="1"/>
  <c r="C4835" i="32"/>
  <c r="D4835" i="32" s="1"/>
  <c r="B4835" i="32"/>
  <c r="D4834" i="32"/>
  <c r="B4834" i="32"/>
  <c r="C4834" i="32" s="1"/>
  <c r="C4833" i="32"/>
  <c r="D4833" i="32" s="1"/>
  <c r="B4833" i="32"/>
  <c r="D4832" i="32"/>
  <c r="B4832" i="32"/>
  <c r="C4832" i="32" s="1"/>
  <c r="C4831" i="32"/>
  <c r="D4831" i="32" s="1"/>
  <c r="B4831" i="32"/>
  <c r="D4830" i="32"/>
  <c r="B4830" i="32"/>
  <c r="C4830" i="32" s="1"/>
  <c r="C4829" i="32"/>
  <c r="D4829" i="32" s="1"/>
  <c r="B4829" i="32"/>
  <c r="C4828" i="32"/>
  <c r="D4828" i="32" s="1"/>
  <c r="B4828" i="32"/>
  <c r="C4827" i="32"/>
  <c r="D4827" i="32" s="1"/>
  <c r="B4827" i="32"/>
  <c r="B4826" i="32"/>
  <c r="C4826" i="32" s="1"/>
  <c r="D4826" i="32" s="1"/>
  <c r="C4825" i="32"/>
  <c r="D4825" i="32" s="1"/>
  <c r="B4825" i="32"/>
  <c r="D4824" i="32"/>
  <c r="B4824" i="32"/>
  <c r="C4824" i="32" s="1"/>
  <c r="C4823" i="32"/>
  <c r="D4823" i="32" s="1"/>
  <c r="B4823" i="32"/>
  <c r="B4822" i="32"/>
  <c r="C4822" i="32" s="1"/>
  <c r="D4822" i="32" s="1"/>
  <c r="C4821" i="32"/>
  <c r="D4821" i="32" s="1"/>
  <c r="B4821" i="32"/>
  <c r="D4820" i="32"/>
  <c r="B4820" i="32"/>
  <c r="C4820" i="32" s="1"/>
  <c r="C4819" i="32"/>
  <c r="D4819" i="32" s="1"/>
  <c r="B4819" i="32"/>
  <c r="B4818" i="32"/>
  <c r="C4818" i="32" s="1"/>
  <c r="D4818" i="32" s="1"/>
  <c r="D4817" i="32"/>
  <c r="C4817" i="32"/>
  <c r="B4817" i="32"/>
  <c r="B4816" i="32"/>
  <c r="C4816" i="32" s="1"/>
  <c r="D4816" i="32" s="1"/>
  <c r="C4815" i="32"/>
  <c r="D4815" i="32" s="1"/>
  <c r="B4815" i="32"/>
  <c r="D4814" i="32"/>
  <c r="B4814" i="32"/>
  <c r="C4814" i="32" s="1"/>
  <c r="C4813" i="32"/>
  <c r="D4813" i="32" s="1"/>
  <c r="B4813" i="32"/>
  <c r="C4812" i="32"/>
  <c r="D4812" i="32" s="1"/>
  <c r="B4812" i="32"/>
  <c r="C4811" i="32"/>
  <c r="D4811" i="32" s="1"/>
  <c r="B4811" i="32"/>
  <c r="D4810" i="32"/>
  <c r="B4810" i="32"/>
  <c r="C4810" i="32" s="1"/>
  <c r="C4809" i="32"/>
  <c r="D4809" i="32" s="1"/>
  <c r="B4809" i="32"/>
  <c r="D4808" i="32"/>
  <c r="B4808" i="32"/>
  <c r="C4808" i="32" s="1"/>
  <c r="B4807" i="32"/>
  <c r="C4807" i="32" s="1"/>
  <c r="D4807" i="32" s="1"/>
  <c r="B4806" i="32"/>
  <c r="C4806" i="32" s="1"/>
  <c r="D4806" i="32" s="1"/>
  <c r="C4805" i="32"/>
  <c r="D4805" i="32" s="1"/>
  <c r="B4805" i="32"/>
  <c r="D4804" i="32"/>
  <c r="B4804" i="32"/>
  <c r="C4804" i="32" s="1"/>
  <c r="C4803" i="32"/>
  <c r="D4803" i="32" s="1"/>
  <c r="B4803" i="32"/>
  <c r="D4802" i="32"/>
  <c r="B4802" i="32"/>
  <c r="C4802" i="32" s="1"/>
  <c r="D4801" i="32"/>
  <c r="C4801" i="32"/>
  <c r="B4801" i="32"/>
  <c r="D4800" i="32"/>
  <c r="B4800" i="32"/>
  <c r="C4800" i="32" s="1"/>
  <c r="C4799" i="32"/>
  <c r="D4799" i="32" s="1"/>
  <c r="B4799" i="32"/>
  <c r="B4798" i="32"/>
  <c r="C4798" i="32" s="1"/>
  <c r="D4798" i="32" s="1"/>
  <c r="C4797" i="32"/>
  <c r="D4797" i="32" s="1"/>
  <c r="B4797" i="32"/>
  <c r="C4796" i="32"/>
  <c r="D4796" i="32" s="1"/>
  <c r="B4796" i="32"/>
  <c r="C4795" i="32"/>
  <c r="D4795" i="32" s="1"/>
  <c r="B4795" i="32"/>
  <c r="B4794" i="32"/>
  <c r="C4794" i="32" s="1"/>
  <c r="D4794" i="32" s="1"/>
  <c r="C4793" i="32"/>
  <c r="D4793" i="32" s="1"/>
  <c r="B4793" i="32"/>
  <c r="B4792" i="32"/>
  <c r="C4792" i="32" s="1"/>
  <c r="D4792" i="32" s="1"/>
  <c r="C4791" i="32"/>
  <c r="D4791" i="32" s="1"/>
  <c r="B4791" i="32"/>
  <c r="D4790" i="32"/>
  <c r="B4790" i="32"/>
  <c r="C4790" i="32" s="1"/>
  <c r="C4789" i="32"/>
  <c r="D4789" i="32" s="1"/>
  <c r="B4789" i="32"/>
  <c r="B4788" i="32"/>
  <c r="C4788" i="32" s="1"/>
  <c r="D4788" i="32" s="1"/>
  <c r="C4787" i="32"/>
  <c r="D4787" i="32" s="1"/>
  <c r="B4787" i="32"/>
  <c r="D4786" i="32"/>
  <c r="B4786" i="32"/>
  <c r="C4786" i="32" s="1"/>
  <c r="C4785" i="32"/>
  <c r="D4785" i="32" s="1"/>
  <c r="B4785" i="32"/>
  <c r="B4784" i="32"/>
  <c r="C4784" i="32" s="1"/>
  <c r="D4784" i="32" s="1"/>
  <c r="C4783" i="32"/>
  <c r="D4783" i="32" s="1"/>
  <c r="B4783" i="32"/>
  <c r="B4782" i="32"/>
  <c r="C4782" i="32" s="1"/>
  <c r="D4782" i="32" s="1"/>
  <c r="C4781" i="32"/>
  <c r="D4781" i="32" s="1"/>
  <c r="B4781" i="32"/>
  <c r="B4780" i="32"/>
  <c r="C4780" i="32" s="1"/>
  <c r="D4780" i="32" s="1"/>
  <c r="C4779" i="32"/>
  <c r="D4779" i="32" s="1"/>
  <c r="B4779" i="32"/>
  <c r="D4778" i="32"/>
  <c r="B4778" i="32"/>
  <c r="C4778" i="32" s="1"/>
  <c r="C4777" i="32"/>
  <c r="D4777" i="32" s="1"/>
  <c r="B4777" i="32"/>
  <c r="C4776" i="32"/>
  <c r="D4776" i="32" s="1"/>
  <c r="B4776" i="32"/>
  <c r="B4775" i="32"/>
  <c r="C4775" i="32" s="1"/>
  <c r="D4775" i="32" s="1"/>
  <c r="B4774" i="32"/>
  <c r="C4774" i="32" s="1"/>
  <c r="D4774" i="32" s="1"/>
  <c r="C4773" i="32"/>
  <c r="D4773" i="32" s="1"/>
  <c r="B4773" i="32"/>
  <c r="B4772" i="32"/>
  <c r="C4772" i="32" s="1"/>
  <c r="D4772" i="32" s="1"/>
  <c r="B4771" i="32"/>
  <c r="C4771" i="32" s="1"/>
  <c r="D4771" i="32" s="1"/>
  <c r="B4770" i="32"/>
  <c r="C4770" i="32" s="1"/>
  <c r="D4770" i="32" s="1"/>
  <c r="D4769" i="32"/>
  <c r="C4769" i="32"/>
  <c r="B4769" i="32"/>
  <c r="B4768" i="32"/>
  <c r="C4768" i="32" s="1"/>
  <c r="D4768" i="32" s="1"/>
  <c r="C4767" i="32"/>
  <c r="D4767" i="32" s="1"/>
  <c r="B4767" i="32"/>
  <c r="D4766" i="32"/>
  <c r="B4766" i="32"/>
  <c r="C4766" i="32" s="1"/>
  <c r="C4765" i="32"/>
  <c r="D4765" i="32" s="1"/>
  <c r="B4765" i="32"/>
  <c r="C4764" i="32"/>
  <c r="D4764" i="32" s="1"/>
  <c r="B4764" i="32"/>
  <c r="C4763" i="32"/>
  <c r="D4763" i="32" s="1"/>
  <c r="B4763" i="32"/>
  <c r="B4762" i="32"/>
  <c r="C4762" i="32" s="1"/>
  <c r="D4762" i="32" s="1"/>
  <c r="C4761" i="32"/>
  <c r="D4761" i="32" s="1"/>
  <c r="B4761" i="32"/>
  <c r="D4760" i="32"/>
  <c r="C4760" i="32"/>
  <c r="B4760" i="32"/>
  <c r="C4759" i="32"/>
  <c r="D4759" i="32" s="1"/>
  <c r="B4759" i="32"/>
  <c r="B4758" i="32"/>
  <c r="C4758" i="32" s="1"/>
  <c r="D4758" i="32" s="1"/>
  <c r="C4757" i="32"/>
  <c r="D4757" i="32" s="1"/>
  <c r="B4757" i="32"/>
  <c r="B4756" i="32"/>
  <c r="C4756" i="32" s="1"/>
  <c r="D4756" i="32" s="1"/>
  <c r="B4755" i="32"/>
  <c r="C4755" i="32" s="1"/>
  <c r="D4755" i="32" s="1"/>
  <c r="B4754" i="32"/>
  <c r="C4754" i="32" s="1"/>
  <c r="D4754" i="32" s="1"/>
  <c r="C4753" i="32"/>
  <c r="D4753" i="32" s="1"/>
  <c r="B4753" i="32"/>
  <c r="B4752" i="32"/>
  <c r="C4752" i="32" s="1"/>
  <c r="D4752" i="32" s="1"/>
  <c r="C4751" i="32"/>
  <c r="D4751" i="32" s="1"/>
  <c r="B4751" i="32"/>
  <c r="D4750" i="32"/>
  <c r="B4750" i="32"/>
  <c r="C4750" i="32" s="1"/>
  <c r="C4749" i="32"/>
  <c r="D4749" i="32" s="1"/>
  <c r="B4749" i="32"/>
  <c r="B4748" i="32"/>
  <c r="C4748" i="32" s="1"/>
  <c r="D4748" i="32" s="1"/>
  <c r="B4747" i="32"/>
  <c r="C4747" i="32" s="1"/>
  <c r="D4747" i="32" s="1"/>
  <c r="D4746" i="32"/>
  <c r="B4746" i="32"/>
  <c r="C4746" i="32" s="1"/>
  <c r="C4745" i="32"/>
  <c r="D4745" i="32" s="1"/>
  <c r="B4745" i="32"/>
  <c r="B4744" i="32"/>
  <c r="C4744" i="32" s="1"/>
  <c r="D4744" i="32" s="1"/>
  <c r="B4743" i="32"/>
  <c r="C4743" i="32" s="1"/>
  <c r="D4743" i="32" s="1"/>
  <c r="D4742" i="32"/>
  <c r="B4742" i="32"/>
  <c r="C4742" i="32" s="1"/>
  <c r="D4741" i="32"/>
  <c r="C4741" i="32"/>
  <c r="B4741" i="32"/>
  <c r="B4740" i="32"/>
  <c r="C4740" i="32" s="1"/>
  <c r="D4740" i="32" s="1"/>
  <c r="C4739" i="32"/>
  <c r="D4739" i="32" s="1"/>
  <c r="B4739" i="32"/>
  <c r="B4738" i="32"/>
  <c r="C4738" i="32" s="1"/>
  <c r="D4738" i="32" s="1"/>
  <c r="D4737" i="32"/>
  <c r="C4737" i="32"/>
  <c r="B4737" i="32"/>
  <c r="B4736" i="32"/>
  <c r="C4736" i="32" s="1"/>
  <c r="D4736" i="32" s="1"/>
  <c r="C4735" i="32"/>
  <c r="D4735" i="32" s="1"/>
  <c r="B4735" i="32"/>
  <c r="B4734" i="32"/>
  <c r="C4734" i="32" s="1"/>
  <c r="D4734" i="32" s="1"/>
  <c r="D4733" i="32"/>
  <c r="C4733" i="32"/>
  <c r="B4733" i="32"/>
  <c r="B4732" i="32"/>
  <c r="C4732" i="32" s="1"/>
  <c r="D4732" i="32" s="1"/>
  <c r="C4731" i="32"/>
  <c r="D4731" i="32" s="1"/>
  <c r="B4731" i="32"/>
  <c r="D4730" i="32"/>
  <c r="B4730" i="32"/>
  <c r="C4730" i="32" s="1"/>
  <c r="C4729" i="32"/>
  <c r="D4729" i="32" s="1"/>
  <c r="B4729" i="32"/>
  <c r="C4728" i="32"/>
  <c r="D4728" i="32" s="1"/>
  <c r="B4728" i="32"/>
  <c r="B4727" i="32"/>
  <c r="C4727" i="32" s="1"/>
  <c r="D4727" i="32" s="1"/>
  <c r="B4726" i="32"/>
  <c r="C4726" i="32" s="1"/>
  <c r="D4726" i="32" s="1"/>
  <c r="D4725" i="32"/>
  <c r="C4725" i="32"/>
  <c r="B4725" i="32"/>
  <c r="B4724" i="32"/>
  <c r="C4724" i="32" s="1"/>
  <c r="D4724" i="32" s="1"/>
  <c r="B4723" i="32"/>
  <c r="C4723" i="32" s="1"/>
  <c r="D4723" i="32" s="1"/>
  <c r="D4722" i="32"/>
  <c r="B4722" i="32"/>
  <c r="C4722" i="32" s="1"/>
  <c r="D4721" i="32"/>
  <c r="C4721" i="32"/>
  <c r="B4721" i="32"/>
  <c r="C4720" i="32"/>
  <c r="D4720" i="32" s="1"/>
  <c r="B4720" i="32"/>
  <c r="C4719" i="32"/>
  <c r="D4719" i="32" s="1"/>
  <c r="B4719" i="32"/>
  <c r="B4718" i="32"/>
  <c r="C4718" i="32" s="1"/>
  <c r="D4718" i="32" s="1"/>
  <c r="C4717" i="32"/>
  <c r="D4717" i="32" s="1"/>
  <c r="B4717" i="32"/>
  <c r="C4716" i="32"/>
  <c r="D4716" i="32" s="1"/>
  <c r="B4716" i="32"/>
  <c r="C4715" i="32"/>
  <c r="D4715" i="32" s="1"/>
  <c r="B4715" i="32"/>
  <c r="B4714" i="32"/>
  <c r="C4714" i="32" s="1"/>
  <c r="D4714" i="32" s="1"/>
  <c r="D4713" i="32"/>
  <c r="C4713" i="32"/>
  <c r="B4713" i="32"/>
  <c r="B4712" i="32"/>
  <c r="C4712" i="32" s="1"/>
  <c r="D4712" i="32" s="1"/>
  <c r="B4711" i="32"/>
  <c r="C4711" i="32" s="1"/>
  <c r="D4711" i="32" s="1"/>
  <c r="B4710" i="32"/>
  <c r="C4710" i="32" s="1"/>
  <c r="D4710" i="32" s="1"/>
  <c r="C4709" i="32"/>
  <c r="D4709" i="32" s="1"/>
  <c r="B4709" i="32"/>
  <c r="C4708" i="32"/>
  <c r="D4708" i="32" s="1"/>
  <c r="B4708" i="32"/>
  <c r="C4707" i="32"/>
  <c r="D4707" i="32" s="1"/>
  <c r="B4707" i="32"/>
  <c r="B4706" i="32"/>
  <c r="C4706" i="32" s="1"/>
  <c r="D4706" i="32" s="1"/>
  <c r="B4705" i="32"/>
  <c r="C4705" i="32" s="1"/>
  <c r="D4705" i="32" s="1"/>
  <c r="B4704" i="32"/>
  <c r="C4704" i="32" s="1"/>
  <c r="D4704" i="32" s="1"/>
  <c r="B4703" i="32"/>
  <c r="C4703" i="32" s="1"/>
  <c r="D4703" i="32" s="1"/>
  <c r="B4702" i="32"/>
  <c r="C4702" i="32" s="1"/>
  <c r="D4702" i="32" s="1"/>
  <c r="C4701" i="32"/>
  <c r="D4701" i="32" s="1"/>
  <c r="B4701" i="32"/>
  <c r="B4700" i="32"/>
  <c r="C4700" i="32" s="1"/>
  <c r="D4700" i="32" s="1"/>
  <c r="B4699" i="32"/>
  <c r="C4699" i="32" s="1"/>
  <c r="D4699" i="32" s="1"/>
  <c r="B4698" i="32"/>
  <c r="C4698" i="32" s="1"/>
  <c r="D4698" i="32" s="1"/>
  <c r="D4697" i="32"/>
  <c r="C4697" i="32"/>
  <c r="B4697" i="32"/>
  <c r="B4696" i="32"/>
  <c r="C4696" i="32" s="1"/>
  <c r="D4696" i="32" s="1"/>
  <c r="C4695" i="32"/>
  <c r="D4695" i="32" s="1"/>
  <c r="B4695" i="32"/>
  <c r="B4694" i="32"/>
  <c r="C4694" i="32" s="1"/>
  <c r="D4694" i="32" s="1"/>
  <c r="D4693" i="32"/>
  <c r="C4693" i="32"/>
  <c r="B4693" i="32"/>
  <c r="B4692" i="32"/>
  <c r="C4692" i="32" s="1"/>
  <c r="D4692" i="32" s="1"/>
  <c r="B4691" i="32"/>
  <c r="C4691" i="32" s="1"/>
  <c r="D4691" i="32" s="1"/>
  <c r="B4690" i="32"/>
  <c r="C4690" i="32" s="1"/>
  <c r="D4690" i="32" s="1"/>
  <c r="B4689" i="32"/>
  <c r="C4689" i="32" s="1"/>
  <c r="D4689" i="32" s="1"/>
  <c r="B4688" i="32"/>
  <c r="C4688" i="32" s="1"/>
  <c r="D4688" i="32" s="1"/>
  <c r="C4687" i="32"/>
  <c r="D4687" i="32" s="1"/>
  <c r="B4687" i="32"/>
  <c r="D4686" i="32"/>
  <c r="B4686" i="32"/>
  <c r="C4686" i="32" s="1"/>
  <c r="C4685" i="32"/>
  <c r="D4685" i="32" s="1"/>
  <c r="B4685" i="32"/>
  <c r="B4684" i="32"/>
  <c r="C4684" i="32" s="1"/>
  <c r="D4684" i="32" s="1"/>
  <c r="C4683" i="32"/>
  <c r="D4683" i="32" s="1"/>
  <c r="B4683" i="32"/>
  <c r="D4682" i="32"/>
  <c r="B4682" i="32"/>
  <c r="C4682" i="32" s="1"/>
  <c r="D4681" i="32"/>
  <c r="C4681" i="32"/>
  <c r="B4681" i="32"/>
  <c r="B4680" i="32"/>
  <c r="C4680" i="32" s="1"/>
  <c r="D4680" i="32" s="1"/>
  <c r="C4679" i="32"/>
  <c r="D4679" i="32" s="1"/>
  <c r="B4679" i="32"/>
  <c r="B4678" i="32"/>
  <c r="C4678" i="32" s="1"/>
  <c r="D4678" i="32" s="1"/>
  <c r="C4677" i="32"/>
  <c r="D4677" i="32" s="1"/>
  <c r="B4677" i="32"/>
  <c r="B4676" i="32"/>
  <c r="C4676" i="32" s="1"/>
  <c r="D4676" i="32" s="1"/>
  <c r="B4675" i="32"/>
  <c r="C4675" i="32" s="1"/>
  <c r="D4675" i="32" s="1"/>
  <c r="B4674" i="32"/>
  <c r="C4674" i="32" s="1"/>
  <c r="D4674" i="32" s="1"/>
  <c r="B4673" i="32"/>
  <c r="C4673" i="32" s="1"/>
  <c r="D4673" i="32" s="1"/>
  <c r="B4672" i="32"/>
  <c r="C4672" i="32" s="1"/>
  <c r="D4672" i="32" s="1"/>
  <c r="B4671" i="32"/>
  <c r="C4671" i="32" s="1"/>
  <c r="D4671" i="32" s="1"/>
  <c r="B4670" i="32"/>
  <c r="C4670" i="32" s="1"/>
  <c r="D4670" i="32" s="1"/>
  <c r="D4669" i="32"/>
  <c r="C4669" i="32"/>
  <c r="B4669" i="32"/>
  <c r="B4668" i="32"/>
  <c r="C4668" i="32" s="1"/>
  <c r="D4668" i="32" s="1"/>
  <c r="C4667" i="32"/>
  <c r="D4667" i="32" s="1"/>
  <c r="B4667" i="32"/>
  <c r="B4666" i="32"/>
  <c r="C4666" i="32" s="1"/>
  <c r="D4666" i="32" s="1"/>
  <c r="C4665" i="32"/>
  <c r="D4665" i="32" s="1"/>
  <c r="B4665" i="32"/>
  <c r="C4664" i="32"/>
  <c r="D4664" i="32" s="1"/>
  <c r="B4664" i="32"/>
  <c r="B4663" i="32"/>
  <c r="C4663" i="32" s="1"/>
  <c r="D4663" i="32" s="1"/>
  <c r="B4662" i="32"/>
  <c r="C4662" i="32" s="1"/>
  <c r="D4662" i="32" s="1"/>
  <c r="C4661" i="32"/>
  <c r="D4661" i="32" s="1"/>
  <c r="B4661" i="32"/>
  <c r="B4660" i="32"/>
  <c r="C4660" i="32" s="1"/>
  <c r="D4660" i="32" s="1"/>
  <c r="D4659" i="32"/>
  <c r="C4659" i="32"/>
  <c r="B4659" i="32"/>
  <c r="D4658" i="32"/>
  <c r="B4658" i="32"/>
  <c r="C4658" i="32" s="1"/>
  <c r="C4657" i="32"/>
  <c r="D4657" i="32" s="1"/>
  <c r="B4657" i="32"/>
  <c r="C4656" i="32"/>
  <c r="D4656" i="32" s="1"/>
  <c r="B4656" i="32"/>
  <c r="C4655" i="32"/>
  <c r="D4655" i="32" s="1"/>
  <c r="B4655" i="32"/>
  <c r="B4654" i="32"/>
  <c r="C4654" i="32" s="1"/>
  <c r="D4654" i="32" s="1"/>
  <c r="D4653" i="32"/>
  <c r="C4653" i="32"/>
  <c r="B4653" i="32"/>
  <c r="D4652" i="32"/>
  <c r="C4652" i="32"/>
  <c r="B4652" i="32"/>
  <c r="B4651" i="32"/>
  <c r="C4651" i="32" s="1"/>
  <c r="D4651" i="32" s="1"/>
  <c r="D4650" i="32"/>
  <c r="B4650" i="32"/>
  <c r="C4650" i="32" s="1"/>
  <c r="B4649" i="32"/>
  <c r="C4649" i="32" s="1"/>
  <c r="D4649" i="32" s="1"/>
  <c r="C4648" i="32"/>
  <c r="D4648" i="32" s="1"/>
  <c r="B4648" i="32"/>
  <c r="C4647" i="32"/>
  <c r="D4647" i="32" s="1"/>
  <c r="B4647" i="32"/>
  <c r="D4646" i="32"/>
  <c r="C4646" i="32"/>
  <c r="B4646" i="32"/>
  <c r="D4645" i="32"/>
  <c r="C4645" i="32"/>
  <c r="B4645" i="32"/>
  <c r="B4644" i="32"/>
  <c r="C4644" i="32" s="1"/>
  <c r="D4644" i="32" s="1"/>
  <c r="B4643" i="32"/>
  <c r="C4643" i="32" s="1"/>
  <c r="D4643" i="32" s="1"/>
  <c r="D4642" i="32"/>
  <c r="B4642" i="32"/>
  <c r="C4642" i="32" s="1"/>
  <c r="B4641" i="32"/>
  <c r="C4641" i="32" s="1"/>
  <c r="D4641" i="32" s="1"/>
  <c r="B4640" i="32"/>
  <c r="C4640" i="32" s="1"/>
  <c r="D4640" i="32" s="1"/>
  <c r="B4639" i="32"/>
  <c r="C4639" i="32" s="1"/>
  <c r="D4639" i="32" s="1"/>
  <c r="B4638" i="32"/>
  <c r="C4638" i="32" s="1"/>
  <c r="D4638" i="32" s="1"/>
  <c r="C4637" i="32"/>
  <c r="D4637" i="32" s="1"/>
  <c r="B4637" i="32"/>
  <c r="D4636" i="32"/>
  <c r="C4636" i="32"/>
  <c r="B4636" i="32"/>
  <c r="C4635" i="32"/>
  <c r="D4635" i="32" s="1"/>
  <c r="B4635" i="32"/>
  <c r="B4634" i="32"/>
  <c r="C4634" i="32" s="1"/>
  <c r="D4634" i="32" s="1"/>
  <c r="B4633" i="32"/>
  <c r="C4633" i="32" s="1"/>
  <c r="D4633" i="32" s="1"/>
  <c r="C4632" i="32"/>
  <c r="D4632" i="32" s="1"/>
  <c r="B4632" i="32"/>
  <c r="B4631" i="32"/>
  <c r="C4631" i="32" s="1"/>
  <c r="D4631" i="32" s="1"/>
  <c r="D4630" i="32"/>
  <c r="C4630" i="32"/>
  <c r="B4630" i="32"/>
  <c r="D4629" i="32"/>
  <c r="C4629" i="32"/>
  <c r="B4629" i="32"/>
  <c r="B4628" i="32"/>
  <c r="C4628" i="32" s="1"/>
  <c r="D4628" i="32" s="1"/>
  <c r="B4627" i="32"/>
  <c r="C4627" i="32" s="1"/>
  <c r="D4627" i="32" s="1"/>
  <c r="B4626" i="32"/>
  <c r="C4626" i="32" s="1"/>
  <c r="D4626" i="32" s="1"/>
  <c r="D4625" i="32"/>
  <c r="C4625" i="32"/>
  <c r="B4625" i="32"/>
  <c r="C4624" i="32"/>
  <c r="D4624" i="32" s="1"/>
  <c r="B4624" i="32"/>
  <c r="B4623" i="32"/>
  <c r="C4623" i="32" s="1"/>
  <c r="D4623" i="32" s="1"/>
  <c r="B4622" i="32"/>
  <c r="C4622" i="32" s="1"/>
  <c r="D4622" i="32" s="1"/>
  <c r="C4621" i="32"/>
  <c r="D4621" i="32" s="1"/>
  <c r="B4621" i="32"/>
  <c r="B4620" i="32"/>
  <c r="C4620" i="32" s="1"/>
  <c r="D4620" i="32" s="1"/>
  <c r="D4619" i="32"/>
  <c r="C4619" i="32"/>
  <c r="B4619" i="32"/>
  <c r="D4618" i="32"/>
  <c r="C4618" i="32"/>
  <c r="B4618" i="32"/>
  <c r="B4617" i="32"/>
  <c r="C4617" i="32" s="1"/>
  <c r="D4617" i="32" s="1"/>
  <c r="B4616" i="32"/>
  <c r="C4616" i="32" s="1"/>
  <c r="D4616" i="32" s="1"/>
  <c r="B4615" i="32"/>
  <c r="C4615" i="32" s="1"/>
  <c r="D4615" i="32" s="1"/>
  <c r="D4614" i="32"/>
  <c r="C4614" i="32"/>
  <c r="B4614" i="32"/>
  <c r="C4613" i="32"/>
  <c r="D4613" i="32" s="1"/>
  <c r="B4613" i="32"/>
  <c r="C4612" i="32"/>
  <c r="D4612" i="32" s="1"/>
  <c r="B4612" i="32"/>
  <c r="C4611" i="32"/>
  <c r="D4611" i="32" s="1"/>
  <c r="B4611" i="32"/>
  <c r="B4610" i="32"/>
  <c r="C4610" i="32" s="1"/>
  <c r="D4610" i="32" s="1"/>
  <c r="B4609" i="32"/>
  <c r="C4609" i="32" s="1"/>
  <c r="D4609" i="32" s="1"/>
  <c r="B4608" i="32"/>
  <c r="C4608" i="32" s="1"/>
  <c r="D4608" i="32" s="1"/>
  <c r="B4607" i="32"/>
  <c r="C4607" i="32" s="1"/>
  <c r="D4607" i="32" s="1"/>
  <c r="B4606" i="32"/>
  <c r="C4606" i="32" s="1"/>
  <c r="D4606" i="32" s="1"/>
  <c r="C4605" i="32"/>
  <c r="D4605" i="32" s="1"/>
  <c r="B4605" i="32"/>
  <c r="B4604" i="32"/>
  <c r="C4604" i="32" s="1"/>
  <c r="D4604" i="32" s="1"/>
  <c r="D4603" i="32"/>
  <c r="C4603" i="32"/>
  <c r="B4603" i="32"/>
  <c r="D4602" i="32"/>
  <c r="C4602" i="32"/>
  <c r="B4602" i="32"/>
  <c r="B4601" i="32"/>
  <c r="C4601" i="32" s="1"/>
  <c r="D4601" i="32" s="1"/>
  <c r="B4600" i="32"/>
  <c r="C4600" i="32" s="1"/>
  <c r="D4600" i="32" s="1"/>
  <c r="B4599" i="32"/>
  <c r="C4599" i="32" s="1"/>
  <c r="D4599" i="32" s="1"/>
  <c r="C4598" i="32"/>
  <c r="D4598" i="32" s="1"/>
  <c r="B4598" i="32"/>
  <c r="C4597" i="32"/>
  <c r="D4597" i="32" s="1"/>
  <c r="B4597" i="32"/>
  <c r="C4596" i="32"/>
  <c r="D4596" i="32" s="1"/>
  <c r="B4596" i="32"/>
  <c r="C4595" i="32"/>
  <c r="D4595" i="32" s="1"/>
  <c r="B4595" i="32"/>
  <c r="B4594" i="32"/>
  <c r="C4594" i="32" s="1"/>
  <c r="D4594" i="32" s="1"/>
  <c r="C4593" i="32"/>
  <c r="D4593" i="32" s="1"/>
  <c r="B4593" i="32"/>
  <c r="B4592" i="32"/>
  <c r="C4592" i="32" s="1"/>
  <c r="D4592" i="32" s="1"/>
  <c r="B4591" i="32"/>
  <c r="C4591" i="32" s="1"/>
  <c r="D4591" i="32" s="1"/>
  <c r="B4590" i="32"/>
  <c r="C4590" i="32" s="1"/>
  <c r="D4590" i="32" s="1"/>
  <c r="C4589" i="32"/>
  <c r="D4589" i="32" s="1"/>
  <c r="B4589" i="32"/>
  <c r="C4588" i="32"/>
  <c r="D4588" i="32" s="1"/>
  <c r="B4588" i="32"/>
  <c r="D4587" i="32"/>
  <c r="C4587" i="32"/>
  <c r="B4587" i="32"/>
  <c r="D4586" i="32"/>
  <c r="C4586" i="32"/>
  <c r="B4586" i="32"/>
  <c r="B4585" i="32"/>
  <c r="C4585" i="32" s="1"/>
  <c r="D4585" i="32" s="1"/>
  <c r="B4584" i="32"/>
  <c r="C4584" i="32" s="1"/>
  <c r="D4584" i="32" s="1"/>
  <c r="B4583" i="32"/>
  <c r="C4583" i="32" s="1"/>
  <c r="D4583" i="32" s="1"/>
  <c r="C4582" i="32"/>
  <c r="D4582" i="32" s="1"/>
  <c r="B4582" i="32"/>
  <c r="C4581" i="32"/>
  <c r="D4581" i="32" s="1"/>
  <c r="B4581" i="32"/>
  <c r="C4580" i="32"/>
  <c r="D4580" i="32" s="1"/>
  <c r="B4580" i="32"/>
  <c r="C4579" i="32"/>
  <c r="D4579" i="32" s="1"/>
  <c r="B4579" i="32"/>
  <c r="B4578" i="32"/>
  <c r="C4578" i="32" s="1"/>
  <c r="D4578" i="32" s="1"/>
  <c r="B4577" i="32"/>
  <c r="C4577" i="32" s="1"/>
  <c r="D4577" i="32" s="1"/>
  <c r="B4576" i="32"/>
  <c r="C4576" i="32" s="1"/>
  <c r="D4576" i="32" s="1"/>
  <c r="B4575" i="32"/>
  <c r="C4575" i="32" s="1"/>
  <c r="D4575" i="32" s="1"/>
  <c r="B4574" i="32"/>
  <c r="C4574" i="32" s="1"/>
  <c r="D4574" i="32" s="1"/>
  <c r="C4573" i="32"/>
  <c r="D4573" i="32" s="1"/>
  <c r="B4573" i="32"/>
  <c r="C4572" i="32"/>
  <c r="D4572" i="32" s="1"/>
  <c r="B4572" i="32"/>
  <c r="D4571" i="32"/>
  <c r="C4571" i="32"/>
  <c r="B4571" i="32"/>
  <c r="D4570" i="32"/>
  <c r="C4570" i="32"/>
  <c r="B4570" i="32"/>
  <c r="B4569" i="32"/>
  <c r="C4569" i="32" s="1"/>
  <c r="D4569" i="32" s="1"/>
  <c r="B4568" i="32"/>
  <c r="C4568" i="32" s="1"/>
  <c r="D4568" i="32" s="1"/>
  <c r="B4567" i="32"/>
  <c r="C4567" i="32" s="1"/>
  <c r="D4567" i="32" s="1"/>
  <c r="C4566" i="32"/>
  <c r="D4566" i="32" s="1"/>
  <c r="B4566" i="32"/>
  <c r="C4565" i="32"/>
  <c r="D4565" i="32" s="1"/>
  <c r="B4565" i="32"/>
  <c r="C4564" i="32"/>
  <c r="D4564" i="32" s="1"/>
  <c r="B4564" i="32"/>
  <c r="C4563" i="32"/>
  <c r="D4563" i="32" s="1"/>
  <c r="B4563" i="32"/>
  <c r="B4562" i="32"/>
  <c r="C4562" i="32" s="1"/>
  <c r="D4562" i="32" s="1"/>
  <c r="B4561" i="32"/>
  <c r="C4561" i="32" s="1"/>
  <c r="D4561" i="32" s="1"/>
  <c r="B4560" i="32"/>
  <c r="C4560" i="32" s="1"/>
  <c r="D4560" i="32" s="1"/>
  <c r="B4559" i="32"/>
  <c r="C4559" i="32" s="1"/>
  <c r="D4559" i="32" s="1"/>
  <c r="B4558" i="32"/>
  <c r="C4558" i="32" s="1"/>
  <c r="D4558" i="32" s="1"/>
  <c r="C4557" i="32"/>
  <c r="D4557" i="32" s="1"/>
  <c r="B4557" i="32"/>
  <c r="B4556" i="32"/>
  <c r="C4556" i="32" s="1"/>
  <c r="D4556" i="32" s="1"/>
  <c r="D4555" i="32"/>
  <c r="C4555" i="32"/>
  <c r="B4555" i="32"/>
  <c r="D4554" i="32"/>
  <c r="C4554" i="32"/>
  <c r="B4554" i="32"/>
  <c r="B4553" i="32"/>
  <c r="C4553" i="32" s="1"/>
  <c r="D4553" i="32" s="1"/>
  <c r="B4552" i="32"/>
  <c r="C4552" i="32" s="1"/>
  <c r="D4552" i="32" s="1"/>
  <c r="B4551" i="32"/>
  <c r="C4551" i="32" s="1"/>
  <c r="D4551" i="32" s="1"/>
  <c r="D4550" i="32"/>
  <c r="C4550" i="32"/>
  <c r="B4550" i="32"/>
  <c r="C4549" i="32"/>
  <c r="D4549" i="32" s="1"/>
  <c r="B4549" i="32"/>
  <c r="C4548" i="32"/>
  <c r="D4548" i="32" s="1"/>
  <c r="B4548" i="32"/>
  <c r="C4547" i="32"/>
  <c r="D4547" i="32" s="1"/>
  <c r="B4547" i="32"/>
  <c r="B4546" i="32"/>
  <c r="C4546" i="32" s="1"/>
  <c r="D4546" i="32" s="1"/>
  <c r="C4545" i="32"/>
  <c r="D4545" i="32" s="1"/>
  <c r="B4545" i="32"/>
  <c r="B4544" i="32"/>
  <c r="C4544" i="32" s="1"/>
  <c r="D4544" i="32" s="1"/>
  <c r="B4543" i="32"/>
  <c r="C4543" i="32" s="1"/>
  <c r="D4543" i="32" s="1"/>
  <c r="B4542" i="32"/>
  <c r="C4542" i="32" s="1"/>
  <c r="D4542" i="32" s="1"/>
  <c r="C4541" i="32"/>
  <c r="D4541" i="32" s="1"/>
  <c r="B4541" i="32"/>
  <c r="C4540" i="32"/>
  <c r="D4540" i="32" s="1"/>
  <c r="B4540" i="32"/>
  <c r="D4539" i="32"/>
  <c r="C4539" i="32"/>
  <c r="B4539" i="32"/>
  <c r="D4538" i="32"/>
  <c r="C4538" i="32"/>
  <c r="B4538" i="32"/>
  <c r="B4537" i="32"/>
  <c r="C4537" i="32" s="1"/>
  <c r="D4537" i="32" s="1"/>
  <c r="D4536" i="32"/>
  <c r="B4536" i="32"/>
  <c r="C4536" i="32" s="1"/>
  <c r="B4535" i="32"/>
  <c r="C4535" i="32" s="1"/>
  <c r="D4535" i="32" s="1"/>
  <c r="C4534" i="32"/>
  <c r="D4534" i="32" s="1"/>
  <c r="B4534" i="32"/>
  <c r="C4533" i="32"/>
  <c r="D4533" i="32" s="1"/>
  <c r="B4533" i="32"/>
  <c r="C4532" i="32"/>
  <c r="D4532" i="32" s="1"/>
  <c r="B4532" i="32"/>
  <c r="C4531" i="32"/>
  <c r="D4531" i="32" s="1"/>
  <c r="B4531" i="32"/>
  <c r="B4530" i="32"/>
  <c r="C4530" i="32" s="1"/>
  <c r="D4530" i="32" s="1"/>
  <c r="B4529" i="32"/>
  <c r="C4529" i="32" s="1"/>
  <c r="D4529" i="32" s="1"/>
  <c r="B4528" i="32"/>
  <c r="C4528" i="32" s="1"/>
  <c r="D4528" i="32" s="1"/>
  <c r="B4527" i="32"/>
  <c r="C4527" i="32" s="1"/>
  <c r="D4527" i="32" s="1"/>
  <c r="B4526" i="32"/>
  <c r="C4526" i="32" s="1"/>
  <c r="D4526" i="32" s="1"/>
  <c r="C4525" i="32"/>
  <c r="D4525" i="32" s="1"/>
  <c r="B4525" i="32"/>
  <c r="C4524" i="32"/>
  <c r="D4524" i="32" s="1"/>
  <c r="B4524" i="32"/>
  <c r="D4523" i="32"/>
  <c r="C4523" i="32"/>
  <c r="B4523" i="32"/>
  <c r="D4522" i="32"/>
  <c r="C4522" i="32"/>
  <c r="B4522" i="32"/>
  <c r="D4521" i="32"/>
  <c r="B4521" i="32"/>
  <c r="C4521" i="32" s="1"/>
  <c r="D4520" i="32"/>
  <c r="B4520" i="32"/>
  <c r="C4520" i="32" s="1"/>
  <c r="B4519" i="32"/>
  <c r="C4519" i="32" s="1"/>
  <c r="D4519" i="32" s="1"/>
  <c r="C4518" i="32"/>
  <c r="D4518" i="32" s="1"/>
  <c r="B4518" i="32"/>
  <c r="C4517" i="32"/>
  <c r="D4517" i="32" s="1"/>
  <c r="B4517" i="32"/>
  <c r="C4516" i="32"/>
  <c r="D4516" i="32" s="1"/>
  <c r="B4516" i="32"/>
  <c r="C4515" i="32"/>
  <c r="D4515" i="32" s="1"/>
  <c r="B4515" i="32"/>
  <c r="B4514" i="32"/>
  <c r="C4514" i="32" s="1"/>
  <c r="D4514" i="32" s="1"/>
  <c r="C4513" i="32"/>
  <c r="D4513" i="32" s="1"/>
  <c r="B4513" i="32"/>
  <c r="B4512" i="32"/>
  <c r="C4512" i="32" s="1"/>
  <c r="D4512" i="32" s="1"/>
  <c r="B4511" i="32"/>
  <c r="C4511" i="32" s="1"/>
  <c r="D4511" i="32" s="1"/>
  <c r="B4510" i="32"/>
  <c r="C4510" i="32" s="1"/>
  <c r="D4510" i="32" s="1"/>
  <c r="C4509" i="32"/>
  <c r="D4509" i="32" s="1"/>
  <c r="B4509" i="32"/>
  <c r="C4508" i="32"/>
  <c r="D4508" i="32" s="1"/>
  <c r="B4508" i="32"/>
  <c r="D4507" i="32"/>
  <c r="C4507" i="32"/>
  <c r="B4507" i="32"/>
  <c r="D4506" i="32"/>
  <c r="C4506" i="32"/>
  <c r="B4506" i="32"/>
  <c r="B4505" i="32"/>
  <c r="C4505" i="32" s="1"/>
  <c r="D4505" i="32" s="1"/>
  <c r="B4504" i="32"/>
  <c r="C4504" i="32" s="1"/>
  <c r="D4504" i="32" s="1"/>
  <c r="B4503" i="32"/>
  <c r="C4503" i="32" s="1"/>
  <c r="D4503" i="32" s="1"/>
  <c r="D4502" i="32"/>
  <c r="C4502" i="32"/>
  <c r="B4502" i="32"/>
  <c r="C4501" i="32"/>
  <c r="D4501" i="32" s="1"/>
  <c r="B4501" i="32"/>
  <c r="C4500" i="32"/>
  <c r="D4500" i="32" s="1"/>
  <c r="B4500" i="32"/>
  <c r="C4499" i="32"/>
  <c r="D4499" i="32" s="1"/>
  <c r="B4499" i="32"/>
  <c r="B4498" i="32"/>
  <c r="C4498" i="32" s="1"/>
  <c r="D4498" i="32" s="1"/>
  <c r="B4497" i="32"/>
  <c r="C4497" i="32" s="1"/>
  <c r="D4497" i="32" s="1"/>
  <c r="B4496" i="32"/>
  <c r="C4496" i="32" s="1"/>
  <c r="D4496" i="32" s="1"/>
  <c r="B4495" i="32"/>
  <c r="C4495" i="32" s="1"/>
  <c r="D4495" i="32" s="1"/>
  <c r="B4494" i="32"/>
  <c r="C4494" i="32" s="1"/>
  <c r="D4494" i="32" s="1"/>
  <c r="C4493" i="32"/>
  <c r="D4493" i="32" s="1"/>
  <c r="B4493" i="32"/>
  <c r="B4492" i="32"/>
  <c r="C4492" i="32" s="1"/>
  <c r="D4492" i="32" s="1"/>
  <c r="D4491" i="32"/>
  <c r="C4491" i="32"/>
  <c r="B4491" i="32"/>
  <c r="D4490" i="32"/>
  <c r="C4490" i="32"/>
  <c r="B4490" i="32"/>
  <c r="B4489" i="32"/>
  <c r="C4489" i="32" s="1"/>
  <c r="D4489" i="32" s="1"/>
  <c r="D4488" i="32"/>
  <c r="B4488" i="32"/>
  <c r="C4488" i="32" s="1"/>
  <c r="B4487" i="32"/>
  <c r="C4487" i="32" s="1"/>
  <c r="D4487" i="32" s="1"/>
  <c r="C4486" i="32"/>
  <c r="D4486" i="32" s="1"/>
  <c r="B4486" i="32"/>
  <c r="C4485" i="32"/>
  <c r="D4485" i="32" s="1"/>
  <c r="B4485" i="32"/>
  <c r="C4484" i="32"/>
  <c r="D4484" i="32" s="1"/>
  <c r="B4484" i="32"/>
  <c r="C4483" i="32"/>
  <c r="D4483" i="32" s="1"/>
  <c r="B4483" i="32"/>
  <c r="B4482" i="32"/>
  <c r="C4482" i="32" s="1"/>
  <c r="D4482" i="32" s="1"/>
  <c r="B4481" i="32"/>
  <c r="C4481" i="32" s="1"/>
  <c r="D4481" i="32" s="1"/>
  <c r="B4480" i="32"/>
  <c r="C4480" i="32" s="1"/>
  <c r="D4480" i="32" s="1"/>
  <c r="B4479" i="32"/>
  <c r="C4479" i="32" s="1"/>
  <c r="D4479" i="32" s="1"/>
  <c r="B4478" i="32"/>
  <c r="C4478" i="32" s="1"/>
  <c r="D4478" i="32" s="1"/>
  <c r="C4477" i="32"/>
  <c r="D4477" i="32" s="1"/>
  <c r="B4477" i="32"/>
  <c r="B4476" i="32"/>
  <c r="C4476" i="32" s="1"/>
  <c r="D4476" i="32" s="1"/>
  <c r="D4475" i="32"/>
  <c r="C4475" i="32"/>
  <c r="B4475" i="32"/>
  <c r="D4474" i="32"/>
  <c r="C4474" i="32"/>
  <c r="B4474" i="32"/>
  <c r="B4473" i="32"/>
  <c r="C4473" i="32" s="1"/>
  <c r="D4473" i="32" s="1"/>
  <c r="B4472" i="32"/>
  <c r="C4472" i="32" s="1"/>
  <c r="D4472" i="32" s="1"/>
  <c r="B4471" i="32"/>
  <c r="C4471" i="32" s="1"/>
  <c r="D4471" i="32" s="1"/>
  <c r="C4470" i="32"/>
  <c r="D4470" i="32" s="1"/>
  <c r="B4470" i="32"/>
  <c r="C4469" i="32"/>
  <c r="D4469" i="32" s="1"/>
  <c r="B4469" i="32"/>
  <c r="C4468" i="32"/>
  <c r="D4468" i="32" s="1"/>
  <c r="B4468" i="32"/>
  <c r="C4467" i="32"/>
  <c r="D4467" i="32" s="1"/>
  <c r="B4467" i="32"/>
  <c r="B4466" i="32"/>
  <c r="C4466" i="32" s="1"/>
  <c r="D4466" i="32" s="1"/>
  <c r="B4465" i="32"/>
  <c r="C4465" i="32" s="1"/>
  <c r="D4465" i="32" s="1"/>
  <c r="B4464" i="32"/>
  <c r="C4464" i="32" s="1"/>
  <c r="D4464" i="32" s="1"/>
  <c r="B4463" i="32"/>
  <c r="C4463" i="32" s="1"/>
  <c r="D4463" i="32" s="1"/>
  <c r="B4462" i="32"/>
  <c r="C4462" i="32" s="1"/>
  <c r="D4462" i="32" s="1"/>
  <c r="C4461" i="32"/>
  <c r="D4461" i="32" s="1"/>
  <c r="B4461" i="32"/>
  <c r="C4460" i="32"/>
  <c r="D4460" i="32" s="1"/>
  <c r="B4460" i="32"/>
  <c r="D4459" i="32"/>
  <c r="C4459" i="32"/>
  <c r="B4459" i="32"/>
  <c r="D4458" i="32"/>
  <c r="C4458" i="32"/>
  <c r="B4458" i="32"/>
  <c r="D4457" i="32"/>
  <c r="B4457" i="32"/>
  <c r="C4457" i="32" s="1"/>
  <c r="B4456" i="32"/>
  <c r="C4456" i="32" s="1"/>
  <c r="D4456" i="32" s="1"/>
  <c r="B4455" i="32"/>
  <c r="C4455" i="32" s="1"/>
  <c r="D4455" i="32" s="1"/>
  <c r="C4454" i="32"/>
  <c r="D4454" i="32" s="1"/>
  <c r="B4454" i="32"/>
  <c r="C4453" i="32"/>
  <c r="D4453" i="32" s="1"/>
  <c r="B4453" i="32"/>
  <c r="C4452" i="32"/>
  <c r="D4452" i="32" s="1"/>
  <c r="B4452" i="32"/>
  <c r="C4451" i="32"/>
  <c r="D4451" i="32" s="1"/>
  <c r="B4451" i="32"/>
  <c r="B4450" i="32"/>
  <c r="C4450" i="32" s="1"/>
  <c r="D4450" i="32" s="1"/>
  <c r="C4449" i="32"/>
  <c r="D4449" i="32" s="1"/>
  <c r="B4449" i="32"/>
  <c r="B4448" i="32"/>
  <c r="C4448" i="32" s="1"/>
  <c r="D4448" i="32" s="1"/>
  <c r="B4447" i="32"/>
  <c r="C4447" i="32" s="1"/>
  <c r="D4447" i="32" s="1"/>
  <c r="B4446" i="32"/>
  <c r="C4446" i="32" s="1"/>
  <c r="D4446" i="32" s="1"/>
  <c r="C4445" i="32"/>
  <c r="D4445" i="32" s="1"/>
  <c r="B4445" i="32"/>
  <c r="C4444" i="32"/>
  <c r="D4444" i="32" s="1"/>
  <c r="B4444" i="32"/>
  <c r="D4443" i="32"/>
  <c r="C4443" i="32"/>
  <c r="B4443" i="32"/>
  <c r="C4442" i="32"/>
  <c r="D4442" i="32" s="1"/>
  <c r="B4442" i="32"/>
  <c r="D4441" i="32"/>
  <c r="B4441" i="32"/>
  <c r="C4441" i="32" s="1"/>
  <c r="B4440" i="32"/>
  <c r="C4440" i="32" s="1"/>
  <c r="D4440" i="32" s="1"/>
  <c r="B4439" i="32"/>
  <c r="C4439" i="32" s="1"/>
  <c r="D4439" i="32" s="1"/>
  <c r="C4438" i="32"/>
  <c r="D4438" i="32" s="1"/>
  <c r="B4438" i="32"/>
  <c r="C4437" i="32"/>
  <c r="D4437" i="32" s="1"/>
  <c r="B4437" i="32"/>
  <c r="C4436" i="32"/>
  <c r="D4436" i="32" s="1"/>
  <c r="B4436" i="32"/>
  <c r="C4435" i="32"/>
  <c r="D4435" i="32" s="1"/>
  <c r="B4435" i="32"/>
  <c r="B4434" i="32"/>
  <c r="C4434" i="32" s="1"/>
  <c r="D4434" i="32" s="1"/>
  <c r="C4433" i="32"/>
  <c r="D4433" i="32" s="1"/>
  <c r="B4433" i="32"/>
  <c r="B4432" i="32"/>
  <c r="C4432" i="32" s="1"/>
  <c r="D4432" i="32" s="1"/>
  <c r="D4431" i="32"/>
  <c r="B4431" i="32"/>
  <c r="C4431" i="32" s="1"/>
  <c r="B4430" i="32"/>
  <c r="C4430" i="32" s="1"/>
  <c r="D4430" i="32" s="1"/>
  <c r="C4429" i="32"/>
  <c r="D4429" i="32" s="1"/>
  <c r="B4429" i="32"/>
  <c r="B4428" i="32"/>
  <c r="C4428" i="32" s="1"/>
  <c r="D4428" i="32" s="1"/>
  <c r="D4427" i="32"/>
  <c r="C4427" i="32"/>
  <c r="B4427" i="32"/>
  <c r="D4426" i="32"/>
  <c r="C4426" i="32"/>
  <c r="B4426" i="32"/>
  <c r="D4425" i="32"/>
  <c r="B4425" i="32"/>
  <c r="C4425" i="32" s="1"/>
  <c r="B4424" i="32"/>
  <c r="C4424" i="32" s="1"/>
  <c r="D4424" i="32" s="1"/>
  <c r="B4423" i="32"/>
  <c r="C4423" i="32" s="1"/>
  <c r="D4423" i="32" s="1"/>
  <c r="B4422" i="32"/>
  <c r="C4422" i="32" s="1"/>
  <c r="D4422" i="32" s="1"/>
  <c r="B4421" i="32"/>
  <c r="C4421" i="32" s="1"/>
  <c r="D4421" i="32" s="1"/>
  <c r="C4420" i="32"/>
  <c r="D4420" i="32" s="1"/>
  <c r="B4420" i="32"/>
  <c r="C4419" i="32"/>
  <c r="D4419" i="32" s="1"/>
  <c r="B4419" i="32"/>
  <c r="B4418" i="32"/>
  <c r="C4418" i="32" s="1"/>
  <c r="D4418" i="32" s="1"/>
  <c r="B4417" i="32"/>
  <c r="C4417" i="32" s="1"/>
  <c r="D4417" i="32" s="1"/>
  <c r="D4416" i="32"/>
  <c r="B4416" i="32"/>
  <c r="C4416" i="32" s="1"/>
  <c r="D4415" i="32"/>
  <c r="B4415" i="32"/>
  <c r="C4415" i="32" s="1"/>
  <c r="B4414" i="32"/>
  <c r="C4414" i="32" s="1"/>
  <c r="D4414" i="32" s="1"/>
  <c r="C4413" i="32"/>
  <c r="D4413" i="32" s="1"/>
  <c r="B4413" i="32"/>
  <c r="C4412" i="32"/>
  <c r="D4412" i="32" s="1"/>
  <c r="B4412" i="32"/>
  <c r="C4411" i="32"/>
  <c r="D4411" i="32" s="1"/>
  <c r="B4411" i="32"/>
  <c r="D4410" i="32"/>
  <c r="C4410" i="32"/>
  <c r="B4410" i="32"/>
  <c r="B4409" i="32"/>
  <c r="C4409" i="32" s="1"/>
  <c r="D4409" i="32" s="1"/>
  <c r="B4408" i="32"/>
  <c r="C4408" i="32" s="1"/>
  <c r="D4408" i="32" s="1"/>
  <c r="B4407" i="32"/>
  <c r="C4407" i="32" s="1"/>
  <c r="D4407" i="32" s="1"/>
  <c r="B4406" i="32"/>
  <c r="C4406" i="32" s="1"/>
  <c r="D4406" i="32" s="1"/>
  <c r="B4405" i="32"/>
  <c r="C4405" i="32" s="1"/>
  <c r="D4405" i="32" s="1"/>
  <c r="C4404" i="32"/>
  <c r="D4404" i="32" s="1"/>
  <c r="B4404" i="32"/>
  <c r="C4403" i="32"/>
  <c r="D4403" i="32" s="1"/>
  <c r="B4403" i="32"/>
  <c r="B4402" i="32"/>
  <c r="C4402" i="32" s="1"/>
  <c r="D4402" i="32" s="1"/>
  <c r="B4401" i="32"/>
  <c r="C4401" i="32" s="1"/>
  <c r="D4401" i="32" s="1"/>
  <c r="B4400" i="32"/>
  <c r="C4400" i="32" s="1"/>
  <c r="D4400" i="32" s="1"/>
  <c r="B4399" i="32"/>
  <c r="C4399" i="32" s="1"/>
  <c r="D4399" i="32" s="1"/>
  <c r="B4398" i="32"/>
  <c r="C4398" i="32" s="1"/>
  <c r="D4398" i="32" s="1"/>
  <c r="C4397" i="32"/>
  <c r="D4397" i="32" s="1"/>
  <c r="B4397" i="32"/>
  <c r="B4396" i="32"/>
  <c r="C4396" i="32" s="1"/>
  <c r="D4396" i="32" s="1"/>
  <c r="D4395" i="32"/>
  <c r="C4395" i="32"/>
  <c r="B4395" i="32"/>
  <c r="D4394" i="32"/>
  <c r="C4394" i="32"/>
  <c r="B4394" i="32"/>
  <c r="B4393" i="32"/>
  <c r="C4393" i="32" s="1"/>
  <c r="D4393" i="32" s="1"/>
  <c r="B4392" i="32"/>
  <c r="C4392" i="32" s="1"/>
  <c r="D4392" i="32" s="1"/>
  <c r="B4391" i="32"/>
  <c r="C4391" i="32" s="1"/>
  <c r="D4391" i="32" s="1"/>
  <c r="B4390" i="32"/>
  <c r="C4390" i="32" s="1"/>
  <c r="D4390" i="32" s="1"/>
  <c r="B4389" i="32"/>
  <c r="C4389" i="32" s="1"/>
  <c r="D4389" i="32" s="1"/>
  <c r="C4388" i="32"/>
  <c r="D4388" i="32" s="1"/>
  <c r="B4388" i="32"/>
  <c r="C4387" i="32"/>
  <c r="D4387" i="32" s="1"/>
  <c r="B4387" i="32"/>
  <c r="B4386" i="32"/>
  <c r="C4386" i="32" s="1"/>
  <c r="D4386" i="32" s="1"/>
  <c r="B4385" i="32"/>
  <c r="C4385" i="32" s="1"/>
  <c r="D4385" i="32" s="1"/>
  <c r="B4384" i="32"/>
  <c r="C4384" i="32" s="1"/>
  <c r="D4384" i="32" s="1"/>
  <c r="B4383" i="32"/>
  <c r="C4383" i="32" s="1"/>
  <c r="D4383" i="32" s="1"/>
  <c r="B4382" i="32"/>
  <c r="C4382" i="32" s="1"/>
  <c r="D4382" i="32" s="1"/>
  <c r="C4381" i="32"/>
  <c r="D4381" i="32" s="1"/>
  <c r="B4381" i="32"/>
  <c r="B4380" i="32"/>
  <c r="C4380" i="32" s="1"/>
  <c r="D4380" i="32" s="1"/>
  <c r="C4379" i="32"/>
  <c r="D4379" i="32" s="1"/>
  <c r="B4379" i="32"/>
  <c r="D4378" i="32"/>
  <c r="C4378" i="32"/>
  <c r="B4378" i="32"/>
  <c r="B4377" i="32"/>
  <c r="C4377" i="32" s="1"/>
  <c r="D4377" i="32" s="1"/>
  <c r="B4376" i="32"/>
  <c r="C4376" i="32" s="1"/>
  <c r="D4376" i="32" s="1"/>
  <c r="B4375" i="32"/>
  <c r="C4375" i="32" s="1"/>
  <c r="D4375" i="32" s="1"/>
  <c r="D4374" i="32"/>
  <c r="C4374" i="32"/>
  <c r="B4374" i="32"/>
  <c r="B4373" i="32"/>
  <c r="C4373" i="32" s="1"/>
  <c r="D4373" i="32" s="1"/>
  <c r="C4372" i="32"/>
  <c r="D4372" i="32" s="1"/>
  <c r="B4372" i="32"/>
  <c r="C4371" i="32"/>
  <c r="D4371" i="32" s="1"/>
  <c r="B4371" i="32"/>
  <c r="B4370" i="32"/>
  <c r="C4370" i="32" s="1"/>
  <c r="D4370" i="32" s="1"/>
  <c r="B4369" i="32"/>
  <c r="C4369" i="32" s="1"/>
  <c r="D4369" i="32" s="1"/>
  <c r="B4368" i="32"/>
  <c r="C4368" i="32" s="1"/>
  <c r="D4368" i="32" s="1"/>
  <c r="D4367" i="32"/>
  <c r="B4367" i="32"/>
  <c r="C4367" i="32" s="1"/>
  <c r="B4366" i="32"/>
  <c r="C4366" i="32" s="1"/>
  <c r="D4366" i="32" s="1"/>
  <c r="C4365" i="32"/>
  <c r="D4365" i="32" s="1"/>
  <c r="B4365" i="32"/>
  <c r="C4364" i="32"/>
  <c r="D4364" i="32" s="1"/>
  <c r="B4364" i="32"/>
  <c r="C4363" i="32"/>
  <c r="D4363" i="32" s="1"/>
  <c r="B4363" i="32"/>
  <c r="D4362" i="32"/>
  <c r="C4362" i="32"/>
  <c r="B4362" i="32"/>
  <c r="B4361" i="32"/>
  <c r="C4361" i="32" s="1"/>
  <c r="D4361" i="32" s="1"/>
  <c r="B4360" i="32"/>
  <c r="C4360" i="32" s="1"/>
  <c r="D4360" i="32" s="1"/>
  <c r="B4359" i="32"/>
  <c r="C4359" i="32" s="1"/>
  <c r="D4359" i="32" s="1"/>
  <c r="B4358" i="32"/>
  <c r="C4358" i="32" s="1"/>
  <c r="D4358" i="32" s="1"/>
  <c r="B4357" i="32"/>
  <c r="C4357" i="32" s="1"/>
  <c r="D4357" i="32" s="1"/>
  <c r="C4356" i="32"/>
  <c r="D4356" i="32" s="1"/>
  <c r="B4356" i="32"/>
  <c r="C4355" i="32"/>
  <c r="D4355" i="32" s="1"/>
  <c r="B4355" i="32"/>
  <c r="D4354" i="32"/>
  <c r="B4354" i="32"/>
  <c r="C4354" i="32" s="1"/>
  <c r="B4353" i="32"/>
  <c r="C4353" i="32" s="1"/>
  <c r="D4353" i="32" s="1"/>
  <c r="B4352" i="32"/>
  <c r="C4352" i="32" s="1"/>
  <c r="D4352" i="32" s="1"/>
  <c r="B4351" i="32"/>
  <c r="C4351" i="32" s="1"/>
  <c r="D4351" i="32" s="1"/>
  <c r="B4350" i="32"/>
  <c r="C4350" i="32" s="1"/>
  <c r="D4350" i="32" s="1"/>
  <c r="C4349" i="32"/>
  <c r="D4349" i="32" s="1"/>
  <c r="B4349" i="32"/>
  <c r="B4348" i="32"/>
  <c r="C4348" i="32" s="1"/>
  <c r="D4348" i="32" s="1"/>
  <c r="C4347" i="32"/>
  <c r="D4347" i="32" s="1"/>
  <c r="B4347" i="32"/>
  <c r="D4346" i="32"/>
  <c r="C4346" i="32"/>
  <c r="B4346" i="32"/>
  <c r="B4345" i="32"/>
  <c r="C4345" i="32" s="1"/>
  <c r="D4345" i="32" s="1"/>
  <c r="B4344" i="32"/>
  <c r="C4344" i="32" s="1"/>
  <c r="D4344" i="32" s="1"/>
  <c r="B4343" i="32"/>
  <c r="C4343" i="32" s="1"/>
  <c r="D4343" i="32" s="1"/>
  <c r="B4342" i="32"/>
  <c r="C4342" i="32" s="1"/>
  <c r="D4342" i="32" s="1"/>
  <c r="B4341" i="32"/>
  <c r="C4341" i="32" s="1"/>
  <c r="D4341" i="32" s="1"/>
  <c r="C4340" i="32"/>
  <c r="D4340" i="32" s="1"/>
  <c r="B4340" i="32"/>
  <c r="C4339" i="32"/>
  <c r="D4339" i="32" s="1"/>
  <c r="B4339" i="32"/>
  <c r="B4338" i="32"/>
  <c r="C4338" i="32" s="1"/>
  <c r="D4338" i="32" s="1"/>
  <c r="B4337" i="32"/>
  <c r="C4337" i="32" s="1"/>
  <c r="D4337" i="32" s="1"/>
  <c r="D4336" i="32"/>
  <c r="B4336" i="32"/>
  <c r="C4336" i="32" s="1"/>
  <c r="B4335" i="32"/>
  <c r="C4335" i="32" s="1"/>
  <c r="D4335" i="32" s="1"/>
  <c r="B4334" i="32"/>
  <c r="C4334" i="32" s="1"/>
  <c r="D4334" i="32" s="1"/>
  <c r="C4333" i="32"/>
  <c r="D4333" i="32" s="1"/>
  <c r="B4333" i="32"/>
  <c r="B4332" i="32"/>
  <c r="C4332" i="32" s="1"/>
  <c r="D4332" i="32" s="1"/>
  <c r="C4331" i="32"/>
  <c r="D4331" i="32" s="1"/>
  <c r="B4331" i="32"/>
  <c r="D4330" i="32"/>
  <c r="C4330" i="32"/>
  <c r="B4330" i="32"/>
  <c r="D4329" i="32"/>
  <c r="B4329" i="32"/>
  <c r="C4329" i="32" s="1"/>
  <c r="B4328" i="32"/>
  <c r="C4328" i="32" s="1"/>
  <c r="D4328" i="32" s="1"/>
  <c r="B4327" i="32"/>
  <c r="C4327" i="32" s="1"/>
  <c r="D4327" i="32" s="1"/>
  <c r="B4326" i="32"/>
  <c r="C4326" i="32" s="1"/>
  <c r="D4326" i="32" s="1"/>
  <c r="B4325" i="32"/>
  <c r="C4325" i="32" s="1"/>
  <c r="D4325" i="32" s="1"/>
  <c r="C4324" i="32"/>
  <c r="D4324" i="32" s="1"/>
  <c r="B4324" i="32"/>
  <c r="C4323" i="32"/>
  <c r="D4323" i="32" s="1"/>
  <c r="B4323" i="32"/>
  <c r="D4322" i="32"/>
  <c r="B4322" i="32"/>
  <c r="C4322" i="32" s="1"/>
  <c r="D4321" i="32"/>
  <c r="B4321" i="32"/>
  <c r="C4321" i="32" s="1"/>
  <c r="B4320" i="32"/>
  <c r="C4320" i="32" s="1"/>
  <c r="D4320" i="32" s="1"/>
  <c r="B4319" i="32"/>
  <c r="C4319" i="32" s="1"/>
  <c r="D4319" i="32" s="1"/>
  <c r="B4318" i="32"/>
  <c r="C4318" i="32" s="1"/>
  <c r="D4318" i="32" s="1"/>
  <c r="C4317" i="32"/>
  <c r="D4317" i="32" s="1"/>
  <c r="B4317" i="32"/>
  <c r="B4316" i="32"/>
  <c r="C4316" i="32" s="1"/>
  <c r="D4316" i="32" s="1"/>
  <c r="C4315" i="32"/>
  <c r="D4315" i="32" s="1"/>
  <c r="B4315" i="32"/>
  <c r="D4314" i="32"/>
  <c r="C4314" i="32"/>
  <c r="B4314" i="32"/>
  <c r="B4313" i="32"/>
  <c r="C4313" i="32" s="1"/>
  <c r="D4313" i="32" s="1"/>
  <c r="B4312" i="32"/>
  <c r="C4312" i="32" s="1"/>
  <c r="D4312" i="32" s="1"/>
  <c r="B4311" i="32"/>
  <c r="C4311" i="32" s="1"/>
  <c r="D4311" i="32" s="1"/>
  <c r="B4310" i="32"/>
  <c r="C4310" i="32" s="1"/>
  <c r="D4310" i="32" s="1"/>
  <c r="B4309" i="32"/>
  <c r="C4309" i="32" s="1"/>
  <c r="D4309" i="32" s="1"/>
  <c r="C4308" i="32"/>
  <c r="D4308" i="32" s="1"/>
  <c r="B4308" i="32"/>
  <c r="D4307" i="32"/>
  <c r="C4307" i="32"/>
  <c r="B4307" i="32"/>
  <c r="D4306" i="32"/>
  <c r="B4306" i="32"/>
  <c r="C4306" i="32" s="1"/>
  <c r="B4305" i="32"/>
  <c r="C4305" i="32" s="1"/>
  <c r="D4305" i="32" s="1"/>
  <c r="B4304" i="32"/>
  <c r="C4304" i="32" s="1"/>
  <c r="D4304" i="32" s="1"/>
  <c r="B4303" i="32"/>
  <c r="C4303" i="32" s="1"/>
  <c r="D4303" i="32" s="1"/>
  <c r="B4302" i="32"/>
  <c r="C4302" i="32" s="1"/>
  <c r="D4302" i="32" s="1"/>
  <c r="C4301" i="32"/>
  <c r="D4301" i="32" s="1"/>
  <c r="B4301" i="32"/>
  <c r="B4300" i="32"/>
  <c r="C4300" i="32" s="1"/>
  <c r="D4300" i="32" s="1"/>
  <c r="C4299" i="32"/>
  <c r="D4299" i="32" s="1"/>
  <c r="B4299" i="32"/>
  <c r="D4298" i="32"/>
  <c r="C4298" i="32"/>
  <c r="B4298" i="32"/>
  <c r="B4297" i="32"/>
  <c r="C4297" i="32" s="1"/>
  <c r="D4297" i="32" s="1"/>
  <c r="B4296" i="32"/>
  <c r="C4296" i="32" s="1"/>
  <c r="D4296" i="32" s="1"/>
  <c r="B4295" i="32"/>
  <c r="C4295" i="32" s="1"/>
  <c r="D4295" i="32" s="1"/>
  <c r="B4294" i="32"/>
  <c r="C4294" i="32" s="1"/>
  <c r="D4294" i="32" s="1"/>
  <c r="C4293" i="32"/>
  <c r="D4293" i="32" s="1"/>
  <c r="B4293" i="32"/>
  <c r="C4292" i="32"/>
  <c r="D4292" i="32" s="1"/>
  <c r="B4292" i="32"/>
  <c r="C4291" i="32"/>
  <c r="D4291" i="32" s="1"/>
  <c r="B4291" i="32"/>
  <c r="D4290" i="32"/>
  <c r="B4290" i="32"/>
  <c r="C4290" i="32" s="1"/>
  <c r="B4289" i="32"/>
  <c r="C4289" i="32" s="1"/>
  <c r="D4289" i="32" s="1"/>
  <c r="B4288" i="32"/>
  <c r="C4288" i="32" s="1"/>
  <c r="D4288" i="32" s="1"/>
  <c r="B4287" i="32"/>
  <c r="C4287" i="32" s="1"/>
  <c r="D4287" i="32" s="1"/>
  <c r="C4286" i="32"/>
  <c r="D4286" i="32" s="1"/>
  <c r="B4286" i="32"/>
  <c r="C4285" i="32"/>
  <c r="D4285" i="32" s="1"/>
  <c r="B4285" i="32"/>
  <c r="B4284" i="32"/>
  <c r="C4284" i="32" s="1"/>
  <c r="D4284" i="32" s="1"/>
  <c r="C4283" i="32"/>
  <c r="D4283" i="32" s="1"/>
  <c r="B4283" i="32"/>
  <c r="C4282" i="32"/>
  <c r="D4282" i="32" s="1"/>
  <c r="B4282" i="32"/>
  <c r="B4281" i="32"/>
  <c r="C4281" i="32" s="1"/>
  <c r="D4281" i="32" s="1"/>
  <c r="D4280" i="32"/>
  <c r="B4280" i="32"/>
  <c r="C4280" i="32" s="1"/>
  <c r="C4279" i="32"/>
  <c r="D4279" i="32" s="1"/>
  <c r="B4279" i="32"/>
  <c r="B4278" i="32"/>
  <c r="C4278" i="32" s="1"/>
  <c r="D4278" i="32" s="1"/>
  <c r="B4277" i="32"/>
  <c r="C4277" i="32" s="1"/>
  <c r="D4277" i="32" s="1"/>
  <c r="B4276" i="32"/>
  <c r="C4276" i="32" s="1"/>
  <c r="D4276" i="32" s="1"/>
  <c r="C4275" i="32"/>
  <c r="D4275" i="32" s="1"/>
  <c r="B4275" i="32"/>
  <c r="D4274" i="32"/>
  <c r="B4274" i="32"/>
  <c r="C4274" i="32" s="1"/>
  <c r="D4273" i="32"/>
  <c r="B4273" i="32"/>
  <c r="C4273" i="32" s="1"/>
  <c r="B4272" i="32"/>
  <c r="C4272" i="32" s="1"/>
  <c r="D4272" i="32" s="1"/>
  <c r="B4271" i="32"/>
  <c r="C4271" i="32" s="1"/>
  <c r="D4271" i="32" s="1"/>
  <c r="C4270" i="32"/>
  <c r="D4270" i="32" s="1"/>
  <c r="B4270" i="32"/>
  <c r="C4269" i="32"/>
  <c r="D4269" i="32" s="1"/>
  <c r="B4269" i="32"/>
  <c r="B4268" i="32"/>
  <c r="C4268" i="32" s="1"/>
  <c r="D4268" i="32" s="1"/>
  <c r="C4267" i="32"/>
  <c r="D4267" i="32" s="1"/>
  <c r="B4267" i="32"/>
  <c r="D4266" i="32"/>
  <c r="C4266" i="32"/>
  <c r="B4266" i="32"/>
  <c r="C4265" i="32"/>
  <c r="D4265" i="32" s="1"/>
  <c r="B4265" i="32"/>
  <c r="D4264" i="32"/>
  <c r="B4264" i="32"/>
  <c r="C4264" i="32" s="1"/>
  <c r="B4263" i="32"/>
  <c r="C4263" i="32" s="1"/>
  <c r="D4263" i="32" s="1"/>
  <c r="B4262" i="32"/>
  <c r="C4262" i="32" s="1"/>
  <c r="D4262" i="32" s="1"/>
  <c r="B4261" i="32"/>
  <c r="C4261" i="32" s="1"/>
  <c r="D4261" i="32" s="1"/>
  <c r="B4260" i="32"/>
  <c r="C4260" i="32" s="1"/>
  <c r="D4260" i="32" s="1"/>
  <c r="C4259" i="32"/>
  <c r="D4259" i="32" s="1"/>
  <c r="B4259" i="32"/>
  <c r="D4258" i="32"/>
  <c r="B4258" i="32"/>
  <c r="C4258" i="32" s="1"/>
  <c r="B4257" i="32"/>
  <c r="C4257" i="32" s="1"/>
  <c r="D4257" i="32" s="1"/>
  <c r="B4256" i="32"/>
  <c r="C4256" i="32" s="1"/>
  <c r="D4256" i="32" s="1"/>
  <c r="B4255" i="32"/>
  <c r="C4255" i="32" s="1"/>
  <c r="D4255" i="32" s="1"/>
  <c r="C4254" i="32"/>
  <c r="D4254" i="32" s="1"/>
  <c r="B4254" i="32"/>
  <c r="C4253" i="32"/>
  <c r="D4253" i="32" s="1"/>
  <c r="B4253" i="32"/>
  <c r="B4252" i="32"/>
  <c r="C4252" i="32" s="1"/>
  <c r="D4252" i="32" s="1"/>
  <c r="C4251" i="32"/>
  <c r="D4251" i="32" s="1"/>
  <c r="B4251" i="32"/>
  <c r="C4250" i="32"/>
  <c r="D4250" i="32" s="1"/>
  <c r="B4250" i="32"/>
  <c r="B4249" i="32"/>
  <c r="C4249" i="32" s="1"/>
  <c r="D4249" i="32" s="1"/>
  <c r="D4248" i="32"/>
  <c r="B4248" i="32"/>
  <c r="C4248" i="32" s="1"/>
  <c r="C4247" i="32"/>
  <c r="D4247" i="32" s="1"/>
  <c r="B4247" i="32"/>
  <c r="B4246" i="32"/>
  <c r="C4246" i="32" s="1"/>
  <c r="D4246" i="32" s="1"/>
  <c r="B4245" i="32"/>
  <c r="C4245" i="32" s="1"/>
  <c r="D4245" i="32" s="1"/>
  <c r="B4244" i="32"/>
  <c r="C4244" i="32" s="1"/>
  <c r="D4244" i="32" s="1"/>
  <c r="C4243" i="32"/>
  <c r="D4243" i="32" s="1"/>
  <c r="B4243" i="32"/>
  <c r="D4242" i="32"/>
  <c r="B4242" i="32"/>
  <c r="C4242" i="32" s="1"/>
  <c r="D4241" i="32"/>
  <c r="B4241" i="32"/>
  <c r="C4241" i="32" s="1"/>
  <c r="B4240" i="32"/>
  <c r="C4240" i="32" s="1"/>
  <c r="D4240" i="32" s="1"/>
  <c r="B4239" i="32"/>
  <c r="C4239" i="32" s="1"/>
  <c r="D4239" i="32" s="1"/>
  <c r="C4238" i="32"/>
  <c r="D4238" i="32" s="1"/>
  <c r="B4238" i="32"/>
  <c r="D4237" i="32"/>
  <c r="C4237" i="32"/>
  <c r="B4237" i="32"/>
  <c r="B4236" i="32"/>
  <c r="C4236" i="32" s="1"/>
  <c r="D4236" i="32" s="1"/>
  <c r="D4235" i="32"/>
  <c r="C4235" i="32"/>
  <c r="B4235" i="32"/>
  <c r="C4234" i="32"/>
  <c r="D4234" i="32" s="1"/>
  <c r="B4234" i="32"/>
  <c r="B4233" i="32"/>
  <c r="C4233" i="32" s="1"/>
  <c r="D4233" i="32" s="1"/>
  <c r="B4232" i="32"/>
  <c r="C4232" i="32" s="1"/>
  <c r="D4232" i="32" s="1"/>
  <c r="C4231" i="32"/>
  <c r="D4231" i="32" s="1"/>
  <c r="B4231" i="32"/>
  <c r="B4230" i="32"/>
  <c r="C4230" i="32" s="1"/>
  <c r="D4230" i="32" s="1"/>
  <c r="B4229" i="32"/>
  <c r="C4229" i="32" s="1"/>
  <c r="D4229" i="32" s="1"/>
  <c r="B4228" i="32"/>
  <c r="C4228" i="32" s="1"/>
  <c r="D4228" i="32" s="1"/>
  <c r="C4227" i="32"/>
  <c r="D4227" i="32" s="1"/>
  <c r="B4227" i="32"/>
  <c r="D4226" i="32"/>
  <c r="B4226" i="32"/>
  <c r="C4226" i="32" s="1"/>
  <c r="B4225" i="32"/>
  <c r="C4225" i="32" s="1"/>
  <c r="D4225" i="32" s="1"/>
  <c r="B4224" i="32"/>
  <c r="C4224" i="32" s="1"/>
  <c r="D4224" i="32" s="1"/>
  <c r="B4223" i="32"/>
  <c r="C4223" i="32" s="1"/>
  <c r="D4223" i="32" s="1"/>
  <c r="C4222" i="32"/>
  <c r="D4222" i="32" s="1"/>
  <c r="B4222" i="32"/>
  <c r="D4221" i="32"/>
  <c r="C4221" i="32"/>
  <c r="B4221" i="32"/>
  <c r="C4220" i="32"/>
  <c r="D4220" i="32" s="1"/>
  <c r="B4220" i="32"/>
  <c r="C4219" i="32"/>
  <c r="D4219" i="32" s="1"/>
  <c r="B4219" i="32"/>
  <c r="C4218" i="32"/>
  <c r="D4218" i="32" s="1"/>
  <c r="B4218" i="32"/>
  <c r="D4217" i="32"/>
  <c r="B4217" i="32"/>
  <c r="C4217" i="32" s="1"/>
  <c r="C4216" i="32"/>
  <c r="D4216" i="32" s="1"/>
  <c r="B4216" i="32"/>
  <c r="C4215" i="32"/>
  <c r="D4215" i="32" s="1"/>
  <c r="B4215" i="32"/>
  <c r="B4214" i="32"/>
  <c r="C4214" i="32" s="1"/>
  <c r="D4214" i="32" s="1"/>
  <c r="B4213" i="32"/>
  <c r="C4213" i="32" s="1"/>
  <c r="D4213" i="32" s="1"/>
  <c r="B4212" i="32"/>
  <c r="C4212" i="32" s="1"/>
  <c r="D4212" i="32" s="1"/>
  <c r="D4211" i="32"/>
  <c r="B4211" i="32"/>
  <c r="C4211" i="32" s="1"/>
  <c r="B4210" i="32"/>
  <c r="C4210" i="32" s="1"/>
  <c r="D4210" i="32" s="1"/>
  <c r="C4209" i="32"/>
  <c r="D4209" i="32" s="1"/>
  <c r="B4209" i="32"/>
  <c r="D4208" i="32"/>
  <c r="B4208" i="32"/>
  <c r="C4208" i="32" s="1"/>
  <c r="B4207" i="32"/>
  <c r="C4207" i="32" s="1"/>
  <c r="D4207" i="32" s="1"/>
  <c r="C4206" i="32"/>
  <c r="D4206" i="32" s="1"/>
  <c r="B4206" i="32"/>
  <c r="D4205" i="32"/>
  <c r="C4205" i="32"/>
  <c r="B4205" i="32"/>
  <c r="C4204" i="32"/>
  <c r="D4204" i="32" s="1"/>
  <c r="B4204" i="32"/>
  <c r="D4203" i="32"/>
  <c r="C4203" i="32"/>
  <c r="B4203" i="32"/>
  <c r="B4202" i="32"/>
  <c r="C4202" i="32" s="1"/>
  <c r="D4202" i="32" s="1"/>
  <c r="B4201" i="32"/>
  <c r="C4201" i="32" s="1"/>
  <c r="D4201" i="32" s="1"/>
  <c r="D4200" i="32"/>
  <c r="C4200" i="32"/>
  <c r="B4200" i="32"/>
  <c r="C4199" i="32"/>
  <c r="D4199" i="32" s="1"/>
  <c r="B4199" i="32"/>
  <c r="B4198" i="32"/>
  <c r="C4198" i="32" s="1"/>
  <c r="D4198" i="32" s="1"/>
  <c r="B4197" i="32"/>
  <c r="C4197" i="32" s="1"/>
  <c r="D4197" i="32" s="1"/>
  <c r="B4196" i="32"/>
  <c r="C4196" i="32" s="1"/>
  <c r="D4196" i="32" s="1"/>
  <c r="B4195" i="32"/>
  <c r="C4195" i="32" s="1"/>
  <c r="D4195" i="32" s="1"/>
  <c r="B4194" i="32"/>
  <c r="C4194" i="32" s="1"/>
  <c r="D4194" i="32" s="1"/>
  <c r="C4193" i="32"/>
  <c r="D4193" i="32" s="1"/>
  <c r="B4193" i="32"/>
  <c r="D4192" i="32"/>
  <c r="B4192" i="32"/>
  <c r="C4192" i="32" s="1"/>
  <c r="B4191" i="32"/>
  <c r="C4191" i="32" s="1"/>
  <c r="D4191" i="32" s="1"/>
  <c r="B4190" i="32"/>
  <c r="C4190" i="32" s="1"/>
  <c r="D4190" i="32" s="1"/>
  <c r="D4189" i="32"/>
  <c r="C4189" i="32"/>
  <c r="B4189" i="32"/>
  <c r="D4188" i="32"/>
  <c r="C4188" i="32"/>
  <c r="B4188" i="32"/>
  <c r="D4187" i="32"/>
  <c r="C4187" i="32"/>
  <c r="B4187" i="32"/>
  <c r="C4186" i="32"/>
  <c r="D4186" i="32" s="1"/>
  <c r="B4186" i="32"/>
  <c r="B4185" i="32"/>
  <c r="C4185" i="32" s="1"/>
  <c r="D4185" i="32" s="1"/>
  <c r="C4184" i="32"/>
  <c r="D4184" i="32" s="1"/>
  <c r="B4184" i="32"/>
  <c r="B4183" i="32"/>
  <c r="C4183" i="32" s="1"/>
  <c r="D4183" i="32" s="1"/>
  <c r="D4182" i="32"/>
  <c r="B4182" i="32"/>
  <c r="C4182" i="32" s="1"/>
  <c r="B4181" i="32"/>
  <c r="C4181" i="32" s="1"/>
  <c r="D4181" i="32" s="1"/>
  <c r="C4180" i="32"/>
  <c r="D4180" i="32" s="1"/>
  <c r="B4180" i="32"/>
  <c r="B4179" i="32"/>
  <c r="C4179" i="32" s="1"/>
  <c r="D4179" i="32" s="1"/>
  <c r="B4178" i="32"/>
  <c r="C4178" i="32" s="1"/>
  <c r="D4178" i="32" s="1"/>
  <c r="C4177" i="32"/>
  <c r="D4177" i="32" s="1"/>
  <c r="B4177" i="32"/>
  <c r="D4176" i="32"/>
  <c r="B4176" i="32"/>
  <c r="C4176" i="32" s="1"/>
  <c r="B4175" i="32"/>
  <c r="C4175" i="32" s="1"/>
  <c r="D4175" i="32" s="1"/>
  <c r="C4174" i="32"/>
  <c r="D4174" i="32" s="1"/>
  <c r="B4174" i="32"/>
  <c r="D4173" i="32"/>
  <c r="C4173" i="32"/>
  <c r="B4173" i="32"/>
  <c r="C4172" i="32"/>
  <c r="D4172" i="32" s="1"/>
  <c r="B4172" i="32"/>
  <c r="D4171" i="32"/>
  <c r="C4171" i="32"/>
  <c r="B4171" i="32"/>
  <c r="C4170" i="32"/>
  <c r="D4170" i="32" s="1"/>
  <c r="B4170" i="32"/>
  <c r="B4169" i="32"/>
  <c r="C4169" i="32" s="1"/>
  <c r="D4169" i="32" s="1"/>
  <c r="C4168" i="32"/>
  <c r="D4168" i="32" s="1"/>
  <c r="B4168" i="32"/>
  <c r="B4167" i="32"/>
  <c r="C4167" i="32" s="1"/>
  <c r="D4167" i="32" s="1"/>
  <c r="B4166" i="32"/>
  <c r="C4166" i="32" s="1"/>
  <c r="D4166" i="32" s="1"/>
  <c r="C4165" i="32"/>
  <c r="D4165" i="32" s="1"/>
  <c r="B4165" i="32"/>
  <c r="C4164" i="32"/>
  <c r="D4164" i="32" s="1"/>
  <c r="B4164" i="32"/>
  <c r="B4163" i="32"/>
  <c r="C4163" i="32" s="1"/>
  <c r="D4163" i="32" s="1"/>
  <c r="B4162" i="32"/>
  <c r="C4162" i="32" s="1"/>
  <c r="D4162" i="32" s="1"/>
  <c r="B4161" i="32"/>
  <c r="C4161" i="32" s="1"/>
  <c r="D4161" i="32" s="1"/>
  <c r="B4160" i="32"/>
  <c r="C4160" i="32" s="1"/>
  <c r="D4160" i="32" s="1"/>
  <c r="D4159" i="32"/>
  <c r="C4159" i="32"/>
  <c r="B4159" i="32"/>
  <c r="B4158" i="32"/>
  <c r="C4158" i="32" s="1"/>
  <c r="D4158" i="32" s="1"/>
  <c r="C4157" i="32"/>
  <c r="D4157" i="32" s="1"/>
  <c r="B4157" i="32"/>
  <c r="B4156" i="32"/>
  <c r="C4156" i="32" s="1"/>
  <c r="D4156" i="32" s="1"/>
  <c r="C4155" i="32"/>
  <c r="D4155" i="32" s="1"/>
  <c r="B4155" i="32"/>
  <c r="C4154" i="32"/>
  <c r="D4154" i="32" s="1"/>
  <c r="B4154" i="32"/>
  <c r="C4153" i="32"/>
  <c r="D4153" i="32" s="1"/>
  <c r="B4153" i="32"/>
  <c r="B4152" i="32"/>
  <c r="C4152" i="32" s="1"/>
  <c r="D4152" i="32" s="1"/>
  <c r="C4151" i="32"/>
  <c r="D4151" i="32" s="1"/>
  <c r="B4151" i="32"/>
  <c r="B4150" i="32"/>
  <c r="C4150" i="32" s="1"/>
  <c r="D4150" i="32" s="1"/>
  <c r="C4149" i="32"/>
  <c r="D4149" i="32" s="1"/>
  <c r="B4149" i="32"/>
  <c r="B4148" i="32"/>
  <c r="C4148" i="32" s="1"/>
  <c r="D4148" i="32" s="1"/>
  <c r="C4147" i="32"/>
  <c r="D4147" i="32" s="1"/>
  <c r="B4147" i="32"/>
  <c r="B4146" i="32"/>
  <c r="C4146" i="32" s="1"/>
  <c r="D4146" i="32" s="1"/>
  <c r="B4145" i="32"/>
  <c r="C4145" i="32" s="1"/>
  <c r="D4145" i="32" s="1"/>
  <c r="B4144" i="32"/>
  <c r="C4144" i="32" s="1"/>
  <c r="D4144" i="32" s="1"/>
  <c r="D4143" i="32"/>
  <c r="C4143" i="32"/>
  <c r="B4143" i="32"/>
  <c r="B4142" i="32"/>
  <c r="C4142" i="32" s="1"/>
  <c r="D4142" i="32" s="1"/>
  <c r="C4141" i="32"/>
  <c r="D4141" i="32" s="1"/>
  <c r="B4141" i="32"/>
  <c r="B4140" i="32"/>
  <c r="C4140" i="32" s="1"/>
  <c r="D4140" i="32" s="1"/>
  <c r="C4139" i="32"/>
  <c r="D4139" i="32" s="1"/>
  <c r="B4139" i="32"/>
  <c r="B4138" i="32"/>
  <c r="C4138" i="32" s="1"/>
  <c r="D4138" i="32" s="1"/>
  <c r="C4137" i="32"/>
  <c r="D4137" i="32" s="1"/>
  <c r="B4137" i="32"/>
  <c r="B4136" i="32"/>
  <c r="C4136" i="32" s="1"/>
  <c r="D4136" i="32" s="1"/>
  <c r="C4135" i="32"/>
  <c r="D4135" i="32" s="1"/>
  <c r="B4135" i="32"/>
  <c r="B4134" i="32"/>
  <c r="C4134" i="32" s="1"/>
  <c r="D4134" i="32" s="1"/>
  <c r="B4133" i="32"/>
  <c r="C4133" i="32" s="1"/>
  <c r="D4133" i="32" s="1"/>
  <c r="B4132" i="32"/>
  <c r="C4132" i="32" s="1"/>
  <c r="D4132" i="32" s="1"/>
  <c r="C4131" i="32"/>
  <c r="D4131" i="32" s="1"/>
  <c r="B4131" i="32"/>
  <c r="B4130" i="32"/>
  <c r="C4130" i="32" s="1"/>
  <c r="D4130" i="32" s="1"/>
  <c r="B4129" i="32"/>
  <c r="C4129" i="32" s="1"/>
  <c r="D4129" i="32" s="1"/>
  <c r="B4128" i="32"/>
  <c r="C4128" i="32" s="1"/>
  <c r="D4128" i="32" s="1"/>
  <c r="D4127" i="32"/>
  <c r="C4127" i="32"/>
  <c r="B4127" i="32"/>
  <c r="B4126" i="32"/>
  <c r="C4126" i="32" s="1"/>
  <c r="D4126" i="32" s="1"/>
  <c r="C4125" i="32"/>
  <c r="D4125" i="32" s="1"/>
  <c r="B4125" i="32"/>
  <c r="B4124" i="32"/>
  <c r="C4124" i="32" s="1"/>
  <c r="D4124" i="32" s="1"/>
  <c r="C4123" i="32"/>
  <c r="D4123" i="32" s="1"/>
  <c r="B4123" i="32"/>
  <c r="B4122" i="32"/>
  <c r="C4122" i="32" s="1"/>
  <c r="D4122" i="32" s="1"/>
  <c r="C4121" i="32"/>
  <c r="D4121" i="32" s="1"/>
  <c r="B4121" i="32"/>
  <c r="B4120" i="32"/>
  <c r="C4120" i="32" s="1"/>
  <c r="D4120" i="32" s="1"/>
  <c r="C4119" i="32"/>
  <c r="D4119" i="32" s="1"/>
  <c r="B4119" i="32"/>
  <c r="B4118" i="32"/>
  <c r="C4118" i="32" s="1"/>
  <c r="D4118" i="32" s="1"/>
  <c r="C4117" i="32"/>
  <c r="D4117" i="32" s="1"/>
  <c r="B4117" i="32"/>
  <c r="D4116" i="32"/>
  <c r="B4116" i="32"/>
  <c r="C4116" i="32" s="1"/>
  <c r="C4115" i="32"/>
  <c r="D4115" i="32" s="1"/>
  <c r="B4115" i="32"/>
  <c r="B4114" i="32"/>
  <c r="C4114" i="32" s="1"/>
  <c r="D4114" i="32" s="1"/>
  <c r="B4113" i="32"/>
  <c r="C4113" i="32" s="1"/>
  <c r="D4113" i="32" s="1"/>
  <c r="B4112" i="32"/>
  <c r="C4112" i="32" s="1"/>
  <c r="D4112" i="32" s="1"/>
  <c r="C4111" i="32"/>
  <c r="D4111" i="32" s="1"/>
  <c r="B4111" i="32"/>
  <c r="B4110" i="32"/>
  <c r="C4110" i="32" s="1"/>
  <c r="D4110" i="32" s="1"/>
  <c r="C4109" i="32"/>
  <c r="D4109" i="32" s="1"/>
  <c r="B4109" i="32"/>
  <c r="B4108" i="32"/>
  <c r="C4108" i="32" s="1"/>
  <c r="D4108" i="32" s="1"/>
  <c r="C4107" i="32"/>
  <c r="D4107" i="32" s="1"/>
  <c r="B4107" i="32"/>
  <c r="D4106" i="32"/>
  <c r="C4106" i="32"/>
  <c r="B4106" i="32"/>
  <c r="C4105" i="32"/>
  <c r="D4105" i="32" s="1"/>
  <c r="B4105" i="32"/>
  <c r="B4104" i="32"/>
  <c r="C4104" i="32" s="1"/>
  <c r="D4104" i="32" s="1"/>
  <c r="C4103" i="32"/>
  <c r="D4103" i="32" s="1"/>
  <c r="B4103" i="32"/>
  <c r="B4102" i="32"/>
  <c r="C4102" i="32" s="1"/>
  <c r="D4102" i="32" s="1"/>
  <c r="B4101" i="32"/>
  <c r="C4101" i="32" s="1"/>
  <c r="D4101" i="32" s="1"/>
  <c r="B4100" i="32"/>
  <c r="C4100" i="32" s="1"/>
  <c r="D4100" i="32" s="1"/>
  <c r="C4099" i="32"/>
  <c r="D4099" i="32" s="1"/>
  <c r="B4099" i="32"/>
  <c r="B4098" i="32"/>
  <c r="C4098" i="32" s="1"/>
  <c r="D4098" i="32" s="1"/>
  <c r="B4097" i="32"/>
  <c r="C4097" i="32" s="1"/>
  <c r="D4097" i="32" s="1"/>
  <c r="B4096" i="32"/>
  <c r="C4096" i="32" s="1"/>
  <c r="D4096" i="32" s="1"/>
  <c r="D4095" i="32"/>
  <c r="C4095" i="32"/>
  <c r="B4095" i="32"/>
  <c r="B4094" i="32"/>
  <c r="C4094" i="32" s="1"/>
  <c r="D4094" i="32" s="1"/>
  <c r="C4093" i="32"/>
  <c r="D4093" i="32" s="1"/>
  <c r="B4093" i="32"/>
  <c r="B4092" i="32"/>
  <c r="C4092" i="32" s="1"/>
  <c r="D4092" i="32" s="1"/>
  <c r="C4091" i="32"/>
  <c r="D4091" i="32" s="1"/>
  <c r="B4091" i="32"/>
  <c r="C4090" i="32"/>
  <c r="D4090" i="32" s="1"/>
  <c r="B4090" i="32"/>
  <c r="C4089" i="32"/>
  <c r="D4089" i="32" s="1"/>
  <c r="B4089" i="32"/>
  <c r="B4088" i="32"/>
  <c r="C4088" i="32" s="1"/>
  <c r="D4088" i="32" s="1"/>
  <c r="C4087" i="32"/>
  <c r="D4087" i="32" s="1"/>
  <c r="B4087" i="32"/>
  <c r="B4086" i="32"/>
  <c r="C4086" i="32" s="1"/>
  <c r="D4086" i="32" s="1"/>
  <c r="C4085" i="32"/>
  <c r="D4085" i="32" s="1"/>
  <c r="B4085" i="32"/>
  <c r="B4084" i="32"/>
  <c r="C4084" i="32" s="1"/>
  <c r="D4084" i="32" s="1"/>
  <c r="C4083" i="32"/>
  <c r="D4083" i="32" s="1"/>
  <c r="B4083" i="32"/>
  <c r="B4082" i="32"/>
  <c r="C4082" i="32" s="1"/>
  <c r="D4082" i="32" s="1"/>
  <c r="B4081" i="32"/>
  <c r="C4081" i="32" s="1"/>
  <c r="D4081" i="32" s="1"/>
  <c r="B4080" i="32"/>
  <c r="C4080" i="32" s="1"/>
  <c r="D4080" i="32" s="1"/>
  <c r="C4079" i="32"/>
  <c r="D4079" i="32" s="1"/>
  <c r="B4079" i="32"/>
  <c r="B4078" i="32"/>
  <c r="C4078" i="32" s="1"/>
  <c r="D4078" i="32" s="1"/>
  <c r="C4077" i="32"/>
  <c r="D4077" i="32" s="1"/>
  <c r="B4077" i="32"/>
  <c r="B4076" i="32"/>
  <c r="C4076" i="32" s="1"/>
  <c r="D4076" i="32" s="1"/>
  <c r="C4075" i="32"/>
  <c r="D4075" i="32" s="1"/>
  <c r="B4075" i="32"/>
  <c r="B4074" i="32"/>
  <c r="C4074" i="32" s="1"/>
  <c r="D4074" i="32" s="1"/>
  <c r="C4073" i="32"/>
  <c r="D4073" i="32" s="1"/>
  <c r="B4073" i="32"/>
  <c r="B4072" i="32"/>
  <c r="C4072" i="32" s="1"/>
  <c r="D4072" i="32" s="1"/>
  <c r="C4071" i="32"/>
  <c r="D4071" i="32" s="1"/>
  <c r="B4071" i="32"/>
  <c r="B4070" i="32"/>
  <c r="C4070" i="32" s="1"/>
  <c r="D4070" i="32" s="1"/>
  <c r="B4069" i="32"/>
  <c r="C4069" i="32" s="1"/>
  <c r="D4069" i="32" s="1"/>
  <c r="D4068" i="32"/>
  <c r="B4068" i="32"/>
  <c r="C4068" i="32" s="1"/>
  <c r="C4067" i="32"/>
  <c r="D4067" i="32" s="1"/>
  <c r="B4067" i="32"/>
  <c r="B4066" i="32"/>
  <c r="C4066" i="32" s="1"/>
  <c r="D4066" i="32" s="1"/>
  <c r="B4065" i="32"/>
  <c r="C4065" i="32" s="1"/>
  <c r="D4065" i="32" s="1"/>
  <c r="B4064" i="32"/>
  <c r="C4064" i="32" s="1"/>
  <c r="D4064" i="32" s="1"/>
  <c r="D4063" i="32"/>
  <c r="C4063" i="32"/>
  <c r="B4063" i="32"/>
  <c r="B4062" i="32"/>
  <c r="C4062" i="32" s="1"/>
  <c r="D4062" i="32" s="1"/>
  <c r="C4061" i="32"/>
  <c r="D4061" i="32" s="1"/>
  <c r="B4061" i="32"/>
  <c r="B4060" i="32"/>
  <c r="C4060" i="32" s="1"/>
  <c r="D4060" i="32" s="1"/>
  <c r="C4059" i="32"/>
  <c r="D4059" i="32" s="1"/>
  <c r="B4059" i="32"/>
  <c r="D4058" i="32"/>
  <c r="C4058" i="32"/>
  <c r="B4058" i="32"/>
  <c r="C4057" i="32"/>
  <c r="D4057" i="32" s="1"/>
  <c r="B4057" i="32"/>
  <c r="B4056" i="32"/>
  <c r="C4056" i="32" s="1"/>
  <c r="D4056" i="32" s="1"/>
  <c r="C4055" i="32"/>
  <c r="D4055" i="32" s="1"/>
  <c r="B4055" i="32"/>
  <c r="B4054" i="32"/>
  <c r="C4054" i="32" s="1"/>
  <c r="D4054" i="32" s="1"/>
  <c r="B4053" i="32"/>
  <c r="C4053" i="32" s="1"/>
  <c r="D4053" i="32" s="1"/>
  <c r="D4052" i="32"/>
  <c r="B4052" i="32"/>
  <c r="C4052" i="32" s="1"/>
  <c r="C4051" i="32"/>
  <c r="D4051" i="32" s="1"/>
  <c r="B4051" i="32"/>
  <c r="B4050" i="32"/>
  <c r="C4050" i="32" s="1"/>
  <c r="D4050" i="32" s="1"/>
  <c r="B4049" i="32"/>
  <c r="C4049" i="32" s="1"/>
  <c r="D4049" i="32" s="1"/>
  <c r="B4048" i="32"/>
  <c r="C4048" i="32" s="1"/>
  <c r="D4048" i="32" s="1"/>
  <c r="C4047" i="32"/>
  <c r="D4047" i="32" s="1"/>
  <c r="B4047" i="32"/>
  <c r="B4046" i="32"/>
  <c r="C4046" i="32" s="1"/>
  <c r="D4046" i="32" s="1"/>
  <c r="C4045" i="32"/>
  <c r="D4045" i="32" s="1"/>
  <c r="B4045" i="32"/>
  <c r="B4044" i="32"/>
  <c r="C4044" i="32" s="1"/>
  <c r="D4044" i="32" s="1"/>
  <c r="C4043" i="32"/>
  <c r="D4043" i="32" s="1"/>
  <c r="B4043" i="32"/>
  <c r="B4042" i="32"/>
  <c r="C4042" i="32" s="1"/>
  <c r="D4042" i="32" s="1"/>
  <c r="C4041" i="32"/>
  <c r="D4041" i="32" s="1"/>
  <c r="B4041" i="32"/>
  <c r="B4040" i="32"/>
  <c r="C4040" i="32" s="1"/>
  <c r="D4040" i="32" s="1"/>
  <c r="C4039" i="32"/>
  <c r="D4039" i="32" s="1"/>
  <c r="B4039" i="32"/>
  <c r="B4038" i="32"/>
  <c r="C4038" i="32" s="1"/>
  <c r="D4038" i="32" s="1"/>
  <c r="B4037" i="32"/>
  <c r="C4037" i="32" s="1"/>
  <c r="D4037" i="32" s="1"/>
  <c r="D4036" i="32"/>
  <c r="B4036" i="32"/>
  <c r="C4036" i="32" s="1"/>
  <c r="C4035" i="32"/>
  <c r="D4035" i="32" s="1"/>
  <c r="B4035" i="32"/>
  <c r="B4034" i="32"/>
  <c r="C4034" i="32" s="1"/>
  <c r="D4034" i="32" s="1"/>
  <c r="B4033" i="32"/>
  <c r="C4033" i="32" s="1"/>
  <c r="D4033" i="32" s="1"/>
  <c r="B4032" i="32"/>
  <c r="C4032" i="32" s="1"/>
  <c r="D4032" i="32" s="1"/>
  <c r="D4031" i="32"/>
  <c r="C4031" i="32"/>
  <c r="B4031" i="32"/>
  <c r="B4030" i="32"/>
  <c r="C4030" i="32" s="1"/>
  <c r="D4030" i="32" s="1"/>
  <c r="C4029" i="32"/>
  <c r="D4029" i="32" s="1"/>
  <c r="B4029" i="32"/>
  <c r="B4028" i="32"/>
  <c r="C4028" i="32" s="1"/>
  <c r="D4028" i="32" s="1"/>
  <c r="C4027" i="32"/>
  <c r="D4027" i="32" s="1"/>
  <c r="B4027" i="32"/>
  <c r="D4026" i="32"/>
  <c r="C4026" i="32"/>
  <c r="B4026" i="32"/>
  <c r="C4025" i="32"/>
  <c r="D4025" i="32" s="1"/>
  <c r="B4025" i="32"/>
  <c r="B4024" i="32"/>
  <c r="C4024" i="32" s="1"/>
  <c r="D4024" i="32" s="1"/>
  <c r="C4023" i="32"/>
  <c r="D4023" i="32" s="1"/>
  <c r="B4023" i="32"/>
  <c r="B4022" i="32"/>
  <c r="C4022" i="32" s="1"/>
  <c r="D4022" i="32" s="1"/>
  <c r="C4021" i="32"/>
  <c r="D4021" i="32" s="1"/>
  <c r="B4021" i="32"/>
  <c r="D4020" i="32"/>
  <c r="B4020" i="32"/>
  <c r="C4020" i="32" s="1"/>
  <c r="C4019" i="32"/>
  <c r="D4019" i="32" s="1"/>
  <c r="B4019" i="32"/>
  <c r="B4018" i="32"/>
  <c r="C4018" i="32" s="1"/>
  <c r="D4018" i="32" s="1"/>
  <c r="B4017" i="32"/>
  <c r="C4017" i="32" s="1"/>
  <c r="D4017" i="32" s="1"/>
  <c r="B4016" i="32"/>
  <c r="C4016" i="32" s="1"/>
  <c r="D4016" i="32" s="1"/>
  <c r="C4015" i="32"/>
  <c r="D4015" i="32" s="1"/>
  <c r="B4015" i="32"/>
  <c r="B4014" i="32"/>
  <c r="C4014" i="32" s="1"/>
  <c r="D4014" i="32" s="1"/>
  <c r="C4013" i="32"/>
  <c r="D4013" i="32" s="1"/>
  <c r="B4013" i="32"/>
  <c r="B4012" i="32"/>
  <c r="C4012" i="32" s="1"/>
  <c r="D4012" i="32" s="1"/>
  <c r="C4011" i="32"/>
  <c r="D4011" i="32" s="1"/>
  <c r="B4011" i="32"/>
  <c r="B4010" i="32"/>
  <c r="C4010" i="32" s="1"/>
  <c r="D4010" i="32" s="1"/>
  <c r="C4009" i="32"/>
  <c r="D4009" i="32" s="1"/>
  <c r="B4009" i="32"/>
  <c r="B4008" i="32"/>
  <c r="C4008" i="32" s="1"/>
  <c r="D4008" i="32" s="1"/>
  <c r="C4007" i="32"/>
  <c r="D4007" i="32" s="1"/>
  <c r="B4007" i="32"/>
  <c r="B4006" i="32"/>
  <c r="C4006" i="32" s="1"/>
  <c r="D4006" i="32" s="1"/>
  <c r="B4005" i="32"/>
  <c r="C4005" i="32" s="1"/>
  <c r="D4005" i="32" s="1"/>
  <c r="B4004" i="32"/>
  <c r="C4004" i="32" s="1"/>
  <c r="D4004" i="32" s="1"/>
  <c r="C4003" i="32"/>
  <c r="D4003" i="32" s="1"/>
  <c r="B4003" i="32"/>
  <c r="B4002" i="32"/>
  <c r="C4002" i="32" s="1"/>
  <c r="D4002" i="32" s="1"/>
  <c r="B4001" i="32"/>
  <c r="C4001" i="32" s="1"/>
  <c r="D4001" i="32" s="1"/>
  <c r="B4000" i="32"/>
  <c r="C4000" i="32" s="1"/>
  <c r="D4000" i="32" s="1"/>
  <c r="D3999" i="32"/>
  <c r="C3999" i="32"/>
  <c r="B3999" i="32"/>
  <c r="B3998" i="32"/>
  <c r="C3998" i="32" s="1"/>
  <c r="D3998" i="32" s="1"/>
  <c r="C3997" i="32"/>
  <c r="D3997" i="32" s="1"/>
  <c r="B3997" i="32"/>
  <c r="B3996" i="32"/>
  <c r="C3996" i="32" s="1"/>
  <c r="D3996" i="32" s="1"/>
  <c r="C3995" i="32"/>
  <c r="D3995" i="32" s="1"/>
  <c r="B3995" i="32"/>
  <c r="C3994" i="32"/>
  <c r="D3994" i="32" s="1"/>
  <c r="B3994" i="32"/>
  <c r="C3993" i="32"/>
  <c r="D3993" i="32" s="1"/>
  <c r="B3993" i="32"/>
  <c r="B3992" i="32"/>
  <c r="C3992" i="32" s="1"/>
  <c r="D3992" i="32" s="1"/>
  <c r="C3991" i="32"/>
  <c r="D3991" i="32" s="1"/>
  <c r="B3991" i="32"/>
  <c r="B3990" i="32"/>
  <c r="C3990" i="32" s="1"/>
  <c r="D3990" i="32" s="1"/>
  <c r="B3989" i="32"/>
  <c r="C3989" i="32" s="1"/>
  <c r="D3989" i="32" s="1"/>
  <c r="D3988" i="32"/>
  <c r="B3988" i="32"/>
  <c r="C3988" i="32" s="1"/>
  <c r="C3987" i="32"/>
  <c r="D3987" i="32" s="1"/>
  <c r="B3987" i="32"/>
  <c r="B3986" i="32"/>
  <c r="C3986" i="32" s="1"/>
  <c r="D3986" i="32" s="1"/>
  <c r="B3985" i="32"/>
  <c r="C3985" i="32" s="1"/>
  <c r="D3985" i="32" s="1"/>
  <c r="B3984" i="32"/>
  <c r="C3984" i="32" s="1"/>
  <c r="D3984" i="32" s="1"/>
  <c r="C3983" i="32"/>
  <c r="D3983" i="32" s="1"/>
  <c r="B3983" i="32"/>
  <c r="B3982" i="32"/>
  <c r="C3982" i="32" s="1"/>
  <c r="D3982" i="32" s="1"/>
  <c r="C3981" i="32"/>
  <c r="D3981" i="32" s="1"/>
  <c r="B3981" i="32"/>
  <c r="B3980" i="32"/>
  <c r="C3980" i="32" s="1"/>
  <c r="D3980" i="32" s="1"/>
  <c r="C3979" i="32"/>
  <c r="D3979" i="32" s="1"/>
  <c r="B3979" i="32"/>
  <c r="B3978" i="32"/>
  <c r="C3978" i="32" s="1"/>
  <c r="D3978" i="32" s="1"/>
  <c r="C3977" i="32"/>
  <c r="D3977" i="32" s="1"/>
  <c r="B3977" i="32"/>
  <c r="B3976" i="32"/>
  <c r="C3976" i="32" s="1"/>
  <c r="D3976" i="32" s="1"/>
  <c r="C3975" i="32"/>
  <c r="D3975" i="32" s="1"/>
  <c r="B3975" i="32"/>
  <c r="B3974" i="32"/>
  <c r="C3974" i="32" s="1"/>
  <c r="D3974" i="32" s="1"/>
  <c r="C3973" i="32"/>
  <c r="D3973" i="32" s="1"/>
  <c r="B3973" i="32"/>
  <c r="B3972" i="32"/>
  <c r="C3972" i="32" s="1"/>
  <c r="D3972" i="32" s="1"/>
  <c r="C3971" i="32"/>
  <c r="D3971" i="32" s="1"/>
  <c r="B3971" i="32"/>
  <c r="B3970" i="32"/>
  <c r="C3970" i="32" s="1"/>
  <c r="D3970" i="32" s="1"/>
  <c r="B3969" i="32"/>
  <c r="C3969" i="32" s="1"/>
  <c r="D3969" i="32" s="1"/>
  <c r="B3968" i="32"/>
  <c r="C3968" i="32" s="1"/>
  <c r="D3968" i="32" s="1"/>
  <c r="C3967" i="32"/>
  <c r="D3967" i="32" s="1"/>
  <c r="B3967" i="32"/>
  <c r="B3966" i="32"/>
  <c r="C3966" i="32" s="1"/>
  <c r="D3966" i="32" s="1"/>
  <c r="C3965" i="32"/>
  <c r="D3965" i="32" s="1"/>
  <c r="B3965" i="32"/>
  <c r="B3964" i="32"/>
  <c r="C3964" i="32" s="1"/>
  <c r="D3964" i="32" s="1"/>
  <c r="C3963" i="32"/>
  <c r="D3963" i="32" s="1"/>
  <c r="B3963" i="32"/>
  <c r="C3962" i="32"/>
  <c r="D3962" i="32" s="1"/>
  <c r="B3962" i="32"/>
  <c r="C3961" i="32"/>
  <c r="D3961" i="32" s="1"/>
  <c r="B3961" i="32"/>
  <c r="B3960" i="32"/>
  <c r="C3960" i="32" s="1"/>
  <c r="D3960" i="32" s="1"/>
  <c r="C3959" i="32"/>
  <c r="D3959" i="32" s="1"/>
  <c r="B3959" i="32"/>
  <c r="B3958" i="32"/>
  <c r="C3958" i="32" s="1"/>
  <c r="D3958" i="32" s="1"/>
  <c r="C3957" i="32"/>
  <c r="D3957" i="32" s="1"/>
  <c r="B3957" i="32"/>
  <c r="D3956" i="32"/>
  <c r="B3956" i="32"/>
  <c r="C3956" i="32" s="1"/>
  <c r="C3955" i="32"/>
  <c r="D3955" i="32" s="1"/>
  <c r="B3955" i="32"/>
  <c r="B3954" i="32"/>
  <c r="C3954" i="32" s="1"/>
  <c r="D3954" i="32" s="1"/>
  <c r="B3953" i="32"/>
  <c r="C3953" i="32" s="1"/>
  <c r="D3953" i="32" s="1"/>
  <c r="B3952" i="32"/>
  <c r="C3952" i="32" s="1"/>
  <c r="D3952" i="32" s="1"/>
  <c r="C3951" i="32"/>
  <c r="D3951" i="32" s="1"/>
  <c r="B3951" i="32"/>
  <c r="B3950" i="32"/>
  <c r="C3950" i="32" s="1"/>
  <c r="D3950" i="32" s="1"/>
  <c r="C3949" i="32"/>
  <c r="D3949" i="32" s="1"/>
  <c r="B3949" i="32"/>
  <c r="B3948" i="32"/>
  <c r="C3948" i="32" s="1"/>
  <c r="D3948" i="32" s="1"/>
  <c r="C3947" i="32"/>
  <c r="D3947" i="32" s="1"/>
  <c r="B3947" i="32"/>
  <c r="B3946" i="32"/>
  <c r="C3946" i="32" s="1"/>
  <c r="D3946" i="32" s="1"/>
  <c r="C3945" i="32"/>
  <c r="D3945" i="32" s="1"/>
  <c r="B3945" i="32"/>
  <c r="B3944" i="32"/>
  <c r="C3944" i="32" s="1"/>
  <c r="D3944" i="32" s="1"/>
  <c r="C3943" i="32"/>
  <c r="D3943" i="32" s="1"/>
  <c r="B3943" i="32"/>
  <c r="B3942" i="32"/>
  <c r="C3942" i="32" s="1"/>
  <c r="D3942" i="32" s="1"/>
  <c r="B3941" i="32"/>
  <c r="C3941" i="32" s="1"/>
  <c r="D3941" i="32" s="1"/>
  <c r="B3940" i="32"/>
  <c r="C3940" i="32" s="1"/>
  <c r="D3940" i="32" s="1"/>
  <c r="C3939" i="32"/>
  <c r="D3939" i="32" s="1"/>
  <c r="B3939" i="32"/>
  <c r="B3938" i="32"/>
  <c r="C3938" i="32" s="1"/>
  <c r="D3938" i="32" s="1"/>
  <c r="B3937" i="32"/>
  <c r="C3937" i="32" s="1"/>
  <c r="D3937" i="32" s="1"/>
  <c r="B3936" i="32"/>
  <c r="C3936" i="32" s="1"/>
  <c r="D3936" i="32" s="1"/>
  <c r="D3935" i="32"/>
  <c r="C3935" i="32"/>
  <c r="B3935" i="32"/>
  <c r="B3934" i="32"/>
  <c r="C3934" i="32" s="1"/>
  <c r="D3934" i="32" s="1"/>
  <c r="C3933" i="32"/>
  <c r="D3933" i="32" s="1"/>
  <c r="B3933" i="32"/>
  <c r="B3932" i="32"/>
  <c r="C3932" i="32" s="1"/>
  <c r="D3932" i="32" s="1"/>
  <c r="C3931" i="32"/>
  <c r="D3931" i="32" s="1"/>
  <c r="B3931" i="32"/>
  <c r="B3930" i="32"/>
  <c r="C3930" i="32" s="1"/>
  <c r="D3930" i="32" s="1"/>
  <c r="C3929" i="32"/>
  <c r="D3929" i="32" s="1"/>
  <c r="B3929" i="32"/>
  <c r="B3928" i="32"/>
  <c r="C3928" i="32" s="1"/>
  <c r="D3928" i="32" s="1"/>
  <c r="C3927" i="32"/>
  <c r="D3927" i="32" s="1"/>
  <c r="B3927" i="32"/>
  <c r="B3926" i="32"/>
  <c r="C3926" i="32" s="1"/>
  <c r="D3926" i="32" s="1"/>
  <c r="B3925" i="32"/>
  <c r="C3925" i="32" s="1"/>
  <c r="D3925" i="32" s="1"/>
  <c r="B3924" i="32"/>
  <c r="C3924" i="32" s="1"/>
  <c r="D3924" i="32" s="1"/>
  <c r="C3923" i="32"/>
  <c r="D3923" i="32" s="1"/>
  <c r="B3923" i="32"/>
  <c r="B3922" i="32"/>
  <c r="C3922" i="32" s="1"/>
  <c r="D3922" i="32" s="1"/>
  <c r="B3921" i="32"/>
  <c r="C3921" i="32" s="1"/>
  <c r="D3921" i="32" s="1"/>
  <c r="B3920" i="32"/>
  <c r="C3920" i="32" s="1"/>
  <c r="D3920" i="32" s="1"/>
  <c r="C3919" i="32"/>
  <c r="D3919" i="32" s="1"/>
  <c r="B3919" i="32"/>
  <c r="B3918" i="32"/>
  <c r="C3918" i="32" s="1"/>
  <c r="D3918" i="32" s="1"/>
  <c r="C3917" i="32"/>
  <c r="D3917" i="32" s="1"/>
  <c r="B3917" i="32"/>
  <c r="B3916" i="32"/>
  <c r="C3916" i="32" s="1"/>
  <c r="D3916" i="32" s="1"/>
  <c r="C3915" i="32"/>
  <c r="D3915" i="32" s="1"/>
  <c r="B3915" i="32"/>
  <c r="B3914" i="32"/>
  <c r="C3914" i="32" s="1"/>
  <c r="D3914" i="32" s="1"/>
  <c r="C3913" i="32"/>
  <c r="D3913" i="32" s="1"/>
  <c r="B3913" i="32"/>
  <c r="B3912" i="32"/>
  <c r="C3912" i="32" s="1"/>
  <c r="D3912" i="32" s="1"/>
  <c r="C3911" i="32"/>
  <c r="D3911" i="32" s="1"/>
  <c r="B3911" i="32"/>
  <c r="B3910" i="32"/>
  <c r="C3910" i="32" s="1"/>
  <c r="D3910" i="32" s="1"/>
  <c r="C3909" i="32"/>
  <c r="D3909" i="32" s="1"/>
  <c r="B3909" i="32"/>
  <c r="D3908" i="32"/>
  <c r="B3908" i="32"/>
  <c r="C3908" i="32" s="1"/>
  <c r="C3907" i="32"/>
  <c r="D3907" i="32" s="1"/>
  <c r="B3907" i="32"/>
  <c r="B3906" i="32"/>
  <c r="C3906" i="32" s="1"/>
  <c r="D3906" i="32" s="1"/>
  <c r="B3905" i="32"/>
  <c r="C3905" i="32" s="1"/>
  <c r="D3905" i="32" s="1"/>
  <c r="B3904" i="32"/>
  <c r="C3904" i="32" s="1"/>
  <c r="D3904" i="32" s="1"/>
  <c r="C3903" i="32"/>
  <c r="D3903" i="32" s="1"/>
  <c r="B3903" i="32"/>
  <c r="B3902" i="32"/>
  <c r="C3902" i="32" s="1"/>
  <c r="D3902" i="32" s="1"/>
  <c r="C3901" i="32"/>
  <c r="D3901" i="32" s="1"/>
  <c r="B3901" i="32"/>
  <c r="B3900" i="32"/>
  <c r="C3900" i="32" s="1"/>
  <c r="D3900" i="32" s="1"/>
  <c r="C3899" i="32"/>
  <c r="D3899" i="32" s="1"/>
  <c r="B3899" i="32"/>
  <c r="C3898" i="32"/>
  <c r="D3898" i="32" s="1"/>
  <c r="B3898" i="32"/>
  <c r="C3897" i="32"/>
  <c r="D3897" i="32" s="1"/>
  <c r="B3897" i="32"/>
  <c r="D3896" i="32"/>
  <c r="B3896" i="32"/>
  <c r="C3896" i="32" s="1"/>
  <c r="C3895" i="32"/>
  <c r="D3895" i="32" s="1"/>
  <c r="B3895" i="32"/>
  <c r="B3894" i="32"/>
  <c r="C3894" i="32" s="1"/>
  <c r="D3894" i="32" s="1"/>
  <c r="B3893" i="32"/>
  <c r="C3893" i="32" s="1"/>
  <c r="D3893" i="32" s="1"/>
  <c r="B3892" i="32"/>
  <c r="C3892" i="32" s="1"/>
  <c r="D3892" i="32" s="1"/>
  <c r="C3891" i="32"/>
  <c r="D3891" i="32" s="1"/>
  <c r="B3891" i="32"/>
  <c r="B3890" i="32"/>
  <c r="C3890" i="32" s="1"/>
  <c r="D3890" i="32" s="1"/>
  <c r="B3889" i="32"/>
  <c r="C3889" i="32" s="1"/>
  <c r="D3889" i="32" s="1"/>
  <c r="D3888" i="32"/>
  <c r="B3888" i="32"/>
  <c r="C3888" i="32" s="1"/>
  <c r="D3887" i="32"/>
  <c r="C3887" i="32"/>
  <c r="B3887" i="32"/>
  <c r="B3886" i="32"/>
  <c r="C3886" i="32" s="1"/>
  <c r="D3886" i="32" s="1"/>
  <c r="C3885" i="32"/>
  <c r="D3885" i="32" s="1"/>
  <c r="B3885" i="32"/>
  <c r="B3884" i="32"/>
  <c r="C3884" i="32" s="1"/>
  <c r="D3884" i="32" s="1"/>
  <c r="C3883" i="32"/>
  <c r="D3883" i="32" s="1"/>
  <c r="B3883" i="32"/>
  <c r="B3882" i="32"/>
  <c r="C3882" i="32" s="1"/>
  <c r="D3882" i="32" s="1"/>
  <c r="C3881" i="32"/>
  <c r="D3881" i="32" s="1"/>
  <c r="B3881" i="32"/>
  <c r="B3880" i="32"/>
  <c r="C3880" i="32" s="1"/>
  <c r="D3880" i="32" s="1"/>
  <c r="C3879" i="32"/>
  <c r="D3879" i="32" s="1"/>
  <c r="B3879" i="32"/>
  <c r="B3878" i="32"/>
  <c r="C3878" i="32" s="1"/>
  <c r="D3878" i="32" s="1"/>
  <c r="C3877" i="32"/>
  <c r="D3877" i="32" s="1"/>
  <c r="B3877" i="32"/>
  <c r="D3876" i="32"/>
  <c r="B3876" i="32"/>
  <c r="C3876" i="32" s="1"/>
  <c r="C3875" i="32"/>
  <c r="D3875" i="32" s="1"/>
  <c r="B3875" i="32"/>
  <c r="D3874" i="32"/>
  <c r="B3874" i="32"/>
  <c r="C3874" i="32" s="1"/>
  <c r="B3873" i="32"/>
  <c r="C3873" i="32" s="1"/>
  <c r="D3873" i="32" s="1"/>
  <c r="B3872" i="32"/>
  <c r="C3872" i="32" s="1"/>
  <c r="D3872" i="32" s="1"/>
  <c r="D3871" i="32"/>
  <c r="C3871" i="32"/>
  <c r="B3871" i="32"/>
  <c r="B3870" i="32"/>
  <c r="C3870" i="32" s="1"/>
  <c r="D3870" i="32" s="1"/>
  <c r="C3869" i="32"/>
  <c r="D3869" i="32" s="1"/>
  <c r="B3869" i="32"/>
  <c r="B3868" i="32"/>
  <c r="C3868" i="32" s="1"/>
  <c r="D3868" i="32" s="1"/>
  <c r="C3867" i="32"/>
  <c r="D3867" i="32" s="1"/>
  <c r="B3867" i="32"/>
  <c r="D3866" i="32"/>
  <c r="C3866" i="32"/>
  <c r="B3866" i="32"/>
  <c r="C3865" i="32"/>
  <c r="D3865" i="32" s="1"/>
  <c r="B3865" i="32"/>
  <c r="B3864" i="32"/>
  <c r="C3864" i="32" s="1"/>
  <c r="D3864" i="32" s="1"/>
  <c r="C3863" i="32"/>
  <c r="D3863" i="32" s="1"/>
  <c r="B3863" i="32"/>
  <c r="B3862" i="32"/>
  <c r="C3862" i="32" s="1"/>
  <c r="D3862" i="32" s="1"/>
  <c r="B3861" i="32"/>
  <c r="C3861" i="32" s="1"/>
  <c r="D3861" i="32" s="1"/>
  <c r="B3860" i="32"/>
  <c r="C3860" i="32" s="1"/>
  <c r="D3860" i="32" s="1"/>
  <c r="C3859" i="32"/>
  <c r="D3859" i="32" s="1"/>
  <c r="B3859" i="32"/>
  <c r="D3858" i="32"/>
  <c r="B3858" i="32"/>
  <c r="C3858" i="32" s="1"/>
  <c r="B3857" i="32"/>
  <c r="C3857" i="32" s="1"/>
  <c r="D3857" i="32" s="1"/>
  <c r="D3856" i="32"/>
  <c r="B3856" i="32"/>
  <c r="C3856" i="32" s="1"/>
  <c r="C3855" i="32"/>
  <c r="D3855" i="32" s="1"/>
  <c r="B3855" i="32"/>
  <c r="B3854" i="32"/>
  <c r="C3854" i="32" s="1"/>
  <c r="D3854" i="32" s="1"/>
  <c r="C3853" i="32"/>
  <c r="D3853" i="32" s="1"/>
  <c r="B3853" i="32"/>
  <c r="B3852" i="32"/>
  <c r="C3852" i="32" s="1"/>
  <c r="D3852" i="32" s="1"/>
  <c r="C3851" i="32"/>
  <c r="D3851" i="32" s="1"/>
  <c r="B3851" i="32"/>
  <c r="D3850" i="32"/>
  <c r="C3850" i="32"/>
  <c r="B3850" i="32"/>
  <c r="C3849" i="32"/>
  <c r="D3849" i="32" s="1"/>
  <c r="B3849" i="32"/>
  <c r="B3848" i="32"/>
  <c r="C3848" i="32" s="1"/>
  <c r="D3848" i="32" s="1"/>
  <c r="C3847" i="32"/>
  <c r="D3847" i="32" s="1"/>
  <c r="B3847" i="32"/>
  <c r="B3846" i="32"/>
  <c r="C3846" i="32" s="1"/>
  <c r="D3846" i="32" s="1"/>
  <c r="B3845" i="32"/>
  <c r="C3845" i="32" s="1"/>
  <c r="D3845" i="32" s="1"/>
  <c r="D3844" i="32"/>
  <c r="B3844" i="32"/>
  <c r="C3844" i="32" s="1"/>
  <c r="C3843" i="32"/>
  <c r="D3843" i="32" s="1"/>
  <c r="B3843" i="32"/>
  <c r="D3842" i="32"/>
  <c r="B3842" i="32"/>
  <c r="C3842" i="32" s="1"/>
  <c r="B3841" i="32"/>
  <c r="C3841" i="32" s="1"/>
  <c r="D3841" i="32" s="1"/>
  <c r="B3840" i="32"/>
  <c r="C3840" i="32" s="1"/>
  <c r="D3840" i="32" s="1"/>
  <c r="C3839" i="32"/>
  <c r="D3839" i="32" s="1"/>
  <c r="B3839" i="32"/>
  <c r="D3838" i="32"/>
  <c r="B3838" i="32"/>
  <c r="C3838" i="32" s="1"/>
  <c r="C3837" i="32"/>
  <c r="D3837" i="32" s="1"/>
  <c r="B3837" i="32"/>
  <c r="D3836" i="32"/>
  <c r="B3836" i="32"/>
  <c r="C3836" i="32" s="1"/>
  <c r="C3835" i="32"/>
  <c r="D3835" i="32" s="1"/>
  <c r="B3835" i="32"/>
  <c r="D3834" i="32"/>
  <c r="C3834" i="32"/>
  <c r="B3834" i="32"/>
  <c r="C3833" i="32"/>
  <c r="D3833" i="32" s="1"/>
  <c r="B3833" i="32"/>
  <c r="B3832" i="32"/>
  <c r="C3832" i="32" s="1"/>
  <c r="D3832" i="32" s="1"/>
  <c r="C3831" i="32"/>
  <c r="D3831" i="32" s="1"/>
  <c r="B3831" i="32"/>
  <c r="B3830" i="32"/>
  <c r="C3830" i="32" s="1"/>
  <c r="D3830" i="32" s="1"/>
  <c r="B3829" i="32"/>
  <c r="C3829" i="32" s="1"/>
  <c r="D3829" i="32" s="1"/>
  <c r="D3828" i="32"/>
  <c r="B3828" i="32"/>
  <c r="C3828" i="32" s="1"/>
  <c r="C3827" i="32"/>
  <c r="D3827" i="32" s="1"/>
  <c r="B3827" i="32"/>
  <c r="D3826" i="32"/>
  <c r="B3826" i="32"/>
  <c r="C3826" i="32" s="1"/>
  <c r="B3825" i="32"/>
  <c r="C3825" i="32" s="1"/>
  <c r="D3825" i="32" s="1"/>
  <c r="B3824" i="32"/>
  <c r="C3824" i="32" s="1"/>
  <c r="D3824" i="32" s="1"/>
  <c r="C3823" i="32"/>
  <c r="D3823" i="32" s="1"/>
  <c r="B3823" i="32"/>
  <c r="D3822" i="32"/>
  <c r="B3822" i="32"/>
  <c r="C3822" i="32" s="1"/>
  <c r="C3821" i="32"/>
  <c r="D3821" i="32" s="1"/>
  <c r="B3821" i="32"/>
  <c r="D3820" i="32"/>
  <c r="B3820" i="32"/>
  <c r="C3820" i="32" s="1"/>
  <c r="C3819" i="32"/>
  <c r="D3819" i="32" s="1"/>
  <c r="B3819" i="32"/>
  <c r="D3818" i="32"/>
  <c r="C3818" i="32"/>
  <c r="B3818" i="32"/>
  <c r="C3817" i="32"/>
  <c r="D3817" i="32" s="1"/>
  <c r="B3817" i="32"/>
  <c r="B3816" i="32"/>
  <c r="C3816" i="32" s="1"/>
  <c r="D3816" i="32" s="1"/>
  <c r="C3815" i="32"/>
  <c r="D3815" i="32" s="1"/>
  <c r="B3815" i="32"/>
  <c r="B3814" i="32"/>
  <c r="C3814" i="32" s="1"/>
  <c r="D3814" i="32" s="1"/>
  <c r="B3813" i="32"/>
  <c r="C3813" i="32" s="1"/>
  <c r="D3813" i="32" s="1"/>
  <c r="D3812" i="32"/>
  <c r="B3812" i="32"/>
  <c r="C3812" i="32" s="1"/>
  <c r="C3811" i="32"/>
  <c r="D3811" i="32" s="1"/>
  <c r="B3811" i="32"/>
  <c r="D3810" i="32"/>
  <c r="B3810" i="32"/>
  <c r="C3810" i="32" s="1"/>
  <c r="B3809" i="32"/>
  <c r="C3809" i="32" s="1"/>
  <c r="D3809" i="32" s="1"/>
  <c r="B3808" i="32"/>
  <c r="C3808" i="32" s="1"/>
  <c r="D3808" i="32" s="1"/>
  <c r="C3807" i="32"/>
  <c r="D3807" i="32" s="1"/>
  <c r="B3807" i="32"/>
  <c r="D3806" i="32"/>
  <c r="B3806" i="32"/>
  <c r="C3806" i="32" s="1"/>
  <c r="C3805" i="32"/>
  <c r="D3805" i="32" s="1"/>
  <c r="B3805" i="32"/>
  <c r="D3804" i="32"/>
  <c r="B3804" i="32"/>
  <c r="C3804" i="32" s="1"/>
  <c r="C3803" i="32"/>
  <c r="D3803" i="32" s="1"/>
  <c r="B3803" i="32"/>
  <c r="D3802" i="32"/>
  <c r="C3802" i="32"/>
  <c r="B3802" i="32"/>
  <c r="C3801" i="32"/>
  <c r="D3801" i="32" s="1"/>
  <c r="B3801" i="32"/>
  <c r="B3800" i="32"/>
  <c r="C3800" i="32" s="1"/>
  <c r="D3800" i="32" s="1"/>
  <c r="C3799" i="32"/>
  <c r="D3799" i="32" s="1"/>
  <c r="B3799" i="32"/>
  <c r="B3798" i="32"/>
  <c r="C3798" i="32" s="1"/>
  <c r="D3798" i="32" s="1"/>
  <c r="B3797" i="32"/>
  <c r="C3797" i="32" s="1"/>
  <c r="D3797" i="32" s="1"/>
  <c r="D3796" i="32"/>
  <c r="B3796" i="32"/>
  <c r="C3796" i="32" s="1"/>
  <c r="C3795" i="32"/>
  <c r="D3795" i="32" s="1"/>
  <c r="B3795" i="32"/>
  <c r="D3794" i="32"/>
  <c r="B3794" i="32"/>
  <c r="C3794" i="32" s="1"/>
  <c r="B3793" i="32"/>
  <c r="C3793" i="32" s="1"/>
  <c r="D3793" i="32" s="1"/>
  <c r="B3792" i="32"/>
  <c r="C3792" i="32" s="1"/>
  <c r="D3792" i="32" s="1"/>
  <c r="C3791" i="32"/>
  <c r="D3791" i="32" s="1"/>
  <c r="B3791" i="32"/>
  <c r="D3790" i="32"/>
  <c r="B3790" i="32"/>
  <c r="C3790" i="32" s="1"/>
  <c r="C3789" i="32"/>
  <c r="D3789" i="32" s="1"/>
  <c r="B3789" i="32"/>
  <c r="D3788" i="32"/>
  <c r="B3788" i="32"/>
  <c r="C3788" i="32" s="1"/>
  <c r="C3787" i="32"/>
  <c r="D3787" i="32" s="1"/>
  <c r="B3787" i="32"/>
  <c r="D3786" i="32"/>
  <c r="C3786" i="32"/>
  <c r="B3786" i="32"/>
  <c r="C3785" i="32"/>
  <c r="D3785" i="32" s="1"/>
  <c r="B3785" i="32"/>
  <c r="B3784" i="32"/>
  <c r="C3784" i="32" s="1"/>
  <c r="D3784" i="32" s="1"/>
  <c r="C3783" i="32"/>
  <c r="D3783" i="32" s="1"/>
  <c r="B3783" i="32"/>
  <c r="B3782" i="32"/>
  <c r="C3782" i="32" s="1"/>
  <c r="D3782" i="32" s="1"/>
  <c r="B3781" i="32"/>
  <c r="C3781" i="32" s="1"/>
  <c r="D3781" i="32" s="1"/>
  <c r="D3780" i="32"/>
  <c r="B3780" i="32"/>
  <c r="C3780" i="32" s="1"/>
  <c r="D3779" i="32"/>
  <c r="C3779" i="32"/>
  <c r="B3779" i="32"/>
  <c r="D3778" i="32"/>
  <c r="B3778" i="32"/>
  <c r="C3778" i="32" s="1"/>
  <c r="B3777" i="32"/>
  <c r="C3777" i="32" s="1"/>
  <c r="D3777" i="32" s="1"/>
  <c r="D3776" i="32"/>
  <c r="B3776" i="32"/>
  <c r="C3776" i="32" s="1"/>
  <c r="C3775" i="32"/>
  <c r="D3775" i="32" s="1"/>
  <c r="B3775" i="32"/>
  <c r="B3774" i="32"/>
  <c r="C3774" i="32" s="1"/>
  <c r="D3774" i="32" s="1"/>
  <c r="C3773" i="32"/>
  <c r="D3773" i="32" s="1"/>
  <c r="B3773" i="32"/>
  <c r="D3772" i="32"/>
  <c r="B3772" i="32"/>
  <c r="C3772" i="32" s="1"/>
  <c r="C3771" i="32"/>
  <c r="D3771" i="32" s="1"/>
  <c r="B3771" i="32"/>
  <c r="B3770" i="32"/>
  <c r="C3770" i="32" s="1"/>
  <c r="D3770" i="32" s="1"/>
  <c r="B3769" i="32"/>
  <c r="C3769" i="32" s="1"/>
  <c r="D3769" i="32" s="1"/>
  <c r="D3768" i="32"/>
  <c r="B3768" i="32"/>
  <c r="C3768" i="32" s="1"/>
  <c r="C3767" i="32"/>
  <c r="D3767" i="32" s="1"/>
  <c r="B3767" i="32"/>
  <c r="B3766" i="32"/>
  <c r="C3766" i="32" s="1"/>
  <c r="D3766" i="32" s="1"/>
  <c r="C3765" i="32"/>
  <c r="D3765" i="32" s="1"/>
  <c r="B3765" i="32"/>
  <c r="D3764" i="32"/>
  <c r="B3764" i="32"/>
  <c r="C3764" i="32" s="1"/>
  <c r="D3763" i="32"/>
  <c r="C3763" i="32"/>
  <c r="B3763" i="32"/>
  <c r="B3762" i="32"/>
  <c r="C3762" i="32" s="1"/>
  <c r="D3762" i="32" s="1"/>
  <c r="B3761" i="32"/>
  <c r="C3761" i="32" s="1"/>
  <c r="D3761" i="32" s="1"/>
  <c r="D3760" i="32"/>
  <c r="B3760" i="32"/>
  <c r="C3760" i="32" s="1"/>
  <c r="D3759" i="32"/>
  <c r="C3759" i="32"/>
  <c r="B3759" i="32"/>
  <c r="C3758" i="32"/>
  <c r="D3758" i="32" s="1"/>
  <c r="B3758" i="32"/>
  <c r="C3757" i="32"/>
  <c r="D3757" i="32" s="1"/>
  <c r="B3757" i="32"/>
  <c r="D3756" i="32"/>
  <c r="B3756" i="32"/>
  <c r="C3756" i="32" s="1"/>
  <c r="C3755" i="32"/>
  <c r="D3755" i="32" s="1"/>
  <c r="B3755" i="32"/>
  <c r="B3754" i="32"/>
  <c r="C3754" i="32" s="1"/>
  <c r="D3754" i="32" s="1"/>
  <c r="B3753" i="32"/>
  <c r="C3753" i="32" s="1"/>
  <c r="D3753" i="32" s="1"/>
  <c r="B3752" i="32"/>
  <c r="C3752" i="32" s="1"/>
  <c r="D3752" i="32" s="1"/>
  <c r="C3751" i="32"/>
  <c r="D3751" i="32" s="1"/>
  <c r="B3751" i="32"/>
  <c r="B3750" i="32"/>
  <c r="C3750" i="32" s="1"/>
  <c r="D3750" i="32" s="1"/>
  <c r="C3749" i="32"/>
  <c r="D3749" i="32" s="1"/>
  <c r="B3749" i="32"/>
  <c r="D3748" i="32"/>
  <c r="B3748" i="32"/>
  <c r="C3748" i="32" s="1"/>
  <c r="D3747" i="32"/>
  <c r="C3747" i="32"/>
  <c r="B3747" i="32"/>
  <c r="B3746" i="32"/>
  <c r="C3746" i="32" s="1"/>
  <c r="D3746" i="32" s="1"/>
  <c r="B3745" i="32"/>
  <c r="C3745" i="32" s="1"/>
  <c r="D3745" i="32" s="1"/>
  <c r="D3744" i="32"/>
  <c r="B3744" i="32"/>
  <c r="C3744" i="32" s="1"/>
  <c r="C3743" i="32"/>
  <c r="D3743" i="32" s="1"/>
  <c r="B3743" i="32"/>
  <c r="C3742" i="32"/>
  <c r="D3742" i="32" s="1"/>
  <c r="B3742" i="32"/>
  <c r="C3741" i="32"/>
  <c r="D3741" i="32" s="1"/>
  <c r="B3741" i="32"/>
  <c r="D3740" i="32"/>
  <c r="B3740" i="32"/>
  <c r="C3740" i="32" s="1"/>
  <c r="C3739" i="32"/>
  <c r="D3739" i="32" s="1"/>
  <c r="B3739" i="32"/>
  <c r="B3738" i="32"/>
  <c r="C3738" i="32" s="1"/>
  <c r="D3738" i="32" s="1"/>
  <c r="B3737" i="32"/>
  <c r="C3737" i="32" s="1"/>
  <c r="D3737" i="32" s="1"/>
  <c r="B3736" i="32"/>
  <c r="C3736" i="32" s="1"/>
  <c r="D3736" i="32" s="1"/>
  <c r="C3735" i="32"/>
  <c r="D3735" i="32" s="1"/>
  <c r="B3735" i="32"/>
  <c r="B3734" i="32"/>
  <c r="C3734" i="32" s="1"/>
  <c r="D3734" i="32" s="1"/>
  <c r="C3733" i="32"/>
  <c r="D3733" i="32" s="1"/>
  <c r="B3733" i="32"/>
  <c r="D3732" i="32"/>
  <c r="B3732" i="32"/>
  <c r="C3732" i="32" s="1"/>
  <c r="D3731" i="32"/>
  <c r="C3731" i="32"/>
  <c r="B3731" i="32"/>
  <c r="D3730" i="32"/>
  <c r="B3730" i="32"/>
  <c r="C3730" i="32" s="1"/>
  <c r="B3729" i="32"/>
  <c r="C3729" i="32" s="1"/>
  <c r="D3729" i="32" s="1"/>
  <c r="B3728" i="32"/>
  <c r="C3728" i="32" s="1"/>
  <c r="D3728" i="32" s="1"/>
  <c r="D3727" i="32"/>
  <c r="C3727" i="32"/>
  <c r="B3727" i="32"/>
  <c r="C3726" i="32"/>
  <c r="D3726" i="32" s="1"/>
  <c r="B3726" i="32"/>
  <c r="C3725" i="32"/>
  <c r="D3725" i="32" s="1"/>
  <c r="B3725" i="32"/>
  <c r="D3724" i="32"/>
  <c r="C3724" i="32"/>
  <c r="B3724" i="32"/>
  <c r="C3723" i="32"/>
  <c r="D3723" i="32" s="1"/>
  <c r="B3723" i="32"/>
  <c r="B3722" i="32"/>
  <c r="C3722" i="32" s="1"/>
  <c r="D3722" i="32" s="1"/>
  <c r="C3721" i="32"/>
  <c r="D3721" i="32" s="1"/>
  <c r="B3721" i="32"/>
  <c r="D3720" i="32"/>
  <c r="B3720" i="32"/>
  <c r="C3720" i="32" s="1"/>
  <c r="C3719" i="32"/>
  <c r="D3719" i="32" s="1"/>
  <c r="B3719" i="32"/>
  <c r="C3718" i="32"/>
  <c r="D3718" i="32" s="1"/>
  <c r="B3718" i="32"/>
  <c r="C3717" i="32"/>
  <c r="D3717" i="32" s="1"/>
  <c r="B3717" i="32"/>
  <c r="B3716" i="32"/>
  <c r="C3716" i="32" s="1"/>
  <c r="D3716" i="32" s="1"/>
  <c r="D3715" i="32"/>
  <c r="C3715" i="32"/>
  <c r="B3715" i="32"/>
  <c r="B3714" i="32"/>
  <c r="C3714" i="32" s="1"/>
  <c r="D3714" i="32" s="1"/>
  <c r="B3713" i="32"/>
  <c r="C3713" i="32" s="1"/>
  <c r="D3713" i="32" s="1"/>
  <c r="D3712" i="32"/>
  <c r="B3712" i="32"/>
  <c r="C3712" i="32" s="1"/>
  <c r="D3711" i="32"/>
  <c r="C3711" i="32"/>
  <c r="B3711" i="32"/>
  <c r="C3710" i="32"/>
  <c r="D3710" i="32" s="1"/>
  <c r="B3710" i="32"/>
  <c r="C3709" i="32"/>
  <c r="D3709" i="32" s="1"/>
  <c r="B3709" i="32"/>
  <c r="D3708" i="32"/>
  <c r="C3708" i="32"/>
  <c r="B3708" i="32"/>
  <c r="C3707" i="32"/>
  <c r="D3707" i="32" s="1"/>
  <c r="B3707" i="32"/>
  <c r="B3706" i="32"/>
  <c r="C3706" i="32" s="1"/>
  <c r="D3706" i="32" s="1"/>
  <c r="C3705" i="32"/>
  <c r="D3705" i="32" s="1"/>
  <c r="B3705" i="32"/>
  <c r="B3704" i="32"/>
  <c r="C3704" i="32" s="1"/>
  <c r="D3704" i="32" s="1"/>
  <c r="C3703" i="32"/>
  <c r="D3703" i="32" s="1"/>
  <c r="B3703" i="32"/>
  <c r="C3702" i="32"/>
  <c r="D3702" i="32" s="1"/>
  <c r="B3702" i="32"/>
  <c r="B3701" i="32"/>
  <c r="C3701" i="32" s="1"/>
  <c r="D3701" i="32" s="1"/>
  <c r="D3700" i="32"/>
  <c r="B3700" i="32"/>
  <c r="C3700" i="32" s="1"/>
  <c r="D3699" i="32"/>
  <c r="C3699" i="32"/>
  <c r="B3699" i="32"/>
  <c r="D3698" i="32"/>
  <c r="C3698" i="32"/>
  <c r="B3698" i="32"/>
  <c r="B3697" i="32"/>
  <c r="C3697" i="32" s="1"/>
  <c r="D3697" i="32" s="1"/>
  <c r="B3696" i="32"/>
  <c r="C3696" i="32" s="1"/>
  <c r="D3696" i="32" s="1"/>
  <c r="D3695" i="32"/>
  <c r="C3695" i="32"/>
  <c r="B3695" i="32"/>
  <c r="B3694" i="32"/>
  <c r="C3694" i="32" s="1"/>
  <c r="D3694" i="32" s="1"/>
  <c r="B3693" i="32"/>
  <c r="C3693" i="32" s="1"/>
  <c r="D3693" i="32" s="1"/>
  <c r="D3692" i="32"/>
  <c r="C3692" i="32"/>
  <c r="B3692" i="32"/>
  <c r="D3691" i="32"/>
  <c r="C3691" i="32"/>
  <c r="B3691" i="32"/>
  <c r="B3690" i="32"/>
  <c r="C3690" i="32" s="1"/>
  <c r="D3690" i="32" s="1"/>
  <c r="C3689" i="32"/>
  <c r="D3689" i="32" s="1"/>
  <c r="B3689" i="32"/>
  <c r="B3688" i="32"/>
  <c r="C3688" i="32" s="1"/>
  <c r="D3688" i="32" s="1"/>
  <c r="D3687" i="32"/>
  <c r="C3687" i="32"/>
  <c r="B3687" i="32"/>
  <c r="B3686" i="32"/>
  <c r="C3686" i="32" s="1"/>
  <c r="D3686" i="32" s="1"/>
  <c r="C3685" i="32"/>
  <c r="D3685" i="32" s="1"/>
  <c r="B3685" i="32"/>
  <c r="B3684" i="32"/>
  <c r="C3684" i="32" s="1"/>
  <c r="D3684" i="32" s="1"/>
  <c r="C3683" i="32"/>
  <c r="D3683" i="32" s="1"/>
  <c r="B3683" i="32"/>
  <c r="D3682" i="32"/>
  <c r="B3682" i="32"/>
  <c r="C3682" i="32" s="1"/>
  <c r="B3681" i="32"/>
  <c r="C3681" i="32" s="1"/>
  <c r="D3681" i="32" s="1"/>
  <c r="B3680" i="32"/>
  <c r="C3680" i="32" s="1"/>
  <c r="D3680" i="32" s="1"/>
  <c r="C3679" i="32"/>
  <c r="D3679" i="32" s="1"/>
  <c r="B3679" i="32"/>
  <c r="B3678" i="32"/>
  <c r="C3678" i="32" s="1"/>
  <c r="D3678" i="32" s="1"/>
  <c r="B3677" i="32"/>
  <c r="C3677" i="32" s="1"/>
  <c r="D3677" i="32" s="1"/>
  <c r="D3676" i="32"/>
  <c r="C3676" i="32"/>
  <c r="B3676" i="32"/>
  <c r="C3675" i="32"/>
  <c r="D3675" i="32" s="1"/>
  <c r="B3675" i="32"/>
  <c r="C3674" i="32"/>
  <c r="D3674" i="32" s="1"/>
  <c r="B3674" i="32"/>
  <c r="C3673" i="32"/>
  <c r="D3673" i="32" s="1"/>
  <c r="B3673" i="32"/>
  <c r="D3672" i="32"/>
  <c r="B3672" i="32"/>
  <c r="C3672" i="32" s="1"/>
  <c r="B3671" i="32"/>
  <c r="C3671" i="32" s="1"/>
  <c r="D3671" i="32" s="1"/>
  <c r="C3670" i="32"/>
  <c r="D3670" i="32" s="1"/>
  <c r="B3670" i="32"/>
  <c r="B3669" i="32"/>
  <c r="C3669" i="32" s="1"/>
  <c r="D3669" i="32" s="1"/>
  <c r="B3668" i="32"/>
  <c r="C3668" i="32" s="1"/>
  <c r="D3668" i="32" s="1"/>
  <c r="C3667" i="32"/>
  <c r="D3667" i="32" s="1"/>
  <c r="B3667" i="32"/>
  <c r="D3666" i="32"/>
  <c r="C3666" i="32"/>
  <c r="B3666" i="32"/>
  <c r="B3665" i="32"/>
  <c r="C3665" i="32" s="1"/>
  <c r="D3665" i="32" s="1"/>
  <c r="B3664" i="32"/>
  <c r="C3664" i="32" s="1"/>
  <c r="D3664" i="32" s="1"/>
  <c r="C3663" i="32"/>
  <c r="D3663" i="32" s="1"/>
  <c r="B3663" i="32"/>
  <c r="B3662" i="32"/>
  <c r="C3662" i="32" s="1"/>
  <c r="D3662" i="32" s="1"/>
  <c r="B3661" i="32"/>
  <c r="C3661" i="32" s="1"/>
  <c r="D3661" i="32" s="1"/>
  <c r="C3660" i="32"/>
  <c r="D3660" i="32" s="1"/>
  <c r="B3660" i="32"/>
  <c r="D3659" i="32"/>
  <c r="C3659" i="32"/>
  <c r="B3659" i="32"/>
  <c r="C3658" i="32"/>
  <c r="D3658" i="32" s="1"/>
  <c r="B3658" i="32"/>
  <c r="C3657" i="32"/>
  <c r="D3657" i="32" s="1"/>
  <c r="B3657" i="32"/>
  <c r="B3656" i="32"/>
  <c r="C3656" i="32" s="1"/>
  <c r="D3656" i="32" s="1"/>
  <c r="B3655" i="32"/>
  <c r="C3655" i="32" s="1"/>
  <c r="D3655" i="32" s="1"/>
  <c r="C3654" i="32"/>
  <c r="D3654" i="32" s="1"/>
  <c r="B3654" i="32"/>
  <c r="C3653" i="32"/>
  <c r="D3653" i="32" s="1"/>
  <c r="B3653" i="32"/>
  <c r="D3652" i="32"/>
  <c r="B3652" i="32"/>
  <c r="C3652" i="32" s="1"/>
  <c r="C3651" i="32"/>
  <c r="D3651" i="32" s="1"/>
  <c r="B3651" i="32"/>
  <c r="B3650" i="32"/>
  <c r="C3650" i="32" s="1"/>
  <c r="D3650" i="32" s="1"/>
  <c r="B3649" i="32"/>
  <c r="C3649" i="32" s="1"/>
  <c r="D3649" i="32" s="1"/>
  <c r="B3648" i="32"/>
  <c r="C3648" i="32" s="1"/>
  <c r="D3648" i="32" s="1"/>
  <c r="D3647" i="32"/>
  <c r="C3647" i="32"/>
  <c r="B3647" i="32"/>
  <c r="B3646" i="32"/>
  <c r="C3646" i="32" s="1"/>
  <c r="D3646" i="32" s="1"/>
  <c r="B3645" i="32"/>
  <c r="C3645" i="32" s="1"/>
  <c r="D3645" i="32" s="1"/>
  <c r="B3644" i="32"/>
  <c r="C3644" i="32" s="1"/>
  <c r="D3644" i="32" s="1"/>
  <c r="D3643" i="32"/>
  <c r="C3643" i="32"/>
  <c r="B3643" i="32"/>
  <c r="C3642" i="32"/>
  <c r="D3642" i="32" s="1"/>
  <c r="B3642" i="32"/>
  <c r="B3641" i="32"/>
  <c r="C3641" i="32" s="1"/>
  <c r="D3641" i="32" s="1"/>
  <c r="B3640" i="32"/>
  <c r="C3640" i="32" s="1"/>
  <c r="D3640" i="32" s="1"/>
  <c r="D3639" i="32"/>
  <c r="C3639" i="32"/>
  <c r="B3639" i="32"/>
  <c r="B3638" i="32"/>
  <c r="C3638" i="32" s="1"/>
  <c r="D3638" i="32" s="1"/>
  <c r="B3637" i="32"/>
  <c r="C3637" i="32" s="1"/>
  <c r="D3637" i="32" s="1"/>
  <c r="C3636" i="32"/>
  <c r="D3636" i="32" s="1"/>
  <c r="B3636" i="32"/>
  <c r="D3635" i="32"/>
  <c r="C3635" i="32"/>
  <c r="B3635" i="32"/>
  <c r="C3634" i="32"/>
  <c r="D3634" i="32" s="1"/>
  <c r="B3634" i="32"/>
  <c r="B3633" i="32"/>
  <c r="C3633" i="32" s="1"/>
  <c r="D3633" i="32" s="1"/>
  <c r="B3632" i="32"/>
  <c r="C3632" i="32" s="1"/>
  <c r="D3632" i="32" s="1"/>
  <c r="C3631" i="32"/>
  <c r="D3631" i="32" s="1"/>
  <c r="B3631" i="32"/>
  <c r="D3630" i="32"/>
  <c r="C3630" i="32"/>
  <c r="B3630" i="32"/>
  <c r="B3629" i="32"/>
  <c r="C3629" i="32" s="1"/>
  <c r="D3629" i="32" s="1"/>
  <c r="C3628" i="32"/>
  <c r="D3628" i="32" s="1"/>
  <c r="B3628" i="32"/>
  <c r="D3627" i="32"/>
  <c r="C3627" i="32"/>
  <c r="B3627" i="32"/>
  <c r="C3626" i="32"/>
  <c r="D3626" i="32" s="1"/>
  <c r="B3626" i="32"/>
  <c r="B3625" i="32"/>
  <c r="C3625" i="32" s="1"/>
  <c r="D3625" i="32" s="1"/>
  <c r="D3624" i="32"/>
  <c r="B3624" i="32"/>
  <c r="C3624" i="32" s="1"/>
  <c r="C3623" i="32"/>
  <c r="D3623" i="32" s="1"/>
  <c r="B3623" i="32"/>
  <c r="B3622" i="32"/>
  <c r="C3622" i="32" s="1"/>
  <c r="D3622" i="32" s="1"/>
  <c r="B3621" i="32"/>
  <c r="C3621" i="32" s="1"/>
  <c r="D3621" i="32" s="1"/>
  <c r="C3620" i="32"/>
  <c r="D3620" i="32" s="1"/>
  <c r="B3620" i="32"/>
  <c r="D3619" i="32"/>
  <c r="C3619" i="32"/>
  <c r="B3619" i="32"/>
  <c r="D3618" i="32"/>
  <c r="C3618" i="32"/>
  <c r="B3618" i="32"/>
  <c r="B3617" i="32"/>
  <c r="C3617" i="32" s="1"/>
  <c r="D3617" i="32" s="1"/>
  <c r="B3616" i="32"/>
  <c r="C3616" i="32" s="1"/>
  <c r="D3616" i="32" s="1"/>
  <c r="B3615" i="32"/>
  <c r="C3615" i="32" s="1"/>
  <c r="D3615" i="32" s="1"/>
  <c r="B3614" i="32"/>
  <c r="C3614" i="32" s="1"/>
  <c r="D3614" i="32" s="1"/>
  <c r="B3613" i="32"/>
  <c r="C3613" i="32" s="1"/>
  <c r="D3613" i="32" s="1"/>
  <c r="D3612" i="32"/>
  <c r="C3612" i="32"/>
  <c r="B3612" i="32"/>
  <c r="D3611" i="32"/>
  <c r="C3611" i="32"/>
  <c r="B3611" i="32"/>
  <c r="C3610" i="32"/>
  <c r="D3610" i="32" s="1"/>
  <c r="B3610" i="32"/>
  <c r="B3609" i="32"/>
  <c r="C3609" i="32" s="1"/>
  <c r="D3609" i="32" s="1"/>
  <c r="B3608" i="32"/>
  <c r="C3608" i="32" s="1"/>
  <c r="D3608" i="32" s="1"/>
  <c r="C3607" i="32"/>
  <c r="D3607" i="32" s="1"/>
  <c r="B3607" i="32"/>
  <c r="B3606" i="32"/>
  <c r="C3606" i="32" s="1"/>
  <c r="D3606" i="32" s="1"/>
  <c r="B3605" i="32"/>
  <c r="C3605" i="32" s="1"/>
  <c r="D3605" i="32" s="1"/>
  <c r="C3604" i="32"/>
  <c r="D3604" i="32" s="1"/>
  <c r="B3604" i="32"/>
  <c r="C3603" i="32"/>
  <c r="D3603" i="32" s="1"/>
  <c r="B3603" i="32"/>
  <c r="C3602" i="32"/>
  <c r="D3602" i="32" s="1"/>
  <c r="B3602" i="32"/>
  <c r="D3601" i="32"/>
  <c r="C3601" i="32"/>
  <c r="B3601" i="32"/>
  <c r="B3600" i="32"/>
  <c r="C3600" i="32" s="1"/>
  <c r="D3600" i="32" s="1"/>
  <c r="B3599" i="32"/>
  <c r="C3599" i="32" s="1"/>
  <c r="D3599" i="32" s="1"/>
  <c r="D3598" i="32"/>
  <c r="B3598" i="32"/>
  <c r="C3598" i="32" s="1"/>
  <c r="B3597" i="32"/>
  <c r="C3597" i="32" s="1"/>
  <c r="D3597" i="32" s="1"/>
  <c r="C3596" i="32"/>
  <c r="D3596" i="32" s="1"/>
  <c r="B3596" i="32"/>
  <c r="D3595" i="32"/>
  <c r="C3595" i="32"/>
  <c r="B3595" i="32"/>
  <c r="C3594" i="32"/>
  <c r="D3594" i="32" s="1"/>
  <c r="B3594" i="32"/>
  <c r="C3593" i="32"/>
  <c r="D3593" i="32" s="1"/>
  <c r="B3593" i="32"/>
  <c r="B3592" i="32"/>
  <c r="C3592" i="32" s="1"/>
  <c r="D3592" i="32" s="1"/>
  <c r="C3591" i="32"/>
  <c r="D3591" i="32" s="1"/>
  <c r="B3591" i="32"/>
  <c r="B3590" i="32"/>
  <c r="C3590" i="32" s="1"/>
  <c r="D3590" i="32" s="1"/>
  <c r="C3589" i="32"/>
  <c r="D3589" i="32" s="1"/>
  <c r="B3589" i="32"/>
  <c r="C3588" i="32"/>
  <c r="D3588" i="32" s="1"/>
  <c r="B3588" i="32"/>
  <c r="C3587" i="32"/>
  <c r="D3587" i="32" s="1"/>
  <c r="B3587" i="32"/>
  <c r="B3586" i="32"/>
  <c r="C3586" i="32" s="1"/>
  <c r="D3586" i="32" s="1"/>
  <c r="B3585" i="32"/>
  <c r="C3585" i="32" s="1"/>
  <c r="D3585" i="32" s="1"/>
  <c r="B3584" i="32"/>
  <c r="C3584" i="32" s="1"/>
  <c r="D3584" i="32" s="1"/>
  <c r="D3583" i="32"/>
  <c r="C3583" i="32"/>
  <c r="B3583" i="32"/>
  <c r="B3582" i="32"/>
  <c r="C3582" i="32" s="1"/>
  <c r="D3582" i="32" s="1"/>
  <c r="C3581" i="32"/>
  <c r="D3581" i="32" s="1"/>
  <c r="B3581" i="32"/>
  <c r="B3580" i="32"/>
  <c r="C3580" i="32" s="1"/>
  <c r="D3580" i="32" s="1"/>
  <c r="D3579" i="32"/>
  <c r="C3579" i="32"/>
  <c r="B3579" i="32"/>
  <c r="C3578" i="32"/>
  <c r="D3578" i="32" s="1"/>
  <c r="B3578" i="32"/>
  <c r="B3577" i="32"/>
  <c r="C3577" i="32" s="1"/>
  <c r="D3577" i="32" s="1"/>
  <c r="B3576" i="32"/>
  <c r="C3576" i="32" s="1"/>
  <c r="D3576" i="32" s="1"/>
  <c r="C3575" i="32"/>
  <c r="D3575" i="32" s="1"/>
  <c r="B3575" i="32"/>
  <c r="B3574" i="32"/>
  <c r="C3574" i="32" s="1"/>
  <c r="D3574" i="32" s="1"/>
  <c r="B3573" i="32"/>
  <c r="C3573" i="32" s="1"/>
  <c r="D3573" i="32" s="1"/>
  <c r="C3572" i="32"/>
  <c r="D3572" i="32" s="1"/>
  <c r="B3572" i="32"/>
  <c r="D3571" i="32"/>
  <c r="C3571" i="32"/>
  <c r="B3571" i="32"/>
  <c r="B3570" i="32"/>
  <c r="C3570" i="32" s="1"/>
  <c r="D3570" i="32" s="1"/>
  <c r="B3569" i="32"/>
  <c r="C3569" i="32" s="1"/>
  <c r="D3569" i="32" s="1"/>
  <c r="B3568" i="32"/>
  <c r="C3568" i="32" s="1"/>
  <c r="D3568" i="32" s="1"/>
  <c r="C3567" i="32"/>
  <c r="D3567" i="32" s="1"/>
  <c r="B3567" i="32"/>
  <c r="D3566" i="32"/>
  <c r="C3566" i="32"/>
  <c r="B3566" i="32"/>
  <c r="B3565" i="32"/>
  <c r="C3565" i="32" s="1"/>
  <c r="D3565" i="32" s="1"/>
  <c r="B3564" i="32"/>
  <c r="C3564" i="32" s="1"/>
  <c r="D3564" i="32" s="1"/>
  <c r="D3563" i="32"/>
  <c r="C3563" i="32"/>
  <c r="B3563" i="32"/>
  <c r="C3562" i="32"/>
  <c r="D3562" i="32" s="1"/>
  <c r="B3562" i="32"/>
  <c r="B3561" i="32"/>
  <c r="C3561" i="32" s="1"/>
  <c r="D3561" i="32" s="1"/>
  <c r="D3560" i="32"/>
  <c r="B3560" i="32"/>
  <c r="C3560" i="32" s="1"/>
  <c r="C3559" i="32"/>
  <c r="D3559" i="32" s="1"/>
  <c r="B3559" i="32"/>
  <c r="C3558" i="32"/>
  <c r="D3558" i="32" s="1"/>
  <c r="B3558" i="32"/>
  <c r="B3557" i="32"/>
  <c r="C3557" i="32" s="1"/>
  <c r="D3557" i="32" s="1"/>
  <c r="C3556" i="32"/>
  <c r="D3556" i="32" s="1"/>
  <c r="B3556" i="32"/>
  <c r="D3555" i="32"/>
  <c r="C3555" i="32"/>
  <c r="B3555" i="32"/>
  <c r="D3554" i="32"/>
  <c r="C3554" i="32"/>
  <c r="B3554" i="32"/>
  <c r="B3553" i="32"/>
  <c r="C3553" i="32" s="1"/>
  <c r="D3553" i="32" s="1"/>
  <c r="B3552" i="32"/>
  <c r="C3552" i="32" s="1"/>
  <c r="D3552" i="32" s="1"/>
  <c r="B3551" i="32"/>
  <c r="C3551" i="32" s="1"/>
  <c r="D3551" i="32" s="1"/>
  <c r="B3550" i="32"/>
  <c r="C3550" i="32" s="1"/>
  <c r="D3550" i="32" s="1"/>
  <c r="B3549" i="32"/>
  <c r="C3549" i="32" s="1"/>
  <c r="D3549" i="32" s="1"/>
  <c r="D3548" i="32"/>
  <c r="C3548" i="32"/>
  <c r="B3548" i="32"/>
  <c r="D3547" i="32"/>
  <c r="C3547" i="32"/>
  <c r="B3547" i="32"/>
  <c r="C3546" i="32"/>
  <c r="D3546" i="32" s="1"/>
  <c r="B3546" i="32"/>
  <c r="B3545" i="32"/>
  <c r="C3545" i="32" s="1"/>
  <c r="D3545" i="32" s="1"/>
  <c r="B3544" i="32"/>
  <c r="C3544" i="32" s="1"/>
  <c r="D3544" i="32" s="1"/>
  <c r="C3543" i="32"/>
  <c r="D3543" i="32" s="1"/>
  <c r="B3543" i="32"/>
  <c r="B3542" i="32"/>
  <c r="C3542" i="32" s="1"/>
  <c r="D3542" i="32" s="1"/>
  <c r="B3541" i="32"/>
  <c r="C3541" i="32" s="1"/>
  <c r="D3541" i="32" s="1"/>
  <c r="D3540" i="32"/>
  <c r="C3540" i="32"/>
  <c r="B3540" i="32"/>
  <c r="C3539" i="32"/>
  <c r="D3539" i="32" s="1"/>
  <c r="B3539" i="32"/>
  <c r="C3538" i="32"/>
  <c r="D3538" i="32" s="1"/>
  <c r="B3538" i="32"/>
  <c r="D3537" i="32"/>
  <c r="C3537" i="32"/>
  <c r="B3537" i="32"/>
  <c r="B3536" i="32"/>
  <c r="C3536" i="32" s="1"/>
  <c r="D3536" i="32" s="1"/>
  <c r="C3535" i="32"/>
  <c r="D3535" i="32" s="1"/>
  <c r="B3535" i="32"/>
  <c r="D3534" i="32"/>
  <c r="B3534" i="32"/>
  <c r="C3534" i="32" s="1"/>
  <c r="B3533" i="32"/>
  <c r="C3533" i="32" s="1"/>
  <c r="D3533" i="32" s="1"/>
  <c r="C3532" i="32"/>
  <c r="D3532" i="32" s="1"/>
  <c r="B3532" i="32"/>
  <c r="D3531" i="32"/>
  <c r="C3531" i="32"/>
  <c r="B3531" i="32"/>
  <c r="C3530" i="32"/>
  <c r="D3530" i="32" s="1"/>
  <c r="B3530" i="32"/>
  <c r="B3529" i="32"/>
  <c r="C3529" i="32" s="1"/>
  <c r="D3529" i="32" s="1"/>
  <c r="B3528" i="32"/>
  <c r="C3528" i="32" s="1"/>
  <c r="D3528" i="32" s="1"/>
  <c r="C3527" i="32"/>
  <c r="D3527" i="32" s="1"/>
  <c r="B3527" i="32"/>
  <c r="B3526" i="32"/>
  <c r="C3526" i="32" s="1"/>
  <c r="D3526" i="32" s="1"/>
  <c r="C3525" i="32"/>
  <c r="D3525" i="32" s="1"/>
  <c r="B3525" i="32"/>
  <c r="C3524" i="32"/>
  <c r="D3524" i="32" s="1"/>
  <c r="B3524" i="32"/>
  <c r="C3523" i="32"/>
  <c r="D3523" i="32" s="1"/>
  <c r="B3523" i="32"/>
  <c r="B3522" i="32"/>
  <c r="C3522" i="32" s="1"/>
  <c r="D3522" i="32" s="1"/>
  <c r="B3521" i="32"/>
  <c r="C3521" i="32" s="1"/>
  <c r="D3521" i="32" s="1"/>
  <c r="B3520" i="32"/>
  <c r="C3520" i="32" s="1"/>
  <c r="D3520" i="32" s="1"/>
  <c r="D3519" i="32"/>
  <c r="C3519" i="32"/>
  <c r="B3519" i="32"/>
  <c r="B3518" i="32"/>
  <c r="C3518" i="32" s="1"/>
  <c r="D3518" i="32" s="1"/>
  <c r="B3517" i="32"/>
  <c r="C3517" i="32" s="1"/>
  <c r="D3517" i="32" s="1"/>
  <c r="B3516" i="32"/>
  <c r="C3516" i="32" s="1"/>
  <c r="D3516" i="32" s="1"/>
  <c r="D3515" i="32"/>
  <c r="C3515" i="32"/>
  <c r="B3515" i="32"/>
  <c r="C3514" i="32"/>
  <c r="D3514" i="32" s="1"/>
  <c r="B3514" i="32"/>
  <c r="B3513" i="32"/>
  <c r="C3513" i="32" s="1"/>
  <c r="D3513" i="32" s="1"/>
  <c r="B3512" i="32"/>
  <c r="C3512" i="32" s="1"/>
  <c r="D3512" i="32" s="1"/>
  <c r="D3511" i="32"/>
  <c r="C3511" i="32"/>
  <c r="B3511" i="32"/>
  <c r="B3510" i="32"/>
  <c r="C3510" i="32" s="1"/>
  <c r="D3510" i="32" s="1"/>
  <c r="C3509" i="32"/>
  <c r="D3509" i="32" s="1"/>
  <c r="B3509" i="32"/>
  <c r="D3508" i="32"/>
  <c r="C3508" i="32"/>
  <c r="B3508" i="32"/>
  <c r="C3507" i="32"/>
  <c r="D3507" i="32" s="1"/>
  <c r="B3507" i="32"/>
  <c r="B3506" i="32"/>
  <c r="C3506" i="32" s="1"/>
  <c r="D3506" i="32" s="1"/>
  <c r="B3505" i="32"/>
  <c r="C3505" i="32" s="1"/>
  <c r="D3505" i="32" s="1"/>
  <c r="B3504" i="32"/>
  <c r="C3504" i="32" s="1"/>
  <c r="D3504" i="32" s="1"/>
  <c r="C3503" i="32"/>
  <c r="D3503" i="32" s="1"/>
  <c r="B3503" i="32"/>
  <c r="B3502" i="32"/>
  <c r="C3502" i="32" s="1"/>
  <c r="D3502" i="32" s="1"/>
  <c r="C3501" i="32"/>
  <c r="D3501" i="32" s="1"/>
  <c r="B3501" i="32"/>
  <c r="D3500" i="32"/>
  <c r="B3500" i="32"/>
  <c r="C3500" i="32" s="1"/>
  <c r="C3499" i="32"/>
  <c r="D3499" i="32" s="1"/>
  <c r="B3499" i="32"/>
  <c r="B3498" i="32"/>
  <c r="C3498" i="32" s="1"/>
  <c r="D3498" i="32" s="1"/>
  <c r="D3497" i="32"/>
  <c r="C3497" i="32"/>
  <c r="B3497" i="32"/>
  <c r="B3496" i="32"/>
  <c r="C3496" i="32" s="1"/>
  <c r="D3496" i="32" s="1"/>
  <c r="D3495" i="32"/>
  <c r="C3495" i="32"/>
  <c r="B3495" i="32"/>
  <c r="B3494" i="32"/>
  <c r="C3494" i="32" s="1"/>
  <c r="D3494" i="32" s="1"/>
  <c r="C3493" i="32"/>
  <c r="D3493" i="32" s="1"/>
  <c r="B3493" i="32"/>
  <c r="D3492" i="32"/>
  <c r="C3492" i="32"/>
  <c r="B3492" i="32"/>
  <c r="C3491" i="32"/>
  <c r="D3491" i="32" s="1"/>
  <c r="B3491" i="32"/>
  <c r="C3490" i="32"/>
  <c r="D3490" i="32" s="1"/>
  <c r="B3490" i="32"/>
  <c r="B3489" i="32"/>
  <c r="C3489" i="32" s="1"/>
  <c r="D3489" i="32" s="1"/>
  <c r="B3488" i="32"/>
  <c r="C3488" i="32" s="1"/>
  <c r="D3488" i="32" s="1"/>
  <c r="C3487" i="32"/>
  <c r="D3487" i="32" s="1"/>
  <c r="B3487" i="32"/>
  <c r="B3486" i="32"/>
  <c r="C3486" i="32" s="1"/>
  <c r="D3486" i="32" s="1"/>
  <c r="B3485" i="32"/>
  <c r="C3485" i="32" s="1"/>
  <c r="D3485" i="32" s="1"/>
  <c r="D3484" i="32"/>
  <c r="B3484" i="32"/>
  <c r="C3484" i="32" s="1"/>
  <c r="C3483" i="32"/>
  <c r="D3483" i="32" s="1"/>
  <c r="B3483" i="32"/>
  <c r="B3482" i="32"/>
  <c r="C3482" i="32" s="1"/>
  <c r="D3482" i="32" s="1"/>
  <c r="D3481" i="32"/>
  <c r="C3481" i="32"/>
  <c r="B3481" i="32"/>
  <c r="B3480" i="32"/>
  <c r="C3480" i="32" s="1"/>
  <c r="D3480" i="32" s="1"/>
  <c r="C3479" i="32"/>
  <c r="D3479" i="32" s="1"/>
  <c r="B3479" i="32"/>
  <c r="B3478" i="32"/>
  <c r="C3478" i="32" s="1"/>
  <c r="D3478" i="32" s="1"/>
  <c r="C3477" i="32"/>
  <c r="D3477" i="32" s="1"/>
  <c r="B3477" i="32"/>
  <c r="D3476" i="32"/>
  <c r="C3476" i="32"/>
  <c r="B3476" i="32"/>
  <c r="C3475" i="32"/>
  <c r="D3475" i="32" s="1"/>
  <c r="B3475" i="32"/>
  <c r="B3474" i="32"/>
  <c r="C3474" i="32" s="1"/>
  <c r="D3474" i="32" s="1"/>
  <c r="B3473" i="32"/>
  <c r="C3473" i="32" s="1"/>
  <c r="D3473" i="32" s="1"/>
  <c r="B3472" i="32"/>
  <c r="C3472" i="32" s="1"/>
  <c r="D3472" i="32" s="1"/>
  <c r="C3471" i="32"/>
  <c r="D3471" i="32" s="1"/>
  <c r="B3471" i="32"/>
  <c r="B3470" i="32"/>
  <c r="C3470" i="32" s="1"/>
  <c r="D3470" i="32" s="1"/>
  <c r="C3469" i="32"/>
  <c r="D3469" i="32" s="1"/>
  <c r="B3469" i="32"/>
  <c r="B3468" i="32"/>
  <c r="C3468" i="32" s="1"/>
  <c r="D3468" i="32" s="1"/>
  <c r="C3467" i="32"/>
  <c r="D3467" i="32" s="1"/>
  <c r="B3467" i="32"/>
  <c r="B3466" i="32"/>
  <c r="C3466" i="32" s="1"/>
  <c r="D3466" i="32" s="1"/>
  <c r="D3465" i="32"/>
  <c r="C3465" i="32"/>
  <c r="B3465" i="32"/>
  <c r="B3464" i="32"/>
  <c r="C3464" i="32" s="1"/>
  <c r="D3464" i="32" s="1"/>
  <c r="D3463" i="32"/>
  <c r="C3463" i="32"/>
  <c r="B3463" i="32"/>
  <c r="B3462" i="32"/>
  <c r="C3462" i="32" s="1"/>
  <c r="D3462" i="32" s="1"/>
  <c r="C3461" i="32"/>
  <c r="D3461" i="32" s="1"/>
  <c r="B3461" i="32"/>
  <c r="D3460" i="32"/>
  <c r="C3460" i="32"/>
  <c r="B3460" i="32"/>
  <c r="C3459" i="32"/>
  <c r="D3459" i="32" s="1"/>
  <c r="B3459" i="32"/>
  <c r="B3458" i="32"/>
  <c r="C3458" i="32" s="1"/>
  <c r="D3458" i="32" s="1"/>
  <c r="B3457" i="32"/>
  <c r="C3457" i="32" s="1"/>
  <c r="D3457" i="32" s="1"/>
  <c r="B3456" i="32"/>
  <c r="C3456" i="32" s="1"/>
  <c r="D3456" i="32" s="1"/>
  <c r="C3455" i="32"/>
  <c r="D3455" i="32" s="1"/>
  <c r="B3455" i="32"/>
  <c r="B3454" i="32"/>
  <c r="C3454" i="32" s="1"/>
  <c r="D3454" i="32" s="1"/>
  <c r="B3453" i="32"/>
  <c r="C3453" i="32" s="1"/>
  <c r="D3453" i="32" s="1"/>
  <c r="D3452" i="32"/>
  <c r="B3452" i="32"/>
  <c r="C3452" i="32" s="1"/>
  <c r="C3451" i="32"/>
  <c r="D3451" i="32" s="1"/>
  <c r="B3451" i="32"/>
  <c r="B3450" i="32"/>
  <c r="C3450" i="32" s="1"/>
  <c r="D3450" i="32" s="1"/>
  <c r="D3449" i="32"/>
  <c r="C3449" i="32"/>
  <c r="B3449" i="32"/>
  <c r="B3448" i="32"/>
  <c r="C3448" i="32" s="1"/>
  <c r="D3448" i="32" s="1"/>
  <c r="C3447" i="32"/>
  <c r="D3447" i="32" s="1"/>
  <c r="B3447" i="32"/>
  <c r="B3446" i="32"/>
  <c r="C3446" i="32" s="1"/>
  <c r="D3446" i="32" s="1"/>
  <c r="C3445" i="32"/>
  <c r="D3445" i="32" s="1"/>
  <c r="B3445" i="32"/>
  <c r="D3444" i="32"/>
  <c r="C3444" i="32"/>
  <c r="B3444" i="32"/>
  <c r="C3443" i="32"/>
  <c r="D3443" i="32" s="1"/>
  <c r="B3443" i="32"/>
  <c r="B3442" i="32"/>
  <c r="C3442" i="32" s="1"/>
  <c r="D3442" i="32" s="1"/>
  <c r="B3441" i="32"/>
  <c r="C3441" i="32" s="1"/>
  <c r="D3441" i="32" s="1"/>
  <c r="B3440" i="32"/>
  <c r="C3440" i="32" s="1"/>
  <c r="D3440" i="32" s="1"/>
  <c r="C3439" i="32"/>
  <c r="D3439" i="32" s="1"/>
  <c r="B3439" i="32"/>
  <c r="B3438" i="32"/>
  <c r="C3438" i="32" s="1"/>
  <c r="D3438" i="32" s="1"/>
  <c r="C3437" i="32"/>
  <c r="D3437" i="32" s="1"/>
  <c r="B3437" i="32"/>
  <c r="B3436" i="32"/>
  <c r="C3436" i="32" s="1"/>
  <c r="D3436" i="32" s="1"/>
  <c r="C3435" i="32"/>
  <c r="D3435" i="32" s="1"/>
  <c r="B3435" i="32"/>
  <c r="B3434" i="32"/>
  <c r="C3434" i="32" s="1"/>
  <c r="D3434" i="32" s="1"/>
  <c r="D3433" i="32"/>
  <c r="C3433" i="32"/>
  <c r="B3433" i="32"/>
  <c r="B3432" i="32"/>
  <c r="C3432" i="32" s="1"/>
  <c r="D3432" i="32" s="1"/>
  <c r="C3431" i="32"/>
  <c r="D3431" i="32" s="1"/>
  <c r="B3431" i="32"/>
  <c r="B3430" i="32"/>
  <c r="C3430" i="32" s="1"/>
  <c r="D3430" i="32" s="1"/>
  <c r="C3429" i="32"/>
  <c r="D3429" i="32" s="1"/>
  <c r="B3429" i="32"/>
  <c r="D3428" i="32"/>
  <c r="C3428" i="32"/>
  <c r="B3428" i="32"/>
  <c r="C3427" i="32"/>
  <c r="D3427" i="32" s="1"/>
  <c r="B3427" i="32"/>
  <c r="B3426" i="32"/>
  <c r="C3426" i="32" s="1"/>
  <c r="D3426" i="32" s="1"/>
  <c r="B3425" i="32"/>
  <c r="C3425" i="32" s="1"/>
  <c r="D3425" i="32" s="1"/>
  <c r="B3424" i="32"/>
  <c r="C3424" i="32" s="1"/>
  <c r="D3424" i="32" s="1"/>
  <c r="C3423" i="32"/>
  <c r="D3423" i="32" s="1"/>
  <c r="B3423" i="32"/>
  <c r="B3422" i="32"/>
  <c r="C3422" i="32" s="1"/>
  <c r="D3422" i="32" s="1"/>
  <c r="B3421" i="32"/>
  <c r="C3421" i="32" s="1"/>
  <c r="D3421" i="32" s="1"/>
  <c r="D3420" i="32"/>
  <c r="B3420" i="32"/>
  <c r="C3420" i="32" s="1"/>
  <c r="C3419" i="32"/>
  <c r="D3419" i="32" s="1"/>
  <c r="B3419" i="32"/>
  <c r="B3418" i="32"/>
  <c r="C3418" i="32" s="1"/>
  <c r="D3418" i="32" s="1"/>
  <c r="D3417" i="32"/>
  <c r="C3417" i="32"/>
  <c r="B3417" i="32"/>
  <c r="B3416" i="32"/>
  <c r="C3416" i="32" s="1"/>
  <c r="D3416" i="32" s="1"/>
  <c r="C3415" i="32"/>
  <c r="D3415" i="32" s="1"/>
  <c r="B3415" i="32"/>
  <c r="B3414" i="32"/>
  <c r="C3414" i="32" s="1"/>
  <c r="D3414" i="32" s="1"/>
  <c r="C3413" i="32"/>
  <c r="D3413" i="32" s="1"/>
  <c r="B3413" i="32"/>
  <c r="D3412" i="32"/>
  <c r="C3412" i="32"/>
  <c r="B3412" i="32"/>
  <c r="C3411" i="32"/>
  <c r="D3411" i="32" s="1"/>
  <c r="B3411" i="32"/>
  <c r="D3410" i="32"/>
  <c r="C3410" i="32"/>
  <c r="B3410" i="32"/>
  <c r="B3409" i="32"/>
  <c r="C3409" i="32" s="1"/>
  <c r="D3409" i="32" s="1"/>
  <c r="B3408" i="32"/>
  <c r="C3408" i="32" s="1"/>
  <c r="D3408" i="32" s="1"/>
  <c r="C3407" i="32"/>
  <c r="D3407" i="32" s="1"/>
  <c r="B3407" i="32"/>
  <c r="B3406" i="32"/>
  <c r="C3406" i="32" s="1"/>
  <c r="D3406" i="32" s="1"/>
  <c r="C3405" i="32"/>
  <c r="D3405" i="32" s="1"/>
  <c r="B3405" i="32"/>
  <c r="B3404" i="32"/>
  <c r="C3404" i="32" s="1"/>
  <c r="D3404" i="32" s="1"/>
  <c r="C3403" i="32"/>
  <c r="D3403" i="32" s="1"/>
  <c r="B3403" i="32"/>
  <c r="B3402" i="32"/>
  <c r="C3402" i="32" s="1"/>
  <c r="D3402" i="32" s="1"/>
  <c r="D3401" i="32"/>
  <c r="C3401" i="32"/>
  <c r="B3401" i="32"/>
  <c r="B3400" i="32"/>
  <c r="C3400" i="32" s="1"/>
  <c r="D3400" i="32" s="1"/>
  <c r="C3399" i="32"/>
  <c r="D3399" i="32" s="1"/>
  <c r="B3399" i="32"/>
  <c r="B3398" i="32"/>
  <c r="C3398" i="32" s="1"/>
  <c r="D3398" i="32" s="1"/>
  <c r="C3397" i="32"/>
  <c r="D3397" i="32" s="1"/>
  <c r="B3397" i="32"/>
  <c r="D3396" i="32"/>
  <c r="C3396" i="32"/>
  <c r="B3396" i="32"/>
  <c r="C3395" i="32"/>
  <c r="D3395" i="32" s="1"/>
  <c r="B3395" i="32"/>
  <c r="B3394" i="32"/>
  <c r="C3394" i="32" s="1"/>
  <c r="D3394" i="32" s="1"/>
  <c r="B3393" i="32"/>
  <c r="C3393" i="32" s="1"/>
  <c r="D3393" i="32" s="1"/>
  <c r="B3392" i="32"/>
  <c r="C3392" i="32" s="1"/>
  <c r="D3392" i="32" s="1"/>
  <c r="C3391" i="32"/>
  <c r="D3391" i="32" s="1"/>
  <c r="B3391" i="32"/>
  <c r="B3390" i="32"/>
  <c r="C3390" i="32" s="1"/>
  <c r="D3390" i="32" s="1"/>
  <c r="C3389" i="32"/>
  <c r="D3389" i="32" s="1"/>
  <c r="B3389" i="32"/>
  <c r="D3388" i="32"/>
  <c r="B3388" i="32"/>
  <c r="C3388" i="32" s="1"/>
  <c r="C3387" i="32"/>
  <c r="D3387" i="32" s="1"/>
  <c r="B3387" i="32"/>
  <c r="B3386" i="32"/>
  <c r="C3386" i="32" s="1"/>
  <c r="D3386" i="32" s="1"/>
  <c r="D3385" i="32"/>
  <c r="C3385" i="32"/>
  <c r="B3385" i="32"/>
  <c r="B3384" i="32"/>
  <c r="C3384" i="32" s="1"/>
  <c r="D3384" i="32" s="1"/>
  <c r="D3383" i="32"/>
  <c r="C3383" i="32"/>
  <c r="B3383" i="32"/>
  <c r="B3382" i="32"/>
  <c r="C3382" i="32" s="1"/>
  <c r="D3382" i="32" s="1"/>
  <c r="C3381" i="32"/>
  <c r="D3381" i="32" s="1"/>
  <c r="B3381" i="32"/>
  <c r="D3380" i="32"/>
  <c r="C3380" i="32"/>
  <c r="B3380" i="32"/>
  <c r="C3379" i="32"/>
  <c r="D3379" i="32" s="1"/>
  <c r="B3379" i="32"/>
  <c r="B3378" i="32"/>
  <c r="C3378" i="32" s="1"/>
  <c r="D3378" i="32" s="1"/>
  <c r="B3377" i="32"/>
  <c r="C3377" i="32" s="1"/>
  <c r="D3377" i="32" s="1"/>
  <c r="B3376" i="32"/>
  <c r="C3376" i="32" s="1"/>
  <c r="D3376" i="32" s="1"/>
  <c r="C3375" i="32"/>
  <c r="D3375" i="32" s="1"/>
  <c r="B3375" i="32"/>
  <c r="B3374" i="32"/>
  <c r="C3374" i="32" s="1"/>
  <c r="D3374" i="32" s="1"/>
  <c r="C3373" i="32"/>
  <c r="D3373" i="32" s="1"/>
  <c r="B3373" i="32"/>
  <c r="D3372" i="32"/>
  <c r="B3372" i="32"/>
  <c r="C3372" i="32" s="1"/>
  <c r="C3371" i="32"/>
  <c r="D3371" i="32" s="1"/>
  <c r="B3371" i="32"/>
  <c r="B3370" i="32"/>
  <c r="C3370" i="32" s="1"/>
  <c r="D3370" i="32" s="1"/>
  <c r="D3369" i="32"/>
  <c r="C3369" i="32"/>
  <c r="B3369" i="32"/>
  <c r="B3368" i="32"/>
  <c r="C3368" i="32" s="1"/>
  <c r="D3368" i="32" s="1"/>
  <c r="D3367" i="32"/>
  <c r="C3367" i="32"/>
  <c r="B3367" i="32"/>
  <c r="B3366" i="32"/>
  <c r="C3366" i="32" s="1"/>
  <c r="D3366" i="32" s="1"/>
  <c r="C3365" i="32"/>
  <c r="D3365" i="32" s="1"/>
  <c r="B3365" i="32"/>
  <c r="D3364" i="32"/>
  <c r="C3364" i="32"/>
  <c r="B3364" i="32"/>
  <c r="C3363" i="32"/>
  <c r="D3363" i="32" s="1"/>
  <c r="B3363" i="32"/>
  <c r="C3362" i="32"/>
  <c r="D3362" i="32" s="1"/>
  <c r="B3362" i="32"/>
  <c r="B3361" i="32"/>
  <c r="C3361" i="32" s="1"/>
  <c r="D3361" i="32" s="1"/>
  <c r="B3360" i="32"/>
  <c r="C3360" i="32" s="1"/>
  <c r="D3360" i="32" s="1"/>
  <c r="C3359" i="32"/>
  <c r="D3359" i="32" s="1"/>
  <c r="B3359" i="32"/>
  <c r="B3358" i="32"/>
  <c r="C3358" i="32" s="1"/>
  <c r="D3358" i="32" s="1"/>
  <c r="C3357" i="32"/>
  <c r="D3357" i="32" s="1"/>
  <c r="B3357" i="32"/>
  <c r="D3356" i="32"/>
  <c r="B3356" i="32"/>
  <c r="C3356" i="32" s="1"/>
  <c r="C3355" i="32"/>
  <c r="D3355" i="32" s="1"/>
  <c r="B3355" i="32"/>
  <c r="B3354" i="32"/>
  <c r="C3354" i="32" s="1"/>
  <c r="D3354" i="32" s="1"/>
  <c r="D3353" i="32"/>
  <c r="C3353" i="32"/>
  <c r="B3353" i="32"/>
  <c r="B3352" i="32"/>
  <c r="C3352" i="32" s="1"/>
  <c r="D3352" i="32" s="1"/>
  <c r="C3351" i="32"/>
  <c r="D3351" i="32" s="1"/>
  <c r="B3351" i="32"/>
  <c r="B3350" i="32"/>
  <c r="C3350" i="32" s="1"/>
  <c r="D3350" i="32" s="1"/>
  <c r="C3349" i="32"/>
  <c r="D3349" i="32" s="1"/>
  <c r="B3349" i="32"/>
  <c r="D3348" i="32"/>
  <c r="C3348" i="32"/>
  <c r="B3348" i="32"/>
  <c r="C3347" i="32"/>
  <c r="D3347" i="32" s="1"/>
  <c r="B3347" i="32"/>
  <c r="B3346" i="32"/>
  <c r="C3346" i="32" s="1"/>
  <c r="D3346" i="32" s="1"/>
  <c r="B3345" i="32"/>
  <c r="C3345" i="32" s="1"/>
  <c r="D3345" i="32" s="1"/>
  <c r="B3344" i="32"/>
  <c r="C3344" i="32" s="1"/>
  <c r="D3344" i="32" s="1"/>
  <c r="C3343" i="32"/>
  <c r="D3343" i="32" s="1"/>
  <c r="B3343" i="32"/>
  <c r="B3342" i="32"/>
  <c r="C3342" i="32" s="1"/>
  <c r="D3342" i="32" s="1"/>
  <c r="B3341" i="32"/>
  <c r="C3341" i="32" s="1"/>
  <c r="D3341" i="32" s="1"/>
  <c r="D3340" i="32"/>
  <c r="B3340" i="32"/>
  <c r="C3340" i="32" s="1"/>
  <c r="C3339" i="32"/>
  <c r="D3339" i="32" s="1"/>
  <c r="B3339" i="32"/>
  <c r="B3338" i="32"/>
  <c r="C3338" i="32" s="1"/>
  <c r="D3338" i="32" s="1"/>
  <c r="D3337" i="32"/>
  <c r="C3337" i="32"/>
  <c r="B3337" i="32"/>
  <c r="B3336" i="32"/>
  <c r="C3336" i="32" s="1"/>
  <c r="D3336" i="32" s="1"/>
  <c r="D3335" i="32"/>
  <c r="C3335" i="32"/>
  <c r="B3335" i="32"/>
  <c r="B3334" i="32"/>
  <c r="C3334" i="32" s="1"/>
  <c r="D3334" i="32" s="1"/>
  <c r="C3333" i="32"/>
  <c r="D3333" i="32" s="1"/>
  <c r="B3333" i="32"/>
  <c r="D3332" i="32"/>
  <c r="C3332" i="32"/>
  <c r="B3332" i="32"/>
  <c r="C3331" i="32"/>
  <c r="D3331" i="32" s="1"/>
  <c r="B3331" i="32"/>
  <c r="B3330" i="32"/>
  <c r="C3330" i="32" s="1"/>
  <c r="D3330" i="32" s="1"/>
  <c r="B3329" i="32"/>
  <c r="C3329" i="32" s="1"/>
  <c r="D3329" i="32" s="1"/>
  <c r="B3328" i="32"/>
  <c r="C3328" i="32" s="1"/>
  <c r="D3328" i="32" s="1"/>
  <c r="C3327" i="32"/>
  <c r="D3327" i="32" s="1"/>
  <c r="B3327" i="32"/>
  <c r="B3326" i="32"/>
  <c r="C3326" i="32" s="1"/>
  <c r="D3326" i="32" s="1"/>
  <c r="B3325" i="32"/>
  <c r="C3325" i="32" s="1"/>
  <c r="D3325" i="32" s="1"/>
  <c r="D3324" i="32"/>
  <c r="B3324" i="32"/>
  <c r="C3324" i="32" s="1"/>
  <c r="C3323" i="32"/>
  <c r="D3323" i="32" s="1"/>
  <c r="B3323" i="32"/>
  <c r="B3322" i="32"/>
  <c r="C3322" i="32" s="1"/>
  <c r="D3322" i="32" s="1"/>
  <c r="D3321" i="32"/>
  <c r="C3321" i="32"/>
  <c r="B3321" i="32"/>
  <c r="B3320" i="32"/>
  <c r="C3320" i="32" s="1"/>
  <c r="D3320" i="32" s="1"/>
  <c r="C3319" i="32"/>
  <c r="D3319" i="32" s="1"/>
  <c r="B3319" i="32"/>
  <c r="B3318" i="32"/>
  <c r="C3318" i="32" s="1"/>
  <c r="D3318" i="32" s="1"/>
  <c r="C3317" i="32"/>
  <c r="D3317" i="32" s="1"/>
  <c r="B3317" i="32"/>
  <c r="D3316" i="32"/>
  <c r="C3316" i="32"/>
  <c r="B3316" i="32"/>
  <c r="C3315" i="32"/>
  <c r="D3315" i="32" s="1"/>
  <c r="B3315" i="32"/>
  <c r="B3314" i="32"/>
  <c r="C3314" i="32" s="1"/>
  <c r="D3314" i="32" s="1"/>
  <c r="B3313" i="32"/>
  <c r="C3313" i="32" s="1"/>
  <c r="D3313" i="32" s="1"/>
  <c r="B3312" i="32"/>
  <c r="C3312" i="32" s="1"/>
  <c r="D3312" i="32" s="1"/>
  <c r="C3311" i="32"/>
  <c r="D3311" i="32" s="1"/>
  <c r="B3311" i="32"/>
  <c r="B3310" i="32"/>
  <c r="C3310" i="32" s="1"/>
  <c r="D3310" i="32" s="1"/>
  <c r="C3309" i="32"/>
  <c r="D3309" i="32" s="1"/>
  <c r="B3309" i="32"/>
  <c r="B3308" i="32"/>
  <c r="C3308" i="32" s="1"/>
  <c r="D3308" i="32" s="1"/>
  <c r="C3307" i="32"/>
  <c r="D3307" i="32" s="1"/>
  <c r="B3307" i="32"/>
  <c r="B3306" i="32"/>
  <c r="C3306" i="32" s="1"/>
  <c r="D3306" i="32" s="1"/>
  <c r="D3305" i="32"/>
  <c r="C3305" i="32"/>
  <c r="B3305" i="32"/>
  <c r="B3304" i="32"/>
  <c r="C3304" i="32" s="1"/>
  <c r="D3304" i="32" s="1"/>
  <c r="C3303" i="32"/>
  <c r="D3303" i="32" s="1"/>
  <c r="B3303" i="32"/>
  <c r="B3302" i="32"/>
  <c r="C3302" i="32" s="1"/>
  <c r="D3302" i="32" s="1"/>
  <c r="C3301" i="32"/>
  <c r="D3301" i="32" s="1"/>
  <c r="B3301" i="32"/>
  <c r="D3300" i="32"/>
  <c r="C3300" i="32"/>
  <c r="B3300" i="32"/>
  <c r="C3299" i="32"/>
  <c r="D3299" i="32" s="1"/>
  <c r="B3299" i="32"/>
  <c r="B3298" i="32"/>
  <c r="C3298" i="32" s="1"/>
  <c r="D3298" i="32" s="1"/>
  <c r="B3297" i="32"/>
  <c r="C3297" i="32" s="1"/>
  <c r="D3297" i="32" s="1"/>
  <c r="B3296" i="32"/>
  <c r="C3296" i="32" s="1"/>
  <c r="D3296" i="32" s="1"/>
  <c r="C3295" i="32"/>
  <c r="D3295" i="32" s="1"/>
  <c r="B3295" i="32"/>
  <c r="B3294" i="32"/>
  <c r="C3294" i="32" s="1"/>
  <c r="D3294" i="32" s="1"/>
  <c r="B3293" i="32"/>
  <c r="C3293" i="32" s="1"/>
  <c r="D3293" i="32" s="1"/>
  <c r="D3292" i="32"/>
  <c r="B3292" i="32"/>
  <c r="C3292" i="32" s="1"/>
  <c r="C3291" i="32"/>
  <c r="D3291" i="32" s="1"/>
  <c r="B3291" i="32"/>
  <c r="B3290" i="32"/>
  <c r="C3290" i="32" s="1"/>
  <c r="D3290" i="32" s="1"/>
  <c r="D3289" i="32"/>
  <c r="C3289" i="32"/>
  <c r="B3289" i="32"/>
  <c r="B3288" i="32"/>
  <c r="C3288" i="32" s="1"/>
  <c r="D3288" i="32" s="1"/>
  <c r="C3287" i="32"/>
  <c r="D3287" i="32" s="1"/>
  <c r="B3287" i="32"/>
  <c r="B3286" i="32"/>
  <c r="C3286" i="32" s="1"/>
  <c r="D3286" i="32" s="1"/>
  <c r="C3285" i="32"/>
  <c r="D3285" i="32" s="1"/>
  <c r="B3285" i="32"/>
  <c r="D3284" i="32"/>
  <c r="C3284" i="32"/>
  <c r="B3284" i="32"/>
  <c r="C3283" i="32"/>
  <c r="D3283" i="32" s="1"/>
  <c r="B3283" i="32"/>
  <c r="C3282" i="32"/>
  <c r="D3282" i="32" s="1"/>
  <c r="B3282" i="32"/>
  <c r="B3281" i="32"/>
  <c r="C3281" i="32" s="1"/>
  <c r="D3281" i="32" s="1"/>
  <c r="B3280" i="32"/>
  <c r="C3280" i="32" s="1"/>
  <c r="D3280" i="32" s="1"/>
  <c r="C3279" i="32"/>
  <c r="D3279" i="32" s="1"/>
  <c r="B3279" i="32"/>
  <c r="B3278" i="32"/>
  <c r="C3278" i="32" s="1"/>
  <c r="D3278" i="32" s="1"/>
  <c r="C3277" i="32"/>
  <c r="D3277" i="32" s="1"/>
  <c r="B3277" i="32"/>
  <c r="B3276" i="32"/>
  <c r="C3276" i="32" s="1"/>
  <c r="D3276" i="32" s="1"/>
  <c r="C3275" i="32"/>
  <c r="D3275" i="32" s="1"/>
  <c r="B3275" i="32"/>
  <c r="B3274" i="32"/>
  <c r="C3274" i="32" s="1"/>
  <c r="D3274" i="32" s="1"/>
  <c r="D3273" i="32"/>
  <c r="C3273" i="32"/>
  <c r="B3273" i="32"/>
  <c r="B3272" i="32"/>
  <c r="C3272" i="32" s="1"/>
  <c r="D3272" i="32" s="1"/>
  <c r="C3271" i="32"/>
  <c r="D3271" i="32" s="1"/>
  <c r="B3271" i="32"/>
  <c r="B3270" i="32"/>
  <c r="C3270" i="32" s="1"/>
  <c r="D3270" i="32" s="1"/>
  <c r="C3269" i="32"/>
  <c r="D3269" i="32" s="1"/>
  <c r="B3269" i="32"/>
  <c r="D3268" i="32"/>
  <c r="C3268" i="32"/>
  <c r="B3268" i="32"/>
  <c r="C3267" i="32"/>
  <c r="D3267" i="32" s="1"/>
  <c r="B3267" i="32"/>
  <c r="B3266" i="32"/>
  <c r="C3266" i="32" s="1"/>
  <c r="D3266" i="32" s="1"/>
  <c r="B3265" i="32"/>
  <c r="C3265" i="32" s="1"/>
  <c r="D3265" i="32" s="1"/>
  <c r="B3264" i="32"/>
  <c r="C3264" i="32" s="1"/>
  <c r="D3264" i="32" s="1"/>
  <c r="C3263" i="32"/>
  <c r="D3263" i="32" s="1"/>
  <c r="B3263" i="32"/>
  <c r="B3262" i="32"/>
  <c r="C3262" i="32" s="1"/>
  <c r="D3262" i="32" s="1"/>
  <c r="C3261" i="32"/>
  <c r="D3261" i="32" s="1"/>
  <c r="B3261" i="32"/>
  <c r="D3260" i="32"/>
  <c r="B3260" i="32"/>
  <c r="C3260" i="32" s="1"/>
  <c r="C3259" i="32"/>
  <c r="D3259" i="32" s="1"/>
  <c r="B3259" i="32"/>
  <c r="B3258" i="32"/>
  <c r="C3258" i="32" s="1"/>
  <c r="D3258" i="32" s="1"/>
  <c r="D3257" i="32"/>
  <c r="C3257" i="32"/>
  <c r="B3257" i="32"/>
  <c r="B3256" i="32"/>
  <c r="C3256" i="32" s="1"/>
  <c r="D3256" i="32" s="1"/>
  <c r="D3255" i="32"/>
  <c r="C3255" i="32"/>
  <c r="B3255" i="32"/>
  <c r="B3254" i="32"/>
  <c r="C3254" i="32" s="1"/>
  <c r="D3254" i="32" s="1"/>
  <c r="C3253" i="32"/>
  <c r="D3253" i="32" s="1"/>
  <c r="B3253" i="32"/>
  <c r="D3252" i="32"/>
  <c r="C3252" i="32"/>
  <c r="B3252" i="32"/>
  <c r="C3251" i="32"/>
  <c r="D3251" i="32" s="1"/>
  <c r="B3251" i="32"/>
  <c r="B3250" i="32"/>
  <c r="C3250" i="32" s="1"/>
  <c r="D3250" i="32" s="1"/>
  <c r="B3249" i="32"/>
  <c r="C3249" i="32" s="1"/>
  <c r="D3249" i="32" s="1"/>
  <c r="B3248" i="32"/>
  <c r="C3248" i="32" s="1"/>
  <c r="D3248" i="32" s="1"/>
  <c r="C3247" i="32"/>
  <c r="D3247" i="32" s="1"/>
  <c r="B3247" i="32"/>
  <c r="B3246" i="32"/>
  <c r="C3246" i="32" s="1"/>
  <c r="D3246" i="32" s="1"/>
  <c r="C3245" i="32"/>
  <c r="D3245" i="32" s="1"/>
  <c r="B3245" i="32"/>
  <c r="D3244" i="32"/>
  <c r="B3244" i="32"/>
  <c r="C3244" i="32" s="1"/>
  <c r="C3243" i="32"/>
  <c r="D3243" i="32" s="1"/>
  <c r="B3243" i="32"/>
  <c r="B3242" i="32"/>
  <c r="C3242" i="32" s="1"/>
  <c r="D3242" i="32" s="1"/>
  <c r="D3241" i="32"/>
  <c r="C3241" i="32"/>
  <c r="B3241" i="32"/>
  <c r="B3240" i="32"/>
  <c r="C3240" i="32" s="1"/>
  <c r="D3240" i="32" s="1"/>
  <c r="C3239" i="32"/>
  <c r="D3239" i="32" s="1"/>
  <c r="B3239" i="32"/>
  <c r="B3238" i="32"/>
  <c r="C3238" i="32" s="1"/>
  <c r="D3238" i="32" s="1"/>
  <c r="C3237" i="32"/>
  <c r="D3237" i="32" s="1"/>
  <c r="B3237" i="32"/>
  <c r="D3236" i="32"/>
  <c r="C3236" i="32"/>
  <c r="B3236" i="32"/>
  <c r="C3235" i="32"/>
  <c r="D3235" i="32" s="1"/>
  <c r="B3235" i="32"/>
  <c r="C3234" i="32"/>
  <c r="D3234" i="32" s="1"/>
  <c r="B3234" i="32"/>
  <c r="B3233" i="32"/>
  <c r="C3233" i="32" s="1"/>
  <c r="D3233" i="32" s="1"/>
  <c r="B3232" i="32"/>
  <c r="C3232" i="32" s="1"/>
  <c r="D3232" i="32" s="1"/>
  <c r="C3231" i="32"/>
  <c r="D3231" i="32" s="1"/>
  <c r="B3231" i="32"/>
  <c r="B3230" i="32"/>
  <c r="C3230" i="32" s="1"/>
  <c r="D3230" i="32" s="1"/>
  <c r="C3229" i="32"/>
  <c r="D3229" i="32" s="1"/>
  <c r="B3229" i="32"/>
  <c r="D3228" i="32"/>
  <c r="B3228" i="32"/>
  <c r="C3228" i="32" s="1"/>
  <c r="C3227" i="32"/>
  <c r="D3227" i="32" s="1"/>
  <c r="B3227" i="32"/>
  <c r="B3226" i="32"/>
  <c r="C3226" i="32" s="1"/>
  <c r="D3226" i="32" s="1"/>
  <c r="D3225" i="32"/>
  <c r="C3225" i="32"/>
  <c r="B3225" i="32"/>
  <c r="B3224" i="32"/>
  <c r="C3224" i="32" s="1"/>
  <c r="D3224" i="32" s="1"/>
  <c r="C3223" i="32"/>
  <c r="D3223" i="32" s="1"/>
  <c r="B3223" i="32"/>
  <c r="B3222" i="32"/>
  <c r="C3222" i="32" s="1"/>
  <c r="D3222" i="32" s="1"/>
  <c r="C3221" i="32"/>
  <c r="D3221" i="32" s="1"/>
  <c r="B3221" i="32"/>
  <c r="D3220" i="32"/>
  <c r="C3220" i="32"/>
  <c r="B3220" i="32"/>
  <c r="C3219" i="32"/>
  <c r="D3219" i="32" s="1"/>
  <c r="B3219" i="32"/>
  <c r="B3218" i="32"/>
  <c r="C3218" i="32" s="1"/>
  <c r="D3218" i="32" s="1"/>
  <c r="B3217" i="32"/>
  <c r="C3217" i="32" s="1"/>
  <c r="D3217" i="32" s="1"/>
  <c r="B3216" i="32"/>
  <c r="C3216" i="32" s="1"/>
  <c r="D3216" i="32" s="1"/>
  <c r="C3215" i="32"/>
  <c r="D3215" i="32" s="1"/>
  <c r="B3215" i="32"/>
  <c r="B3214" i="32"/>
  <c r="C3214" i="32" s="1"/>
  <c r="D3214" i="32" s="1"/>
  <c r="C3213" i="32"/>
  <c r="D3213" i="32" s="1"/>
  <c r="B3213" i="32"/>
  <c r="D3212" i="32"/>
  <c r="B3212" i="32"/>
  <c r="C3212" i="32" s="1"/>
  <c r="C3211" i="32"/>
  <c r="D3211" i="32" s="1"/>
  <c r="B3211" i="32"/>
  <c r="B3210" i="32"/>
  <c r="C3210" i="32" s="1"/>
  <c r="D3210" i="32" s="1"/>
  <c r="D3209" i="32"/>
  <c r="C3209" i="32"/>
  <c r="B3209" i="32"/>
  <c r="B3208" i="32"/>
  <c r="C3208" i="32" s="1"/>
  <c r="D3208" i="32" s="1"/>
  <c r="D3207" i="32"/>
  <c r="C3207" i="32"/>
  <c r="B3207" i="32"/>
  <c r="B3206" i="32"/>
  <c r="C3206" i="32" s="1"/>
  <c r="D3206" i="32" s="1"/>
  <c r="C3205" i="32"/>
  <c r="D3205" i="32" s="1"/>
  <c r="B3205" i="32"/>
  <c r="D3204" i="32"/>
  <c r="C3204" i="32"/>
  <c r="B3204" i="32"/>
  <c r="C3203" i="32"/>
  <c r="D3203" i="32" s="1"/>
  <c r="B3203" i="32"/>
  <c r="B3202" i="32"/>
  <c r="C3202" i="32" s="1"/>
  <c r="D3202" i="32" s="1"/>
  <c r="B3201" i="32"/>
  <c r="C3201" i="32" s="1"/>
  <c r="D3201" i="32" s="1"/>
  <c r="B3200" i="32"/>
  <c r="C3200" i="32" s="1"/>
  <c r="D3200" i="32" s="1"/>
  <c r="C3199" i="32"/>
  <c r="D3199" i="32" s="1"/>
  <c r="B3199" i="32"/>
  <c r="B3198" i="32"/>
  <c r="C3198" i="32" s="1"/>
  <c r="D3198" i="32" s="1"/>
  <c r="B3197" i="32"/>
  <c r="C3197" i="32" s="1"/>
  <c r="D3197" i="32" s="1"/>
  <c r="B3196" i="32"/>
  <c r="C3196" i="32" s="1"/>
  <c r="D3196" i="32" s="1"/>
  <c r="C3195" i="32"/>
  <c r="D3195" i="32" s="1"/>
  <c r="B3195" i="32"/>
  <c r="B3194" i="32"/>
  <c r="C3194" i="32" s="1"/>
  <c r="D3194" i="32" s="1"/>
  <c r="D3193" i="32"/>
  <c r="C3193" i="32"/>
  <c r="B3193" i="32"/>
  <c r="B3192" i="32"/>
  <c r="C3192" i="32" s="1"/>
  <c r="D3192" i="32" s="1"/>
  <c r="C3191" i="32"/>
  <c r="D3191" i="32" s="1"/>
  <c r="B3191" i="32"/>
  <c r="B3190" i="32"/>
  <c r="C3190" i="32" s="1"/>
  <c r="D3190" i="32" s="1"/>
  <c r="C3189" i="32"/>
  <c r="D3189" i="32" s="1"/>
  <c r="B3189" i="32"/>
  <c r="D3188" i="32"/>
  <c r="C3188" i="32"/>
  <c r="B3188" i="32"/>
  <c r="C3187" i="32"/>
  <c r="D3187" i="32" s="1"/>
  <c r="B3187" i="32"/>
  <c r="B3186" i="32"/>
  <c r="C3186" i="32" s="1"/>
  <c r="D3186" i="32" s="1"/>
  <c r="B3185" i="32"/>
  <c r="C3185" i="32" s="1"/>
  <c r="D3185" i="32" s="1"/>
  <c r="B3184" i="32"/>
  <c r="C3184" i="32" s="1"/>
  <c r="D3184" i="32" s="1"/>
  <c r="C3183" i="32"/>
  <c r="D3183" i="32" s="1"/>
  <c r="B3183" i="32"/>
  <c r="B3182" i="32"/>
  <c r="C3182" i="32" s="1"/>
  <c r="D3182" i="32" s="1"/>
  <c r="C3181" i="32"/>
  <c r="D3181" i="32" s="1"/>
  <c r="B3181" i="32"/>
  <c r="B3180" i="32"/>
  <c r="C3180" i="32" s="1"/>
  <c r="D3180" i="32" s="1"/>
  <c r="C3179" i="32"/>
  <c r="D3179" i="32" s="1"/>
  <c r="B3179" i="32"/>
  <c r="B3178" i="32"/>
  <c r="C3178" i="32" s="1"/>
  <c r="D3178" i="32" s="1"/>
  <c r="D3177" i="32"/>
  <c r="C3177" i="32"/>
  <c r="B3177" i="32"/>
  <c r="B3176" i="32"/>
  <c r="C3176" i="32" s="1"/>
  <c r="D3176" i="32" s="1"/>
  <c r="C3175" i="32"/>
  <c r="D3175" i="32" s="1"/>
  <c r="B3175" i="32"/>
  <c r="B3174" i="32"/>
  <c r="C3174" i="32" s="1"/>
  <c r="D3174" i="32" s="1"/>
  <c r="C3173" i="32"/>
  <c r="D3173" i="32" s="1"/>
  <c r="B3173" i="32"/>
  <c r="D3172" i="32"/>
  <c r="C3172" i="32"/>
  <c r="B3172" i="32"/>
  <c r="C3171" i="32"/>
  <c r="D3171" i="32" s="1"/>
  <c r="B3171" i="32"/>
  <c r="B3170" i="32"/>
  <c r="C3170" i="32" s="1"/>
  <c r="D3170" i="32" s="1"/>
  <c r="B3169" i="32"/>
  <c r="C3169" i="32" s="1"/>
  <c r="D3169" i="32" s="1"/>
  <c r="B3168" i="32"/>
  <c r="C3168" i="32" s="1"/>
  <c r="D3168" i="32" s="1"/>
  <c r="C3167" i="32"/>
  <c r="D3167" i="32" s="1"/>
  <c r="B3167" i="32"/>
  <c r="B3166" i="32"/>
  <c r="C3166" i="32" s="1"/>
  <c r="D3166" i="32" s="1"/>
  <c r="B3165" i="32"/>
  <c r="C3165" i="32" s="1"/>
  <c r="D3165" i="32" s="1"/>
  <c r="D3164" i="32"/>
  <c r="B3164" i="32"/>
  <c r="C3164" i="32" s="1"/>
  <c r="C3163" i="32"/>
  <c r="D3163" i="32" s="1"/>
  <c r="B3163" i="32"/>
  <c r="B3162" i="32"/>
  <c r="C3162" i="32" s="1"/>
  <c r="D3162" i="32" s="1"/>
  <c r="D3161" i="32"/>
  <c r="C3161" i="32"/>
  <c r="B3161" i="32"/>
  <c r="B3160" i="32"/>
  <c r="C3160" i="32" s="1"/>
  <c r="D3160" i="32" s="1"/>
  <c r="C3159" i="32"/>
  <c r="D3159" i="32" s="1"/>
  <c r="B3159" i="32"/>
  <c r="B3158" i="32"/>
  <c r="C3158" i="32" s="1"/>
  <c r="D3158" i="32" s="1"/>
  <c r="C3157" i="32"/>
  <c r="D3157" i="32" s="1"/>
  <c r="B3157" i="32"/>
  <c r="D3156" i="32"/>
  <c r="C3156" i="32"/>
  <c r="B3156" i="32"/>
  <c r="C3155" i="32"/>
  <c r="D3155" i="32" s="1"/>
  <c r="B3155" i="32"/>
  <c r="D3154" i="32"/>
  <c r="C3154" i="32"/>
  <c r="B3154" i="32"/>
  <c r="B3153" i="32"/>
  <c r="C3153" i="32" s="1"/>
  <c r="D3153" i="32" s="1"/>
  <c r="B3152" i="32"/>
  <c r="C3152" i="32" s="1"/>
  <c r="D3152" i="32" s="1"/>
  <c r="C3151" i="32"/>
  <c r="D3151" i="32" s="1"/>
  <c r="B3151" i="32"/>
  <c r="B3150" i="32"/>
  <c r="C3150" i="32" s="1"/>
  <c r="D3150" i="32" s="1"/>
  <c r="C3149" i="32"/>
  <c r="D3149" i="32" s="1"/>
  <c r="B3149" i="32"/>
  <c r="B3148" i="32"/>
  <c r="C3148" i="32" s="1"/>
  <c r="D3148" i="32" s="1"/>
  <c r="C3147" i="32"/>
  <c r="D3147" i="32" s="1"/>
  <c r="B3147" i="32"/>
  <c r="B3146" i="32"/>
  <c r="C3146" i="32" s="1"/>
  <c r="D3146" i="32" s="1"/>
  <c r="D3145" i="32"/>
  <c r="C3145" i="32"/>
  <c r="B3145" i="32"/>
  <c r="B3144" i="32"/>
  <c r="C3144" i="32" s="1"/>
  <c r="D3144" i="32" s="1"/>
  <c r="C3143" i="32"/>
  <c r="D3143" i="32" s="1"/>
  <c r="B3143" i="32"/>
  <c r="B3142" i="32"/>
  <c r="C3142" i="32" s="1"/>
  <c r="D3142" i="32" s="1"/>
  <c r="C3141" i="32"/>
  <c r="D3141" i="32" s="1"/>
  <c r="B3141" i="32"/>
  <c r="D3140" i="32"/>
  <c r="C3140" i="32"/>
  <c r="B3140" i="32"/>
  <c r="C3139" i="32"/>
  <c r="D3139" i="32" s="1"/>
  <c r="B3139" i="32"/>
  <c r="C3138" i="32"/>
  <c r="D3138" i="32" s="1"/>
  <c r="B3138" i="32"/>
  <c r="B3137" i="32"/>
  <c r="C3137" i="32" s="1"/>
  <c r="D3137" i="32" s="1"/>
  <c r="B3136" i="32"/>
  <c r="C3136" i="32" s="1"/>
  <c r="D3136" i="32" s="1"/>
  <c r="C3135" i="32"/>
  <c r="D3135" i="32" s="1"/>
  <c r="B3135" i="32"/>
  <c r="B3134" i="32"/>
  <c r="C3134" i="32" s="1"/>
  <c r="D3134" i="32" s="1"/>
  <c r="C3133" i="32"/>
  <c r="D3133" i="32" s="1"/>
  <c r="B3133" i="32"/>
  <c r="D3132" i="32"/>
  <c r="B3132" i="32"/>
  <c r="C3132" i="32" s="1"/>
  <c r="C3131" i="32"/>
  <c r="D3131" i="32" s="1"/>
  <c r="B3131" i="32"/>
  <c r="B3130" i="32"/>
  <c r="C3130" i="32" s="1"/>
  <c r="D3130" i="32" s="1"/>
  <c r="D3129" i="32"/>
  <c r="C3129" i="32"/>
  <c r="B3129" i="32"/>
  <c r="B3128" i="32"/>
  <c r="C3128" i="32" s="1"/>
  <c r="D3128" i="32" s="1"/>
  <c r="D3127" i="32"/>
  <c r="C3127" i="32"/>
  <c r="B3127" i="32"/>
  <c r="B3126" i="32"/>
  <c r="C3126" i="32" s="1"/>
  <c r="D3126" i="32" s="1"/>
  <c r="C3125" i="32"/>
  <c r="D3125" i="32" s="1"/>
  <c r="B3125" i="32"/>
  <c r="D3124" i="32"/>
  <c r="C3124" i="32"/>
  <c r="B3124" i="32"/>
  <c r="C3123" i="32"/>
  <c r="D3123" i="32" s="1"/>
  <c r="B3123" i="32"/>
  <c r="B3122" i="32"/>
  <c r="C3122" i="32" s="1"/>
  <c r="D3122" i="32" s="1"/>
  <c r="B3121" i="32"/>
  <c r="C3121" i="32" s="1"/>
  <c r="D3121" i="32" s="1"/>
  <c r="B3120" i="32"/>
  <c r="C3120" i="32" s="1"/>
  <c r="D3120" i="32" s="1"/>
  <c r="C3119" i="32"/>
  <c r="D3119" i="32" s="1"/>
  <c r="B3119" i="32"/>
  <c r="B3118" i="32"/>
  <c r="C3118" i="32" s="1"/>
  <c r="D3118" i="32" s="1"/>
  <c r="C3117" i="32"/>
  <c r="D3117" i="32" s="1"/>
  <c r="B3117" i="32"/>
  <c r="D3116" i="32"/>
  <c r="B3116" i="32"/>
  <c r="C3116" i="32" s="1"/>
  <c r="C3115" i="32"/>
  <c r="D3115" i="32" s="1"/>
  <c r="B3115" i="32"/>
  <c r="B3114" i="32"/>
  <c r="C3114" i="32" s="1"/>
  <c r="D3114" i="32" s="1"/>
  <c r="D3113" i="32"/>
  <c r="C3113" i="32"/>
  <c r="B3113" i="32"/>
  <c r="B3112" i="32"/>
  <c r="C3112" i="32" s="1"/>
  <c r="D3112" i="32" s="1"/>
  <c r="C3111" i="32"/>
  <c r="D3111" i="32" s="1"/>
  <c r="B3111" i="32"/>
  <c r="B3110" i="32"/>
  <c r="C3110" i="32" s="1"/>
  <c r="D3110" i="32" s="1"/>
  <c r="C3109" i="32"/>
  <c r="D3109" i="32" s="1"/>
  <c r="B3109" i="32"/>
  <c r="D3108" i="32"/>
  <c r="C3108" i="32"/>
  <c r="B3108" i="32"/>
  <c r="C3107" i="32"/>
  <c r="D3107" i="32" s="1"/>
  <c r="B3107" i="32"/>
  <c r="C3106" i="32"/>
  <c r="D3106" i="32" s="1"/>
  <c r="B3106" i="32"/>
  <c r="B3105" i="32"/>
  <c r="C3105" i="32" s="1"/>
  <c r="D3105" i="32" s="1"/>
  <c r="B3104" i="32"/>
  <c r="C3104" i="32" s="1"/>
  <c r="D3104" i="32" s="1"/>
  <c r="C3103" i="32"/>
  <c r="D3103" i="32" s="1"/>
  <c r="B3103" i="32"/>
  <c r="B3102" i="32"/>
  <c r="C3102" i="32" s="1"/>
  <c r="D3102" i="32" s="1"/>
  <c r="C3101" i="32"/>
  <c r="D3101" i="32" s="1"/>
  <c r="B3101" i="32"/>
  <c r="D3100" i="32"/>
  <c r="B3100" i="32"/>
  <c r="C3100" i="32" s="1"/>
  <c r="D3099" i="32"/>
  <c r="C3099" i="32"/>
  <c r="B3099" i="32"/>
  <c r="B3098" i="32"/>
  <c r="C3098" i="32" s="1"/>
  <c r="D3098" i="32" s="1"/>
  <c r="D3097" i="32"/>
  <c r="C3097" i="32"/>
  <c r="B3097" i="32"/>
  <c r="B3096" i="32"/>
  <c r="C3096" i="32" s="1"/>
  <c r="D3096" i="32" s="1"/>
  <c r="C3095" i="32"/>
  <c r="D3095" i="32" s="1"/>
  <c r="B3095" i="32"/>
  <c r="C3094" i="32"/>
  <c r="D3094" i="32" s="1"/>
  <c r="B3094" i="32"/>
  <c r="C3093" i="32"/>
  <c r="D3093" i="32" s="1"/>
  <c r="B3093" i="32"/>
  <c r="D3092" i="32"/>
  <c r="C3092" i="32"/>
  <c r="B3092" i="32"/>
  <c r="C3091" i="32"/>
  <c r="D3091" i="32" s="1"/>
  <c r="B3091" i="32"/>
  <c r="C3090" i="32"/>
  <c r="D3090" i="32" s="1"/>
  <c r="B3090" i="32"/>
  <c r="B3089" i="32"/>
  <c r="C3089" i="32" s="1"/>
  <c r="D3089" i="32" s="1"/>
  <c r="B3088" i="32"/>
  <c r="C3088" i="32" s="1"/>
  <c r="D3088" i="32" s="1"/>
  <c r="C3087" i="32"/>
  <c r="D3087" i="32" s="1"/>
  <c r="B3087" i="32"/>
  <c r="B3086" i="32"/>
  <c r="C3086" i="32" s="1"/>
  <c r="D3086" i="32" s="1"/>
  <c r="C3085" i="32"/>
  <c r="D3085" i="32" s="1"/>
  <c r="B3085" i="32"/>
  <c r="D3084" i="32"/>
  <c r="B3084" i="32"/>
  <c r="C3084" i="32" s="1"/>
  <c r="D3083" i="32"/>
  <c r="C3083" i="32"/>
  <c r="B3083" i="32"/>
  <c r="B3082" i="32"/>
  <c r="C3082" i="32" s="1"/>
  <c r="D3082" i="32" s="1"/>
  <c r="D3081" i="32"/>
  <c r="C3081" i="32"/>
  <c r="B3081" i="32"/>
  <c r="B3080" i="32"/>
  <c r="C3080" i="32" s="1"/>
  <c r="D3080" i="32" s="1"/>
  <c r="C3079" i="32"/>
  <c r="D3079" i="32" s="1"/>
  <c r="B3079" i="32"/>
  <c r="C3078" i="32"/>
  <c r="D3078" i="32" s="1"/>
  <c r="B3078" i="32"/>
  <c r="C3077" i="32"/>
  <c r="D3077" i="32" s="1"/>
  <c r="B3077" i="32"/>
  <c r="D3076" i="32"/>
  <c r="C3076" i="32"/>
  <c r="B3076" i="32"/>
  <c r="C3075" i="32"/>
  <c r="D3075" i="32" s="1"/>
  <c r="B3075" i="32"/>
  <c r="B3074" i="32"/>
  <c r="C3074" i="32" s="1"/>
  <c r="D3074" i="32" s="1"/>
  <c r="B3073" i="32"/>
  <c r="C3073" i="32" s="1"/>
  <c r="D3073" i="32" s="1"/>
  <c r="B3072" i="32"/>
  <c r="C3072" i="32" s="1"/>
  <c r="D3072" i="32" s="1"/>
  <c r="C3071" i="32"/>
  <c r="D3071" i="32" s="1"/>
  <c r="B3071" i="32"/>
  <c r="B3070" i="32"/>
  <c r="C3070" i="32" s="1"/>
  <c r="D3070" i="32" s="1"/>
  <c r="C3069" i="32"/>
  <c r="D3069" i="32" s="1"/>
  <c r="B3069" i="32"/>
  <c r="D3068" i="32"/>
  <c r="B3068" i="32"/>
  <c r="C3068" i="32" s="1"/>
  <c r="D3067" i="32"/>
  <c r="C3067" i="32"/>
  <c r="B3067" i="32"/>
  <c r="B3066" i="32"/>
  <c r="C3066" i="32" s="1"/>
  <c r="D3066" i="32" s="1"/>
  <c r="D3065" i="32"/>
  <c r="C3065" i="32"/>
  <c r="B3065" i="32"/>
  <c r="B3064" i="32"/>
  <c r="C3064" i="32" s="1"/>
  <c r="D3064" i="32" s="1"/>
  <c r="C3063" i="32"/>
  <c r="D3063" i="32" s="1"/>
  <c r="B3063" i="32"/>
  <c r="C3062" i="32"/>
  <c r="D3062" i="32" s="1"/>
  <c r="B3062" i="32"/>
  <c r="C3061" i="32"/>
  <c r="D3061" i="32" s="1"/>
  <c r="B3061" i="32"/>
  <c r="D3060" i="32"/>
  <c r="C3060" i="32"/>
  <c r="B3060" i="32"/>
  <c r="C3059" i="32"/>
  <c r="D3059" i="32" s="1"/>
  <c r="B3059" i="32"/>
  <c r="B3058" i="32"/>
  <c r="C3058" i="32" s="1"/>
  <c r="D3058" i="32" s="1"/>
  <c r="B3057" i="32"/>
  <c r="C3057" i="32" s="1"/>
  <c r="D3057" i="32" s="1"/>
  <c r="B3056" i="32"/>
  <c r="C3056" i="32" s="1"/>
  <c r="D3056" i="32" s="1"/>
  <c r="C3055" i="32"/>
  <c r="D3055" i="32" s="1"/>
  <c r="B3055" i="32"/>
  <c r="B3054" i="32"/>
  <c r="C3054" i="32" s="1"/>
  <c r="D3054" i="32" s="1"/>
  <c r="C3053" i="32"/>
  <c r="D3053" i="32" s="1"/>
  <c r="B3053" i="32"/>
  <c r="D3052" i="32"/>
  <c r="B3052" i="32"/>
  <c r="C3052" i="32" s="1"/>
  <c r="D3051" i="32"/>
  <c r="C3051" i="32"/>
  <c r="B3051" i="32"/>
  <c r="B3050" i="32"/>
  <c r="C3050" i="32" s="1"/>
  <c r="D3050" i="32" s="1"/>
  <c r="D3049" i="32"/>
  <c r="C3049" i="32"/>
  <c r="B3049" i="32"/>
  <c r="B3048" i="32"/>
  <c r="C3048" i="32" s="1"/>
  <c r="D3048" i="32" s="1"/>
  <c r="C3047" i="32"/>
  <c r="D3047" i="32" s="1"/>
  <c r="B3047" i="32"/>
  <c r="C3046" i="32"/>
  <c r="D3046" i="32" s="1"/>
  <c r="B3046" i="32"/>
  <c r="C3045" i="32"/>
  <c r="D3045" i="32" s="1"/>
  <c r="B3045" i="32"/>
  <c r="D3044" i="32"/>
  <c r="C3044" i="32"/>
  <c r="B3044" i="32"/>
  <c r="C3043" i="32"/>
  <c r="D3043" i="32" s="1"/>
  <c r="B3043" i="32"/>
  <c r="B3042" i="32"/>
  <c r="C3042" i="32" s="1"/>
  <c r="D3042" i="32" s="1"/>
  <c r="B3041" i="32"/>
  <c r="C3041" i="32" s="1"/>
  <c r="D3041" i="32" s="1"/>
  <c r="B3040" i="32"/>
  <c r="C3040" i="32" s="1"/>
  <c r="D3040" i="32" s="1"/>
  <c r="C3039" i="32"/>
  <c r="D3039" i="32" s="1"/>
  <c r="B3039" i="32"/>
  <c r="B3038" i="32"/>
  <c r="C3038" i="32" s="1"/>
  <c r="D3038" i="32" s="1"/>
  <c r="C3037" i="32"/>
  <c r="D3037" i="32" s="1"/>
  <c r="B3037" i="32"/>
  <c r="D3036" i="32"/>
  <c r="B3036" i="32"/>
  <c r="C3036" i="32" s="1"/>
  <c r="D3035" i="32"/>
  <c r="C3035" i="32"/>
  <c r="B3035" i="32"/>
  <c r="B3034" i="32"/>
  <c r="C3034" i="32" s="1"/>
  <c r="D3034" i="32" s="1"/>
  <c r="D3033" i="32"/>
  <c r="C3033" i="32"/>
  <c r="B3033" i="32"/>
  <c r="B3032" i="32"/>
  <c r="C3032" i="32" s="1"/>
  <c r="D3032" i="32" s="1"/>
  <c r="C3031" i="32"/>
  <c r="D3031" i="32" s="1"/>
  <c r="B3031" i="32"/>
  <c r="C3030" i="32"/>
  <c r="D3030" i="32" s="1"/>
  <c r="B3030" i="32"/>
  <c r="C3029" i="32"/>
  <c r="D3029" i="32" s="1"/>
  <c r="B3029" i="32"/>
  <c r="D3028" i="32"/>
  <c r="C3028" i="32"/>
  <c r="B3028" i="32"/>
  <c r="C3027" i="32"/>
  <c r="D3027" i="32" s="1"/>
  <c r="B3027" i="32"/>
  <c r="B3026" i="32"/>
  <c r="C3026" i="32" s="1"/>
  <c r="D3026" i="32" s="1"/>
  <c r="B3025" i="32"/>
  <c r="C3025" i="32" s="1"/>
  <c r="D3025" i="32" s="1"/>
  <c r="B3024" i="32"/>
  <c r="C3024" i="32" s="1"/>
  <c r="D3024" i="32" s="1"/>
  <c r="C3023" i="32"/>
  <c r="D3023" i="32" s="1"/>
  <c r="B3023" i="32"/>
  <c r="B3022" i="32"/>
  <c r="C3022" i="32" s="1"/>
  <c r="D3022" i="32" s="1"/>
  <c r="C3021" i="32"/>
  <c r="D3021" i="32" s="1"/>
  <c r="B3021" i="32"/>
  <c r="D3020" i="32"/>
  <c r="B3020" i="32"/>
  <c r="C3020" i="32" s="1"/>
  <c r="D3019" i="32"/>
  <c r="C3019" i="32"/>
  <c r="B3019" i="32"/>
  <c r="B3018" i="32"/>
  <c r="C3018" i="32" s="1"/>
  <c r="D3018" i="32" s="1"/>
  <c r="D3017" i="32"/>
  <c r="C3017" i="32"/>
  <c r="B3017" i="32"/>
  <c r="B3016" i="32"/>
  <c r="C3016" i="32" s="1"/>
  <c r="D3016" i="32" s="1"/>
  <c r="C3015" i="32"/>
  <c r="D3015" i="32" s="1"/>
  <c r="B3015" i="32"/>
  <c r="C3014" i="32"/>
  <c r="D3014" i="32" s="1"/>
  <c r="B3014" i="32"/>
  <c r="C3013" i="32"/>
  <c r="D3013" i="32" s="1"/>
  <c r="B3013" i="32"/>
  <c r="D3012" i="32"/>
  <c r="C3012" i="32"/>
  <c r="B3012" i="32"/>
  <c r="C3011" i="32"/>
  <c r="D3011" i="32" s="1"/>
  <c r="B3011" i="32"/>
  <c r="B3010" i="32"/>
  <c r="C3010" i="32" s="1"/>
  <c r="D3010" i="32" s="1"/>
  <c r="B3009" i="32"/>
  <c r="C3009" i="32" s="1"/>
  <c r="D3009" i="32" s="1"/>
  <c r="B3008" i="32"/>
  <c r="C3008" i="32" s="1"/>
  <c r="D3008" i="32" s="1"/>
  <c r="C3007" i="32"/>
  <c r="D3007" i="32" s="1"/>
  <c r="B3007" i="32"/>
  <c r="B3006" i="32"/>
  <c r="C3006" i="32" s="1"/>
  <c r="D3006" i="32" s="1"/>
  <c r="C3005" i="32"/>
  <c r="D3005" i="32" s="1"/>
  <c r="B3005" i="32"/>
  <c r="D3004" i="32"/>
  <c r="B3004" i="32"/>
  <c r="C3004" i="32" s="1"/>
  <c r="D3003" i="32"/>
  <c r="C3003" i="32"/>
  <c r="B3003" i="32"/>
  <c r="B3002" i="32"/>
  <c r="C3002" i="32" s="1"/>
  <c r="D3002" i="32" s="1"/>
  <c r="D3001" i="32"/>
  <c r="C3001" i="32"/>
  <c r="B3001" i="32"/>
  <c r="B3000" i="32"/>
  <c r="C3000" i="32" s="1"/>
  <c r="D3000" i="32" s="1"/>
  <c r="C2999" i="32"/>
  <c r="D2999" i="32" s="1"/>
  <c r="B2999" i="32"/>
  <c r="C2998" i="32"/>
  <c r="D2998" i="32" s="1"/>
  <c r="B2998" i="32"/>
  <c r="C2997" i="32"/>
  <c r="D2997" i="32" s="1"/>
  <c r="B2997" i="32"/>
  <c r="D2996" i="32"/>
  <c r="C2996" i="32"/>
  <c r="B2996" i="32"/>
  <c r="C2995" i="32"/>
  <c r="D2995" i="32" s="1"/>
  <c r="B2995" i="32"/>
  <c r="B2994" i="32"/>
  <c r="C2994" i="32" s="1"/>
  <c r="D2994" i="32" s="1"/>
  <c r="B2993" i="32"/>
  <c r="C2993" i="32" s="1"/>
  <c r="D2993" i="32" s="1"/>
  <c r="B2992" i="32"/>
  <c r="C2992" i="32" s="1"/>
  <c r="D2992" i="32" s="1"/>
  <c r="C2991" i="32"/>
  <c r="D2991" i="32" s="1"/>
  <c r="B2991" i="32"/>
  <c r="B2990" i="32"/>
  <c r="C2990" i="32" s="1"/>
  <c r="D2990" i="32" s="1"/>
  <c r="C2989" i="32"/>
  <c r="D2989" i="32" s="1"/>
  <c r="B2989" i="32"/>
  <c r="D2988" i="32"/>
  <c r="B2988" i="32"/>
  <c r="C2988" i="32" s="1"/>
  <c r="D2987" i="32"/>
  <c r="C2987" i="32"/>
  <c r="B2987" i="32"/>
  <c r="B2986" i="32"/>
  <c r="C2986" i="32" s="1"/>
  <c r="D2986" i="32" s="1"/>
  <c r="D2985" i="32"/>
  <c r="C2985" i="32"/>
  <c r="B2985" i="32"/>
  <c r="B2984" i="32"/>
  <c r="C2984" i="32" s="1"/>
  <c r="D2984" i="32" s="1"/>
  <c r="C2983" i="32"/>
  <c r="D2983" i="32" s="1"/>
  <c r="B2983" i="32"/>
  <c r="C2982" i="32"/>
  <c r="D2982" i="32" s="1"/>
  <c r="B2982" i="32"/>
  <c r="C2981" i="32"/>
  <c r="D2981" i="32" s="1"/>
  <c r="B2981" i="32"/>
  <c r="D2980" i="32"/>
  <c r="C2980" i="32"/>
  <c r="B2980" i="32"/>
  <c r="C2979" i="32"/>
  <c r="D2979" i="32" s="1"/>
  <c r="B2979" i="32"/>
  <c r="B2978" i="32"/>
  <c r="C2978" i="32" s="1"/>
  <c r="D2978" i="32" s="1"/>
  <c r="B2977" i="32"/>
  <c r="C2977" i="32" s="1"/>
  <c r="D2977" i="32" s="1"/>
  <c r="B2976" i="32"/>
  <c r="C2976" i="32" s="1"/>
  <c r="D2976" i="32" s="1"/>
  <c r="C2975" i="32"/>
  <c r="D2975" i="32" s="1"/>
  <c r="B2975" i="32"/>
  <c r="B2974" i="32"/>
  <c r="C2974" i="32" s="1"/>
  <c r="D2974" i="32" s="1"/>
  <c r="C2973" i="32"/>
  <c r="D2973" i="32" s="1"/>
  <c r="B2973" i="32"/>
  <c r="D2972" i="32"/>
  <c r="B2972" i="32"/>
  <c r="C2972" i="32" s="1"/>
  <c r="D2971" i="32"/>
  <c r="C2971" i="32"/>
  <c r="B2971" i="32"/>
  <c r="B2970" i="32"/>
  <c r="C2970" i="32" s="1"/>
  <c r="D2970" i="32" s="1"/>
  <c r="D2969" i="32"/>
  <c r="C2969" i="32"/>
  <c r="B2969" i="32"/>
  <c r="B2968" i="32"/>
  <c r="C2968" i="32" s="1"/>
  <c r="D2968" i="32" s="1"/>
  <c r="C2967" i="32"/>
  <c r="D2967" i="32" s="1"/>
  <c r="B2967" i="32"/>
  <c r="C2966" i="32"/>
  <c r="D2966" i="32" s="1"/>
  <c r="B2966" i="32"/>
  <c r="C2965" i="32"/>
  <c r="D2965" i="32" s="1"/>
  <c r="B2965" i="32"/>
  <c r="D2964" i="32"/>
  <c r="C2964" i="32"/>
  <c r="B2964" i="32"/>
  <c r="C2963" i="32"/>
  <c r="D2963" i="32" s="1"/>
  <c r="B2963" i="32"/>
  <c r="B2962" i="32"/>
  <c r="C2962" i="32" s="1"/>
  <c r="D2962" i="32" s="1"/>
  <c r="B2961" i="32"/>
  <c r="C2961" i="32" s="1"/>
  <c r="D2961" i="32" s="1"/>
  <c r="B2960" i="32"/>
  <c r="C2960" i="32" s="1"/>
  <c r="D2960" i="32" s="1"/>
  <c r="C2959" i="32"/>
  <c r="D2959" i="32" s="1"/>
  <c r="B2959" i="32"/>
  <c r="B2958" i="32"/>
  <c r="C2958" i="32" s="1"/>
  <c r="D2958" i="32" s="1"/>
  <c r="C2957" i="32"/>
  <c r="D2957" i="32" s="1"/>
  <c r="B2957" i="32"/>
  <c r="D2956" i="32"/>
  <c r="B2956" i="32"/>
  <c r="C2956" i="32" s="1"/>
  <c r="D2955" i="32"/>
  <c r="C2955" i="32"/>
  <c r="B2955" i="32"/>
  <c r="B2954" i="32"/>
  <c r="C2954" i="32" s="1"/>
  <c r="D2954" i="32" s="1"/>
  <c r="D2953" i="32"/>
  <c r="C2953" i="32"/>
  <c r="B2953" i="32"/>
  <c r="B2952" i="32"/>
  <c r="C2952" i="32" s="1"/>
  <c r="D2952" i="32" s="1"/>
  <c r="C2951" i="32"/>
  <c r="D2951" i="32" s="1"/>
  <c r="B2951" i="32"/>
  <c r="C2950" i="32"/>
  <c r="D2950" i="32" s="1"/>
  <c r="B2950" i="32"/>
  <c r="C2949" i="32"/>
  <c r="D2949" i="32" s="1"/>
  <c r="B2949" i="32"/>
  <c r="D2948" i="32"/>
  <c r="C2948" i="32"/>
  <c r="B2948" i="32"/>
  <c r="C2947" i="32"/>
  <c r="D2947" i="32" s="1"/>
  <c r="B2947" i="32"/>
  <c r="B2946" i="32"/>
  <c r="C2946" i="32" s="1"/>
  <c r="D2946" i="32" s="1"/>
  <c r="B2945" i="32"/>
  <c r="C2945" i="32" s="1"/>
  <c r="D2945" i="32" s="1"/>
  <c r="B2944" i="32"/>
  <c r="C2944" i="32" s="1"/>
  <c r="D2944" i="32" s="1"/>
  <c r="C2943" i="32"/>
  <c r="D2943" i="32" s="1"/>
  <c r="B2943" i="32"/>
  <c r="B2942" i="32"/>
  <c r="C2942" i="32" s="1"/>
  <c r="D2942" i="32" s="1"/>
  <c r="B2941" i="32"/>
  <c r="C2941" i="32" s="1"/>
  <c r="D2941" i="32" s="1"/>
  <c r="B2940" i="32"/>
  <c r="C2940" i="32" s="1"/>
  <c r="D2940" i="32" s="1"/>
  <c r="C2939" i="32"/>
  <c r="D2939" i="32" s="1"/>
  <c r="B2939" i="32"/>
  <c r="B2938" i="32"/>
  <c r="C2938" i="32" s="1"/>
  <c r="D2938" i="32" s="1"/>
  <c r="D2937" i="32"/>
  <c r="C2937" i="32"/>
  <c r="B2937" i="32"/>
  <c r="B2936" i="32"/>
  <c r="C2936" i="32" s="1"/>
  <c r="D2936" i="32" s="1"/>
  <c r="D2935" i="32"/>
  <c r="C2935" i="32"/>
  <c r="B2935" i="32"/>
  <c r="B2934" i="32"/>
  <c r="C2934" i="32" s="1"/>
  <c r="D2934" i="32" s="1"/>
  <c r="C2933" i="32"/>
  <c r="D2933" i="32" s="1"/>
  <c r="B2933" i="32"/>
  <c r="D2932" i="32"/>
  <c r="C2932" i="32"/>
  <c r="B2932" i="32"/>
  <c r="C2931" i="32"/>
  <c r="D2931" i="32" s="1"/>
  <c r="B2931" i="32"/>
  <c r="B2930" i="32"/>
  <c r="C2930" i="32" s="1"/>
  <c r="D2930" i="32" s="1"/>
  <c r="B2929" i="32"/>
  <c r="C2929" i="32" s="1"/>
  <c r="D2929" i="32" s="1"/>
  <c r="B2928" i="32"/>
  <c r="C2928" i="32" s="1"/>
  <c r="D2928" i="32" s="1"/>
  <c r="C2927" i="32"/>
  <c r="D2927" i="32" s="1"/>
  <c r="B2927" i="32"/>
  <c r="B2926" i="32"/>
  <c r="C2926" i="32" s="1"/>
  <c r="D2926" i="32" s="1"/>
  <c r="B2925" i="32"/>
  <c r="C2925" i="32" s="1"/>
  <c r="D2925" i="32" s="1"/>
  <c r="B2924" i="32"/>
  <c r="C2924" i="32" s="1"/>
  <c r="D2924" i="32" s="1"/>
  <c r="C2923" i="32"/>
  <c r="D2923" i="32" s="1"/>
  <c r="B2923" i="32"/>
  <c r="B2922" i="32"/>
  <c r="C2922" i="32" s="1"/>
  <c r="D2922" i="32" s="1"/>
  <c r="D2921" i="32"/>
  <c r="C2921" i="32"/>
  <c r="B2921" i="32"/>
  <c r="B2920" i="32"/>
  <c r="C2920" i="32" s="1"/>
  <c r="D2920" i="32" s="1"/>
  <c r="D2919" i="32"/>
  <c r="C2919" i="32"/>
  <c r="B2919" i="32"/>
  <c r="B2918" i="32"/>
  <c r="C2918" i="32" s="1"/>
  <c r="D2918" i="32" s="1"/>
  <c r="C2917" i="32"/>
  <c r="D2917" i="32" s="1"/>
  <c r="B2917" i="32"/>
  <c r="D2916" i="32"/>
  <c r="C2916" i="32"/>
  <c r="B2916" i="32"/>
  <c r="C2915" i="32"/>
  <c r="D2915" i="32" s="1"/>
  <c r="B2915" i="32"/>
  <c r="B2914" i="32"/>
  <c r="C2914" i="32" s="1"/>
  <c r="D2914" i="32" s="1"/>
  <c r="B2913" i="32"/>
  <c r="C2913" i="32" s="1"/>
  <c r="D2913" i="32" s="1"/>
  <c r="D2912" i="32"/>
  <c r="B2912" i="32"/>
  <c r="C2912" i="32" s="1"/>
  <c r="C2911" i="32"/>
  <c r="D2911" i="32" s="1"/>
  <c r="B2911" i="32"/>
  <c r="B2910" i="32"/>
  <c r="C2910" i="32" s="1"/>
  <c r="D2910" i="32" s="1"/>
  <c r="B2909" i="32"/>
  <c r="C2909" i="32" s="1"/>
  <c r="D2909" i="32" s="1"/>
  <c r="B2908" i="32"/>
  <c r="C2908" i="32" s="1"/>
  <c r="D2908" i="32" s="1"/>
  <c r="C2907" i="32"/>
  <c r="D2907" i="32" s="1"/>
  <c r="B2907" i="32"/>
  <c r="B2906" i="32"/>
  <c r="C2906" i="32" s="1"/>
  <c r="D2906" i="32" s="1"/>
  <c r="D2905" i="32"/>
  <c r="C2905" i="32"/>
  <c r="B2905" i="32"/>
  <c r="B2904" i="32"/>
  <c r="C2904" i="32" s="1"/>
  <c r="D2904" i="32" s="1"/>
  <c r="C2903" i="32"/>
  <c r="D2903" i="32" s="1"/>
  <c r="B2903" i="32"/>
  <c r="C2902" i="32"/>
  <c r="D2902" i="32" s="1"/>
  <c r="B2902" i="32"/>
  <c r="C2901" i="32"/>
  <c r="D2901" i="32" s="1"/>
  <c r="B2901" i="32"/>
  <c r="D2900" i="32"/>
  <c r="C2900" i="32"/>
  <c r="B2900" i="32"/>
  <c r="C2899" i="32"/>
  <c r="D2899" i="32" s="1"/>
  <c r="B2899" i="32"/>
  <c r="D2898" i="32"/>
  <c r="C2898" i="32"/>
  <c r="B2898" i="32"/>
  <c r="B2897" i="32"/>
  <c r="C2897" i="32" s="1"/>
  <c r="D2897" i="32" s="1"/>
  <c r="B2896" i="32"/>
  <c r="C2896" i="32" s="1"/>
  <c r="D2896" i="32" s="1"/>
  <c r="C2895" i="32"/>
  <c r="D2895" i="32" s="1"/>
  <c r="B2895" i="32"/>
  <c r="B2894" i="32"/>
  <c r="C2894" i="32" s="1"/>
  <c r="D2894" i="32" s="1"/>
  <c r="B2893" i="32"/>
  <c r="C2893" i="32" s="1"/>
  <c r="D2893" i="32" s="1"/>
  <c r="D2892" i="32"/>
  <c r="B2892" i="32"/>
  <c r="C2892" i="32" s="1"/>
  <c r="C2891" i="32"/>
  <c r="D2891" i="32" s="1"/>
  <c r="B2891" i="32"/>
  <c r="D2890" i="32"/>
  <c r="B2890" i="32"/>
  <c r="C2890" i="32" s="1"/>
  <c r="D2889" i="32"/>
  <c r="C2889" i="32"/>
  <c r="B2889" i="32"/>
  <c r="D2888" i="32"/>
  <c r="B2888" i="32"/>
  <c r="C2888" i="32" s="1"/>
  <c r="D2887" i="32"/>
  <c r="C2887" i="32"/>
  <c r="B2887" i="32"/>
  <c r="B2886" i="32"/>
  <c r="C2886" i="32" s="1"/>
  <c r="D2886" i="32" s="1"/>
  <c r="C2885" i="32"/>
  <c r="D2885" i="32" s="1"/>
  <c r="B2885" i="32"/>
  <c r="D2884" i="32"/>
  <c r="C2884" i="32"/>
  <c r="B2884" i="32"/>
  <c r="C2883" i="32"/>
  <c r="D2883" i="32" s="1"/>
  <c r="B2883" i="32"/>
  <c r="B2882" i="32"/>
  <c r="C2882" i="32" s="1"/>
  <c r="D2882" i="32" s="1"/>
  <c r="B2881" i="32"/>
  <c r="C2881" i="32" s="1"/>
  <c r="D2881" i="32" s="1"/>
  <c r="D2880" i="32"/>
  <c r="B2880" i="32"/>
  <c r="C2880" i="32" s="1"/>
  <c r="C2879" i="32"/>
  <c r="D2879" i="32" s="1"/>
  <c r="B2879" i="32"/>
  <c r="B2878" i="32"/>
  <c r="C2878" i="32" s="1"/>
  <c r="D2878" i="32" s="1"/>
  <c r="B2877" i="32"/>
  <c r="C2877" i="32" s="1"/>
  <c r="D2877" i="32" s="1"/>
  <c r="B2876" i="32"/>
  <c r="C2876" i="32" s="1"/>
  <c r="D2876" i="32" s="1"/>
  <c r="D2875" i="32"/>
  <c r="C2875" i="32"/>
  <c r="B2875" i="32"/>
  <c r="D2874" i="32"/>
  <c r="B2874" i="32"/>
  <c r="C2874" i="32" s="1"/>
  <c r="D2873" i="32"/>
  <c r="C2873" i="32"/>
  <c r="B2873" i="32"/>
  <c r="B2872" i="32"/>
  <c r="C2872" i="32" s="1"/>
  <c r="D2872" i="32" s="1"/>
  <c r="C2871" i="32"/>
  <c r="D2871" i="32" s="1"/>
  <c r="B2871" i="32"/>
  <c r="B2870" i="32"/>
  <c r="C2870" i="32" s="1"/>
  <c r="D2870" i="32" s="1"/>
  <c r="C2869" i="32"/>
  <c r="D2869" i="32" s="1"/>
  <c r="B2869" i="32"/>
  <c r="D2868" i="32"/>
  <c r="C2868" i="32"/>
  <c r="B2868" i="32"/>
  <c r="C2867" i="32"/>
  <c r="D2867" i="32" s="1"/>
  <c r="B2867" i="32"/>
  <c r="C2866" i="32"/>
  <c r="D2866" i="32" s="1"/>
  <c r="B2866" i="32"/>
  <c r="B2865" i="32"/>
  <c r="C2865" i="32" s="1"/>
  <c r="D2865" i="32" s="1"/>
  <c r="B2864" i="32"/>
  <c r="C2864" i="32" s="1"/>
  <c r="D2864" i="32" s="1"/>
  <c r="C2863" i="32"/>
  <c r="D2863" i="32" s="1"/>
  <c r="B2863" i="32"/>
  <c r="B2862" i="32"/>
  <c r="C2862" i="32" s="1"/>
  <c r="D2862" i="32" s="1"/>
  <c r="C2861" i="32"/>
  <c r="D2861" i="32" s="1"/>
  <c r="B2861" i="32"/>
  <c r="D2860" i="32"/>
  <c r="B2860" i="32"/>
  <c r="C2860" i="32" s="1"/>
  <c r="D2859" i="32"/>
  <c r="C2859" i="32"/>
  <c r="B2859" i="32"/>
  <c r="B2858" i="32"/>
  <c r="C2858" i="32" s="1"/>
  <c r="D2858" i="32" s="1"/>
  <c r="D2857" i="32"/>
  <c r="C2857" i="32"/>
  <c r="B2857" i="32"/>
  <c r="D2856" i="32"/>
  <c r="B2856" i="32"/>
  <c r="C2856" i="32" s="1"/>
  <c r="C2855" i="32"/>
  <c r="D2855" i="32" s="1"/>
  <c r="B2855" i="32"/>
  <c r="C2854" i="32"/>
  <c r="D2854" i="32" s="1"/>
  <c r="B2854" i="32"/>
  <c r="C2853" i="32"/>
  <c r="D2853" i="32" s="1"/>
  <c r="B2853" i="32"/>
  <c r="D2852" i="32"/>
  <c r="C2852" i="32"/>
  <c r="B2852" i="32"/>
  <c r="C2851" i="32"/>
  <c r="D2851" i="32" s="1"/>
  <c r="B2851" i="32"/>
  <c r="B2850" i="32"/>
  <c r="C2850" i="32" s="1"/>
  <c r="D2850" i="32" s="1"/>
  <c r="B2849" i="32"/>
  <c r="C2849" i="32" s="1"/>
  <c r="D2849" i="32" s="1"/>
  <c r="B2848" i="32"/>
  <c r="C2848" i="32" s="1"/>
  <c r="D2848" i="32" s="1"/>
  <c r="C2847" i="32"/>
  <c r="D2847" i="32" s="1"/>
  <c r="B2847" i="32"/>
  <c r="B2846" i="32"/>
  <c r="C2846" i="32" s="1"/>
  <c r="D2846" i="32" s="1"/>
  <c r="B2845" i="32"/>
  <c r="C2845" i="32" s="1"/>
  <c r="D2845" i="32" s="1"/>
  <c r="B2844" i="32"/>
  <c r="C2844" i="32" s="1"/>
  <c r="D2844" i="32" s="1"/>
  <c r="C2843" i="32"/>
  <c r="D2843" i="32" s="1"/>
  <c r="B2843" i="32"/>
  <c r="B2842" i="32"/>
  <c r="C2842" i="32" s="1"/>
  <c r="D2842" i="32" s="1"/>
  <c r="D2841" i="32"/>
  <c r="C2841" i="32"/>
  <c r="B2841" i="32"/>
  <c r="D2840" i="32"/>
  <c r="B2840" i="32"/>
  <c r="C2840" i="32" s="1"/>
  <c r="D2839" i="32"/>
  <c r="C2839" i="32"/>
  <c r="B2839" i="32"/>
  <c r="C2838" i="32"/>
  <c r="D2838" i="32" s="1"/>
  <c r="B2838" i="32"/>
  <c r="C2837" i="32"/>
  <c r="D2837" i="32" s="1"/>
  <c r="B2837" i="32"/>
  <c r="D2836" i="32"/>
  <c r="C2836" i="32"/>
  <c r="B2836" i="32"/>
  <c r="C2835" i="32"/>
  <c r="D2835" i="32" s="1"/>
  <c r="B2835" i="32"/>
  <c r="B2834" i="32"/>
  <c r="C2834" i="32" s="1"/>
  <c r="D2834" i="32" s="1"/>
  <c r="B2833" i="32"/>
  <c r="C2833" i="32" s="1"/>
  <c r="D2833" i="32" s="1"/>
  <c r="D2832" i="32"/>
  <c r="B2832" i="32"/>
  <c r="C2832" i="32" s="1"/>
  <c r="C2831" i="32"/>
  <c r="D2831" i="32" s="1"/>
  <c r="B2831" i="32"/>
  <c r="B2830" i="32"/>
  <c r="C2830" i="32" s="1"/>
  <c r="D2830" i="32" s="1"/>
  <c r="C2829" i="32"/>
  <c r="D2829" i="32" s="1"/>
  <c r="B2829" i="32"/>
  <c r="D2828" i="32"/>
  <c r="B2828" i="32"/>
  <c r="C2828" i="32" s="1"/>
  <c r="C2827" i="32"/>
  <c r="D2827" i="32" s="1"/>
  <c r="B2827" i="32"/>
  <c r="B2826" i="32"/>
  <c r="C2826" i="32" s="1"/>
  <c r="D2826" i="32" s="1"/>
  <c r="D2825" i="32"/>
  <c r="C2825" i="32"/>
  <c r="B2825" i="32"/>
  <c r="D2824" i="32"/>
  <c r="B2824" i="32"/>
  <c r="C2824" i="32" s="1"/>
  <c r="D2823" i="32"/>
  <c r="C2823" i="32"/>
  <c r="B2823" i="32"/>
  <c r="B2822" i="32"/>
  <c r="C2822" i="32" s="1"/>
  <c r="D2822" i="32" s="1"/>
  <c r="C2821" i="32"/>
  <c r="D2821" i="32" s="1"/>
  <c r="B2821" i="32"/>
  <c r="D2820" i="32"/>
  <c r="C2820" i="32"/>
  <c r="B2820" i="32"/>
  <c r="C2819" i="32"/>
  <c r="D2819" i="32" s="1"/>
  <c r="B2819" i="32"/>
  <c r="D2818" i="32"/>
  <c r="C2818" i="32"/>
  <c r="B2818" i="32"/>
  <c r="B2817" i="32"/>
  <c r="C2817" i="32" s="1"/>
  <c r="D2817" i="32" s="1"/>
  <c r="D2816" i="32"/>
  <c r="B2816" i="32"/>
  <c r="C2816" i="32" s="1"/>
  <c r="C2815" i="32"/>
  <c r="D2815" i="32" s="1"/>
  <c r="B2815" i="32"/>
  <c r="B2814" i="32"/>
  <c r="C2814" i="32" s="1"/>
  <c r="D2814" i="32" s="1"/>
  <c r="B2813" i="32"/>
  <c r="C2813" i="32" s="1"/>
  <c r="D2813" i="32" s="1"/>
  <c r="B2812" i="32"/>
  <c r="C2812" i="32" s="1"/>
  <c r="D2812" i="32" s="1"/>
  <c r="C2811" i="32"/>
  <c r="D2811" i="32" s="1"/>
  <c r="B2811" i="32"/>
  <c r="B2810" i="32"/>
  <c r="C2810" i="32" s="1"/>
  <c r="D2810" i="32" s="1"/>
  <c r="D2809" i="32"/>
  <c r="C2809" i="32"/>
  <c r="B2809" i="32"/>
  <c r="B2808" i="32"/>
  <c r="C2808" i="32" s="1"/>
  <c r="D2808" i="32" s="1"/>
  <c r="C2807" i="32"/>
  <c r="D2807" i="32" s="1"/>
  <c r="B2807" i="32"/>
  <c r="B2806" i="32"/>
  <c r="C2806" i="32" s="1"/>
  <c r="D2806" i="32" s="1"/>
  <c r="C2805" i="32"/>
  <c r="D2805" i="32" s="1"/>
  <c r="B2805" i="32"/>
  <c r="D2804" i="32"/>
  <c r="C2804" i="32"/>
  <c r="B2804" i="32"/>
  <c r="C2803" i="32"/>
  <c r="D2803" i="32" s="1"/>
  <c r="B2803" i="32"/>
  <c r="C2802" i="32"/>
  <c r="D2802" i="32" s="1"/>
  <c r="B2802" i="32"/>
  <c r="B2801" i="32"/>
  <c r="C2801" i="32" s="1"/>
  <c r="D2801" i="32" s="1"/>
  <c r="B2800" i="32"/>
  <c r="C2800" i="32" s="1"/>
  <c r="D2800" i="32" s="1"/>
  <c r="C2799" i="32"/>
  <c r="D2799" i="32" s="1"/>
  <c r="B2799" i="32"/>
  <c r="B2798" i="32"/>
  <c r="C2798" i="32" s="1"/>
  <c r="D2798" i="32" s="1"/>
  <c r="C2797" i="32"/>
  <c r="D2797" i="32" s="1"/>
  <c r="B2797" i="32"/>
  <c r="B2796" i="32"/>
  <c r="C2796" i="32" s="1"/>
  <c r="D2796" i="32" s="1"/>
  <c r="C2795" i="32"/>
  <c r="D2795" i="32" s="1"/>
  <c r="B2795" i="32"/>
  <c r="B2794" i="32"/>
  <c r="C2794" i="32" s="1"/>
  <c r="D2794" i="32" s="1"/>
  <c r="D2793" i="32"/>
  <c r="C2793" i="32"/>
  <c r="B2793" i="32"/>
  <c r="D2792" i="32"/>
  <c r="B2792" i="32"/>
  <c r="C2792" i="32" s="1"/>
  <c r="C2791" i="32"/>
  <c r="D2791" i="32" s="1"/>
  <c r="B2791" i="32"/>
  <c r="B2790" i="32"/>
  <c r="C2790" i="32" s="1"/>
  <c r="D2790" i="32" s="1"/>
  <c r="C2789" i="32"/>
  <c r="D2789" i="32" s="1"/>
  <c r="B2789" i="32"/>
  <c r="D2788" i="32"/>
  <c r="C2788" i="32"/>
  <c r="B2788" i="32"/>
  <c r="C2787" i="32"/>
  <c r="D2787" i="32" s="1"/>
  <c r="B2787" i="32"/>
  <c r="B2786" i="32"/>
  <c r="C2786" i="32" s="1"/>
  <c r="D2786" i="32" s="1"/>
  <c r="B2785" i="32"/>
  <c r="C2785" i="32" s="1"/>
  <c r="D2785" i="32" s="1"/>
  <c r="B2784" i="32"/>
  <c r="C2784" i="32" s="1"/>
  <c r="D2784" i="32" s="1"/>
  <c r="C2783" i="32"/>
  <c r="D2783" i="32" s="1"/>
  <c r="B2783" i="32"/>
  <c r="B2782" i="32"/>
  <c r="C2782" i="32" s="1"/>
  <c r="D2782" i="32" s="1"/>
  <c r="C2781" i="32"/>
  <c r="D2781" i="32" s="1"/>
  <c r="B2781" i="32"/>
  <c r="D2780" i="32"/>
  <c r="B2780" i="32"/>
  <c r="C2780" i="32" s="1"/>
  <c r="C2779" i="32"/>
  <c r="D2779" i="32" s="1"/>
  <c r="B2779" i="32"/>
  <c r="D2778" i="32"/>
  <c r="B2778" i="32"/>
  <c r="C2778" i="32" s="1"/>
  <c r="D2777" i="32"/>
  <c r="C2777" i="32"/>
  <c r="B2777" i="32"/>
  <c r="B2776" i="32"/>
  <c r="C2776" i="32" s="1"/>
  <c r="D2776" i="32" s="1"/>
  <c r="C2775" i="32"/>
  <c r="D2775" i="32" s="1"/>
  <c r="B2775" i="32"/>
  <c r="C2774" i="32"/>
  <c r="D2774" i="32" s="1"/>
  <c r="B2774" i="32"/>
  <c r="C2773" i="32"/>
  <c r="D2773" i="32" s="1"/>
  <c r="B2773" i="32"/>
  <c r="D2772" i="32"/>
  <c r="C2772" i="32"/>
  <c r="B2772" i="32"/>
  <c r="C2771" i="32"/>
  <c r="D2771" i="32" s="1"/>
  <c r="B2771" i="32"/>
  <c r="B2770" i="32"/>
  <c r="C2770" i="32" s="1"/>
  <c r="D2770" i="32" s="1"/>
  <c r="B2769" i="32"/>
  <c r="C2769" i="32" s="1"/>
  <c r="D2769" i="32" s="1"/>
  <c r="B2768" i="32"/>
  <c r="C2768" i="32" s="1"/>
  <c r="D2768" i="32" s="1"/>
  <c r="B2767" i="32"/>
  <c r="C2767" i="32" s="1"/>
  <c r="D2767" i="32" s="1"/>
  <c r="B2766" i="32"/>
  <c r="C2766" i="32" s="1"/>
  <c r="D2766" i="32" s="1"/>
  <c r="C2765" i="32"/>
  <c r="D2765" i="32" s="1"/>
  <c r="B2765" i="32"/>
  <c r="D2764" i="32"/>
  <c r="B2764" i="32"/>
  <c r="C2764" i="32" s="1"/>
  <c r="D2763" i="32"/>
  <c r="C2763" i="32"/>
  <c r="B2763" i="32"/>
  <c r="B2762" i="32"/>
  <c r="C2762" i="32" s="1"/>
  <c r="D2762" i="32" s="1"/>
  <c r="D2761" i="32"/>
  <c r="C2761" i="32"/>
  <c r="B2761" i="32"/>
  <c r="B2760" i="32"/>
  <c r="C2760" i="32" s="1"/>
  <c r="D2760" i="32" s="1"/>
  <c r="C2759" i="32"/>
  <c r="D2759" i="32" s="1"/>
  <c r="B2759" i="32"/>
  <c r="B2758" i="32"/>
  <c r="C2758" i="32" s="1"/>
  <c r="D2758" i="32" s="1"/>
  <c r="C2757" i="32"/>
  <c r="D2757" i="32" s="1"/>
  <c r="B2757" i="32"/>
  <c r="C2756" i="32"/>
  <c r="D2756" i="32" s="1"/>
  <c r="B2756" i="32"/>
  <c r="C2755" i="32"/>
  <c r="D2755" i="32" s="1"/>
  <c r="B2755" i="32"/>
  <c r="B2754" i="32"/>
  <c r="C2754" i="32" s="1"/>
  <c r="D2754" i="32" s="1"/>
  <c r="B2753" i="32"/>
  <c r="C2753" i="32" s="1"/>
  <c r="D2753" i="32" s="1"/>
  <c r="B2752" i="32"/>
  <c r="C2752" i="32" s="1"/>
  <c r="D2752" i="32" s="1"/>
  <c r="C2751" i="32"/>
  <c r="D2751" i="32" s="1"/>
  <c r="B2751" i="32"/>
  <c r="D2750" i="32"/>
  <c r="B2750" i="32"/>
  <c r="C2750" i="32" s="1"/>
  <c r="C2749" i="32"/>
  <c r="D2749" i="32" s="1"/>
  <c r="B2749" i="32"/>
  <c r="D2748" i="32"/>
  <c r="B2748" i="32"/>
  <c r="C2748" i="32" s="1"/>
  <c r="C2747" i="32"/>
  <c r="D2747" i="32" s="1"/>
  <c r="B2747" i="32"/>
  <c r="B2746" i="32"/>
  <c r="C2746" i="32" s="1"/>
  <c r="D2746" i="32" s="1"/>
  <c r="C2745" i="32"/>
  <c r="D2745" i="32" s="1"/>
  <c r="B2745" i="32"/>
  <c r="D2744" i="32"/>
  <c r="B2744" i="32"/>
  <c r="C2744" i="32" s="1"/>
  <c r="D2743" i="32"/>
  <c r="C2743" i="32"/>
  <c r="B2743" i="32"/>
  <c r="B2742" i="32"/>
  <c r="C2742" i="32" s="1"/>
  <c r="D2742" i="32" s="1"/>
  <c r="C2741" i="32"/>
  <c r="D2741" i="32" s="1"/>
  <c r="B2741" i="32"/>
  <c r="C2740" i="32"/>
  <c r="D2740" i="32" s="1"/>
  <c r="B2740" i="32"/>
  <c r="C2739" i="32"/>
  <c r="D2739" i="32" s="1"/>
  <c r="B2739" i="32"/>
  <c r="C2738" i="32"/>
  <c r="D2738" i="32" s="1"/>
  <c r="B2738" i="32"/>
  <c r="B2737" i="32"/>
  <c r="C2737" i="32" s="1"/>
  <c r="D2737" i="32" s="1"/>
  <c r="D2736" i="32"/>
  <c r="B2736" i="32"/>
  <c r="C2736" i="32" s="1"/>
  <c r="C2735" i="32"/>
  <c r="D2735" i="32" s="1"/>
  <c r="B2735" i="32"/>
  <c r="D2734" i="32"/>
  <c r="B2734" i="32"/>
  <c r="C2734" i="32" s="1"/>
  <c r="B2733" i="32"/>
  <c r="C2733" i="32" s="1"/>
  <c r="D2733" i="32" s="1"/>
  <c r="D2732" i="32"/>
  <c r="B2732" i="32"/>
  <c r="C2732" i="32" s="1"/>
  <c r="C2731" i="32"/>
  <c r="D2731" i="32" s="1"/>
  <c r="B2731" i="32"/>
  <c r="D2730" i="32"/>
  <c r="B2730" i="32"/>
  <c r="C2730" i="32" s="1"/>
  <c r="C2729" i="32"/>
  <c r="D2729" i="32" s="1"/>
  <c r="B2729" i="32"/>
  <c r="D2728" i="32"/>
  <c r="B2728" i="32"/>
  <c r="C2728" i="32" s="1"/>
  <c r="D2727" i="32"/>
  <c r="C2727" i="32"/>
  <c r="B2727" i="32"/>
  <c r="B2726" i="32"/>
  <c r="C2726" i="32" s="1"/>
  <c r="D2726" i="32" s="1"/>
  <c r="C2725" i="32"/>
  <c r="D2725" i="32" s="1"/>
  <c r="B2725" i="32"/>
  <c r="B2724" i="32"/>
  <c r="C2724" i="32" s="1"/>
  <c r="D2724" i="32" s="1"/>
  <c r="C2723" i="32"/>
  <c r="D2723" i="32" s="1"/>
  <c r="B2723" i="32"/>
  <c r="B2722" i="32"/>
  <c r="C2722" i="32" s="1"/>
  <c r="D2722" i="32" s="1"/>
  <c r="B2721" i="32"/>
  <c r="C2721" i="32" s="1"/>
  <c r="D2721" i="32" s="1"/>
  <c r="D2720" i="32"/>
  <c r="B2720" i="32"/>
  <c r="C2720" i="32" s="1"/>
  <c r="B2719" i="32"/>
  <c r="C2719" i="32" s="1"/>
  <c r="D2719" i="32" s="1"/>
  <c r="D2718" i="32"/>
  <c r="B2718" i="32"/>
  <c r="C2718" i="32" s="1"/>
  <c r="B2717" i="32"/>
  <c r="C2717" i="32" s="1"/>
  <c r="D2717" i="32" s="1"/>
  <c r="B2716" i="32"/>
  <c r="C2716" i="32" s="1"/>
  <c r="D2716" i="32" s="1"/>
  <c r="D2715" i="32"/>
  <c r="C2715" i="32"/>
  <c r="B2715" i="32"/>
  <c r="B2714" i="32"/>
  <c r="C2714" i="32" s="1"/>
  <c r="D2714" i="32" s="1"/>
  <c r="C2713" i="32"/>
  <c r="D2713" i="32" s="1"/>
  <c r="B2713" i="32"/>
  <c r="B2712" i="32"/>
  <c r="C2712" i="32" s="1"/>
  <c r="D2712" i="32" s="1"/>
  <c r="D2711" i="32"/>
  <c r="C2711" i="32"/>
  <c r="B2711" i="32"/>
  <c r="B2710" i="32"/>
  <c r="C2710" i="32" s="1"/>
  <c r="D2710" i="32" s="1"/>
  <c r="C2709" i="32"/>
  <c r="D2709" i="32" s="1"/>
  <c r="B2709" i="32"/>
  <c r="C2708" i="32"/>
  <c r="D2708" i="32" s="1"/>
  <c r="B2708" i="32"/>
  <c r="C2707" i="32"/>
  <c r="D2707" i="32" s="1"/>
  <c r="B2707" i="32"/>
  <c r="B2706" i="32"/>
  <c r="C2706" i="32" s="1"/>
  <c r="D2706" i="32" s="1"/>
  <c r="B2705" i="32"/>
  <c r="C2705" i="32" s="1"/>
  <c r="D2705" i="32" s="1"/>
  <c r="D2704" i="32"/>
  <c r="B2704" i="32"/>
  <c r="C2704" i="32" s="1"/>
  <c r="B2703" i="32"/>
  <c r="C2703" i="32" s="1"/>
  <c r="D2703" i="32" s="1"/>
  <c r="B2702" i="32"/>
  <c r="C2702" i="32" s="1"/>
  <c r="D2702" i="32" s="1"/>
  <c r="C2701" i="32"/>
  <c r="D2701" i="32" s="1"/>
  <c r="B2701" i="32"/>
  <c r="D2700" i="32"/>
  <c r="B2700" i="32"/>
  <c r="C2700" i="32" s="1"/>
  <c r="D2699" i="32"/>
  <c r="C2699" i="32"/>
  <c r="B2699" i="32"/>
  <c r="B2698" i="32"/>
  <c r="C2698" i="32" s="1"/>
  <c r="D2698" i="32" s="1"/>
  <c r="C2697" i="32"/>
  <c r="D2697" i="32" s="1"/>
  <c r="B2697" i="32"/>
  <c r="B2696" i="32"/>
  <c r="C2696" i="32" s="1"/>
  <c r="D2696" i="32" s="1"/>
  <c r="C2695" i="32"/>
  <c r="D2695" i="32" s="1"/>
  <c r="B2695" i="32"/>
  <c r="B2694" i="32"/>
  <c r="C2694" i="32" s="1"/>
  <c r="D2694" i="32" s="1"/>
  <c r="C2693" i="32"/>
  <c r="D2693" i="32" s="1"/>
  <c r="B2693" i="32"/>
  <c r="C2692" i="32"/>
  <c r="D2692" i="32" s="1"/>
  <c r="B2692" i="32"/>
  <c r="C2691" i="32"/>
  <c r="D2691" i="32" s="1"/>
  <c r="B2691" i="32"/>
  <c r="B2690" i="32"/>
  <c r="C2690" i="32" s="1"/>
  <c r="D2690" i="32" s="1"/>
  <c r="B2689" i="32"/>
  <c r="C2689" i="32" s="1"/>
  <c r="D2689" i="32" s="1"/>
  <c r="D2688" i="32"/>
  <c r="B2688" i="32"/>
  <c r="C2688" i="32" s="1"/>
  <c r="C2687" i="32"/>
  <c r="D2687" i="32" s="1"/>
  <c r="B2687" i="32"/>
  <c r="D2686" i="32"/>
  <c r="B2686" i="32"/>
  <c r="C2686" i="32" s="1"/>
  <c r="C2685" i="32"/>
  <c r="D2685" i="32" s="1"/>
  <c r="B2685" i="32"/>
  <c r="D2684" i="32"/>
  <c r="B2684" i="32"/>
  <c r="C2684" i="32" s="1"/>
  <c r="C2683" i="32"/>
  <c r="D2683" i="32" s="1"/>
  <c r="B2683" i="32"/>
  <c r="B2682" i="32"/>
  <c r="C2682" i="32" s="1"/>
  <c r="D2682" i="32" s="1"/>
  <c r="D2681" i="32"/>
  <c r="C2681" i="32"/>
  <c r="B2681" i="32"/>
  <c r="D2680" i="32"/>
  <c r="B2680" i="32"/>
  <c r="C2680" i="32" s="1"/>
  <c r="D2679" i="32"/>
  <c r="C2679" i="32"/>
  <c r="B2679" i="32"/>
  <c r="B2678" i="32"/>
  <c r="C2678" i="32" s="1"/>
  <c r="D2678" i="32" s="1"/>
  <c r="C2677" i="32"/>
  <c r="D2677" i="32" s="1"/>
  <c r="B2677" i="32"/>
  <c r="C2676" i="32"/>
  <c r="D2676" i="32" s="1"/>
  <c r="B2676" i="32"/>
  <c r="C2675" i="32"/>
  <c r="D2675" i="32" s="1"/>
  <c r="B2675" i="32"/>
  <c r="D2674" i="32"/>
  <c r="C2674" i="32"/>
  <c r="B2674" i="32"/>
  <c r="B2673" i="32"/>
  <c r="C2673" i="32" s="1"/>
  <c r="D2673" i="32" s="1"/>
  <c r="D2672" i="32"/>
  <c r="B2672" i="32"/>
  <c r="C2672" i="32" s="1"/>
  <c r="C2671" i="32"/>
  <c r="D2671" i="32" s="1"/>
  <c r="B2671" i="32"/>
  <c r="D2670" i="32"/>
  <c r="B2670" i="32"/>
  <c r="C2670" i="32" s="1"/>
  <c r="B2669" i="32"/>
  <c r="C2669" i="32" s="1"/>
  <c r="D2669" i="32" s="1"/>
  <c r="D2668" i="32"/>
  <c r="B2668" i="32"/>
  <c r="C2668" i="32" s="1"/>
  <c r="C2667" i="32"/>
  <c r="D2667" i="32" s="1"/>
  <c r="B2667" i="32"/>
  <c r="D2666" i="32"/>
  <c r="B2666" i="32"/>
  <c r="C2666" i="32" s="1"/>
  <c r="C2665" i="32"/>
  <c r="D2665" i="32" s="1"/>
  <c r="B2665" i="32"/>
  <c r="D2664" i="32"/>
  <c r="B2664" i="32"/>
  <c r="C2664" i="32" s="1"/>
  <c r="D2663" i="32"/>
  <c r="C2663" i="32"/>
  <c r="B2663" i="32"/>
  <c r="B2662" i="32"/>
  <c r="C2662" i="32" s="1"/>
  <c r="D2662" i="32" s="1"/>
  <c r="C2661" i="32"/>
  <c r="D2661" i="32" s="1"/>
  <c r="B2661" i="32"/>
  <c r="C2660" i="32"/>
  <c r="D2660" i="32" s="1"/>
  <c r="B2660" i="32"/>
  <c r="C2659" i="32"/>
  <c r="D2659" i="32" s="1"/>
  <c r="B2659" i="32"/>
  <c r="B2658" i="32"/>
  <c r="C2658" i="32" s="1"/>
  <c r="D2658" i="32" s="1"/>
  <c r="B2657" i="32"/>
  <c r="C2657" i="32" s="1"/>
  <c r="D2657" i="32" s="1"/>
  <c r="D2656" i="32"/>
  <c r="B2656" i="32"/>
  <c r="C2656" i="32" s="1"/>
  <c r="B2655" i="32"/>
  <c r="C2655" i="32" s="1"/>
  <c r="D2655" i="32" s="1"/>
  <c r="D2654" i="32"/>
  <c r="B2654" i="32"/>
  <c r="C2654" i="32" s="1"/>
  <c r="B2653" i="32"/>
  <c r="C2653" i="32" s="1"/>
  <c r="D2653" i="32" s="1"/>
  <c r="B2652" i="32"/>
  <c r="C2652" i="32" s="1"/>
  <c r="D2652" i="32" s="1"/>
  <c r="D2651" i="32"/>
  <c r="C2651" i="32"/>
  <c r="B2651" i="32"/>
  <c r="B2650" i="32"/>
  <c r="C2650" i="32" s="1"/>
  <c r="D2650" i="32" s="1"/>
  <c r="C2649" i="32"/>
  <c r="D2649" i="32" s="1"/>
  <c r="B2649" i="32"/>
  <c r="B2648" i="32"/>
  <c r="C2648" i="32" s="1"/>
  <c r="D2648" i="32" s="1"/>
  <c r="D2647" i="32"/>
  <c r="C2647" i="32"/>
  <c r="B2647" i="32"/>
  <c r="C2646" i="32"/>
  <c r="D2646" i="32" s="1"/>
  <c r="B2646" i="32"/>
  <c r="C2645" i="32"/>
  <c r="D2645" i="32" s="1"/>
  <c r="B2645" i="32"/>
  <c r="C2644" i="32"/>
  <c r="D2644" i="32" s="1"/>
  <c r="B2644" i="32"/>
  <c r="C2643" i="32"/>
  <c r="D2643" i="32" s="1"/>
  <c r="B2643" i="32"/>
  <c r="B2642" i="32"/>
  <c r="C2642" i="32" s="1"/>
  <c r="D2642" i="32" s="1"/>
  <c r="B2641" i="32"/>
  <c r="C2641" i="32" s="1"/>
  <c r="D2641" i="32" s="1"/>
  <c r="D2640" i="32"/>
  <c r="B2640" i="32"/>
  <c r="C2640" i="32" s="1"/>
  <c r="B2639" i="32"/>
  <c r="C2639" i="32" s="1"/>
  <c r="D2639" i="32" s="1"/>
  <c r="D2638" i="32"/>
  <c r="B2638" i="32"/>
  <c r="C2638" i="32" s="1"/>
  <c r="C2637" i="32"/>
  <c r="D2637" i="32" s="1"/>
  <c r="B2637" i="32"/>
  <c r="D2636" i="32"/>
  <c r="B2636" i="32"/>
  <c r="C2636" i="32" s="1"/>
  <c r="D2635" i="32"/>
  <c r="C2635" i="32"/>
  <c r="B2635" i="32"/>
  <c r="B2634" i="32"/>
  <c r="C2634" i="32" s="1"/>
  <c r="D2634" i="32" s="1"/>
  <c r="C2633" i="32"/>
  <c r="D2633" i="32" s="1"/>
  <c r="B2633" i="32"/>
  <c r="B2632" i="32"/>
  <c r="C2632" i="32" s="1"/>
  <c r="D2632" i="32" s="1"/>
  <c r="C2631" i="32"/>
  <c r="D2631" i="32" s="1"/>
  <c r="B2631" i="32"/>
  <c r="B2630" i="32"/>
  <c r="C2630" i="32" s="1"/>
  <c r="D2630" i="32" s="1"/>
  <c r="C2629" i="32"/>
  <c r="D2629" i="32" s="1"/>
  <c r="B2629" i="32"/>
  <c r="C2628" i="32"/>
  <c r="D2628" i="32" s="1"/>
  <c r="B2628" i="32"/>
  <c r="C2627" i="32"/>
  <c r="D2627" i="32" s="1"/>
  <c r="B2627" i="32"/>
  <c r="B2626" i="32"/>
  <c r="C2626" i="32" s="1"/>
  <c r="D2626" i="32" s="1"/>
  <c r="B2625" i="32"/>
  <c r="C2625" i="32" s="1"/>
  <c r="D2625" i="32" s="1"/>
  <c r="D2624" i="32"/>
  <c r="B2624" i="32"/>
  <c r="C2624" i="32" s="1"/>
  <c r="C2623" i="32"/>
  <c r="D2623" i="32" s="1"/>
  <c r="B2623" i="32"/>
  <c r="D2622" i="32"/>
  <c r="B2622" i="32"/>
  <c r="C2622" i="32" s="1"/>
  <c r="C2621" i="32"/>
  <c r="D2621" i="32" s="1"/>
  <c r="B2621" i="32"/>
  <c r="D2620" i="32"/>
  <c r="B2620" i="32"/>
  <c r="C2620" i="32" s="1"/>
  <c r="C2619" i="32"/>
  <c r="D2619" i="32" s="1"/>
  <c r="B2619" i="32"/>
  <c r="B2618" i="32"/>
  <c r="C2618" i="32" s="1"/>
  <c r="D2618" i="32" s="1"/>
  <c r="D2617" i="32"/>
  <c r="C2617" i="32"/>
  <c r="B2617" i="32"/>
  <c r="D2616" i="32"/>
  <c r="B2616" i="32"/>
  <c r="C2616" i="32" s="1"/>
  <c r="D2615" i="32"/>
  <c r="C2615" i="32"/>
  <c r="B2615" i="32"/>
  <c r="B2614" i="32"/>
  <c r="C2614" i="32" s="1"/>
  <c r="D2614" i="32" s="1"/>
  <c r="C2613" i="32"/>
  <c r="D2613" i="32" s="1"/>
  <c r="B2613" i="32"/>
  <c r="C2612" i="32"/>
  <c r="D2612" i="32" s="1"/>
  <c r="B2612" i="32"/>
  <c r="C2611" i="32"/>
  <c r="D2611" i="32" s="1"/>
  <c r="B2611" i="32"/>
  <c r="C2610" i="32"/>
  <c r="D2610" i="32" s="1"/>
  <c r="B2610" i="32"/>
  <c r="B2609" i="32"/>
  <c r="C2609" i="32" s="1"/>
  <c r="D2609" i="32" s="1"/>
  <c r="D2608" i="32"/>
  <c r="B2608" i="32"/>
  <c r="C2608" i="32" s="1"/>
  <c r="C2607" i="32"/>
  <c r="D2607" i="32" s="1"/>
  <c r="B2607" i="32"/>
  <c r="D2606" i="32"/>
  <c r="B2606" i="32"/>
  <c r="C2606" i="32" s="1"/>
  <c r="B2605" i="32"/>
  <c r="C2605" i="32" s="1"/>
  <c r="D2605" i="32" s="1"/>
  <c r="D2604" i="32"/>
  <c r="B2604" i="32"/>
  <c r="C2604" i="32" s="1"/>
  <c r="C2603" i="32"/>
  <c r="D2603" i="32" s="1"/>
  <c r="B2603" i="32"/>
  <c r="D2602" i="32"/>
  <c r="B2602" i="32"/>
  <c r="C2602" i="32" s="1"/>
  <c r="D2601" i="32"/>
  <c r="C2601" i="32"/>
  <c r="B2601" i="32"/>
  <c r="D2600" i="32"/>
  <c r="B2600" i="32"/>
  <c r="C2600" i="32" s="1"/>
  <c r="D2599" i="32"/>
  <c r="C2599" i="32"/>
  <c r="B2599" i="32"/>
  <c r="B2598" i="32"/>
  <c r="C2598" i="32" s="1"/>
  <c r="D2598" i="32" s="1"/>
  <c r="C2597" i="32"/>
  <c r="D2597" i="32" s="1"/>
  <c r="B2597" i="32"/>
  <c r="B2596" i="32"/>
  <c r="C2596" i="32" s="1"/>
  <c r="D2596" i="32" s="1"/>
  <c r="C2595" i="32"/>
  <c r="D2595" i="32" s="1"/>
  <c r="B2595" i="32"/>
  <c r="B2594" i="32"/>
  <c r="C2594" i="32" s="1"/>
  <c r="D2594" i="32" s="1"/>
  <c r="B2593" i="32"/>
  <c r="C2593" i="32" s="1"/>
  <c r="D2593" i="32" s="1"/>
  <c r="D2592" i="32"/>
  <c r="B2592" i="32"/>
  <c r="C2592" i="32" s="1"/>
  <c r="B2591" i="32"/>
  <c r="C2591" i="32" s="1"/>
  <c r="D2591" i="32" s="1"/>
  <c r="D2590" i="32"/>
  <c r="B2590" i="32"/>
  <c r="C2590" i="32" s="1"/>
  <c r="B2589" i="32"/>
  <c r="C2589" i="32" s="1"/>
  <c r="D2589" i="32" s="1"/>
  <c r="D2588" i="32"/>
  <c r="B2588" i="32"/>
  <c r="C2588" i="32" s="1"/>
  <c r="D2587" i="32"/>
  <c r="C2587" i="32"/>
  <c r="B2587" i="32"/>
  <c r="B2586" i="32"/>
  <c r="C2586" i="32" s="1"/>
  <c r="D2586" i="32" s="1"/>
  <c r="C2585" i="32"/>
  <c r="D2585" i="32" s="1"/>
  <c r="B2585" i="32"/>
  <c r="B2584" i="32"/>
  <c r="C2584" i="32" s="1"/>
  <c r="D2584" i="32" s="1"/>
  <c r="D2583" i="32"/>
  <c r="C2583" i="32"/>
  <c r="B2583" i="32"/>
  <c r="B2582" i="32"/>
  <c r="C2582" i="32" s="1"/>
  <c r="D2582" i="32" s="1"/>
  <c r="C2581" i="32"/>
  <c r="D2581" i="32" s="1"/>
  <c r="B2581" i="32"/>
  <c r="D2580" i="32"/>
  <c r="C2580" i="32"/>
  <c r="B2580" i="32"/>
  <c r="C2579" i="32"/>
  <c r="D2579" i="32" s="1"/>
  <c r="B2579" i="32"/>
  <c r="B2578" i="32"/>
  <c r="C2578" i="32" s="1"/>
  <c r="D2578" i="32" s="1"/>
  <c r="B2577" i="32"/>
  <c r="C2577" i="32" s="1"/>
  <c r="D2577" i="32" s="1"/>
  <c r="D2576" i="32"/>
  <c r="B2576" i="32"/>
  <c r="C2576" i="32" s="1"/>
  <c r="B2575" i="32"/>
  <c r="C2575" i="32" s="1"/>
  <c r="D2575" i="32" s="1"/>
  <c r="D2574" i="32"/>
  <c r="B2574" i="32"/>
  <c r="C2574" i="32" s="1"/>
  <c r="C2573" i="32"/>
  <c r="D2573" i="32" s="1"/>
  <c r="B2573" i="32"/>
  <c r="D2572" i="32"/>
  <c r="B2572" i="32"/>
  <c r="C2572" i="32" s="1"/>
  <c r="D2571" i="32"/>
  <c r="C2571" i="32"/>
  <c r="B2571" i="32"/>
  <c r="B2570" i="32"/>
  <c r="C2570" i="32" s="1"/>
  <c r="D2570" i="32" s="1"/>
  <c r="C2569" i="32"/>
  <c r="D2569" i="32" s="1"/>
  <c r="B2569" i="32"/>
  <c r="B2568" i="32"/>
  <c r="C2568" i="32" s="1"/>
  <c r="D2568" i="32" s="1"/>
  <c r="C2567" i="32"/>
  <c r="D2567" i="32" s="1"/>
  <c r="B2567" i="32"/>
  <c r="D2566" i="32"/>
  <c r="C2566" i="32"/>
  <c r="B2566" i="32"/>
  <c r="C2565" i="32"/>
  <c r="D2565" i="32" s="1"/>
  <c r="B2565" i="32"/>
  <c r="B2564" i="32"/>
  <c r="C2564" i="32" s="1"/>
  <c r="D2564" i="32" s="1"/>
  <c r="C2563" i="32"/>
  <c r="D2563" i="32" s="1"/>
  <c r="B2563" i="32"/>
  <c r="B2562" i="32"/>
  <c r="C2562" i="32" s="1"/>
  <c r="D2562" i="32" s="1"/>
  <c r="B2561" i="32"/>
  <c r="C2561" i="32" s="1"/>
  <c r="D2561" i="32" s="1"/>
  <c r="D2560" i="32"/>
  <c r="B2560" i="32"/>
  <c r="C2560" i="32" s="1"/>
  <c r="B2559" i="32"/>
  <c r="C2559" i="32" s="1"/>
  <c r="D2559" i="32" s="1"/>
  <c r="B2558" i="32"/>
  <c r="C2558" i="32" s="1"/>
  <c r="D2558" i="32" s="1"/>
  <c r="B2557" i="32"/>
  <c r="C2557" i="32" s="1"/>
  <c r="D2557" i="32" s="1"/>
  <c r="B2556" i="32"/>
  <c r="C2556" i="32" s="1"/>
  <c r="D2556" i="32" s="1"/>
  <c r="C2555" i="32"/>
  <c r="D2555" i="32" s="1"/>
  <c r="B2555" i="32"/>
  <c r="D2554" i="32"/>
  <c r="C2554" i="32"/>
  <c r="B2554" i="32"/>
  <c r="D2553" i="32"/>
  <c r="C2553" i="32"/>
  <c r="B2553" i="32"/>
  <c r="D2552" i="32"/>
  <c r="B2552" i="32"/>
  <c r="C2552" i="32" s="1"/>
  <c r="D2551" i="32"/>
  <c r="C2551" i="32"/>
  <c r="B2551" i="32"/>
  <c r="C2550" i="32"/>
  <c r="D2550" i="32" s="1"/>
  <c r="B2550" i="32"/>
  <c r="B2549" i="32"/>
  <c r="C2549" i="32" s="1"/>
  <c r="D2549" i="32" s="1"/>
  <c r="D2548" i="32"/>
  <c r="C2548" i="32"/>
  <c r="B2548" i="32"/>
  <c r="C2547" i="32"/>
  <c r="D2547" i="32" s="1"/>
  <c r="B2547" i="32"/>
  <c r="C2546" i="32"/>
  <c r="D2546" i="32" s="1"/>
  <c r="B2546" i="32"/>
  <c r="C2545" i="32"/>
  <c r="D2545" i="32" s="1"/>
  <c r="B2545" i="32"/>
  <c r="B2544" i="32"/>
  <c r="C2544" i="32" s="1"/>
  <c r="D2544" i="32" s="1"/>
  <c r="B2543" i="32"/>
  <c r="C2543" i="32" s="1"/>
  <c r="D2543" i="32" s="1"/>
  <c r="D2542" i="32"/>
  <c r="B2542" i="32"/>
  <c r="C2542" i="32" s="1"/>
  <c r="C2541" i="32"/>
  <c r="D2541" i="32" s="1"/>
  <c r="B2541" i="32"/>
  <c r="D2540" i="32"/>
  <c r="B2540" i="32"/>
  <c r="C2540" i="32" s="1"/>
  <c r="C2539" i="32"/>
  <c r="D2539" i="32" s="1"/>
  <c r="B2539" i="32"/>
  <c r="B2538" i="32"/>
  <c r="C2538" i="32" s="1"/>
  <c r="D2538" i="32" s="1"/>
  <c r="D2537" i="32"/>
  <c r="C2537" i="32"/>
  <c r="B2537" i="32"/>
  <c r="B2536" i="32"/>
  <c r="C2536" i="32" s="1"/>
  <c r="D2536" i="32" s="1"/>
  <c r="C2535" i="32"/>
  <c r="D2535" i="32" s="1"/>
  <c r="B2535" i="32"/>
  <c r="D2534" i="32"/>
  <c r="C2534" i="32"/>
  <c r="B2534" i="32"/>
  <c r="C2533" i="32"/>
  <c r="D2533" i="32" s="1"/>
  <c r="B2533" i="32"/>
  <c r="B2532" i="32"/>
  <c r="C2532" i="32" s="1"/>
  <c r="D2532" i="32" s="1"/>
  <c r="C2531" i="32"/>
  <c r="D2531" i="32" s="1"/>
  <c r="B2531" i="32"/>
  <c r="B2530" i="32"/>
  <c r="C2530" i="32" s="1"/>
  <c r="D2530" i="32" s="1"/>
  <c r="B2529" i="32"/>
  <c r="C2529" i="32" s="1"/>
  <c r="D2529" i="32" s="1"/>
  <c r="D2528" i="32"/>
  <c r="B2528" i="32"/>
  <c r="C2528" i="32" s="1"/>
  <c r="B2527" i="32"/>
  <c r="C2527" i="32" s="1"/>
  <c r="D2527" i="32" s="1"/>
  <c r="B2526" i="32"/>
  <c r="C2526" i="32" s="1"/>
  <c r="D2526" i="32" s="1"/>
  <c r="B2525" i="32"/>
  <c r="C2525" i="32" s="1"/>
  <c r="D2525" i="32" s="1"/>
  <c r="B2524" i="32"/>
  <c r="C2524" i="32" s="1"/>
  <c r="D2524" i="32" s="1"/>
  <c r="C2523" i="32"/>
  <c r="D2523" i="32" s="1"/>
  <c r="B2523" i="32"/>
  <c r="C2522" i="32"/>
  <c r="D2522" i="32" s="1"/>
  <c r="B2522" i="32"/>
  <c r="D2521" i="32"/>
  <c r="C2521" i="32"/>
  <c r="B2521" i="32"/>
  <c r="D2520" i="32"/>
  <c r="B2520" i="32"/>
  <c r="C2520" i="32" s="1"/>
  <c r="D2519" i="32"/>
  <c r="C2519" i="32"/>
  <c r="B2519" i="32"/>
  <c r="C2518" i="32"/>
  <c r="D2518" i="32" s="1"/>
  <c r="B2518" i="32"/>
  <c r="C2517" i="32"/>
  <c r="D2517" i="32" s="1"/>
  <c r="B2517" i="32"/>
  <c r="D2516" i="32"/>
  <c r="C2516" i="32"/>
  <c r="B2516" i="32"/>
  <c r="D2515" i="32"/>
  <c r="C2515" i="32"/>
  <c r="B2515" i="32"/>
  <c r="B2514" i="32"/>
  <c r="C2514" i="32" s="1"/>
  <c r="D2514" i="32" s="1"/>
  <c r="B2513" i="32"/>
  <c r="C2513" i="32" s="1"/>
  <c r="D2513" i="32" s="1"/>
  <c r="B2512" i="32"/>
  <c r="C2512" i="32" s="1"/>
  <c r="D2512" i="32" s="1"/>
  <c r="C2511" i="32"/>
  <c r="D2511" i="32" s="1"/>
  <c r="B2511" i="32"/>
  <c r="D2510" i="32"/>
  <c r="C2510" i="32"/>
  <c r="B2510" i="32"/>
  <c r="C2509" i="32"/>
  <c r="D2509" i="32" s="1"/>
  <c r="B2509" i="32"/>
  <c r="B2508" i="32"/>
  <c r="C2508" i="32" s="1"/>
  <c r="D2508" i="32" s="1"/>
  <c r="D2507" i="32"/>
  <c r="C2507" i="32"/>
  <c r="B2507" i="32"/>
  <c r="D2506" i="32"/>
  <c r="C2506" i="32"/>
  <c r="B2506" i="32"/>
  <c r="D2505" i="32"/>
  <c r="C2505" i="32"/>
  <c r="B2505" i="32"/>
  <c r="B2504" i="32"/>
  <c r="C2504" i="32" s="1"/>
  <c r="D2504" i="32" s="1"/>
  <c r="C2503" i="32"/>
  <c r="D2503" i="32" s="1"/>
  <c r="B2503" i="32"/>
  <c r="B2502" i="32"/>
  <c r="C2502" i="32" s="1"/>
  <c r="D2502" i="32" s="1"/>
  <c r="B2501" i="32"/>
  <c r="C2501" i="32" s="1"/>
  <c r="D2501" i="32" s="1"/>
  <c r="C2500" i="32"/>
  <c r="D2500" i="32" s="1"/>
  <c r="B2500" i="32"/>
  <c r="D2499" i="32"/>
  <c r="C2499" i="32"/>
  <c r="B2499" i="32"/>
  <c r="B2498" i="32"/>
  <c r="C2498" i="32" s="1"/>
  <c r="D2498" i="32" s="1"/>
  <c r="B2497" i="32"/>
  <c r="C2497" i="32" s="1"/>
  <c r="D2497" i="32" s="1"/>
  <c r="B2496" i="32"/>
  <c r="C2496" i="32" s="1"/>
  <c r="D2496" i="32" s="1"/>
  <c r="D2495" i="32"/>
  <c r="B2495" i="32"/>
  <c r="C2495" i="32" s="1"/>
  <c r="D2494" i="32"/>
  <c r="C2494" i="32"/>
  <c r="B2494" i="32"/>
  <c r="C2493" i="32"/>
  <c r="D2493" i="32" s="1"/>
  <c r="B2493" i="32"/>
  <c r="B2492" i="32"/>
  <c r="C2492" i="32" s="1"/>
  <c r="D2492" i="32" s="1"/>
  <c r="D2491" i="32"/>
  <c r="C2491" i="32"/>
  <c r="B2491" i="32"/>
  <c r="B2490" i="32"/>
  <c r="C2490" i="32" s="1"/>
  <c r="D2490" i="32" s="1"/>
  <c r="D2489" i="32"/>
  <c r="C2489" i="32"/>
  <c r="B2489" i="32"/>
  <c r="B2488" i="32"/>
  <c r="C2488" i="32" s="1"/>
  <c r="D2488" i="32" s="1"/>
  <c r="C2487" i="32"/>
  <c r="D2487" i="32" s="1"/>
  <c r="B2487" i="32"/>
  <c r="B2486" i="32"/>
  <c r="C2486" i="32" s="1"/>
  <c r="D2486" i="32" s="1"/>
  <c r="C2485" i="32"/>
  <c r="D2485" i="32" s="1"/>
  <c r="B2485" i="32"/>
  <c r="D2484" i="32"/>
  <c r="C2484" i="32"/>
  <c r="B2484" i="32"/>
  <c r="D2483" i="32"/>
  <c r="C2483" i="32"/>
  <c r="B2483" i="32"/>
  <c r="B2482" i="32"/>
  <c r="C2482" i="32" s="1"/>
  <c r="D2482" i="32" s="1"/>
  <c r="B2481" i="32"/>
  <c r="C2481" i="32" s="1"/>
  <c r="D2481" i="32" s="1"/>
  <c r="B2480" i="32"/>
  <c r="C2480" i="32" s="1"/>
  <c r="D2480" i="32" s="1"/>
  <c r="B2479" i="32"/>
  <c r="C2479" i="32" s="1"/>
  <c r="D2479" i="32" s="1"/>
  <c r="D2478" i="32"/>
  <c r="C2478" i="32"/>
  <c r="B2478" i="32"/>
  <c r="C2477" i="32"/>
  <c r="D2477" i="32" s="1"/>
  <c r="B2477" i="32"/>
  <c r="B2476" i="32"/>
  <c r="C2476" i="32" s="1"/>
  <c r="D2476" i="32" s="1"/>
  <c r="D2475" i="32"/>
  <c r="C2475" i="32"/>
  <c r="B2475" i="32"/>
  <c r="C2474" i="32"/>
  <c r="D2474" i="32" s="1"/>
  <c r="B2474" i="32"/>
  <c r="D2473" i="32"/>
  <c r="C2473" i="32"/>
  <c r="B2473" i="32"/>
  <c r="B2472" i="32"/>
  <c r="C2472" i="32" s="1"/>
  <c r="D2472" i="32" s="1"/>
  <c r="C2471" i="32"/>
  <c r="D2471" i="32" s="1"/>
  <c r="B2471" i="32"/>
  <c r="C2470" i="32"/>
  <c r="D2470" i="32" s="1"/>
  <c r="B2470" i="32"/>
  <c r="C2469" i="32"/>
  <c r="D2469" i="32" s="1"/>
  <c r="B2469" i="32"/>
  <c r="C2468" i="32"/>
  <c r="D2468" i="32" s="1"/>
  <c r="B2468" i="32"/>
  <c r="D2467" i="32"/>
  <c r="C2467" i="32"/>
  <c r="B2467" i="32"/>
  <c r="B2466" i="32"/>
  <c r="C2466" i="32" s="1"/>
  <c r="D2466" i="32" s="1"/>
  <c r="B2465" i="32"/>
  <c r="C2465" i="32" s="1"/>
  <c r="D2465" i="32" s="1"/>
  <c r="B2464" i="32"/>
  <c r="C2464" i="32" s="1"/>
  <c r="D2464" i="32" s="1"/>
  <c r="D2463" i="32"/>
  <c r="C2463" i="32"/>
  <c r="B2463" i="32"/>
  <c r="D2462" i="32"/>
  <c r="C2462" i="32"/>
  <c r="B2462" i="32"/>
  <c r="C2461" i="32"/>
  <c r="D2461" i="32" s="1"/>
  <c r="B2461" i="32"/>
  <c r="B2460" i="32"/>
  <c r="C2460" i="32" s="1"/>
  <c r="D2460" i="32" s="1"/>
  <c r="D2459" i="32"/>
  <c r="C2459" i="32"/>
  <c r="B2459" i="32"/>
  <c r="D2458" i="32"/>
  <c r="C2458" i="32"/>
  <c r="B2458" i="32"/>
  <c r="D2457" i="32"/>
  <c r="C2457" i="32"/>
  <c r="B2457" i="32"/>
  <c r="B2456" i="32"/>
  <c r="C2456" i="32" s="1"/>
  <c r="D2456" i="32" s="1"/>
  <c r="C2455" i="32"/>
  <c r="D2455" i="32" s="1"/>
  <c r="B2455" i="32"/>
  <c r="C2454" i="32"/>
  <c r="D2454" i="32" s="1"/>
  <c r="B2454" i="32"/>
  <c r="B2453" i="32"/>
  <c r="C2453" i="32" s="1"/>
  <c r="D2453" i="32" s="1"/>
  <c r="D2452" i="32"/>
  <c r="C2452" i="32"/>
  <c r="B2452" i="32"/>
  <c r="D2451" i="32"/>
  <c r="C2451" i="32"/>
  <c r="B2451" i="32"/>
  <c r="B2450" i="32"/>
  <c r="C2450" i="32" s="1"/>
  <c r="D2450" i="32" s="1"/>
  <c r="B2449" i="32"/>
  <c r="C2449" i="32" s="1"/>
  <c r="D2449" i="32" s="1"/>
  <c r="B2448" i="32"/>
  <c r="C2448" i="32" s="1"/>
  <c r="D2448" i="32" s="1"/>
  <c r="C2447" i="32"/>
  <c r="D2447" i="32" s="1"/>
  <c r="B2447" i="32"/>
  <c r="D2446" i="32"/>
  <c r="C2446" i="32"/>
  <c r="B2446" i="32"/>
  <c r="C2445" i="32"/>
  <c r="D2445" i="32" s="1"/>
  <c r="B2445" i="32"/>
  <c r="B2444" i="32"/>
  <c r="C2444" i="32" s="1"/>
  <c r="D2444" i="32" s="1"/>
  <c r="D2443" i="32"/>
  <c r="C2443" i="32"/>
  <c r="B2443" i="32"/>
  <c r="B2442" i="32"/>
  <c r="C2442" i="32" s="1"/>
  <c r="D2442" i="32" s="1"/>
  <c r="D2441" i="32"/>
  <c r="C2441" i="32"/>
  <c r="B2441" i="32"/>
  <c r="B2440" i="32"/>
  <c r="C2440" i="32" s="1"/>
  <c r="D2440" i="32" s="1"/>
  <c r="C2439" i="32"/>
  <c r="D2439" i="32" s="1"/>
  <c r="B2439" i="32"/>
  <c r="C2438" i="32"/>
  <c r="D2438" i="32" s="1"/>
  <c r="B2438" i="32"/>
  <c r="C2437" i="32"/>
  <c r="D2437" i="32" s="1"/>
  <c r="B2437" i="32"/>
  <c r="D2436" i="32"/>
  <c r="C2436" i="32"/>
  <c r="B2436" i="32"/>
  <c r="D2435" i="32"/>
  <c r="C2435" i="32"/>
  <c r="B2435" i="32"/>
  <c r="B2434" i="32"/>
  <c r="C2434" i="32" s="1"/>
  <c r="D2434" i="32" s="1"/>
  <c r="B2433" i="32"/>
  <c r="C2433" i="32" s="1"/>
  <c r="D2433" i="32" s="1"/>
  <c r="B2432" i="32"/>
  <c r="C2432" i="32" s="1"/>
  <c r="D2432" i="32" s="1"/>
  <c r="C2431" i="32"/>
  <c r="D2431" i="32" s="1"/>
  <c r="B2431" i="32"/>
  <c r="D2430" i="32"/>
  <c r="C2430" i="32"/>
  <c r="B2430" i="32"/>
  <c r="C2429" i="32"/>
  <c r="D2429" i="32" s="1"/>
  <c r="B2429" i="32"/>
  <c r="B2428" i="32"/>
  <c r="C2428" i="32" s="1"/>
  <c r="D2428" i="32" s="1"/>
  <c r="D2427" i="32"/>
  <c r="C2427" i="32"/>
  <c r="B2427" i="32"/>
  <c r="D2426" i="32"/>
  <c r="C2426" i="32"/>
  <c r="B2426" i="32"/>
  <c r="D2425" i="32"/>
  <c r="C2425" i="32"/>
  <c r="B2425" i="32"/>
  <c r="B2424" i="32"/>
  <c r="C2424" i="32" s="1"/>
  <c r="D2424" i="32" s="1"/>
  <c r="C2423" i="32"/>
  <c r="D2423" i="32" s="1"/>
  <c r="B2423" i="32"/>
  <c r="C2422" i="32"/>
  <c r="D2422" i="32" s="1"/>
  <c r="B2422" i="32"/>
  <c r="C2421" i="32"/>
  <c r="D2421" i="32" s="1"/>
  <c r="B2421" i="32"/>
  <c r="D2420" i="32"/>
  <c r="C2420" i="32"/>
  <c r="B2420" i="32"/>
  <c r="D2419" i="32"/>
  <c r="C2419" i="32"/>
  <c r="B2419" i="32"/>
  <c r="B2418" i="32"/>
  <c r="C2418" i="32" s="1"/>
  <c r="D2418" i="32" s="1"/>
  <c r="B2417" i="32"/>
  <c r="C2417" i="32" s="1"/>
  <c r="D2417" i="32" s="1"/>
  <c r="B2416" i="32"/>
  <c r="C2416" i="32" s="1"/>
  <c r="D2416" i="32" s="1"/>
  <c r="B2415" i="32"/>
  <c r="C2415" i="32" s="1"/>
  <c r="D2415" i="32" s="1"/>
  <c r="D2414" i="32"/>
  <c r="C2414" i="32"/>
  <c r="B2414" i="32"/>
  <c r="C2413" i="32"/>
  <c r="D2413" i="32" s="1"/>
  <c r="B2413" i="32"/>
  <c r="B2412" i="32"/>
  <c r="C2412" i="32" s="1"/>
  <c r="D2412" i="32" s="1"/>
  <c r="D2411" i="32"/>
  <c r="C2411" i="32"/>
  <c r="B2411" i="32"/>
  <c r="C2410" i="32"/>
  <c r="D2410" i="32" s="1"/>
  <c r="B2410" i="32"/>
  <c r="D2409" i="32"/>
  <c r="C2409" i="32"/>
  <c r="B2409" i="32"/>
  <c r="B2408" i="32"/>
  <c r="C2408" i="32" s="1"/>
  <c r="D2408" i="32" s="1"/>
  <c r="C2407" i="32"/>
  <c r="D2407" i="32" s="1"/>
  <c r="B2407" i="32"/>
  <c r="C2406" i="32"/>
  <c r="D2406" i="32" s="1"/>
  <c r="B2406" i="32"/>
  <c r="C2405" i="32"/>
  <c r="D2405" i="32" s="1"/>
  <c r="B2405" i="32"/>
  <c r="C2404" i="32"/>
  <c r="D2404" i="32" s="1"/>
  <c r="B2404" i="32"/>
  <c r="D2403" i="32"/>
  <c r="C2403" i="32"/>
  <c r="B2403" i="32"/>
  <c r="B2402" i="32"/>
  <c r="C2402" i="32" s="1"/>
  <c r="D2402" i="32" s="1"/>
  <c r="B2401" i="32"/>
  <c r="C2401" i="32" s="1"/>
  <c r="D2401" i="32" s="1"/>
  <c r="B2400" i="32"/>
  <c r="C2400" i="32" s="1"/>
  <c r="D2400" i="32" s="1"/>
  <c r="D2399" i="32"/>
  <c r="C2399" i="32"/>
  <c r="B2399" i="32"/>
  <c r="D2398" i="32"/>
  <c r="C2398" i="32"/>
  <c r="B2398" i="32"/>
  <c r="C2397" i="32"/>
  <c r="D2397" i="32" s="1"/>
  <c r="B2397" i="32"/>
  <c r="B2396" i="32"/>
  <c r="C2396" i="32" s="1"/>
  <c r="D2396" i="32" s="1"/>
  <c r="D2395" i="32"/>
  <c r="C2395" i="32"/>
  <c r="B2395" i="32"/>
  <c r="C2394" i="32"/>
  <c r="D2394" i="32" s="1"/>
  <c r="B2394" i="32"/>
  <c r="D2393" i="32"/>
  <c r="C2393" i="32"/>
  <c r="B2393" i="32"/>
  <c r="B2392" i="32"/>
  <c r="C2392" i="32" s="1"/>
  <c r="D2392" i="32" s="1"/>
  <c r="C2391" i="32"/>
  <c r="D2391" i="32" s="1"/>
  <c r="B2391" i="32"/>
  <c r="C2390" i="32"/>
  <c r="D2390" i="32" s="1"/>
  <c r="B2390" i="32"/>
  <c r="B2389" i="32"/>
  <c r="C2389" i="32" s="1"/>
  <c r="D2389" i="32" s="1"/>
  <c r="D2388" i="32"/>
  <c r="C2388" i="32"/>
  <c r="B2388" i="32"/>
  <c r="D2387" i="32"/>
  <c r="C2387" i="32"/>
  <c r="B2387" i="32"/>
  <c r="B2386" i="32"/>
  <c r="C2386" i="32" s="1"/>
  <c r="D2386" i="32" s="1"/>
  <c r="B2385" i="32"/>
  <c r="C2385" i="32" s="1"/>
  <c r="D2385" i="32" s="1"/>
  <c r="D2384" i="32"/>
  <c r="B2384" i="32"/>
  <c r="C2384" i="32" s="1"/>
  <c r="D2383" i="32"/>
  <c r="C2383" i="32"/>
  <c r="B2383" i="32"/>
  <c r="D2382" i="32"/>
  <c r="C2382" i="32"/>
  <c r="B2382" i="32"/>
  <c r="C2381" i="32"/>
  <c r="D2381" i="32" s="1"/>
  <c r="B2381" i="32"/>
  <c r="B2380" i="32"/>
  <c r="C2380" i="32" s="1"/>
  <c r="D2380" i="32" s="1"/>
  <c r="C2379" i="32"/>
  <c r="D2379" i="32" s="1"/>
  <c r="B2379" i="32"/>
  <c r="C2378" i="32"/>
  <c r="D2378" i="32" s="1"/>
  <c r="B2378" i="32"/>
  <c r="C2377" i="32"/>
  <c r="D2377" i="32" s="1"/>
  <c r="B2377" i="32"/>
  <c r="B2376" i="32"/>
  <c r="C2376" i="32" s="1"/>
  <c r="D2376" i="32" s="1"/>
  <c r="C2375" i="32"/>
  <c r="D2375" i="32" s="1"/>
  <c r="B2375" i="32"/>
  <c r="C2374" i="32"/>
  <c r="D2374" i="32" s="1"/>
  <c r="B2374" i="32"/>
  <c r="B2373" i="32"/>
  <c r="C2373" i="32" s="1"/>
  <c r="D2373" i="32" s="1"/>
  <c r="C2372" i="32"/>
  <c r="D2372" i="32" s="1"/>
  <c r="B2372" i="32"/>
  <c r="D2371" i="32"/>
  <c r="C2371" i="32"/>
  <c r="B2371" i="32"/>
  <c r="B2370" i="32"/>
  <c r="C2370" i="32" s="1"/>
  <c r="D2370" i="32" s="1"/>
  <c r="B2369" i="32"/>
  <c r="C2369" i="32" s="1"/>
  <c r="D2369" i="32" s="1"/>
  <c r="D2368" i="32"/>
  <c r="B2368" i="32"/>
  <c r="C2368" i="32" s="1"/>
  <c r="B2367" i="32"/>
  <c r="C2367" i="32" s="1"/>
  <c r="D2367" i="32" s="1"/>
  <c r="D2366" i="32"/>
  <c r="C2366" i="32"/>
  <c r="B2366" i="32"/>
  <c r="C2365" i="32"/>
  <c r="D2365" i="32" s="1"/>
  <c r="B2365" i="32"/>
  <c r="B2364" i="32"/>
  <c r="C2364" i="32" s="1"/>
  <c r="D2364" i="32" s="1"/>
  <c r="C2363" i="32"/>
  <c r="D2363" i="32" s="1"/>
  <c r="B2363" i="32"/>
  <c r="C2362" i="32"/>
  <c r="D2362" i="32" s="1"/>
  <c r="B2362" i="32"/>
  <c r="D2361" i="32"/>
  <c r="C2361" i="32"/>
  <c r="B2361" i="32"/>
  <c r="B2360" i="32"/>
  <c r="C2360" i="32" s="1"/>
  <c r="D2360" i="32" s="1"/>
  <c r="C2359" i="32"/>
  <c r="D2359" i="32" s="1"/>
  <c r="B2359" i="32"/>
  <c r="C2358" i="32"/>
  <c r="D2358" i="32" s="1"/>
  <c r="B2358" i="32"/>
  <c r="B2357" i="32"/>
  <c r="C2357" i="32" s="1"/>
  <c r="D2357" i="32" s="1"/>
  <c r="C2356" i="32"/>
  <c r="D2356" i="32" s="1"/>
  <c r="B2356" i="32"/>
  <c r="D2355" i="32"/>
  <c r="C2355" i="32"/>
  <c r="B2355" i="32"/>
  <c r="D2354" i="32"/>
  <c r="B2354" i="32"/>
  <c r="C2354" i="32" s="1"/>
  <c r="B2353" i="32"/>
  <c r="C2353" i="32" s="1"/>
  <c r="D2353" i="32" s="1"/>
  <c r="D2352" i="32"/>
  <c r="B2352" i="32"/>
  <c r="C2352" i="32" s="1"/>
  <c r="C2351" i="32"/>
  <c r="D2351" i="32" s="1"/>
  <c r="B2351" i="32"/>
  <c r="D2350" i="32"/>
  <c r="C2350" i="32"/>
  <c r="B2350" i="32"/>
  <c r="C2349" i="32"/>
  <c r="D2349" i="32" s="1"/>
  <c r="B2349" i="32"/>
  <c r="B2348" i="32"/>
  <c r="C2348" i="32" s="1"/>
  <c r="D2348" i="32" s="1"/>
  <c r="D2347" i="32"/>
  <c r="C2347" i="32"/>
  <c r="B2347" i="32"/>
  <c r="B2346" i="32"/>
  <c r="C2346" i="32" s="1"/>
  <c r="D2346" i="32" s="1"/>
  <c r="D2345" i="32"/>
  <c r="C2345" i="32"/>
  <c r="B2345" i="32"/>
  <c r="B2344" i="32"/>
  <c r="C2344" i="32" s="1"/>
  <c r="D2344" i="32" s="1"/>
  <c r="C2343" i="32"/>
  <c r="D2343" i="32" s="1"/>
  <c r="B2343" i="32"/>
  <c r="B2342" i="32"/>
  <c r="C2342" i="32" s="1"/>
  <c r="D2342" i="32" s="1"/>
  <c r="C2341" i="32"/>
  <c r="D2341" i="32" s="1"/>
  <c r="B2341" i="32"/>
  <c r="D2340" i="32"/>
  <c r="C2340" i="32"/>
  <c r="B2340" i="32"/>
  <c r="D2339" i="32"/>
  <c r="C2339" i="32"/>
  <c r="B2339" i="32"/>
  <c r="D2338" i="32"/>
  <c r="B2338" i="32"/>
  <c r="C2338" i="32" s="1"/>
  <c r="B2337" i="32"/>
  <c r="C2337" i="32" s="1"/>
  <c r="D2337" i="32" s="1"/>
  <c r="B2336" i="32"/>
  <c r="C2336" i="32" s="1"/>
  <c r="D2336" i="32" s="1"/>
  <c r="B2335" i="32"/>
  <c r="C2335" i="32" s="1"/>
  <c r="D2335" i="32" s="1"/>
  <c r="D2334" i="32"/>
  <c r="C2334" i="32"/>
  <c r="B2334" i="32"/>
  <c r="C2333" i="32"/>
  <c r="D2333" i="32" s="1"/>
  <c r="B2333" i="32"/>
  <c r="B2332" i="32"/>
  <c r="C2332" i="32" s="1"/>
  <c r="D2332" i="32" s="1"/>
  <c r="C2331" i="32"/>
  <c r="D2331" i="32" s="1"/>
  <c r="B2331" i="32"/>
  <c r="C2330" i="32"/>
  <c r="D2330" i="32" s="1"/>
  <c r="B2330" i="32"/>
  <c r="C2329" i="32"/>
  <c r="D2329" i="32" s="1"/>
  <c r="B2329" i="32"/>
  <c r="B2328" i="32"/>
  <c r="C2328" i="32" s="1"/>
  <c r="D2328" i="32" s="1"/>
  <c r="C2327" i="32"/>
  <c r="D2327" i="32" s="1"/>
  <c r="B2327" i="32"/>
  <c r="B2326" i="32"/>
  <c r="C2326" i="32" s="1"/>
  <c r="D2326" i="32" s="1"/>
  <c r="C2325" i="32"/>
  <c r="D2325" i="32" s="1"/>
  <c r="B2325" i="32"/>
  <c r="C2324" i="32"/>
  <c r="D2324" i="32" s="1"/>
  <c r="B2324" i="32"/>
  <c r="D2323" i="32"/>
  <c r="C2323" i="32"/>
  <c r="B2323" i="32"/>
  <c r="B2322" i="32"/>
  <c r="C2322" i="32" s="1"/>
  <c r="D2322" i="32" s="1"/>
  <c r="B2321" i="32"/>
  <c r="C2321" i="32" s="1"/>
  <c r="D2321" i="32" s="1"/>
  <c r="D2320" i="32"/>
  <c r="B2320" i="32"/>
  <c r="C2320" i="32" s="1"/>
  <c r="B2319" i="32"/>
  <c r="C2319" i="32" s="1"/>
  <c r="D2319" i="32" s="1"/>
  <c r="D2318" i="32"/>
  <c r="C2318" i="32"/>
  <c r="B2318" i="32"/>
  <c r="C2317" i="32"/>
  <c r="D2317" i="32" s="1"/>
  <c r="B2317" i="32"/>
  <c r="B2316" i="32"/>
  <c r="C2316" i="32" s="1"/>
  <c r="D2316" i="32" s="1"/>
  <c r="D2315" i="32"/>
  <c r="C2315" i="32"/>
  <c r="B2315" i="32"/>
  <c r="B2314" i="32"/>
  <c r="C2314" i="32" s="1"/>
  <c r="D2314" i="32" s="1"/>
  <c r="B2313" i="32"/>
  <c r="C2313" i="32" s="1"/>
  <c r="D2313" i="32" s="1"/>
  <c r="B2312" i="32"/>
  <c r="C2312" i="32" s="1"/>
  <c r="D2312" i="32" s="1"/>
  <c r="C2311" i="32"/>
  <c r="D2311" i="32" s="1"/>
  <c r="B2311" i="32"/>
  <c r="B2310" i="32"/>
  <c r="C2310" i="32" s="1"/>
  <c r="D2310" i="32" s="1"/>
  <c r="C2309" i="32"/>
  <c r="D2309" i="32" s="1"/>
  <c r="B2309" i="32"/>
  <c r="B2308" i="32"/>
  <c r="C2308" i="32" s="1"/>
  <c r="D2308" i="32" s="1"/>
  <c r="D2307" i="32"/>
  <c r="C2307" i="32"/>
  <c r="B2307" i="32"/>
  <c r="D2306" i="32"/>
  <c r="B2306" i="32"/>
  <c r="C2306" i="32" s="1"/>
  <c r="B2305" i="32"/>
  <c r="C2305" i="32" s="1"/>
  <c r="D2305" i="32" s="1"/>
  <c r="B2304" i="32"/>
  <c r="C2304" i="32" s="1"/>
  <c r="D2304" i="32" s="1"/>
  <c r="B2303" i="32"/>
  <c r="C2303" i="32" s="1"/>
  <c r="D2303" i="32" s="1"/>
  <c r="D2302" i="32"/>
  <c r="C2302" i="32"/>
  <c r="B2302" i="32"/>
  <c r="C2301" i="32"/>
  <c r="D2301" i="32" s="1"/>
  <c r="B2301" i="32"/>
  <c r="B2300" i="32"/>
  <c r="C2300" i="32" s="1"/>
  <c r="D2300" i="32" s="1"/>
  <c r="C2299" i="32"/>
  <c r="D2299" i="32" s="1"/>
  <c r="B2299" i="32"/>
  <c r="C2298" i="32"/>
  <c r="D2298" i="32" s="1"/>
  <c r="B2298" i="32"/>
  <c r="B2297" i="32"/>
  <c r="C2297" i="32" s="1"/>
  <c r="D2297" i="32" s="1"/>
  <c r="B2296" i="32"/>
  <c r="C2296" i="32" s="1"/>
  <c r="D2296" i="32" s="1"/>
  <c r="C2295" i="32"/>
  <c r="D2295" i="32" s="1"/>
  <c r="B2295" i="32"/>
  <c r="C2294" i="32"/>
  <c r="D2294" i="32" s="1"/>
  <c r="B2294" i="32"/>
  <c r="B2293" i="32"/>
  <c r="C2293" i="32" s="1"/>
  <c r="D2293" i="32" s="1"/>
  <c r="C2292" i="32"/>
  <c r="D2292" i="32" s="1"/>
  <c r="B2292" i="32"/>
  <c r="D2291" i="32"/>
  <c r="C2291" i="32"/>
  <c r="B2291" i="32"/>
  <c r="D2290" i="32"/>
  <c r="B2290" i="32"/>
  <c r="C2290" i="32" s="1"/>
  <c r="B2289" i="32"/>
  <c r="C2289" i="32" s="1"/>
  <c r="D2289" i="32" s="1"/>
  <c r="D2288" i="32"/>
  <c r="B2288" i="32"/>
  <c r="C2288" i="32" s="1"/>
  <c r="C2287" i="32"/>
  <c r="D2287" i="32" s="1"/>
  <c r="B2287" i="32"/>
  <c r="C2286" i="32"/>
  <c r="D2286" i="32" s="1"/>
  <c r="B2286" i="32"/>
  <c r="C2285" i="32"/>
  <c r="D2285" i="32" s="1"/>
  <c r="B2285" i="32"/>
  <c r="B2284" i="32"/>
  <c r="C2284" i="32" s="1"/>
  <c r="D2284" i="32" s="1"/>
  <c r="C2283" i="32"/>
  <c r="D2283" i="32" s="1"/>
  <c r="B2283" i="32"/>
  <c r="B2282" i="32"/>
  <c r="C2282" i="32" s="1"/>
  <c r="D2282" i="32" s="1"/>
  <c r="B2281" i="32"/>
  <c r="C2281" i="32" s="1"/>
  <c r="D2281" i="32" s="1"/>
  <c r="B2280" i="32"/>
  <c r="C2280" i="32" s="1"/>
  <c r="D2280" i="32" s="1"/>
  <c r="C2279" i="32"/>
  <c r="D2279" i="32" s="1"/>
  <c r="B2279" i="32"/>
  <c r="B2278" i="32"/>
  <c r="C2278" i="32" s="1"/>
  <c r="D2278" i="32" s="1"/>
  <c r="C2277" i="32"/>
  <c r="D2277" i="32" s="1"/>
  <c r="B2277" i="32"/>
  <c r="D2276" i="32"/>
  <c r="C2276" i="32"/>
  <c r="B2276" i="32"/>
  <c r="D2275" i="32"/>
  <c r="C2275" i="32"/>
  <c r="B2275" i="32"/>
  <c r="D2274" i="32"/>
  <c r="B2274" i="32"/>
  <c r="C2274" i="32" s="1"/>
  <c r="B2273" i="32"/>
  <c r="C2273" i="32" s="1"/>
  <c r="D2273" i="32" s="1"/>
  <c r="B2272" i="32"/>
  <c r="C2272" i="32" s="1"/>
  <c r="D2272" i="32" s="1"/>
  <c r="B2271" i="32"/>
  <c r="C2271" i="32" s="1"/>
  <c r="D2271" i="32" s="1"/>
  <c r="D2270" i="32"/>
  <c r="C2270" i="32"/>
  <c r="B2270" i="32"/>
  <c r="C2269" i="32"/>
  <c r="D2269" i="32" s="1"/>
  <c r="B2269" i="32"/>
  <c r="B2268" i="32"/>
  <c r="C2268" i="32" s="1"/>
  <c r="D2268" i="32" s="1"/>
  <c r="C2267" i="32"/>
  <c r="D2267" i="32" s="1"/>
  <c r="B2267" i="32"/>
  <c r="C2266" i="32"/>
  <c r="D2266" i="32" s="1"/>
  <c r="B2266" i="32"/>
  <c r="C2265" i="32"/>
  <c r="D2265" i="32" s="1"/>
  <c r="B2265" i="32"/>
  <c r="D2264" i="32"/>
  <c r="B2264" i="32"/>
  <c r="C2264" i="32" s="1"/>
  <c r="C2263" i="32"/>
  <c r="D2263" i="32" s="1"/>
  <c r="B2263" i="32"/>
  <c r="C2262" i="32"/>
  <c r="D2262" i="32" s="1"/>
  <c r="B2262" i="32"/>
  <c r="B2261" i="32"/>
  <c r="C2261" i="32" s="1"/>
  <c r="D2261" i="32" s="1"/>
  <c r="D2260" i="32"/>
  <c r="C2260" i="32"/>
  <c r="B2260" i="32"/>
  <c r="D2259" i="32"/>
  <c r="C2259" i="32"/>
  <c r="B2259" i="32"/>
  <c r="D2258" i="32"/>
  <c r="B2258" i="32"/>
  <c r="C2258" i="32" s="1"/>
  <c r="B2257" i="32"/>
  <c r="C2257" i="32" s="1"/>
  <c r="D2257" i="32" s="1"/>
  <c r="D2256" i="32"/>
  <c r="B2256" i="32"/>
  <c r="C2256" i="32" s="1"/>
  <c r="D2255" i="32"/>
  <c r="C2255" i="32"/>
  <c r="B2255" i="32"/>
  <c r="B2254" i="32"/>
  <c r="C2254" i="32" s="1"/>
  <c r="D2254" i="32" s="1"/>
  <c r="C2253" i="32"/>
  <c r="D2253" i="32" s="1"/>
  <c r="B2253" i="32"/>
  <c r="D2252" i="32"/>
  <c r="B2252" i="32"/>
  <c r="C2252" i="32" s="1"/>
  <c r="C2251" i="32"/>
  <c r="D2251" i="32" s="1"/>
  <c r="B2251" i="32"/>
  <c r="D2250" i="32"/>
  <c r="C2250" i="32"/>
  <c r="B2250" i="32"/>
  <c r="C2249" i="32"/>
  <c r="D2249" i="32" s="1"/>
  <c r="B2249" i="32"/>
  <c r="B2248" i="32"/>
  <c r="C2248" i="32" s="1"/>
  <c r="D2248" i="32" s="1"/>
  <c r="C2247" i="32"/>
  <c r="D2247" i="32" s="1"/>
  <c r="B2247" i="32"/>
  <c r="B2246" i="32"/>
  <c r="C2246" i="32" s="1"/>
  <c r="D2246" i="32" s="1"/>
  <c r="B2245" i="32"/>
  <c r="C2245" i="32" s="1"/>
  <c r="D2245" i="32" s="1"/>
  <c r="B2244" i="32"/>
  <c r="C2244" i="32" s="1"/>
  <c r="D2244" i="32" s="1"/>
  <c r="D2243" i="32"/>
  <c r="C2243" i="32"/>
  <c r="B2243" i="32"/>
  <c r="B2242" i="32"/>
  <c r="C2242" i="32" s="1"/>
  <c r="D2242" i="32" s="1"/>
  <c r="B2241" i="32"/>
  <c r="C2241" i="32" s="1"/>
  <c r="D2241" i="32" s="1"/>
  <c r="B2240" i="32"/>
  <c r="C2240" i="32" s="1"/>
  <c r="D2240" i="32" s="1"/>
  <c r="B2239" i="32"/>
  <c r="C2239" i="32" s="1"/>
  <c r="D2239" i="32" s="1"/>
  <c r="B2238" i="32"/>
  <c r="C2238" i="32" s="1"/>
  <c r="D2238" i="32" s="1"/>
  <c r="C2237" i="32"/>
  <c r="D2237" i="32" s="1"/>
  <c r="B2237" i="32"/>
  <c r="D2236" i="32"/>
  <c r="B2236" i="32"/>
  <c r="C2236" i="32" s="1"/>
  <c r="C2235" i="32"/>
  <c r="D2235" i="32" s="1"/>
  <c r="B2235" i="32"/>
  <c r="B2234" i="32"/>
  <c r="C2234" i="32" s="1"/>
  <c r="D2234" i="32" s="1"/>
  <c r="B2233" i="32"/>
  <c r="C2233" i="32" s="1"/>
  <c r="D2233" i="32" s="1"/>
  <c r="B2232" i="32"/>
  <c r="C2232" i="32" s="1"/>
  <c r="D2232" i="32" s="1"/>
  <c r="C2231" i="32"/>
  <c r="D2231" i="32" s="1"/>
  <c r="B2231" i="32"/>
  <c r="C2230" i="32"/>
  <c r="D2230" i="32" s="1"/>
  <c r="B2230" i="32"/>
  <c r="B2229" i="32"/>
  <c r="C2229" i="32" s="1"/>
  <c r="D2229" i="32" s="1"/>
  <c r="D2228" i="32"/>
  <c r="C2228" i="32"/>
  <c r="B2228" i="32"/>
  <c r="C2227" i="32"/>
  <c r="D2227" i="32" s="1"/>
  <c r="B2227" i="32"/>
  <c r="B2226" i="32"/>
  <c r="C2226" i="32" s="1"/>
  <c r="D2226" i="32" s="1"/>
  <c r="B2225" i="32"/>
  <c r="C2225" i="32" s="1"/>
  <c r="D2225" i="32" s="1"/>
  <c r="B2224" i="32"/>
  <c r="C2224" i="32" s="1"/>
  <c r="D2224" i="32" s="1"/>
  <c r="C2223" i="32"/>
  <c r="D2223" i="32" s="1"/>
  <c r="B2223" i="32"/>
  <c r="C2222" i="32"/>
  <c r="D2222" i="32" s="1"/>
  <c r="B2222" i="32"/>
  <c r="C2221" i="32"/>
  <c r="D2221" i="32" s="1"/>
  <c r="B2221" i="32"/>
  <c r="B2220" i="32"/>
  <c r="C2220" i="32" s="1"/>
  <c r="D2220" i="32" s="1"/>
  <c r="D2219" i="32"/>
  <c r="C2219" i="32"/>
  <c r="B2219" i="32"/>
  <c r="B2218" i="32"/>
  <c r="C2218" i="32" s="1"/>
  <c r="D2218" i="32" s="1"/>
  <c r="C2217" i="32"/>
  <c r="D2217" i="32" s="1"/>
  <c r="B2217" i="32"/>
  <c r="B2216" i="32"/>
  <c r="C2216" i="32" s="1"/>
  <c r="D2216" i="32" s="1"/>
  <c r="C2215" i="32"/>
  <c r="D2215" i="32" s="1"/>
  <c r="B2215" i="32"/>
  <c r="B2214" i="32"/>
  <c r="C2214" i="32" s="1"/>
  <c r="D2214" i="32" s="1"/>
  <c r="C2213" i="32"/>
  <c r="D2213" i="32" s="1"/>
  <c r="B2213" i="32"/>
  <c r="C2212" i="32"/>
  <c r="D2212" i="32" s="1"/>
  <c r="B2212" i="32"/>
  <c r="C2211" i="32"/>
  <c r="D2211" i="32" s="1"/>
  <c r="B2211" i="32"/>
  <c r="D2210" i="32"/>
  <c r="B2210" i="32"/>
  <c r="C2210" i="32" s="1"/>
  <c r="B2209" i="32"/>
  <c r="C2209" i="32" s="1"/>
  <c r="D2209" i="32" s="1"/>
  <c r="D2208" i="32"/>
  <c r="B2208" i="32"/>
  <c r="C2208" i="32" s="1"/>
  <c r="D2207" i="32"/>
  <c r="B2207" i="32"/>
  <c r="C2207" i="32" s="1"/>
  <c r="D2206" i="32"/>
  <c r="C2206" i="32"/>
  <c r="B2206" i="32"/>
  <c r="C2205" i="32"/>
  <c r="D2205" i="32" s="1"/>
  <c r="B2205" i="32"/>
  <c r="B2204" i="32"/>
  <c r="C2204" i="32" s="1"/>
  <c r="D2204" i="32" s="1"/>
  <c r="C2203" i="32"/>
  <c r="D2203" i="32" s="1"/>
  <c r="B2203" i="32"/>
  <c r="B2202" i="32"/>
  <c r="C2202" i="32" s="1"/>
  <c r="D2202" i="32" s="1"/>
  <c r="D2201" i="32"/>
  <c r="B2201" i="32"/>
  <c r="C2201" i="32" s="1"/>
  <c r="D2200" i="32"/>
  <c r="B2200" i="32"/>
  <c r="C2200" i="32" s="1"/>
  <c r="C2199" i="32"/>
  <c r="D2199" i="32" s="1"/>
  <c r="B2199" i="32"/>
  <c r="B2198" i="32"/>
  <c r="C2198" i="32" s="1"/>
  <c r="D2198" i="32" s="1"/>
  <c r="C2197" i="32"/>
  <c r="D2197" i="32" s="1"/>
  <c r="B2197" i="32"/>
  <c r="D2196" i="32"/>
  <c r="C2196" i="32"/>
  <c r="B2196" i="32"/>
  <c r="C2195" i="32"/>
  <c r="D2195" i="32" s="1"/>
  <c r="B2195" i="32"/>
  <c r="B2194" i="32"/>
  <c r="C2194" i="32" s="1"/>
  <c r="D2194" i="32" s="1"/>
  <c r="B2193" i="32"/>
  <c r="C2193" i="32" s="1"/>
  <c r="D2193" i="32" s="1"/>
  <c r="D2192" i="32"/>
  <c r="B2192" i="32"/>
  <c r="C2192" i="32" s="1"/>
  <c r="B2191" i="32"/>
  <c r="C2191" i="32" s="1"/>
  <c r="D2191" i="32" s="1"/>
  <c r="B2190" i="32"/>
  <c r="C2190" i="32" s="1"/>
  <c r="D2190" i="32" s="1"/>
  <c r="C2189" i="32"/>
  <c r="D2189" i="32" s="1"/>
  <c r="B2189" i="32"/>
  <c r="D2188" i="32"/>
  <c r="B2188" i="32"/>
  <c r="C2188" i="32" s="1"/>
  <c r="D2187" i="32"/>
  <c r="C2187" i="32"/>
  <c r="B2187" i="32"/>
  <c r="D2186" i="32"/>
  <c r="C2186" i="32"/>
  <c r="B2186" i="32"/>
  <c r="B2185" i="32"/>
  <c r="C2185" i="32" s="1"/>
  <c r="D2185" i="32" s="1"/>
  <c r="D2184" i="32"/>
  <c r="B2184" i="32"/>
  <c r="C2184" i="32" s="1"/>
  <c r="C2183" i="32"/>
  <c r="D2183" i="32" s="1"/>
  <c r="B2183" i="32"/>
  <c r="B2182" i="32"/>
  <c r="C2182" i="32" s="1"/>
  <c r="D2182" i="32" s="1"/>
  <c r="B2181" i="32"/>
  <c r="C2181" i="32" s="1"/>
  <c r="D2181" i="32" s="1"/>
  <c r="B2180" i="32"/>
  <c r="C2180" i="32" s="1"/>
  <c r="D2180" i="32" s="1"/>
  <c r="D2179" i="32"/>
  <c r="C2179" i="32"/>
  <c r="B2179" i="32"/>
  <c r="B2178" i="32"/>
  <c r="C2178" i="32" s="1"/>
  <c r="D2178" i="32" s="1"/>
  <c r="B2177" i="32"/>
  <c r="C2177" i="32" s="1"/>
  <c r="D2177" i="32" s="1"/>
  <c r="B2176" i="32"/>
  <c r="C2176" i="32" s="1"/>
  <c r="D2176" i="32" s="1"/>
  <c r="B2175" i="32"/>
  <c r="C2175" i="32" s="1"/>
  <c r="D2175" i="32" s="1"/>
  <c r="C2174" i="32"/>
  <c r="D2174" i="32" s="1"/>
  <c r="B2174" i="32"/>
  <c r="C2173" i="32"/>
  <c r="D2173" i="32" s="1"/>
  <c r="B2173" i="32"/>
  <c r="D2172" i="32"/>
  <c r="B2172" i="32"/>
  <c r="C2172" i="32" s="1"/>
  <c r="D2171" i="32"/>
  <c r="C2171" i="32"/>
  <c r="B2171" i="32"/>
  <c r="B2170" i="32"/>
  <c r="C2170" i="32" s="1"/>
  <c r="D2170" i="32" s="1"/>
  <c r="B2169" i="32"/>
  <c r="C2169" i="32" s="1"/>
  <c r="D2169" i="32" s="1"/>
  <c r="B2168" i="32"/>
  <c r="C2168" i="32" s="1"/>
  <c r="D2168" i="32" s="1"/>
  <c r="C2167" i="32"/>
  <c r="D2167" i="32" s="1"/>
  <c r="B2167" i="32"/>
  <c r="C2166" i="32"/>
  <c r="D2166" i="32" s="1"/>
  <c r="B2166" i="32"/>
  <c r="B2165" i="32"/>
  <c r="C2165" i="32" s="1"/>
  <c r="D2165" i="32" s="1"/>
  <c r="B2164" i="32"/>
  <c r="C2164" i="32" s="1"/>
  <c r="D2164" i="32" s="1"/>
  <c r="C2163" i="32"/>
  <c r="D2163" i="32" s="1"/>
  <c r="B2163" i="32"/>
  <c r="B2162" i="32"/>
  <c r="C2162" i="32" s="1"/>
  <c r="D2162" i="32" s="1"/>
  <c r="B2161" i="32"/>
  <c r="C2161" i="32" s="1"/>
  <c r="D2161" i="32" s="1"/>
  <c r="D2160" i="32"/>
  <c r="B2160" i="32"/>
  <c r="C2160" i="32" s="1"/>
  <c r="C2159" i="32"/>
  <c r="D2159" i="32" s="1"/>
  <c r="B2159" i="32"/>
  <c r="C2158" i="32"/>
  <c r="D2158" i="32" s="1"/>
  <c r="B2158" i="32"/>
  <c r="C2157" i="32"/>
  <c r="D2157" i="32" s="1"/>
  <c r="B2157" i="32"/>
  <c r="B2156" i="32"/>
  <c r="C2156" i="32" s="1"/>
  <c r="D2156" i="32" s="1"/>
  <c r="D2155" i="32"/>
  <c r="C2155" i="32"/>
  <c r="B2155" i="32"/>
  <c r="D2154" i="32"/>
  <c r="C2154" i="32"/>
  <c r="B2154" i="32"/>
  <c r="C2153" i="32"/>
  <c r="D2153" i="32" s="1"/>
  <c r="B2153" i="32"/>
  <c r="B2152" i="32"/>
  <c r="C2152" i="32" s="1"/>
  <c r="D2152" i="32" s="1"/>
  <c r="C2151" i="32"/>
  <c r="D2151" i="32" s="1"/>
  <c r="B2151" i="32"/>
  <c r="C2150" i="32"/>
  <c r="D2150" i="32" s="1"/>
  <c r="B2150" i="32"/>
  <c r="D2149" i="32"/>
  <c r="C2149" i="32"/>
  <c r="B2149" i="32"/>
  <c r="B2148" i="32"/>
  <c r="C2148" i="32" s="1"/>
  <c r="D2148" i="32" s="1"/>
  <c r="C2147" i="32"/>
  <c r="D2147" i="32" s="1"/>
  <c r="B2147" i="32"/>
  <c r="D2146" i="32"/>
  <c r="B2146" i="32"/>
  <c r="C2146" i="32" s="1"/>
  <c r="B2145" i="32"/>
  <c r="C2145" i="32" s="1"/>
  <c r="D2145" i="32" s="1"/>
  <c r="B2144" i="32"/>
  <c r="C2144" i="32" s="1"/>
  <c r="D2144" i="32" s="1"/>
  <c r="C2143" i="32"/>
  <c r="D2143" i="32" s="1"/>
  <c r="B2143" i="32"/>
  <c r="B2142" i="32"/>
  <c r="C2142" i="32" s="1"/>
  <c r="D2142" i="32" s="1"/>
  <c r="C2141" i="32"/>
  <c r="D2141" i="32" s="1"/>
  <c r="B2141" i="32"/>
  <c r="B2140" i="32"/>
  <c r="C2140" i="32" s="1"/>
  <c r="D2140" i="32" s="1"/>
  <c r="B2139" i="32"/>
  <c r="C2139" i="32" s="1"/>
  <c r="D2139" i="32" s="1"/>
  <c r="B2138" i="32"/>
  <c r="C2138" i="32" s="1"/>
  <c r="D2138" i="32" s="1"/>
  <c r="C2137" i="32"/>
  <c r="D2137" i="32" s="1"/>
  <c r="B2137" i="32"/>
  <c r="B2136" i="32"/>
  <c r="C2136" i="32" s="1"/>
  <c r="D2136" i="32" s="1"/>
  <c r="C2135" i="32"/>
  <c r="D2135" i="32" s="1"/>
  <c r="B2135" i="32"/>
  <c r="B2134" i="32"/>
  <c r="C2134" i="32" s="1"/>
  <c r="D2134" i="32" s="1"/>
  <c r="D2133" i="32"/>
  <c r="C2133" i="32"/>
  <c r="B2133" i="32"/>
  <c r="B2132" i="32"/>
  <c r="C2132" i="32" s="1"/>
  <c r="D2132" i="32" s="1"/>
  <c r="D2131" i="32"/>
  <c r="C2131" i="32"/>
  <c r="B2131" i="32"/>
  <c r="D2130" i="32"/>
  <c r="B2130" i="32"/>
  <c r="C2130" i="32" s="1"/>
  <c r="B2129" i="32"/>
  <c r="C2129" i="32" s="1"/>
  <c r="D2129" i="32" s="1"/>
  <c r="D2128" i="32"/>
  <c r="C2128" i="32"/>
  <c r="B2128" i="32"/>
  <c r="C2127" i="32"/>
  <c r="D2127" i="32" s="1"/>
  <c r="B2127" i="32"/>
  <c r="C2126" i="32"/>
  <c r="D2126" i="32" s="1"/>
  <c r="B2126" i="32"/>
  <c r="C2125" i="32"/>
  <c r="D2125" i="32" s="1"/>
  <c r="B2125" i="32"/>
  <c r="B2124" i="32"/>
  <c r="C2124" i="32" s="1"/>
  <c r="D2124" i="32" s="1"/>
  <c r="B2123" i="32"/>
  <c r="C2123" i="32" s="1"/>
  <c r="D2123" i="32" s="1"/>
  <c r="D2122" i="32"/>
  <c r="C2122" i="32"/>
  <c r="B2122" i="32"/>
  <c r="C2121" i="32"/>
  <c r="D2121" i="32" s="1"/>
  <c r="B2121" i="32"/>
  <c r="B2120" i="32"/>
  <c r="C2120" i="32" s="1"/>
  <c r="D2120" i="32" s="1"/>
  <c r="C2119" i="32"/>
  <c r="D2119" i="32" s="1"/>
  <c r="B2119" i="32"/>
  <c r="C2118" i="32"/>
  <c r="D2118" i="32" s="1"/>
  <c r="B2118" i="32"/>
  <c r="D2117" i="32"/>
  <c r="C2117" i="32"/>
  <c r="B2117" i="32"/>
  <c r="B2116" i="32"/>
  <c r="C2116" i="32" s="1"/>
  <c r="D2116" i="32" s="1"/>
  <c r="C2115" i="32"/>
  <c r="D2115" i="32" s="1"/>
  <c r="B2115" i="32"/>
  <c r="D2114" i="32"/>
  <c r="B2114" i="32"/>
  <c r="C2114" i="32" s="1"/>
  <c r="B2113" i="32"/>
  <c r="C2113" i="32" s="1"/>
  <c r="D2113" i="32" s="1"/>
  <c r="B2112" i="32"/>
  <c r="C2112" i="32" s="1"/>
  <c r="D2112" i="32" s="1"/>
  <c r="C2111" i="32"/>
  <c r="D2111" i="32" s="1"/>
  <c r="B2111" i="32"/>
  <c r="B2110" i="32"/>
  <c r="C2110" i="32" s="1"/>
  <c r="D2110" i="32" s="1"/>
  <c r="C2109" i="32"/>
  <c r="D2109" i="32" s="1"/>
  <c r="B2109" i="32"/>
  <c r="B2108" i="32"/>
  <c r="C2108" i="32" s="1"/>
  <c r="D2108" i="32" s="1"/>
  <c r="B2107" i="32"/>
  <c r="C2107" i="32" s="1"/>
  <c r="D2107" i="32" s="1"/>
  <c r="B2106" i="32"/>
  <c r="C2106" i="32" s="1"/>
  <c r="D2106" i="32" s="1"/>
  <c r="C2105" i="32"/>
  <c r="D2105" i="32" s="1"/>
  <c r="B2105" i="32"/>
  <c r="B2104" i="32"/>
  <c r="C2104" i="32" s="1"/>
  <c r="D2104" i="32" s="1"/>
  <c r="C2103" i="32"/>
  <c r="D2103" i="32" s="1"/>
  <c r="B2103" i="32"/>
  <c r="B2102" i="32"/>
  <c r="C2102" i="32" s="1"/>
  <c r="D2102" i="32" s="1"/>
  <c r="D2101" i="32"/>
  <c r="C2101" i="32"/>
  <c r="B2101" i="32"/>
  <c r="B2100" i="32"/>
  <c r="C2100" i="32" s="1"/>
  <c r="D2100" i="32" s="1"/>
  <c r="D2099" i="32"/>
  <c r="C2099" i="32"/>
  <c r="B2099" i="32"/>
  <c r="D2098" i="32"/>
  <c r="B2098" i="32"/>
  <c r="C2098" i="32" s="1"/>
  <c r="B2097" i="32"/>
  <c r="C2097" i="32" s="1"/>
  <c r="D2097" i="32" s="1"/>
  <c r="C2096" i="32"/>
  <c r="D2096" i="32" s="1"/>
  <c r="B2096" i="32"/>
  <c r="C2095" i="32"/>
  <c r="D2095" i="32" s="1"/>
  <c r="B2095" i="32"/>
  <c r="C2094" i="32"/>
  <c r="D2094" i="32" s="1"/>
  <c r="B2094" i="32"/>
  <c r="C2093" i="32"/>
  <c r="D2093" i="32" s="1"/>
  <c r="B2093" i="32"/>
  <c r="B2092" i="32"/>
  <c r="C2092" i="32" s="1"/>
  <c r="D2092" i="32" s="1"/>
  <c r="B2091" i="32"/>
  <c r="C2091" i="32" s="1"/>
  <c r="D2091" i="32" s="1"/>
  <c r="D2090" i="32"/>
  <c r="C2090" i="32"/>
  <c r="B2090" i="32"/>
  <c r="C2089" i="32"/>
  <c r="D2089" i="32" s="1"/>
  <c r="B2089" i="32"/>
  <c r="B2088" i="32"/>
  <c r="C2088" i="32" s="1"/>
  <c r="D2088" i="32" s="1"/>
  <c r="C2087" i="32"/>
  <c r="D2087" i="32" s="1"/>
  <c r="B2087" i="32"/>
  <c r="C2086" i="32"/>
  <c r="D2086" i="32" s="1"/>
  <c r="B2086" i="32"/>
  <c r="D2085" i="32"/>
  <c r="C2085" i="32"/>
  <c r="B2085" i="32"/>
  <c r="B2084" i="32"/>
  <c r="C2084" i="32" s="1"/>
  <c r="D2084" i="32" s="1"/>
  <c r="C2083" i="32"/>
  <c r="D2083" i="32" s="1"/>
  <c r="B2083" i="32"/>
  <c r="D2082" i="32"/>
  <c r="B2082" i="32"/>
  <c r="C2082" i="32" s="1"/>
  <c r="B2081" i="32"/>
  <c r="C2081" i="32" s="1"/>
  <c r="D2081" i="32" s="1"/>
  <c r="B2080" i="32"/>
  <c r="C2080" i="32" s="1"/>
  <c r="D2080" i="32" s="1"/>
  <c r="C2079" i="32"/>
  <c r="D2079" i="32" s="1"/>
  <c r="B2079" i="32"/>
  <c r="B2078" i="32"/>
  <c r="C2078" i="32" s="1"/>
  <c r="D2078" i="32" s="1"/>
  <c r="C2077" i="32"/>
  <c r="D2077" i="32" s="1"/>
  <c r="B2077" i="32"/>
  <c r="B2076" i="32"/>
  <c r="C2076" i="32" s="1"/>
  <c r="D2076" i="32" s="1"/>
  <c r="B2075" i="32"/>
  <c r="C2075" i="32" s="1"/>
  <c r="D2075" i="32" s="1"/>
  <c r="B2074" i="32"/>
  <c r="C2074" i="32" s="1"/>
  <c r="D2074" i="32" s="1"/>
  <c r="C2073" i="32"/>
  <c r="D2073" i="32" s="1"/>
  <c r="B2073" i="32"/>
  <c r="B2072" i="32"/>
  <c r="C2072" i="32" s="1"/>
  <c r="D2072" i="32" s="1"/>
  <c r="C2071" i="32"/>
  <c r="D2071" i="32" s="1"/>
  <c r="B2071" i="32"/>
  <c r="B2070" i="32"/>
  <c r="C2070" i="32" s="1"/>
  <c r="D2070" i="32" s="1"/>
  <c r="D2069" i="32"/>
  <c r="C2069" i="32"/>
  <c r="B2069" i="32"/>
  <c r="B2068" i="32"/>
  <c r="C2068" i="32" s="1"/>
  <c r="D2068" i="32" s="1"/>
  <c r="D2067" i="32"/>
  <c r="C2067" i="32"/>
  <c r="B2067" i="32"/>
  <c r="D2066" i="32"/>
  <c r="B2066" i="32"/>
  <c r="C2066" i="32" s="1"/>
  <c r="B2065" i="32"/>
  <c r="C2065" i="32" s="1"/>
  <c r="D2065" i="32" s="1"/>
  <c r="D2064" i="32"/>
  <c r="C2064" i="32"/>
  <c r="B2064" i="32"/>
  <c r="C2063" i="32"/>
  <c r="D2063" i="32" s="1"/>
  <c r="B2063" i="32"/>
  <c r="C2062" i="32"/>
  <c r="D2062" i="32" s="1"/>
  <c r="B2062" i="32"/>
  <c r="C2061" i="32"/>
  <c r="D2061" i="32" s="1"/>
  <c r="B2061" i="32"/>
  <c r="B2060" i="32"/>
  <c r="C2060" i="32" s="1"/>
  <c r="D2060" i="32" s="1"/>
  <c r="B2059" i="32"/>
  <c r="C2059" i="32" s="1"/>
  <c r="D2059" i="32" s="1"/>
  <c r="C2058" i="32"/>
  <c r="D2058" i="32" s="1"/>
  <c r="B2058" i="32"/>
  <c r="C2057" i="32"/>
  <c r="D2057" i="32" s="1"/>
  <c r="B2057" i="32"/>
  <c r="B2056" i="32"/>
  <c r="C2056" i="32" s="1"/>
  <c r="D2056" i="32" s="1"/>
  <c r="C2055" i="32"/>
  <c r="D2055" i="32" s="1"/>
  <c r="B2055" i="32"/>
  <c r="C2054" i="32"/>
  <c r="D2054" i="32" s="1"/>
  <c r="B2054" i="32"/>
  <c r="D2053" i="32"/>
  <c r="C2053" i="32"/>
  <c r="B2053" i="32"/>
  <c r="B2052" i="32"/>
  <c r="C2052" i="32" s="1"/>
  <c r="D2052" i="32" s="1"/>
  <c r="C2051" i="32"/>
  <c r="D2051" i="32" s="1"/>
  <c r="B2051" i="32"/>
  <c r="D2050" i="32"/>
  <c r="B2050" i="32"/>
  <c r="C2050" i="32" s="1"/>
  <c r="C2049" i="32"/>
  <c r="D2049" i="32" s="1"/>
  <c r="B2049" i="32"/>
  <c r="C2048" i="32"/>
  <c r="D2048" i="32" s="1"/>
  <c r="B2048" i="32"/>
  <c r="D2047" i="32"/>
  <c r="C2047" i="32"/>
  <c r="B2047" i="32"/>
  <c r="C2046" i="32"/>
  <c r="D2046" i="32" s="1"/>
  <c r="B2046" i="32"/>
  <c r="C2045" i="32"/>
  <c r="D2045" i="32" s="1"/>
  <c r="B2045" i="32"/>
  <c r="D2044" i="32"/>
  <c r="B2044" i="32"/>
  <c r="C2044" i="32" s="1"/>
  <c r="B2043" i="32"/>
  <c r="C2043" i="32" s="1"/>
  <c r="D2043" i="32" s="1"/>
  <c r="B2042" i="32"/>
  <c r="C2042" i="32" s="1"/>
  <c r="D2042" i="32" s="1"/>
  <c r="B2041" i="32"/>
  <c r="C2041" i="32" s="1"/>
  <c r="D2041" i="32" s="1"/>
  <c r="D2040" i="32"/>
  <c r="C2040" i="32"/>
  <c r="B2040" i="32"/>
  <c r="C2039" i="32"/>
  <c r="D2039" i="32" s="1"/>
  <c r="B2039" i="32"/>
  <c r="C2038" i="32"/>
  <c r="D2038" i="32" s="1"/>
  <c r="B2038" i="32"/>
  <c r="C2037" i="32"/>
  <c r="D2037" i="32" s="1"/>
  <c r="B2037" i="32"/>
  <c r="D2036" i="32"/>
  <c r="C2036" i="32"/>
  <c r="B2036" i="32"/>
  <c r="C2035" i="32"/>
  <c r="D2035" i="32" s="1"/>
  <c r="B2035" i="32"/>
  <c r="B2034" i="32"/>
  <c r="C2034" i="32" s="1"/>
  <c r="D2034" i="32" s="1"/>
  <c r="B2033" i="32"/>
  <c r="C2033" i="32" s="1"/>
  <c r="D2033" i="32" s="1"/>
  <c r="B2032" i="32"/>
  <c r="C2032" i="32" s="1"/>
  <c r="D2032" i="32" s="1"/>
  <c r="C2031" i="32"/>
  <c r="D2031" i="32" s="1"/>
  <c r="B2031" i="32"/>
  <c r="C2030" i="32"/>
  <c r="D2030" i="32" s="1"/>
  <c r="B2030" i="32"/>
  <c r="B2029" i="32"/>
  <c r="C2029" i="32" s="1"/>
  <c r="D2029" i="32" s="1"/>
  <c r="D2028" i="32"/>
  <c r="C2028" i="32"/>
  <c r="B2028" i="32"/>
  <c r="B2027" i="32"/>
  <c r="C2027" i="32" s="1"/>
  <c r="D2027" i="32" s="1"/>
  <c r="B2026" i="32"/>
  <c r="C2026" i="32" s="1"/>
  <c r="D2026" i="32" s="1"/>
  <c r="B2025" i="32"/>
  <c r="C2025" i="32" s="1"/>
  <c r="D2025" i="32" s="1"/>
  <c r="D2024" i="32"/>
  <c r="C2024" i="32"/>
  <c r="B2024" i="32"/>
  <c r="C2023" i="32"/>
  <c r="D2023" i="32" s="1"/>
  <c r="B2023" i="32"/>
  <c r="C2022" i="32"/>
  <c r="D2022" i="32" s="1"/>
  <c r="B2022" i="32"/>
  <c r="C2021" i="32"/>
  <c r="D2021" i="32" s="1"/>
  <c r="B2021" i="32"/>
  <c r="D2020" i="32"/>
  <c r="C2020" i="32"/>
  <c r="B2020" i="32"/>
  <c r="B2019" i="32"/>
  <c r="C2019" i="32" s="1"/>
  <c r="D2019" i="32" s="1"/>
  <c r="B2018" i="32"/>
  <c r="C2018" i="32" s="1"/>
  <c r="D2018" i="32" s="1"/>
  <c r="B2017" i="32"/>
  <c r="C2017" i="32" s="1"/>
  <c r="D2017" i="32" s="1"/>
  <c r="B2016" i="32"/>
  <c r="C2016" i="32" s="1"/>
  <c r="D2016" i="32" s="1"/>
  <c r="C2015" i="32"/>
  <c r="D2015" i="32" s="1"/>
  <c r="B2015" i="32"/>
  <c r="B2014" i="32"/>
  <c r="C2014" i="32" s="1"/>
  <c r="D2014" i="32" s="1"/>
  <c r="D2013" i="32"/>
  <c r="B2013" i="32"/>
  <c r="C2013" i="32" s="1"/>
  <c r="D2012" i="32"/>
  <c r="C2012" i="32"/>
  <c r="B2012" i="32"/>
  <c r="B2011" i="32"/>
  <c r="C2011" i="32" s="1"/>
  <c r="D2011" i="32" s="1"/>
  <c r="B2010" i="32"/>
  <c r="C2010" i="32" s="1"/>
  <c r="D2010" i="32" s="1"/>
  <c r="B2009" i="32"/>
  <c r="C2009" i="32" s="1"/>
  <c r="D2009" i="32" s="1"/>
  <c r="C2008" i="32"/>
  <c r="D2008" i="32" s="1"/>
  <c r="B2008" i="32"/>
  <c r="C2007" i="32"/>
  <c r="D2007" i="32" s="1"/>
  <c r="B2007" i="32"/>
  <c r="C2006" i="32"/>
  <c r="D2006" i="32" s="1"/>
  <c r="B2006" i="32"/>
  <c r="C2005" i="32"/>
  <c r="D2005" i="32" s="1"/>
  <c r="B2005" i="32"/>
  <c r="D2004" i="32"/>
  <c r="C2004" i="32"/>
  <c r="B2004" i="32"/>
  <c r="B2003" i="32"/>
  <c r="C2003" i="32" s="1"/>
  <c r="D2003" i="32" s="1"/>
  <c r="B2002" i="32"/>
  <c r="C2002" i="32" s="1"/>
  <c r="D2002" i="32" s="1"/>
  <c r="B2001" i="32"/>
  <c r="C2001" i="32" s="1"/>
  <c r="D2001" i="32" s="1"/>
  <c r="B2000" i="32"/>
  <c r="C2000" i="32" s="1"/>
  <c r="D2000" i="32" s="1"/>
  <c r="C1999" i="32"/>
  <c r="D1999" i="32" s="1"/>
  <c r="B1999" i="32"/>
  <c r="C1998" i="32"/>
  <c r="D1998" i="32" s="1"/>
  <c r="B1998" i="32"/>
  <c r="B1997" i="32"/>
  <c r="C1997" i="32" s="1"/>
  <c r="D1997" i="32" s="1"/>
  <c r="D1996" i="32"/>
  <c r="C1996" i="32"/>
  <c r="B1996" i="32"/>
  <c r="B1995" i="32"/>
  <c r="C1995" i="32" s="1"/>
  <c r="D1995" i="32" s="1"/>
  <c r="B1994" i="32"/>
  <c r="C1994" i="32" s="1"/>
  <c r="D1994" i="32" s="1"/>
  <c r="B1993" i="32"/>
  <c r="C1993" i="32" s="1"/>
  <c r="D1993" i="32" s="1"/>
  <c r="D1992" i="32"/>
  <c r="C1992" i="32"/>
  <c r="B1992" i="32"/>
  <c r="B1991" i="32"/>
  <c r="C1991" i="32" s="1"/>
  <c r="D1991" i="32" s="1"/>
  <c r="C1990" i="32"/>
  <c r="D1990" i="32" s="1"/>
  <c r="B1990" i="32"/>
  <c r="C1989" i="32"/>
  <c r="D1989" i="32" s="1"/>
  <c r="B1989" i="32"/>
  <c r="D1988" i="32"/>
  <c r="C1988" i="32"/>
  <c r="B1988" i="32"/>
  <c r="B1987" i="32"/>
  <c r="C1987" i="32" s="1"/>
  <c r="D1987" i="32" s="1"/>
  <c r="B1986" i="32"/>
  <c r="C1986" i="32" s="1"/>
  <c r="D1986" i="32" s="1"/>
  <c r="B1985" i="32"/>
  <c r="C1985" i="32" s="1"/>
  <c r="D1985" i="32" s="1"/>
  <c r="B1984" i="32"/>
  <c r="C1984" i="32" s="1"/>
  <c r="D1984" i="32" s="1"/>
  <c r="C1983" i="32"/>
  <c r="D1983" i="32" s="1"/>
  <c r="B1983" i="32"/>
  <c r="C1982" i="32"/>
  <c r="D1982" i="32" s="1"/>
  <c r="B1982" i="32"/>
  <c r="D1981" i="32"/>
  <c r="B1981" i="32"/>
  <c r="C1981" i="32" s="1"/>
  <c r="C1980" i="32"/>
  <c r="D1980" i="32" s="1"/>
  <c r="B1980" i="32"/>
  <c r="B1979" i="32"/>
  <c r="C1979" i="32" s="1"/>
  <c r="D1979" i="32" s="1"/>
  <c r="B1978" i="32"/>
  <c r="C1978" i="32" s="1"/>
  <c r="D1978" i="32" s="1"/>
  <c r="B1977" i="32"/>
  <c r="C1977" i="32" s="1"/>
  <c r="D1977" i="32" s="1"/>
  <c r="D1976" i="32"/>
  <c r="C1976" i="32"/>
  <c r="B1976" i="32"/>
  <c r="B1975" i="32"/>
  <c r="C1975" i="32" s="1"/>
  <c r="D1975" i="32" s="1"/>
  <c r="C1974" i="32"/>
  <c r="D1974" i="32" s="1"/>
  <c r="B1974" i="32"/>
  <c r="C1973" i="32"/>
  <c r="D1973" i="32" s="1"/>
  <c r="B1973" i="32"/>
  <c r="D1972" i="32"/>
  <c r="C1972" i="32"/>
  <c r="B1972" i="32"/>
  <c r="C1971" i="32"/>
  <c r="D1971" i="32" s="1"/>
  <c r="B1971" i="32"/>
  <c r="B1970" i="32"/>
  <c r="C1970" i="32" s="1"/>
  <c r="D1970" i="32" s="1"/>
  <c r="D1969" i="32"/>
  <c r="B1969" i="32"/>
  <c r="C1969" i="32" s="1"/>
  <c r="B1968" i="32"/>
  <c r="C1968" i="32" s="1"/>
  <c r="D1968" i="32" s="1"/>
  <c r="C1967" i="32"/>
  <c r="D1967" i="32" s="1"/>
  <c r="B1967" i="32"/>
  <c r="B1966" i="32"/>
  <c r="C1966" i="32" s="1"/>
  <c r="D1966" i="32" s="1"/>
  <c r="D1965" i="32"/>
  <c r="B1965" i="32"/>
  <c r="C1965" i="32" s="1"/>
  <c r="C1964" i="32"/>
  <c r="D1964" i="32" s="1"/>
  <c r="B1964" i="32"/>
  <c r="B1963" i="32"/>
  <c r="C1963" i="32" s="1"/>
  <c r="D1963" i="32" s="1"/>
  <c r="B1962" i="32"/>
  <c r="C1962" i="32" s="1"/>
  <c r="D1962" i="32" s="1"/>
  <c r="B1961" i="32"/>
  <c r="C1961" i="32" s="1"/>
  <c r="D1961" i="32" s="1"/>
  <c r="D1960" i="32"/>
  <c r="C1960" i="32"/>
  <c r="B1960" i="32"/>
  <c r="B1959" i="32"/>
  <c r="C1959" i="32" s="1"/>
  <c r="D1959" i="32" s="1"/>
  <c r="C1958" i="32"/>
  <c r="D1958" i="32" s="1"/>
  <c r="B1958" i="32"/>
  <c r="C1957" i="32"/>
  <c r="D1957" i="32" s="1"/>
  <c r="B1957" i="32"/>
  <c r="D1956" i="32"/>
  <c r="C1956" i="32"/>
  <c r="B1956" i="32"/>
  <c r="C1955" i="32"/>
  <c r="D1955" i="32" s="1"/>
  <c r="B1955" i="32"/>
  <c r="B1954" i="32"/>
  <c r="C1954" i="32" s="1"/>
  <c r="D1954" i="32" s="1"/>
  <c r="D1953" i="32"/>
  <c r="B1953" i="32"/>
  <c r="C1953" i="32" s="1"/>
  <c r="B1952" i="32"/>
  <c r="C1952" i="32" s="1"/>
  <c r="D1952" i="32" s="1"/>
  <c r="C1951" i="32"/>
  <c r="D1951" i="32" s="1"/>
  <c r="B1951" i="32"/>
  <c r="B1950" i="32"/>
  <c r="C1950" i="32" s="1"/>
  <c r="D1950" i="32" s="1"/>
  <c r="D1949" i="32"/>
  <c r="B1949" i="32"/>
  <c r="C1949" i="32" s="1"/>
  <c r="C1948" i="32"/>
  <c r="D1948" i="32" s="1"/>
  <c r="B1948" i="32"/>
  <c r="B1947" i="32"/>
  <c r="C1947" i="32" s="1"/>
  <c r="D1947" i="32" s="1"/>
  <c r="B1946" i="32"/>
  <c r="C1946" i="32" s="1"/>
  <c r="D1946" i="32" s="1"/>
  <c r="B1945" i="32"/>
  <c r="C1945" i="32" s="1"/>
  <c r="D1945" i="32" s="1"/>
  <c r="D1944" i="32"/>
  <c r="C1944" i="32"/>
  <c r="B1944" i="32"/>
  <c r="B1943" i="32"/>
  <c r="C1943" i="32" s="1"/>
  <c r="D1943" i="32" s="1"/>
  <c r="C1942" i="32"/>
  <c r="D1942" i="32" s="1"/>
  <c r="B1942" i="32"/>
  <c r="C1941" i="32"/>
  <c r="D1941" i="32" s="1"/>
  <c r="B1941" i="32"/>
  <c r="D1940" i="32"/>
  <c r="C1940" i="32"/>
  <c r="B1940" i="32"/>
  <c r="D1939" i="32"/>
  <c r="C1939" i="32"/>
  <c r="B1939" i="32"/>
  <c r="B1938" i="32"/>
  <c r="C1938" i="32" s="1"/>
  <c r="D1938" i="32" s="1"/>
  <c r="D1937" i="32"/>
  <c r="B1937" i="32"/>
  <c r="C1937" i="32" s="1"/>
  <c r="B1936" i="32"/>
  <c r="C1936" i="32" s="1"/>
  <c r="D1936" i="32" s="1"/>
  <c r="C1935" i="32"/>
  <c r="D1935" i="32" s="1"/>
  <c r="B1935" i="32"/>
  <c r="B1934" i="32"/>
  <c r="C1934" i="32" s="1"/>
  <c r="D1934" i="32" s="1"/>
  <c r="D1933" i="32"/>
  <c r="B1933" i="32"/>
  <c r="C1933" i="32" s="1"/>
  <c r="C1932" i="32"/>
  <c r="D1932" i="32" s="1"/>
  <c r="B1932" i="32"/>
  <c r="B1931" i="32"/>
  <c r="C1931" i="32" s="1"/>
  <c r="D1931" i="32" s="1"/>
  <c r="B1930" i="32"/>
  <c r="C1930" i="32" s="1"/>
  <c r="D1930" i="32" s="1"/>
  <c r="B1929" i="32"/>
  <c r="C1929" i="32" s="1"/>
  <c r="D1929" i="32" s="1"/>
  <c r="D1928" i="32"/>
  <c r="C1928" i="32"/>
  <c r="B1928" i="32"/>
  <c r="B1927" i="32"/>
  <c r="C1927" i="32" s="1"/>
  <c r="D1927" i="32" s="1"/>
  <c r="C1926" i="32"/>
  <c r="D1926" i="32" s="1"/>
  <c r="B1926" i="32"/>
  <c r="C1925" i="32"/>
  <c r="D1925" i="32" s="1"/>
  <c r="B1925" i="32"/>
  <c r="D1924" i="32"/>
  <c r="C1924" i="32"/>
  <c r="B1924" i="32"/>
  <c r="C1923" i="32"/>
  <c r="D1923" i="32" s="1"/>
  <c r="B1923" i="32"/>
  <c r="B1922" i="32"/>
  <c r="C1922" i="32" s="1"/>
  <c r="D1922" i="32" s="1"/>
  <c r="D1921" i="32"/>
  <c r="B1921" i="32"/>
  <c r="C1921" i="32" s="1"/>
  <c r="B1920" i="32"/>
  <c r="C1920" i="32" s="1"/>
  <c r="D1920" i="32" s="1"/>
  <c r="C1919" i="32"/>
  <c r="D1919" i="32" s="1"/>
  <c r="B1919" i="32"/>
  <c r="C1918" i="32"/>
  <c r="D1918" i="32" s="1"/>
  <c r="B1918" i="32"/>
  <c r="D1917" i="32"/>
  <c r="B1917" i="32"/>
  <c r="C1917" i="32" s="1"/>
  <c r="C1916" i="32"/>
  <c r="D1916" i="32" s="1"/>
  <c r="B1916" i="32"/>
  <c r="B1915" i="32"/>
  <c r="C1915" i="32" s="1"/>
  <c r="D1915" i="32" s="1"/>
  <c r="B1914" i="32"/>
  <c r="C1914" i="32" s="1"/>
  <c r="D1914" i="32" s="1"/>
  <c r="B1913" i="32"/>
  <c r="C1913" i="32" s="1"/>
  <c r="D1913" i="32" s="1"/>
  <c r="C1912" i="32"/>
  <c r="D1912" i="32" s="1"/>
  <c r="B1912" i="32"/>
  <c r="B1911" i="32"/>
  <c r="C1911" i="32" s="1"/>
  <c r="D1911" i="32" s="1"/>
  <c r="C1910" i="32"/>
  <c r="D1910" i="32" s="1"/>
  <c r="B1910" i="32"/>
  <c r="C1909" i="32"/>
  <c r="D1909" i="32" s="1"/>
  <c r="B1909" i="32"/>
  <c r="D1908" i="32"/>
  <c r="C1908" i="32"/>
  <c r="B1908" i="32"/>
  <c r="C1907" i="32"/>
  <c r="D1907" i="32" s="1"/>
  <c r="B1907" i="32"/>
  <c r="B1906" i="32"/>
  <c r="C1906" i="32" s="1"/>
  <c r="D1906" i="32" s="1"/>
  <c r="D1905" i="32"/>
  <c r="B1905" i="32"/>
  <c r="C1905" i="32" s="1"/>
  <c r="B1904" i="32"/>
  <c r="C1904" i="32" s="1"/>
  <c r="D1904" i="32" s="1"/>
  <c r="C1903" i="32"/>
  <c r="D1903" i="32" s="1"/>
  <c r="B1903" i="32"/>
  <c r="B1902" i="32"/>
  <c r="C1902" i="32" s="1"/>
  <c r="D1902" i="32" s="1"/>
  <c r="B1901" i="32"/>
  <c r="C1901" i="32" s="1"/>
  <c r="D1901" i="32" s="1"/>
  <c r="C1900" i="32"/>
  <c r="D1900" i="32" s="1"/>
  <c r="B1900" i="32"/>
  <c r="B1899" i="32"/>
  <c r="C1899" i="32" s="1"/>
  <c r="D1899" i="32" s="1"/>
  <c r="B1898" i="32"/>
  <c r="C1898" i="32" s="1"/>
  <c r="D1898" i="32" s="1"/>
  <c r="B1897" i="32"/>
  <c r="C1897" i="32" s="1"/>
  <c r="D1897" i="32" s="1"/>
  <c r="C1896" i="32"/>
  <c r="D1896" i="32" s="1"/>
  <c r="B1896" i="32"/>
  <c r="B1895" i="32"/>
  <c r="C1895" i="32" s="1"/>
  <c r="D1895" i="32" s="1"/>
  <c r="C1894" i="32"/>
  <c r="D1894" i="32" s="1"/>
  <c r="B1894" i="32"/>
  <c r="C1893" i="32"/>
  <c r="D1893" i="32" s="1"/>
  <c r="B1893" i="32"/>
  <c r="D1892" i="32"/>
  <c r="C1892" i="32"/>
  <c r="B1892" i="32"/>
  <c r="D1891" i="32"/>
  <c r="C1891" i="32"/>
  <c r="B1891" i="32"/>
  <c r="B1890" i="32"/>
  <c r="C1890" i="32" s="1"/>
  <c r="D1890" i="32" s="1"/>
  <c r="D1889" i="32"/>
  <c r="B1889" i="32"/>
  <c r="C1889" i="32" s="1"/>
  <c r="B1888" i="32"/>
  <c r="C1888" i="32" s="1"/>
  <c r="D1888" i="32" s="1"/>
  <c r="C1887" i="32"/>
  <c r="D1887" i="32" s="1"/>
  <c r="B1887" i="32"/>
  <c r="C1886" i="32"/>
  <c r="D1886" i="32" s="1"/>
  <c r="B1886" i="32"/>
  <c r="D1885" i="32"/>
  <c r="B1885" i="32"/>
  <c r="C1885" i="32" s="1"/>
  <c r="C1884" i="32"/>
  <c r="D1884" i="32" s="1"/>
  <c r="B1884" i="32"/>
  <c r="B1883" i="32"/>
  <c r="C1883" i="32" s="1"/>
  <c r="D1883" i="32" s="1"/>
  <c r="B1882" i="32"/>
  <c r="C1882" i="32" s="1"/>
  <c r="D1882" i="32" s="1"/>
  <c r="B1881" i="32"/>
  <c r="C1881" i="32" s="1"/>
  <c r="D1881" i="32" s="1"/>
  <c r="C1880" i="32"/>
  <c r="D1880" i="32" s="1"/>
  <c r="B1880" i="32"/>
  <c r="B1879" i="32"/>
  <c r="C1879" i="32" s="1"/>
  <c r="D1879" i="32" s="1"/>
  <c r="C1878" i="32"/>
  <c r="D1878" i="32" s="1"/>
  <c r="B1878" i="32"/>
  <c r="C1877" i="32"/>
  <c r="D1877" i="32" s="1"/>
  <c r="B1877" i="32"/>
  <c r="D1876" i="32"/>
  <c r="C1876" i="32"/>
  <c r="B1876" i="32"/>
  <c r="B1875" i="32"/>
  <c r="C1875" i="32" s="1"/>
  <c r="D1875" i="32" s="1"/>
  <c r="B1874" i="32"/>
  <c r="C1874" i="32" s="1"/>
  <c r="D1874" i="32" s="1"/>
  <c r="D1873" i="32"/>
  <c r="B1873" i="32"/>
  <c r="C1873" i="32" s="1"/>
  <c r="B1872" i="32"/>
  <c r="C1872" i="32" s="1"/>
  <c r="D1872" i="32" s="1"/>
  <c r="C1871" i="32"/>
  <c r="D1871" i="32" s="1"/>
  <c r="B1871" i="32"/>
  <c r="B1870" i="32"/>
  <c r="C1870" i="32" s="1"/>
  <c r="D1870" i="32" s="1"/>
  <c r="B1869" i="32"/>
  <c r="C1869" i="32" s="1"/>
  <c r="D1869" i="32" s="1"/>
  <c r="C1868" i="32"/>
  <c r="D1868" i="32" s="1"/>
  <c r="B1868" i="32"/>
  <c r="B1867" i="32"/>
  <c r="C1867" i="32" s="1"/>
  <c r="D1867" i="32" s="1"/>
  <c r="B1866" i="32"/>
  <c r="C1866" i="32" s="1"/>
  <c r="D1866" i="32" s="1"/>
  <c r="B1865" i="32"/>
  <c r="C1865" i="32" s="1"/>
  <c r="D1865" i="32" s="1"/>
  <c r="D1864" i="32"/>
  <c r="C1864" i="32"/>
  <c r="B1864" i="32"/>
  <c r="B1863" i="32"/>
  <c r="C1863" i="32" s="1"/>
  <c r="D1863" i="32" s="1"/>
  <c r="C1862" i="32"/>
  <c r="D1862" i="32" s="1"/>
  <c r="B1862" i="32"/>
  <c r="C1861" i="32"/>
  <c r="D1861" i="32" s="1"/>
  <c r="B1861" i="32"/>
  <c r="D1860" i="32"/>
  <c r="C1860" i="32"/>
  <c r="B1860" i="32"/>
  <c r="D1859" i="32"/>
  <c r="C1859" i="32"/>
  <c r="B1859" i="32"/>
  <c r="B1858" i="32"/>
  <c r="C1858" i="32" s="1"/>
  <c r="D1858" i="32" s="1"/>
  <c r="B1857" i="32"/>
  <c r="C1857" i="32" s="1"/>
  <c r="D1857" i="32" s="1"/>
  <c r="B1856" i="32"/>
  <c r="C1856" i="32" s="1"/>
  <c r="D1856" i="32" s="1"/>
  <c r="C1855" i="32"/>
  <c r="D1855" i="32" s="1"/>
  <c r="B1855" i="32"/>
  <c r="B1854" i="32"/>
  <c r="C1854" i="32" s="1"/>
  <c r="D1854" i="32" s="1"/>
  <c r="B1853" i="32"/>
  <c r="C1853" i="32" s="1"/>
  <c r="D1853" i="32" s="1"/>
  <c r="C1852" i="32"/>
  <c r="D1852" i="32" s="1"/>
  <c r="B1852" i="32"/>
  <c r="B1851" i="32"/>
  <c r="C1851" i="32" s="1"/>
  <c r="D1851" i="32" s="1"/>
  <c r="B1850" i="32"/>
  <c r="C1850" i="32" s="1"/>
  <c r="D1850" i="32" s="1"/>
  <c r="B1849" i="32"/>
  <c r="C1849" i="32" s="1"/>
  <c r="D1849" i="32" s="1"/>
  <c r="C1848" i="32"/>
  <c r="D1848" i="32" s="1"/>
  <c r="B1848" i="32"/>
  <c r="B1847" i="32"/>
  <c r="C1847" i="32" s="1"/>
  <c r="D1847" i="32" s="1"/>
  <c r="C1846" i="32"/>
  <c r="D1846" i="32" s="1"/>
  <c r="B1846" i="32"/>
  <c r="D1845" i="32"/>
  <c r="C1845" i="32"/>
  <c r="B1845" i="32"/>
  <c r="D1844" i="32"/>
  <c r="C1844" i="32"/>
  <c r="B1844" i="32"/>
  <c r="B1843" i="32"/>
  <c r="C1843" i="32" s="1"/>
  <c r="D1843" i="32" s="1"/>
  <c r="B1842" i="32"/>
  <c r="C1842" i="32" s="1"/>
  <c r="D1842" i="32" s="1"/>
  <c r="B1841" i="32"/>
  <c r="C1841" i="32" s="1"/>
  <c r="D1841" i="32" s="1"/>
  <c r="C1840" i="32"/>
  <c r="D1840" i="32" s="1"/>
  <c r="B1840" i="32"/>
  <c r="C1839" i="32"/>
  <c r="D1839" i="32" s="1"/>
  <c r="B1839" i="32"/>
  <c r="B1838" i="32"/>
  <c r="C1838" i="32" s="1"/>
  <c r="D1838" i="32" s="1"/>
  <c r="D1837" i="32"/>
  <c r="B1837" i="32"/>
  <c r="C1837" i="32" s="1"/>
  <c r="C1836" i="32"/>
  <c r="D1836" i="32" s="1"/>
  <c r="B1836" i="32"/>
  <c r="B1835" i="32"/>
  <c r="C1835" i="32" s="1"/>
  <c r="D1835" i="32" s="1"/>
  <c r="B1834" i="32"/>
  <c r="C1834" i="32" s="1"/>
  <c r="D1834" i="32" s="1"/>
  <c r="B1833" i="32"/>
  <c r="C1833" i="32" s="1"/>
  <c r="D1833" i="32" s="1"/>
  <c r="D1832" i="32"/>
  <c r="C1832" i="32"/>
  <c r="B1832" i="32"/>
  <c r="B1831" i="32"/>
  <c r="C1831" i="32" s="1"/>
  <c r="D1831" i="32" s="1"/>
  <c r="C1830" i="32"/>
  <c r="D1830" i="32" s="1"/>
  <c r="B1830" i="32"/>
  <c r="D1829" i="32"/>
  <c r="C1829" i="32"/>
  <c r="B1829" i="32"/>
  <c r="D1828" i="32"/>
  <c r="C1828" i="32"/>
  <c r="B1828" i="32"/>
  <c r="B1827" i="32"/>
  <c r="C1827" i="32" s="1"/>
  <c r="D1827" i="32" s="1"/>
  <c r="B1826" i="32"/>
  <c r="C1826" i="32" s="1"/>
  <c r="D1826" i="32" s="1"/>
  <c r="D1825" i="32"/>
  <c r="B1825" i="32"/>
  <c r="C1825" i="32" s="1"/>
  <c r="C1824" i="32"/>
  <c r="D1824" i="32" s="1"/>
  <c r="B1824" i="32"/>
  <c r="C1823" i="32"/>
  <c r="D1823" i="32" s="1"/>
  <c r="B1823" i="32"/>
  <c r="C1822" i="32"/>
  <c r="D1822" i="32" s="1"/>
  <c r="B1822" i="32"/>
  <c r="D1821" i="32"/>
  <c r="B1821" i="32"/>
  <c r="C1821" i="32" s="1"/>
  <c r="C1820" i="32"/>
  <c r="D1820" i="32" s="1"/>
  <c r="B1820" i="32"/>
  <c r="B1819" i="32"/>
  <c r="C1819" i="32" s="1"/>
  <c r="D1819" i="32" s="1"/>
  <c r="B1818" i="32"/>
  <c r="C1818" i="32" s="1"/>
  <c r="D1818" i="32" s="1"/>
  <c r="B1817" i="32"/>
  <c r="C1817" i="32" s="1"/>
  <c r="D1817" i="32" s="1"/>
  <c r="D1816" i="32"/>
  <c r="C1816" i="32"/>
  <c r="B1816" i="32"/>
  <c r="B1815" i="32"/>
  <c r="C1815" i="32" s="1"/>
  <c r="D1815" i="32" s="1"/>
  <c r="C1814" i="32"/>
  <c r="D1814" i="32" s="1"/>
  <c r="B1814" i="32"/>
  <c r="D1813" i="32"/>
  <c r="C1813" i="32"/>
  <c r="B1813" i="32"/>
  <c r="D1812" i="32"/>
  <c r="C1812" i="32"/>
  <c r="B1812" i="32"/>
  <c r="C1811" i="32"/>
  <c r="D1811" i="32" s="1"/>
  <c r="B1811" i="32"/>
  <c r="B1810" i="32"/>
  <c r="C1810" i="32" s="1"/>
  <c r="D1810" i="32" s="1"/>
  <c r="D1809" i="32"/>
  <c r="B1809" i="32"/>
  <c r="C1809" i="32" s="1"/>
  <c r="C1808" i="32"/>
  <c r="D1808" i="32" s="1"/>
  <c r="B1808" i="32"/>
  <c r="C1807" i="32"/>
  <c r="D1807" i="32" s="1"/>
  <c r="B1807" i="32"/>
  <c r="C1806" i="32"/>
  <c r="D1806" i="32" s="1"/>
  <c r="B1806" i="32"/>
  <c r="B1805" i="32"/>
  <c r="C1805" i="32" s="1"/>
  <c r="D1805" i="32" s="1"/>
  <c r="C1804" i="32"/>
  <c r="D1804" i="32" s="1"/>
  <c r="B1804" i="32"/>
  <c r="B1803" i="32"/>
  <c r="C1803" i="32" s="1"/>
  <c r="D1803" i="32" s="1"/>
  <c r="B1802" i="32"/>
  <c r="C1802" i="32" s="1"/>
  <c r="D1802" i="32" s="1"/>
  <c r="B1801" i="32"/>
  <c r="C1801" i="32" s="1"/>
  <c r="D1801" i="32" s="1"/>
  <c r="D1800" i="32"/>
  <c r="C1800" i="32"/>
  <c r="B1800" i="32"/>
  <c r="B1799" i="32"/>
  <c r="C1799" i="32" s="1"/>
  <c r="D1799" i="32" s="1"/>
  <c r="C1798" i="32"/>
  <c r="D1798" i="32" s="1"/>
  <c r="B1798" i="32"/>
  <c r="D1797" i="32"/>
  <c r="C1797" i="32"/>
  <c r="B1797" i="32"/>
  <c r="D1796" i="32"/>
  <c r="C1796" i="32"/>
  <c r="B1796" i="32"/>
  <c r="B1795" i="32"/>
  <c r="C1795" i="32" s="1"/>
  <c r="D1795" i="32" s="1"/>
  <c r="B1794" i="32"/>
  <c r="C1794" i="32" s="1"/>
  <c r="D1794" i="32" s="1"/>
  <c r="D1793" i="32"/>
  <c r="B1793" i="32"/>
  <c r="C1793" i="32" s="1"/>
  <c r="C1792" i="32"/>
  <c r="D1792" i="32" s="1"/>
  <c r="B1792" i="32"/>
  <c r="C1791" i="32"/>
  <c r="D1791" i="32" s="1"/>
  <c r="B1791" i="32"/>
  <c r="C1790" i="32"/>
  <c r="D1790" i="32" s="1"/>
  <c r="B1790" i="32"/>
  <c r="D1789" i="32"/>
  <c r="B1789" i="32"/>
  <c r="C1789" i="32" s="1"/>
  <c r="C1788" i="32"/>
  <c r="D1788" i="32" s="1"/>
  <c r="B1788" i="32"/>
  <c r="B1787" i="32"/>
  <c r="C1787" i="32" s="1"/>
  <c r="D1787" i="32" s="1"/>
  <c r="B1786" i="32"/>
  <c r="C1786" i="32" s="1"/>
  <c r="D1786" i="32" s="1"/>
  <c r="B1785" i="32"/>
  <c r="C1785" i="32" s="1"/>
  <c r="D1785" i="32" s="1"/>
  <c r="C1784" i="32"/>
  <c r="D1784" i="32" s="1"/>
  <c r="B1784" i="32"/>
  <c r="B1783" i="32"/>
  <c r="C1783" i="32" s="1"/>
  <c r="D1783" i="32" s="1"/>
  <c r="C1782" i="32"/>
  <c r="D1782" i="32" s="1"/>
  <c r="B1782" i="32"/>
  <c r="D1781" i="32"/>
  <c r="C1781" i="32"/>
  <c r="B1781" i="32"/>
  <c r="D1780" i="32"/>
  <c r="C1780" i="32"/>
  <c r="B1780" i="32"/>
  <c r="B1779" i="32"/>
  <c r="C1779" i="32" s="1"/>
  <c r="D1779" i="32" s="1"/>
  <c r="B1778" i="32"/>
  <c r="C1778" i="32" s="1"/>
  <c r="D1778" i="32" s="1"/>
  <c r="B1777" i="32"/>
  <c r="C1777" i="32" s="1"/>
  <c r="D1777" i="32" s="1"/>
  <c r="C1776" i="32"/>
  <c r="D1776" i="32" s="1"/>
  <c r="B1776" i="32"/>
  <c r="C1775" i="32"/>
  <c r="D1775" i="32" s="1"/>
  <c r="B1775" i="32"/>
  <c r="B1774" i="32"/>
  <c r="C1774" i="32" s="1"/>
  <c r="D1774" i="32" s="1"/>
  <c r="D1773" i="32"/>
  <c r="B1773" i="32"/>
  <c r="C1773" i="32" s="1"/>
  <c r="C1772" i="32"/>
  <c r="D1772" i="32" s="1"/>
  <c r="B1772" i="32"/>
  <c r="B1771" i="32"/>
  <c r="C1771" i="32" s="1"/>
  <c r="D1771" i="32" s="1"/>
  <c r="B1770" i="32"/>
  <c r="C1770" i="32" s="1"/>
  <c r="D1770" i="32" s="1"/>
  <c r="B1769" i="32"/>
  <c r="C1769" i="32" s="1"/>
  <c r="D1769" i="32" s="1"/>
  <c r="D1768" i="32"/>
  <c r="C1768" i="32"/>
  <c r="B1768" i="32"/>
  <c r="B1767" i="32"/>
  <c r="C1767" i="32" s="1"/>
  <c r="D1767" i="32" s="1"/>
  <c r="C1766" i="32"/>
  <c r="D1766" i="32" s="1"/>
  <c r="B1766" i="32"/>
  <c r="D1765" i="32"/>
  <c r="C1765" i="32"/>
  <c r="B1765" i="32"/>
  <c r="D1764" i="32"/>
  <c r="C1764" i="32"/>
  <c r="B1764" i="32"/>
  <c r="C1763" i="32"/>
  <c r="D1763" i="32" s="1"/>
  <c r="B1763" i="32"/>
  <c r="B1762" i="32"/>
  <c r="C1762" i="32" s="1"/>
  <c r="D1762" i="32" s="1"/>
  <c r="D1761" i="32"/>
  <c r="B1761" i="32"/>
  <c r="C1761" i="32" s="1"/>
  <c r="C1760" i="32"/>
  <c r="D1760" i="32" s="1"/>
  <c r="B1760" i="32"/>
  <c r="C1759" i="32"/>
  <c r="D1759" i="32" s="1"/>
  <c r="B1759" i="32"/>
  <c r="C1758" i="32"/>
  <c r="D1758" i="32" s="1"/>
  <c r="B1758" i="32"/>
  <c r="D1757" i="32"/>
  <c r="B1757" i="32"/>
  <c r="C1757" i="32" s="1"/>
  <c r="C1756" i="32"/>
  <c r="D1756" i="32" s="1"/>
  <c r="B1756" i="32"/>
  <c r="B1755" i="32"/>
  <c r="C1755" i="32" s="1"/>
  <c r="D1755" i="32" s="1"/>
  <c r="B1754" i="32"/>
  <c r="C1754" i="32" s="1"/>
  <c r="D1754" i="32" s="1"/>
  <c r="B1753" i="32"/>
  <c r="C1753" i="32" s="1"/>
  <c r="D1753" i="32" s="1"/>
  <c r="C1752" i="32"/>
  <c r="D1752" i="32" s="1"/>
  <c r="B1752" i="32"/>
  <c r="B1751" i="32"/>
  <c r="C1751" i="32" s="1"/>
  <c r="D1751" i="32" s="1"/>
  <c r="C1750" i="32"/>
  <c r="D1750" i="32" s="1"/>
  <c r="B1750" i="32"/>
  <c r="D1749" i="32"/>
  <c r="C1749" i="32"/>
  <c r="B1749" i="32"/>
  <c r="D1748" i="32"/>
  <c r="C1748" i="32"/>
  <c r="B1748" i="32"/>
  <c r="B1747" i="32"/>
  <c r="C1747" i="32" s="1"/>
  <c r="D1747" i="32" s="1"/>
  <c r="B1746" i="32"/>
  <c r="C1746" i="32" s="1"/>
  <c r="D1746" i="32" s="1"/>
  <c r="B1745" i="32"/>
  <c r="C1745" i="32" s="1"/>
  <c r="D1745" i="32" s="1"/>
  <c r="C1744" i="32"/>
  <c r="D1744" i="32" s="1"/>
  <c r="B1744" i="32"/>
  <c r="C1743" i="32"/>
  <c r="D1743" i="32" s="1"/>
  <c r="B1743" i="32"/>
  <c r="B1742" i="32"/>
  <c r="C1742" i="32" s="1"/>
  <c r="D1742" i="32" s="1"/>
  <c r="B1741" i="32"/>
  <c r="C1741" i="32" s="1"/>
  <c r="D1741" i="32" s="1"/>
  <c r="C1740" i="32"/>
  <c r="D1740" i="32" s="1"/>
  <c r="B1740" i="32"/>
  <c r="B1739" i="32"/>
  <c r="C1739" i="32" s="1"/>
  <c r="D1739" i="32" s="1"/>
  <c r="B1738" i="32"/>
  <c r="C1738" i="32" s="1"/>
  <c r="D1738" i="32" s="1"/>
  <c r="B1737" i="32"/>
  <c r="C1737" i="32" s="1"/>
  <c r="D1737" i="32" s="1"/>
  <c r="C1736" i="32"/>
  <c r="D1736" i="32" s="1"/>
  <c r="B1736" i="32"/>
  <c r="B1735" i="32"/>
  <c r="C1735" i="32" s="1"/>
  <c r="D1735" i="32" s="1"/>
  <c r="C1734" i="32"/>
  <c r="D1734" i="32" s="1"/>
  <c r="B1734" i="32"/>
  <c r="D1733" i="32"/>
  <c r="C1733" i="32"/>
  <c r="B1733" i="32"/>
  <c r="D1732" i="32"/>
  <c r="C1732" i="32"/>
  <c r="B1732" i="32"/>
  <c r="B1731" i="32"/>
  <c r="C1731" i="32" s="1"/>
  <c r="D1731" i="32" s="1"/>
  <c r="B1730" i="32"/>
  <c r="C1730" i="32" s="1"/>
  <c r="D1730" i="32" s="1"/>
  <c r="B1729" i="32"/>
  <c r="C1729" i="32" s="1"/>
  <c r="D1729" i="32" s="1"/>
  <c r="C1728" i="32"/>
  <c r="D1728" i="32" s="1"/>
  <c r="B1728" i="32"/>
  <c r="C1727" i="32"/>
  <c r="D1727" i="32" s="1"/>
  <c r="B1727" i="32"/>
  <c r="C1726" i="32"/>
  <c r="D1726" i="32" s="1"/>
  <c r="B1726" i="32"/>
  <c r="D1725" i="32"/>
  <c r="B1725" i="32"/>
  <c r="C1725" i="32" s="1"/>
  <c r="C1724" i="32"/>
  <c r="D1724" i="32" s="1"/>
  <c r="B1724" i="32"/>
  <c r="B1723" i="32"/>
  <c r="C1723" i="32" s="1"/>
  <c r="D1723" i="32" s="1"/>
  <c r="B1722" i="32"/>
  <c r="C1722" i="32" s="1"/>
  <c r="D1722" i="32" s="1"/>
  <c r="B1721" i="32"/>
  <c r="C1721" i="32" s="1"/>
  <c r="D1721" i="32" s="1"/>
  <c r="D1720" i="32"/>
  <c r="C1720" i="32"/>
  <c r="B1720" i="32"/>
  <c r="B1719" i="32"/>
  <c r="C1719" i="32" s="1"/>
  <c r="D1719" i="32" s="1"/>
  <c r="C1718" i="32"/>
  <c r="D1718" i="32" s="1"/>
  <c r="B1718" i="32"/>
  <c r="D1717" i="32"/>
  <c r="C1717" i="32"/>
  <c r="B1717" i="32"/>
  <c r="D1716" i="32"/>
  <c r="C1716" i="32"/>
  <c r="B1716" i="32"/>
  <c r="D1715" i="32"/>
  <c r="C1715" i="32"/>
  <c r="B1715" i="32"/>
  <c r="B1714" i="32"/>
  <c r="C1714" i="32" s="1"/>
  <c r="D1714" i="32" s="1"/>
  <c r="D1713" i="32"/>
  <c r="B1713" i="32"/>
  <c r="C1713" i="32" s="1"/>
  <c r="C1712" i="32"/>
  <c r="D1712" i="32" s="1"/>
  <c r="B1712" i="32"/>
  <c r="C1711" i="32"/>
  <c r="D1711" i="32" s="1"/>
  <c r="B1711" i="32"/>
  <c r="C1710" i="32"/>
  <c r="D1710" i="32" s="1"/>
  <c r="B1710" i="32"/>
  <c r="B1709" i="32"/>
  <c r="C1709" i="32" s="1"/>
  <c r="D1709" i="32" s="1"/>
  <c r="C1708" i="32"/>
  <c r="D1708" i="32" s="1"/>
  <c r="B1708" i="32"/>
  <c r="B1707" i="32"/>
  <c r="C1707" i="32" s="1"/>
  <c r="D1707" i="32" s="1"/>
  <c r="B1706" i="32"/>
  <c r="C1706" i="32" s="1"/>
  <c r="D1706" i="32" s="1"/>
  <c r="B1705" i="32"/>
  <c r="C1705" i="32" s="1"/>
  <c r="D1705" i="32" s="1"/>
  <c r="D1704" i="32"/>
  <c r="C1704" i="32"/>
  <c r="B1704" i="32"/>
  <c r="B1703" i="32"/>
  <c r="C1703" i="32" s="1"/>
  <c r="D1703" i="32" s="1"/>
  <c r="C1702" i="32"/>
  <c r="D1702" i="32" s="1"/>
  <c r="B1702" i="32"/>
  <c r="D1701" i="32"/>
  <c r="C1701" i="32"/>
  <c r="B1701" i="32"/>
  <c r="D1700" i="32"/>
  <c r="C1700" i="32"/>
  <c r="B1700" i="32"/>
  <c r="D1699" i="32"/>
  <c r="C1699" i="32"/>
  <c r="B1699" i="32"/>
  <c r="B1698" i="32"/>
  <c r="C1698" i="32" s="1"/>
  <c r="D1698" i="32" s="1"/>
  <c r="D1697" i="32"/>
  <c r="B1697" i="32"/>
  <c r="C1697" i="32" s="1"/>
  <c r="C1696" i="32"/>
  <c r="D1696" i="32" s="1"/>
  <c r="B1696" i="32"/>
  <c r="C1695" i="32"/>
  <c r="D1695" i="32" s="1"/>
  <c r="B1695" i="32"/>
  <c r="C1694" i="32"/>
  <c r="D1694" i="32" s="1"/>
  <c r="B1694" i="32"/>
  <c r="D1693" i="32"/>
  <c r="B1693" i="32"/>
  <c r="C1693" i="32" s="1"/>
  <c r="C1692" i="32"/>
  <c r="D1692" i="32" s="1"/>
  <c r="B1692" i="32"/>
  <c r="B1691" i="32"/>
  <c r="C1691" i="32" s="1"/>
  <c r="D1691" i="32" s="1"/>
  <c r="B1690" i="32"/>
  <c r="C1690" i="32" s="1"/>
  <c r="D1690" i="32" s="1"/>
  <c r="B1689" i="32"/>
  <c r="C1689" i="32" s="1"/>
  <c r="D1689" i="32" s="1"/>
  <c r="C1688" i="32"/>
  <c r="D1688" i="32" s="1"/>
  <c r="B1688" i="32"/>
  <c r="B1687" i="32"/>
  <c r="C1687" i="32" s="1"/>
  <c r="D1687" i="32" s="1"/>
  <c r="C1686" i="32"/>
  <c r="D1686" i="32" s="1"/>
  <c r="B1686" i="32"/>
  <c r="D1685" i="32"/>
  <c r="C1685" i="32"/>
  <c r="B1685" i="32"/>
  <c r="D1684" i="32"/>
  <c r="C1684" i="32"/>
  <c r="B1684" i="32"/>
  <c r="C1683" i="32"/>
  <c r="D1683" i="32" s="1"/>
  <c r="B1683" i="32"/>
  <c r="B1682" i="32"/>
  <c r="C1682" i="32" s="1"/>
  <c r="D1682" i="32" s="1"/>
  <c r="B1681" i="32"/>
  <c r="C1681" i="32" s="1"/>
  <c r="D1681" i="32" s="1"/>
  <c r="C1680" i="32"/>
  <c r="D1680" i="32" s="1"/>
  <c r="B1680" i="32"/>
  <c r="C1679" i="32"/>
  <c r="D1679" i="32" s="1"/>
  <c r="B1679" i="32"/>
  <c r="B1678" i="32"/>
  <c r="C1678" i="32" s="1"/>
  <c r="D1678" i="32" s="1"/>
  <c r="D1677" i="32"/>
  <c r="B1677" i="32"/>
  <c r="C1677" i="32" s="1"/>
  <c r="C1676" i="32"/>
  <c r="D1676" i="32" s="1"/>
  <c r="B1676" i="32"/>
  <c r="B1675" i="32"/>
  <c r="C1675" i="32" s="1"/>
  <c r="D1675" i="32" s="1"/>
  <c r="B1674" i="32"/>
  <c r="C1674" i="32" s="1"/>
  <c r="D1674" i="32" s="1"/>
  <c r="B1673" i="32"/>
  <c r="C1673" i="32" s="1"/>
  <c r="D1673" i="32" s="1"/>
  <c r="D1672" i="32"/>
  <c r="C1672" i="32"/>
  <c r="B1672" i="32"/>
  <c r="B1671" i="32"/>
  <c r="C1671" i="32" s="1"/>
  <c r="D1671" i="32" s="1"/>
  <c r="C1670" i="32"/>
  <c r="D1670" i="32" s="1"/>
  <c r="B1670" i="32"/>
  <c r="D1669" i="32"/>
  <c r="C1669" i="32"/>
  <c r="B1669" i="32"/>
  <c r="D1668" i="32"/>
  <c r="C1668" i="32"/>
  <c r="B1668" i="32"/>
  <c r="B1667" i="32"/>
  <c r="C1667" i="32" s="1"/>
  <c r="D1667" i="32" s="1"/>
  <c r="B1666" i="32"/>
  <c r="C1666" i="32" s="1"/>
  <c r="D1666" i="32" s="1"/>
  <c r="D1665" i="32"/>
  <c r="B1665" i="32"/>
  <c r="C1665" i="32" s="1"/>
  <c r="C1664" i="32"/>
  <c r="D1664" i="32" s="1"/>
  <c r="B1664" i="32"/>
  <c r="C1663" i="32"/>
  <c r="D1663" i="32" s="1"/>
  <c r="B1663" i="32"/>
  <c r="C1662" i="32"/>
  <c r="D1662" i="32" s="1"/>
  <c r="B1662" i="32"/>
  <c r="D1661" i="32"/>
  <c r="B1661" i="32"/>
  <c r="C1661" i="32" s="1"/>
  <c r="C1660" i="32"/>
  <c r="D1660" i="32" s="1"/>
  <c r="B1660" i="32"/>
  <c r="B1659" i="32"/>
  <c r="C1659" i="32" s="1"/>
  <c r="D1659" i="32" s="1"/>
  <c r="B1658" i="32"/>
  <c r="C1658" i="32" s="1"/>
  <c r="D1658" i="32" s="1"/>
  <c r="B1657" i="32"/>
  <c r="C1657" i="32" s="1"/>
  <c r="D1657" i="32" s="1"/>
  <c r="D1656" i="32"/>
  <c r="C1656" i="32"/>
  <c r="B1656" i="32"/>
  <c r="B1655" i="32"/>
  <c r="C1655" i="32" s="1"/>
  <c r="D1655" i="32" s="1"/>
  <c r="C1654" i="32"/>
  <c r="D1654" i="32" s="1"/>
  <c r="B1654" i="32"/>
  <c r="D1653" i="32"/>
  <c r="C1653" i="32"/>
  <c r="B1653" i="32"/>
  <c r="D1652" i="32"/>
  <c r="C1652" i="32"/>
  <c r="B1652" i="32"/>
  <c r="C1651" i="32"/>
  <c r="D1651" i="32" s="1"/>
  <c r="B1651" i="32"/>
  <c r="B1650" i="32"/>
  <c r="C1650" i="32" s="1"/>
  <c r="D1650" i="32" s="1"/>
  <c r="D1649" i="32"/>
  <c r="B1649" i="32"/>
  <c r="C1649" i="32" s="1"/>
  <c r="C1648" i="32"/>
  <c r="D1648" i="32" s="1"/>
  <c r="B1648" i="32"/>
  <c r="C1647" i="32"/>
  <c r="D1647" i="32" s="1"/>
  <c r="B1647" i="32"/>
  <c r="B1646" i="32"/>
  <c r="C1646" i="32" s="1"/>
  <c r="D1646" i="32" s="1"/>
  <c r="B1645" i="32"/>
  <c r="C1645" i="32" s="1"/>
  <c r="D1645" i="32" s="1"/>
  <c r="C1644" i="32"/>
  <c r="D1644" i="32" s="1"/>
  <c r="B1644" i="32"/>
  <c r="B1643" i="32"/>
  <c r="C1643" i="32" s="1"/>
  <c r="D1643" i="32" s="1"/>
  <c r="B1642" i="32"/>
  <c r="C1642" i="32" s="1"/>
  <c r="D1642" i="32" s="1"/>
  <c r="B1641" i="32"/>
  <c r="C1641" i="32" s="1"/>
  <c r="D1641" i="32" s="1"/>
  <c r="D1640" i="32"/>
  <c r="C1640" i="32"/>
  <c r="B1640" i="32"/>
  <c r="B1639" i="32"/>
  <c r="C1639" i="32" s="1"/>
  <c r="D1639" i="32" s="1"/>
  <c r="C1638" i="32"/>
  <c r="D1638" i="32" s="1"/>
  <c r="B1638" i="32"/>
  <c r="D1637" i="32"/>
  <c r="C1637" i="32"/>
  <c r="B1637" i="32"/>
  <c r="D1636" i="32"/>
  <c r="C1636" i="32"/>
  <c r="B1636" i="32"/>
  <c r="B1635" i="32"/>
  <c r="C1635" i="32" s="1"/>
  <c r="D1635" i="32" s="1"/>
  <c r="B1634" i="32"/>
  <c r="C1634" i="32" s="1"/>
  <c r="D1634" i="32" s="1"/>
  <c r="D1633" i="32"/>
  <c r="B1633" i="32"/>
  <c r="C1633" i="32" s="1"/>
  <c r="C1632" i="32"/>
  <c r="D1632" i="32" s="1"/>
  <c r="B1632" i="32"/>
  <c r="C1631" i="32"/>
  <c r="D1631" i="32" s="1"/>
  <c r="B1631" i="32"/>
  <c r="B1630" i="32"/>
  <c r="C1630" i="32" s="1"/>
  <c r="D1630" i="32" s="1"/>
  <c r="D1629" i="32"/>
  <c r="B1629" i="32"/>
  <c r="C1629" i="32" s="1"/>
  <c r="C1628" i="32"/>
  <c r="D1628" i="32" s="1"/>
  <c r="B1628" i="32"/>
  <c r="B1627" i="32"/>
  <c r="C1627" i="32" s="1"/>
  <c r="D1627" i="32" s="1"/>
  <c r="B1626" i="32"/>
  <c r="C1626" i="32" s="1"/>
  <c r="D1626" i="32" s="1"/>
  <c r="B1625" i="32"/>
  <c r="C1625" i="32" s="1"/>
  <c r="D1625" i="32" s="1"/>
  <c r="C1624" i="32"/>
  <c r="D1624" i="32" s="1"/>
  <c r="B1624" i="32"/>
  <c r="B1623" i="32"/>
  <c r="C1623" i="32" s="1"/>
  <c r="D1623" i="32" s="1"/>
  <c r="C1622" i="32"/>
  <c r="D1622" i="32" s="1"/>
  <c r="B1622" i="32"/>
  <c r="D1621" i="32"/>
  <c r="C1621" i="32"/>
  <c r="B1621" i="32"/>
  <c r="D1620" i="32"/>
  <c r="C1620" i="32"/>
  <c r="B1620" i="32"/>
  <c r="D1619" i="32"/>
  <c r="C1619" i="32"/>
  <c r="B1619" i="32"/>
  <c r="B1618" i="32"/>
  <c r="C1618" i="32" s="1"/>
  <c r="D1618" i="32" s="1"/>
  <c r="B1617" i="32"/>
  <c r="C1617" i="32" s="1"/>
  <c r="D1617" i="32" s="1"/>
  <c r="C1616" i="32"/>
  <c r="D1616" i="32" s="1"/>
  <c r="B1616" i="32"/>
  <c r="C1615" i="32"/>
  <c r="D1615" i="32" s="1"/>
  <c r="B1615" i="32"/>
  <c r="C1614" i="32"/>
  <c r="D1614" i="32" s="1"/>
  <c r="B1614" i="32"/>
  <c r="B1613" i="32"/>
  <c r="C1613" i="32" s="1"/>
  <c r="D1613" i="32" s="1"/>
  <c r="C1612" i="32"/>
  <c r="D1612" i="32" s="1"/>
  <c r="B1612" i="32"/>
  <c r="B1611" i="32"/>
  <c r="C1611" i="32" s="1"/>
  <c r="D1611" i="32" s="1"/>
  <c r="B1610" i="32"/>
  <c r="C1610" i="32" s="1"/>
  <c r="D1610" i="32" s="1"/>
  <c r="B1609" i="32"/>
  <c r="C1609" i="32" s="1"/>
  <c r="D1609" i="32" s="1"/>
  <c r="C1608" i="32"/>
  <c r="D1608" i="32" s="1"/>
  <c r="B1608" i="32"/>
  <c r="C1607" i="32"/>
  <c r="D1607" i="32" s="1"/>
  <c r="B1607" i="32"/>
  <c r="C1606" i="32"/>
  <c r="D1606" i="32" s="1"/>
  <c r="B1606" i="32"/>
  <c r="D1605" i="32"/>
  <c r="C1605" i="32"/>
  <c r="B1605" i="32"/>
  <c r="D1604" i="32"/>
  <c r="C1604" i="32"/>
  <c r="B1604" i="32"/>
  <c r="B1603" i="32"/>
  <c r="C1603" i="32" s="1"/>
  <c r="D1603" i="32" s="1"/>
  <c r="B1602" i="32"/>
  <c r="C1602" i="32" s="1"/>
  <c r="D1602" i="32" s="1"/>
  <c r="D1601" i="32"/>
  <c r="B1601" i="32"/>
  <c r="C1601" i="32" s="1"/>
  <c r="C1600" i="32"/>
  <c r="D1600" i="32" s="1"/>
  <c r="B1600" i="32"/>
  <c r="C1599" i="32"/>
  <c r="D1599" i="32" s="1"/>
  <c r="B1599" i="32"/>
  <c r="B1598" i="32"/>
  <c r="C1598" i="32" s="1"/>
  <c r="D1598" i="32" s="1"/>
  <c r="D1597" i="32"/>
  <c r="B1597" i="32"/>
  <c r="C1597" i="32" s="1"/>
  <c r="D1596" i="32"/>
  <c r="C1596" i="32"/>
  <c r="B1596" i="32"/>
  <c r="B1595" i="32"/>
  <c r="C1595" i="32" s="1"/>
  <c r="D1595" i="32" s="1"/>
  <c r="B1594" i="32"/>
  <c r="C1594" i="32" s="1"/>
  <c r="D1594" i="32" s="1"/>
  <c r="B1593" i="32"/>
  <c r="C1593" i="32" s="1"/>
  <c r="D1593" i="32" s="1"/>
  <c r="D1592" i="32"/>
  <c r="C1592" i="32"/>
  <c r="B1592" i="32"/>
  <c r="B1591" i="32"/>
  <c r="C1591" i="32" s="1"/>
  <c r="D1591" i="32" s="1"/>
  <c r="C1590" i="32"/>
  <c r="D1590" i="32" s="1"/>
  <c r="B1590" i="32"/>
  <c r="D1589" i="32"/>
  <c r="C1589" i="32"/>
  <c r="B1589" i="32"/>
  <c r="D1588" i="32"/>
  <c r="C1588" i="32"/>
  <c r="B1588" i="32"/>
  <c r="C1587" i="32"/>
  <c r="D1587" i="32" s="1"/>
  <c r="B1587" i="32"/>
  <c r="B1586" i="32"/>
  <c r="C1586" i="32" s="1"/>
  <c r="D1586" i="32" s="1"/>
  <c r="D1585" i="32"/>
  <c r="B1585" i="32"/>
  <c r="C1585" i="32" s="1"/>
  <c r="C1584" i="32"/>
  <c r="D1584" i="32" s="1"/>
  <c r="B1584" i="32"/>
  <c r="C1583" i="32"/>
  <c r="D1583" i="32" s="1"/>
  <c r="B1583" i="32"/>
  <c r="B1582" i="32"/>
  <c r="C1582" i="32" s="1"/>
  <c r="D1582" i="32" s="1"/>
  <c r="B1581" i="32"/>
  <c r="C1581" i="32" s="1"/>
  <c r="D1581" i="32" s="1"/>
  <c r="C1580" i="32"/>
  <c r="D1580" i="32" s="1"/>
  <c r="B1580" i="32"/>
  <c r="B1579" i="32"/>
  <c r="C1579" i="32" s="1"/>
  <c r="D1579" i="32" s="1"/>
  <c r="B1578" i="32"/>
  <c r="C1578" i="32" s="1"/>
  <c r="D1578" i="32" s="1"/>
  <c r="B1577" i="32"/>
  <c r="C1577" i="32" s="1"/>
  <c r="D1577" i="32" s="1"/>
  <c r="D1576" i="32"/>
  <c r="C1576" i="32"/>
  <c r="B1576" i="32"/>
  <c r="B1575" i="32"/>
  <c r="C1575" i="32" s="1"/>
  <c r="D1575" i="32" s="1"/>
  <c r="C1574" i="32"/>
  <c r="D1574" i="32" s="1"/>
  <c r="B1574" i="32"/>
  <c r="D1573" i="32"/>
  <c r="C1573" i="32"/>
  <c r="B1573" i="32"/>
  <c r="D1572" i="32"/>
  <c r="C1572" i="32"/>
  <c r="B1572" i="32"/>
  <c r="B1571" i="32"/>
  <c r="C1571" i="32" s="1"/>
  <c r="D1571" i="32" s="1"/>
  <c r="B1570" i="32"/>
  <c r="C1570" i="32" s="1"/>
  <c r="D1570" i="32" s="1"/>
  <c r="D1569" i="32"/>
  <c r="B1569" i="32"/>
  <c r="C1569" i="32" s="1"/>
  <c r="C1568" i="32"/>
  <c r="D1568" i="32" s="1"/>
  <c r="B1568" i="32"/>
  <c r="C1567" i="32"/>
  <c r="D1567" i="32" s="1"/>
  <c r="B1567" i="32"/>
  <c r="C1566" i="32"/>
  <c r="D1566" i="32" s="1"/>
  <c r="B1566" i="32"/>
  <c r="D1565" i="32"/>
  <c r="B1565" i="32"/>
  <c r="C1565" i="32" s="1"/>
  <c r="D1564" i="32"/>
  <c r="C1564" i="32"/>
  <c r="B1564" i="32"/>
  <c r="B1563" i="32"/>
  <c r="C1563" i="32" s="1"/>
  <c r="D1563" i="32" s="1"/>
  <c r="B1562" i="32"/>
  <c r="C1562" i="32" s="1"/>
  <c r="D1562" i="32" s="1"/>
  <c r="B1561" i="32"/>
  <c r="C1561" i="32" s="1"/>
  <c r="D1561" i="32" s="1"/>
  <c r="D1560" i="32"/>
  <c r="C1560" i="32"/>
  <c r="B1560" i="32"/>
  <c r="C1559" i="32"/>
  <c r="D1559" i="32" s="1"/>
  <c r="B1559" i="32"/>
  <c r="C1558" i="32"/>
  <c r="D1558" i="32" s="1"/>
  <c r="B1558" i="32"/>
  <c r="D1557" i="32"/>
  <c r="C1557" i="32"/>
  <c r="B1557" i="32"/>
  <c r="D1556" i="32"/>
  <c r="C1556" i="32"/>
  <c r="B1556" i="32"/>
  <c r="C1555" i="32"/>
  <c r="D1555" i="32" s="1"/>
  <c r="B1555" i="32"/>
  <c r="B1554" i="32"/>
  <c r="C1554" i="32" s="1"/>
  <c r="D1554" i="32" s="1"/>
  <c r="B1553" i="32"/>
  <c r="C1553" i="32" s="1"/>
  <c r="D1553" i="32" s="1"/>
  <c r="C1552" i="32"/>
  <c r="D1552" i="32" s="1"/>
  <c r="B1552" i="32"/>
  <c r="C1551" i="32"/>
  <c r="D1551" i="32" s="1"/>
  <c r="B1551" i="32"/>
  <c r="B1550" i="32"/>
  <c r="C1550" i="32" s="1"/>
  <c r="D1550" i="32" s="1"/>
  <c r="B1549" i="32"/>
  <c r="C1549" i="32" s="1"/>
  <c r="D1549" i="32" s="1"/>
  <c r="C1548" i="32"/>
  <c r="D1548" i="32" s="1"/>
  <c r="B1548" i="32"/>
  <c r="B1547" i="32"/>
  <c r="C1547" i="32" s="1"/>
  <c r="D1547" i="32" s="1"/>
  <c r="B1546" i="32"/>
  <c r="C1546" i="32" s="1"/>
  <c r="D1546" i="32" s="1"/>
  <c r="B1545" i="32"/>
  <c r="C1545" i="32" s="1"/>
  <c r="D1545" i="32" s="1"/>
  <c r="C1544" i="32"/>
  <c r="D1544" i="32" s="1"/>
  <c r="B1544" i="32"/>
  <c r="B1543" i="32"/>
  <c r="C1543" i="32" s="1"/>
  <c r="D1543" i="32" s="1"/>
  <c r="C1542" i="32"/>
  <c r="D1542" i="32" s="1"/>
  <c r="B1542" i="32"/>
  <c r="D1541" i="32"/>
  <c r="C1541" i="32"/>
  <c r="B1541" i="32"/>
  <c r="D1540" i="32"/>
  <c r="C1540" i="32"/>
  <c r="B1540" i="32"/>
  <c r="D1539" i="32"/>
  <c r="C1539" i="32"/>
  <c r="B1539" i="32"/>
  <c r="B1538" i="32"/>
  <c r="C1538" i="32" s="1"/>
  <c r="D1538" i="32" s="1"/>
  <c r="B1537" i="32"/>
  <c r="C1537" i="32" s="1"/>
  <c r="D1537" i="32" s="1"/>
  <c r="C1536" i="32"/>
  <c r="D1536" i="32" s="1"/>
  <c r="B1536" i="32"/>
  <c r="C1535" i="32"/>
  <c r="D1535" i="32" s="1"/>
  <c r="B1535" i="32"/>
  <c r="C1534" i="32"/>
  <c r="D1534" i="32" s="1"/>
  <c r="B1534" i="32"/>
  <c r="D1533" i="32"/>
  <c r="B1533" i="32"/>
  <c r="C1533" i="32" s="1"/>
  <c r="D1532" i="32"/>
  <c r="C1532" i="32"/>
  <c r="B1532" i="32"/>
  <c r="B1531" i="32"/>
  <c r="C1531" i="32" s="1"/>
  <c r="D1531" i="32" s="1"/>
  <c r="B1530" i="32"/>
  <c r="C1530" i="32" s="1"/>
  <c r="D1530" i="32" s="1"/>
  <c r="B1529" i="32"/>
  <c r="C1529" i="32" s="1"/>
  <c r="D1529" i="32" s="1"/>
  <c r="C1528" i="32"/>
  <c r="D1528" i="32" s="1"/>
  <c r="B1528" i="32"/>
  <c r="B1527" i="32"/>
  <c r="C1527" i="32" s="1"/>
  <c r="D1527" i="32" s="1"/>
  <c r="C1526" i="32"/>
  <c r="D1526" i="32" s="1"/>
  <c r="B1526" i="32"/>
  <c r="D1525" i="32"/>
  <c r="C1525" i="32"/>
  <c r="B1525" i="32"/>
  <c r="D1524" i="32"/>
  <c r="C1524" i="32"/>
  <c r="B1524" i="32"/>
  <c r="D1523" i="32"/>
  <c r="C1523" i="32"/>
  <c r="B1523" i="32"/>
  <c r="B1522" i="32"/>
  <c r="C1522" i="32" s="1"/>
  <c r="D1522" i="32" s="1"/>
  <c r="D1521" i="32"/>
  <c r="B1521" i="32"/>
  <c r="C1521" i="32" s="1"/>
  <c r="C1520" i="32"/>
  <c r="D1520" i="32" s="1"/>
  <c r="B1520" i="32"/>
  <c r="C1519" i="32"/>
  <c r="D1519" i="32" s="1"/>
  <c r="B1519" i="32"/>
  <c r="B1518" i="32"/>
  <c r="C1518" i="32" s="1"/>
  <c r="D1518" i="32" s="1"/>
  <c r="B1517" i="32"/>
  <c r="C1517" i="32" s="1"/>
  <c r="D1517" i="32" s="1"/>
  <c r="C1516" i="32"/>
  <c r="D1516" i="32" s="1"/>
  <c r="B1516" i="32"/>
  <c r="B1515" i="32"/>
  <c r="C1515" i="32" s="1"/>
  <c r="D1515" i="32" s="1"/>
  <c r="B1514" i="32"/>
  <c r="C1514" i="32" s="1"/>
  <c r="D1514" i="32" s="1"/>
  <c r="B1513" i="32"/>
  <c r="C1513" i="32" s="1"/>
  <c r="D1513" i="32" s="1"/>
  <c r="D1512" i="32"/>
  <c r="C1512" i="32"/>
  <c r="B1512" i="32"/>
  <c r="C1511" i="32"/>
  <c r="D1511" i="32" s="1"/>
  <c r="B1511" i="32"/>
  <c r="C1510" i="32"/>
  <c r="D1510" i="32" s="1"/>
  <c r="B1510" i="32"/>
  <c r="D1509" i="32"/>
  <c r="C1509" i="32"/>
  <c r="B1509" i="32"/>
  <c r="D1508" i="32"/>
  <c r="C1508" i="32"/>
  <c r="B1508" i="32"/>
  <c r="B1507" i="32"/>
  <c r="C1507" i="32" s="1"/>
  <c r="D1507" i="32" s="1"/>
  <c r="B1506" i="32"/>
  <c r="C1506" i="32" s="1"/>
  <c r="D1506" i="32" s="1"/>
  <c r="B1505" i="32"/>
  <c r="C1505" i="32" s="1"/>
  <c r="D1505" i="32" s="1"/>
  <c r="C1504" i="32"/>
  <c r="D1504" i="32" s="1"/>
  <c r="B1504" i="32"/>
  <c r="C1503" i="32"/>
  <c r="D1503" i="32" s="1"/>
  <c r="B1503" i="32"/>
  <c r="C1502" i="32"/>
  <c r="D1502" i="32" s="1"/>
  <c r="B1502" i="32"/>
  <c r="D1501" i="32"/>
  <c r="B1501" i="32"/>
  <c r="C1501" i="32" s="1"/>
  <c r="D1500" i="32"/>
  <c r="C1500" i="32"/>
  <c r="B1500" i="32"/>
  <c r="B1499" i="32"/>
  <c r="C1499" i="32" s="1"/>
  <c r="D1499" i="32" s="1"/>
  <c r="B1498" i="32"/>
  <c r="C1498" i="32" s="1"/>
  <c r="D1498" i="32" s="1"/>
  <c r="B1497" i="32"/>
  <c r="C1497" i="32" s="1"/>
  <c r="D1497" i="32" s="1"/>
  <c r="C1496" i="32"/>
  <c r="D1496" i="32" s="1"/>
  <c r="B1496" i="32"/>
  <c r="B1495" i="32"/>
  <c r="C1495" i="32" s="1"/>
  <c r="D1495" i="32" s="1"/>
  <c r="C1494" i="32"/>
  <c r="D1494" i="32" s="1"/>
  <c r="B1494" i="32"/>
  <c r="D1493" i="32"/>
  <c r="C1493" i="32"/>
  <c r="B1493" i="32"/>
  <c r="D1492" i="32"/>
  <c r="C1492" i="32"/>
  <c r="B1492" i="32"/>
  <c r="B1491" i="32"/>
  <c r="C1491" i="32" s="1"/>
  <c r="D1491" i="32" s="1"/>
  <c r="B1490" i="32"/>
  <c r="C1490" i="32" s="1"/>
  <c r="D1490" i="32" s="1"/>
  <c r="B1489" i="32"/>
  <c r="C1489" i="32" s="1"/>
  <c r="D1489" i="32" s="1"/>
  <c r="C1488" i="32"/>
  <c r="D1488" i="32" s="1"/>
  <c r="B1488" i="32"/>
  <c r="C1487" i="32"/>
  <c r="D1487" i="32" s="1"/>
  <c r="B1487" i="32"/>
  <c r="B1486" i="32"/>
  <c r="C1486" i="32" s="1"/>
  <c r="D1486" i="32" s="1"/>
  <c r="B1485" i="32"/>
  <c r="C1485" i="32" s="1"/>
  <c r="D1485" i="32" s="1"/>
  <c r="D1484" i="32"/>
  <c r="C1484" i="32"/>
  <c r="B1484" i="32"/>
  <c r="B1483" i="32"/>
  <c r="C1483" i="32" s="1"/>
  <c r="D1483" i="32" s="1"/>
  <c r="B1482" i="32"/>
  <c r="C1482" i="32" s="1"/>
  <c r="D1482" i="32" s="1"/>
  <c r="B1481" i="32"/>
  <c r="C1481" i="32" s="1"/>
  <c r="D1481" i="32" s="1"/>
  <c r="C1480" i="32"/>
  <c r="D1480" i="32" s="1"/>
  <c r="B1480" i="32"/>
  <c r="C1479" i="32"/>
  <c r="D1479" i="32" s="1"/>
  <c r="B1479" i="32"/>
  <c r="C1478" i="32"/>
  <c r="D1478" i="32" s="1"/>
  <c r="B1478" i="32"/>
  <c r="D1477" i="32"/>
  <c r="C1477" i="32"/>
  <c r="B1477" i="32"/>
  <c r="D1476" i="32"/>
  <c r="C1476" i="32"/>
  <c r="B1476" i="32"/>
  <c r="C1475" i="32"/>
  <c r="D1475" i="32" s="1"/>
  <c r="B1475" i="32"/>
  <c r="B1474" i="32"/>
  <c r="C1474" i="32" s="1"/>
  <c r="D1474" i="32" s="1"/>
  <c r="D1473" i="32"/>
  <c r="B1473" i="32"/>
  <c r="C1473" i="32" s="1"/>
  <c r="C1472" i="32"/>
  <c r="D1472" i="32" s="1"/>
  <c r="B1472" i="32"/>
  <c r="C1471" i="32"/>
  <c r="D1471" i="32" s="1"/>
  <c r="B1471" i="32"/>
  <c r="C1470" i="32"/>
  <c r="D1470" i="32" s="1"/>
  <c r="B1470" i="32"/>
  <c r="D1469" i="32"/>
  <c r="B1469" i="32"/>
  <c r="C1469" i="32" s="1"/>
  <c r="D1468" i="32"/>
  <c r="C1468" i="32"/>
  <c r="B1468" i="32"/>
  <c r="B1467" i="32"/>
  <c r="C1467" i="32" s="1"/>
  <c r="D1467" i="32" s="1"/>
  <c r="B1466" i="32"/>
  <c r="C1466" i="32" s="1"/>
  <c r="D1466" i="32" s="1"/>
  <c r="B1465" i="32"/>
  <c r="C1465" i="32" s="1"/>
  <c r="D1465" i="32" s="1"/>
  <c r="D1464" i="32"/>
  <c r="C1464" i="32"/>
  <c r="B1464" i="32"/>
  <c r="B1463" i="32"/>
  <c r="C1463" i="32" s="1"/>
  <c r="D1463" i="32" s="1"/>
  <c r="C1462" i="32"/>
  <c r="D1462" i="32" s="1"/>
  <c r="B1462" i="32"/>
  <c r="D1461" i="32"/>
  <c r="C1461" i="32"/>
  <c r="B1461" i="32"/>
  <c r="D1460" i="32"/>
  <c r="C1460" i="32"/>
  <c r="B1460" i="32"/>
  <c r="B1459" i="32"/>
  <c r="C1459" i="32" s="1"/>
  <c r="D1459" i="32" s="1"/>
  <c r="B1458" i="32"/>
  <c r="C1458" i="32" s="1"/>
  <c r="D1458" i="32" s="1"/>
  <c r="B1457" i="32"/>
  <c r="C1457" i="32" s="1"/>
  <c r="D1457" i="32" s="1"/>
  <c r="C1456" i="32"/>
  <c r="D1456" i="32" s="1"/>
  <c r="B1456" i="32"/>
  <c r="C1455" i="32"/>
  <c r="D1455" i="32" s="1"/>
  <c r="B1455" i="32"/>
  <c r="B1454" i="32"/>
  <c r="C1454" i="32" s="1"/>
  <c r="D1454" i="32" s="1"/>
  <c r="D1453" i="32"/>
  <c r="B1453" i="32"/>
  <c r="C1453" i="32" s="1"/>
  <c r="C1452" i="32"/>
  <c r="D1452" i="32" s="1"/>
  <c r="B1452" i="32"/>
  <c r="B1451" i="32"/>
  <c r="C1451" i="32" s="1"/>
  <c r="D1451" i="32" s="1"/>
  <c r="B1450" i="32"/>
  <c r="C1450" i="32" s="1"/>
  <c r="D1450" i="32" s="1"/>
  <c r="B1449" i="32"/>
  <c r="C1449" i="32" s="1"/>
  <c r="D1449" i="32" s="1"/>
  <c r="C1448" i="32"/>
  <c r="D1448" i="32" s="1"/>
  <c r="B1448" i="32"/>
  <c r="C1447" i="32"/>
  <c r="D1447" i="32" s="1"/>
  <c r="B1447" i="32"/>
  <c r="C1446" i="32"/>
  <c r="D1446" i="32" s="1"/>
  <c r="B1446" i="32"/>
  <c r="D1445" i="32"/>
  <c r="C1445" i="32"/>
  <c r="B1445" i="32"/>
  <c r="D1444" i="32"/>
  <c r="C1444" i="32"/>
  <c r="B1444" i="32"/>
  <c r="B1443" i="32"/>
  <c r="C1443" i="32" s="1"/>
  <c r="D1443" i="32" s="1"/>
  <c r="B1442" i="32"/>
  <c r="C1442" i="32" s="1"/>
  <c r="D1442" i="32" s="1"/>
  <c r="D1441" i="32"/>
  <c r="B1441" i="32"/>
  <c r="C1441" i="32" s="1"/>
  <c r="C1440" i="32"/>
  <c r="D1440" i="32" s="1"/>
  <c r="B1440" i="32"/>
  <c r="C1439" i="32"/>
  <c r="D1439" i="32" s="1"/>
  <c r="B1439" i="32"/>
  <c r="C1438" i="32"/>
  <c r="D1438" i="32" s="1"/>
  <c r="B1438" i="32"/>
  <c r="D1437" i="32"/>
  <c r="B1437" i="32"/>
  <c r="C1437" i="32" s="1"/>
  <c r="D1436" i="32"/>
  <c r="C1436" i="32"/>
  <c r="B1436" i="32"/>
  <c r="B1435" i="32"/>
  <c r="C1435" i="32" s="1"/>
  <c r="D1435" i="32" s="1"/>
  <c r="B1434" i="32"/>
  <c r="C1434" i="32" s="1"/>
  <c r="D1434" i="32" s="1"/>
  <c r="B1433" i="32"/>
  <c r="C1433" i="32" s="1"/>
  <c r="D1433" i="32" s="1"/>
  <c r="D1432" i="32"/>
  <c r="C1432" i="32"/>
  <c r="B1432" i="32"/>
  <c r="B1431" i="32"/>
  <c r="C1431" i="32" s="1"/>
  <c r="D1431" i="32" s="1"/>
  <c r="C1430" i="32"/>
  <c r="D1430" i="32" s="1"/>
  <c r="B1430" i="32"/>
  <c r="D1429" i="32"/>
  <c r="C1429" i="32"/>
  <c r="B1429" i="32"/>
  <c r="D1428" i="32"/>
  <c r="C1428" i="32"/>
  <c r="B1428" i="32"/>
  <c r="C1427" i="32"/>
  <c r="D1427" i="32" s="1"/>
  <c r="B1427" i="32"/>
  <c r="B1426" i="32"/>
  <c r="C1426" i="32" s="1"/>
  <c r="D1426" i="32" s="1"/>
  <c r="B1425" i="32"/>
  <c r="C1425" i="32" s="1"/>
  <c r="D1425" i="32" s="1"/>
  <c r="C1424" i="32"/>
  <c r="D1424" i="32" s="1"/>
  <c r="B1424" i="32"/>
  <c r="C1423" i="32"/>
  <c r="D1423" i="32" s="1"/>
  <c r="B1423" i="32"/>
  <c r="C1422" i="32"/>
  <c r="D1422" i="32" s="1"/>
  <c r="B1422" i="32"/>
  <c r="B1421" i="32"/>
  <c r="C1421" i="32" s="1"/>
  <c r="D1421" i="32" s="1"/>
  <c r="D1420" i="32"/>
  <c r="C1420" i="32"/>
  <c r="B1420" i="32"/>
  <c r="B1419" i="32"/>
  <c r="C1419" i="32" s="1"/>
  <c r="D1419" i="32" s="1"/>
  <c r="B1418" i="32"/>
  <c r="C1418" i="32" s="1"/>
  <c r="D1418" i="32" s="1"/>
  <c r="B1417" i="32"/>
  <c r="C1417" i="32" s="1"/>
  <c r="D1417" i="32" s="1"/>
  <c r="C1416" i="32"/>
  <c r="D1416" i="32" s="1"/>
  <c r="B1416" i="32"/>
  <c r="C1415" i="32"/>
  <c r="D1415" i="32" s="1"/>
  <c r="B1415" i="32"/>
  <c r="C1414" i="32"/>
  <c r="D1414" i="32" s="1"/>
  <c r="B1414" i="32"/>
  <c r="D1413" i="32"/>
  <c r="C1413" i="32"/>
  <c r="B1413" i="32"/>
  <c r="D1412" i="32"/>
  <c r="C1412" i="32"/>
  <c r="B1412" i="32"/>
  <c r="B1411" i="32"/>
  <c r="C1411" i="32" s="1"/>
  <c r="D1411" i="32" s="1"/>
  <c r="B1410" i="32"/>
  <c r="C1410" i="32" s="1"/>
  <c r="D1410" i="32" s="1"/>
  <c r="D1409" i="32"/>
  <c r="B1409" i="32"/>
  <c r="C1409" i="32" s="1"/>
  <c r="C1408" i="32"/>
  <c r="D1408" i="32" s="1"/>
  <c r="B1408" i="32"/>
  <c r="C1407" i="32"/>
  <c r="D1407" i="32" s="1"/>
  <c r="B1407" i="32"/>
  <c r="C1406" i="32"/>
  <c r="D1406" i="32" s="1"/>
  <c r="B1406" i="32"/>
  <c r="D1405" i="32"/>
  <c r="B1405" i="32"/>
  <c r="C1405" i="32" s="1"/>
  <c r="C1404" i="32"/>
  <c r="D1404" i="32" s="1"/>
  <c r="B1404" i="32"/>
  <c r="B1403" i="32"/>
  <c r="C1403" i="32" s="1"/>
  <c r="D1403" i="32" s="1"/>
  <c r="B1402" i="32"/>
  <c r="C1402" i="32" s="1"/>
  <c r="D1402" i="32" s="1"/>
  <c r="B1401" i="32"/>
  <c r="C1401" i="32" s="1"/>
  <c r="D1401" i="32" s="1"/>
  <c r="D1400" i="32"/>
  <c r="C1400" i="32"/>
  <c r="B1400" i="32"/>
  <c r="B1399" i="32"/>
  <c r="C1399" i="32" s="1"/>
  <c r="D1399" i="32" s="1"/>
  <c r="C1398" i="32"/>
  <c r="D1398" i="32" s="1"/>
  <c r="B1398" i="32"/>
  <c r="D1397" i="32"/>
  <c r="C1397" i="32"/>
  <c r="B1397" i="32"/>
  <c r="D1396" i="32"/>
  <c r="C1396" i="32"/>
  <c r="B1396" i="32"/>
  <c r="C1395" i="32"/>
  <c r="D1395" i="32" s="1"/>
  <c r="B1395" i="32"/>
  <c r="B1394" i="32"/>
  <c r="C1394" i="32" s="1"/>
  <c r="D1394" i="32" s="1"/>
  <c r="B1393" i="32"/>
  <c r="C1393" i="32" s="1"/>
  <c r="D1393" i="32" s="1"/>
  <c r="C1392" i="32"/>
  <c r="D1392" i="32" s="1"/>
  <c r="B1392" i="32"/>
  <c r="C1391" i="32"/>
  <c r="D1391" i="32" s="1"/>
  <c r="B1391" i="32"/>
  <c r="B1390" i="32"/>
  <c r="C1390" i="32" s="1"/>
  <c r="D1390" i="32" s="1"/>
  <c r="D1389" i="32"/>
  <c r="B1389" i="32"/>
  <c r="C1389" i="32" s="1"/>
  <c r="C1388" i="32"/>
  <c r="D1388" i="32" s="1"/>
  <c r="B1388" i="32"/>
  <c r="B1387" i="32"/>
  <c r="C1387" i="32" s="1"/>
  <c r="D1387" i="32" s="1"/>
  <c r="B1386" i="32"/>
  <c r="C1386" i="32" s="1"/>
  <c r="D1386" i="32" s="1"/>
  <c r="B1385" i="32"/>
  <c r="C1385" i="32" s="1"/>
  <c r="D1385" i="32" s="1"/>
  <c r="C1384" i="32"/>
  <c r="D1384" i="32" s="1"/>
  <c r="B1384" i="32"/>
  <c r="C1383" i="32"/>
  <c r="D1383" i="32" s="1"/>
  <c r="B1383" i="32"/>
  <c r="C1382" i="32"/>
  <c r="D1382" i="32" s="1"/>
  <c r="B1382" i="32"/>
  <c r="D1381" i="32"/>
  <c r="C1381" i="32"/>
  <c r="B1381" i="32"/>
  <c r="D1380" i="32"/>
  <c r="C1380" i="32"/>
  <c r="B1380" i="32"/>
  <c r="B1379" i="32"/>
  <c r="C1379" i="32" s="1"/>
  <c r="D1379" i="32" s="1"/>
  <c r="B1378" i="32"/>
  <c r="C1378" i="32" s="1"/>
  <c r="D1378" i="32" s="1"/>
  <c r="D1377" i="32"/>
  <c r="B1377" i="32"/>
  <c r="C1377" i="32" s="1"/>
  <c r="C1376" i="32"/>
  <c r="D1376" i="32" s="1"/>
  <c r="B1376" i="32"/>
  <c r="C1375" i="32"/>
  <c r="D1375" i="32" s="1"/>
  <c r="B1375" i="32"/>
  <c r="C1374" i="32"/>
  <c r="D1374" i="32" s="1"/>
  <c r="B1374" i="32"/>
  <c r="B1373" i="32"/>
  <c r="C1373" i="32" s="1"/>
  <c r="D1373" i="32" s="1"/>
  <c r="D1372" i="32"/>
  <c r="C1372" i="32"/>
  <c r="B1372" i="32"/>
  <c r="B1371" i="32"/>
  <c r="C1371" i="32" s="1"/>
  <c r="D1371" i="32" s="1"/>
  <c r="B1370" i="32"/>
  <c r="C1370" i="32" s="1"/>
  <c r="D1370" i="32" s="1"/>
  <c r="B1369" i="32"/>
  <c r="C1369" i="32" s="1"/>
  <c r="D1369" i="32" s="1"/>
  <c r="C1368" i="32"/>
  <c r="D1368" i="32" s="1"/>
  <c r="B1368" i="32"/>
  <c r="C1367" i="32"/>
  <c r="D1367" i="32" s="1"/>
  <c r="B1367" i="32"/>
  <c r="C1366" i="32"/>
  <c r="D1366" i="32" s="1"/>
  <c r="B1366" i="32"/>
  <c r="D1365" i="32"/>
  <c r="C1365" i="32"/>
  <c r="B1365" i="32"/>
  <c r="D1364" i="32"/>
  <c r="C1364" i="32"/>
  <c r="B1364" i="32"/>
  <c r="B1363" i="32"/>
  <c r="C1363" i="32" s="1"/>
  <c r="D1363" i="32" s="1"/>
  <c r="B1362" i="32"/>
  <c r="C1362" i="32" s="1"/>
  <c r="D1362" i="32" s="1"/>
  <c r="D1361" i="32"/>
  <c r="B1361" i="32"/>
  <c r="C1361" i="32" s="1"/>
  <c r="C1360" i="32"/>
  <c r="D1360" i="32" s="1"/>
  <c r="B1360" i="32"/>
  <c r="C1359" i="32"/>
  <c r="D1359" i="32" s="1"/>
  <c r="B1359" i="32"/>
  <c r="B1358" i="32"/>
  <c r="C1358" i="32" s="1"/>
  <c r="D1358" i="32" s="1"/>
  <c r="D1357" i="32"/>
  <c r="B1357" i="32"/>
  <c r="C1357" i="32" s="1"/>
  <c r="D1356" i="32"/>
  <c r="C1356" i="32"/>
  <c r="B1356" i="32"/>
  <c r="B1355" i="32"/>
  <c r="C1355" i="32" s="1"/>
  <c r="D1355" i="32" s="1"/>
  <c r="B1354" i="32"/>
  <c r="C1354" i="32" s="1"/>
  <c r="D1354" i="32" s="1"/>
  <c r="B1353" i="32"/>
  <c r="C1353" i="32" s="1"/>
  <c r="D1353" i="32" s="1"/>
  <c r="D1352" i="32"/>
  <c r="C1352" i="32"/>
  <c r="B1352" i="32"/>
  <c r="C1351" i="32"/>
  <c r="D1351" i="32" s="1"/>
  <c r="B1351" i="32"/>
  <c r="C1350" i="32"/>
  <c r="D1350" i="32" s="1"/>
  <c r="B1350" i="32"/>
  <c r="D1349" i="32"/>
  <c r="C1349" i="32"/>
  <c r="B1349" i="32"/>
  <c r="D1348" i="32"/>
  <c r="C1348" i="32"/>
  <c r="B1348" i="32"/>
  <c r="B1347" i="32"/>
  <c r="C1347" i="32" s="1"/>
  <c r="D1347" i="32" s="1"/>
  <c r="B1346" i="32"/>
  <c r="C1346" i="32" s="1"/>
  <c r="D1346" i="32" s="1"/>
  <c r="D1345" i="32"/>
  <c r="B1345" i="32"/>
  <c r="C1345" i="32" s="1"/>
  <c r="C1344" i="32"/>
  <c r="D1344" i="32" s="1"/>
  <c r="B1344" i="32"/>
  <c r="C1343" i="32"/>
  <c r="D1343" i="32" s="1"/>
  <c r="B1343" i="32"/>
  <c r="C1342" i="32"/>
  <c r="D1342" i="32" s="1"/>
  <c r="B1342" i="32"/>
  <c r="D1341" i="32"/>
  <c r="B1341" i="32"/>
  <c r="C1341" i="32" s="1"/>
  <c r="D1340" i="32"/>
  <c r="C1340" i="32"/>
  <c r="B1340" i="32"/>
  <c r="B1339" i="32"/>
  <c r="C1339" i="32" s="1"/>
  <c r="D1339" i="32" s="1"/>
  <c r="B1338" i="32"/>
  <c r="C1338" i="32" s="1"/>
  <c r="D1338" i="32" s="1"/>
  <c r="B1337" i="32"/>
  <c r="C1337" i="32" s="1"/>
  <c r="D1337" i="32" s="1"/>
  <c r="C1336" i="32"/>
  <c r="D1336" i="32" s="1"/>
  <c r="B1336" i="32"/>
  <c r="B1335" i="32"/>
  <c r="C1335" i="32" s="1"/>
  <c r="D1335" i="32" s="1"/>
  <c r="C1334" i="32"/>
  <c r="D1334" i="32" s="1"/>
  <c r="B1334" i="32"/>
  <c r="D1333" i="32"/>
  <c r="C1333" i="32"/>
  <c r="B1333" i="32"/>
  <c r="D1332" i="32"/>
  <c r="C1332" i="32"/>
  <c r="B1332" i="32"/>
  <c r="D1331" i="32"/>
  <c r="C1331" i="32"/>
  <c r="B1331" i="32"/>
  <c r="B1330" i="32"/>
  <c r="C1330" i="32" s="1"/>
  <c r="D1330" i="32" s="1"/>
  <c r="B1329" i="32"/>
  <c r="C1329" i="32" s="1"/>
  <c r="D1329" i="32" s="1"/>
  <c r="C1328" i="32"/>
  <c r="D1328" i="32" s="1"/>
  <c r="B1328" i="32"/>
  <c r="C1327" i="32"/>
  <c r="D1327" i="32" s="1"/>
  <c r="B1327" i="32"/>
  <c r="C1326" i="32"/>
  <c r="D1326" i="32" s="1"/>
  <c r="B1326" i="32"/>
  <c r="D1325" i="32"/>
  <c r="B1325" i="32"/>
  <c r="C1325" i="32" s="1"/>
  <c r="D1324" i="32"/>
  <c r="C1324" i="32"/>
  <c r="B1324" i="32"/>
  <c r="D1323" i="32"/>
  <c r="B1323" i="32"/>
  <c r="C1323" i="32" s="1"/>
  <c r="B1322" i="32"/>
  <c r="C1322" i="32" s="1"/>
  <c r="D1322" i="32" s="1"/>
  <c r="B1321" i="32"/>
  <c r="C1321" i="32" s="1"/>
  <c r="D1321" i="32" s="1"/>
  <c r="D1320" i="32"/>
  <c r="C1320" i="32"/>
  <c r="B1320" i="32"/>
  <c r="C1319" i="32"/>
  <c r="D1319" i="32" s="1"/>
  <c r="B1319" i="32"/>
  <c r="C1318" i="32"/>
  <c r="D1318" i="32" s="1"/>
  <c r="B1318" i="32"/>
  <c r="D1317" i="32"/>
  <c r="C1317" i="32"/>
  <c r="B1317" i="32"/>
  <c r="D1316" i="32"/>
  <c r="C1316" i="32"/>
  <c r="B1316" i="32"/>
  <c r="B1315" i="32"/>
  <c r="C1315" i="32" s="1"/>
  <c r="D1315" i="32" s="1"/>
  <c r="B1314" i="32"/>
  <c r="C1314" i="32" s="1"/>
  <c r="D1314" i="32" s="1"/>
  <c r="B1313" i="32"/>
  <c r="C1313" i="32" s="1"/>
  <c r="D1313" i="32" s="1"/>
  <c r="C1312" i="32"/>
  <c r="D1312" i="32" s="1"/>
  <c r="B1312" i="32"/>
  <c r="C1311" i="32"/>
  <c r="D1311" i="32" s="1"/>
  <c r="B1311" i="32"/>
  <c r="C1310" i="32"/>
  <c r="D1310" i="32" s="1"/>
  <c r="B1310" i="32"/>
  <c r="D1309" i="32"/>
  <c r="B1309" i="32"/>
  <c r="C1309" i="32" s="1"/>
  <c r="D1308" i="32"/>
  <c r="C1308" i="32"/>
  <c r="B1308" i="32"/>
  <c r="B1307" i="32"/>
  <c r="C1307" i="32" s="1"/>
  <c r="D1307" i="32" s="1"/>
  <c r="B1306" i="32"/>
  <c r="C1306" i="32" s="1"/>
  <c r="D1306" i="32" s="1"/>
  <c r="B1305" i="32"/>
  <c r="C1305" i="32" s="1"/>
  <c r="D1305" i="32" s="1"/>
  <c r="C1304" i="32"/>
  <c r="D1304" i="32" s="1"/>
  <c r="B1304" i="32"/>
  <c r="C1303" i="32"/>
  <c r="D1303" i="32" s="1"/>
  <c r="B1303" i="32"/>
  <c r="C1302" i="32"/>
  <c r="D1302" i="32" s="1"/>
  <c r="B1302" i="32"/>
  <c r="D1301" i="32"/>
  <c r="C1301" i="32"/>
  <c r="B1301" i="32"/>
  <c r="D1300" i="32"/>
  <c r="C1300" i="32"/>
  <c r="B1300" i="32"/>
  <c r="C1299" i="32"/>
  <c r="D1299" i="32" s="1"/>
  <c r="B1299" i="32"/>
  <c r="B1298" i="32"/>
  <c r="C1298" i="32" s="1"/>
  <c r="D1298" i="32" s="1"/>
  <c r="D1297" i="32"/>
  <c r="B1297" i="32"/>
  <c r="C1297" i="32" s="1"/>
  <c r="C1296" i="32"/>
  <c r="D1296" i="32" s="1"/>
  <c r="B1296" i="32"/>
  <c r="C1295" i="32"/>
  <c r="D1295" i="32" s="1"/>
  <c r="B1295" i="32"/>
  <c r="C1294" i="32"/>
  <c r="D1294" i="32" s="1"/>
  <c r="B1294" i="32"/>
  <c r="D1293" i="32"/>
  <c r="B1293" i="32"/>
  <c r="C1293" i="32" s="1"/>
  <c r="D1292" i="32"/>
  <c r="C1292" i="32"/>
  <c r="B1292" i="32"/>
  <c r="D1291" i="32"/>
  <c r="B1291" i="32"/>
  <c r="C1291" i="32" s="1"/>
  <c r="B1290" i="32"/>
  <c r="C1290" i="32" s="1"/>
  <c r="D1290" i="32" s="1"/>
  <c r="B1289" i="32"/>
  <c r="C1289" i="32" s="1"/>
  <c r="D1289" i="32" s="1"/>
  <c r="C1288" i="32"/>
  <c r="D1288" i="32" s="1"/>
  <c r="B1288" i="32"/>
  <c r="C1287" i="32"/>
  <c r="D1287" i="32" s="1"/>
  <c r="B1287" i="32"/>
  <c r="C1286" i="32"/>
  <c r="D1286" i="32" s="1"/>
  <c r="B1286" i="32"/>
  <c r="D1285" i="32"/>
  <c r="C1285" i="32"/>
  <c r="B1285" i="32"/>
  <c r="D1284" i="32"/>
  <c r="C1284" i="32"/>
  <c r="B1284" i="32"/>
  <c r="B1283" i="32"/>
  <c r="C1283" i="32" s="1"/>
  <c r="D1283" i="32" s="1"/>
  <c r="B1282" i="32"/>
  <c r="C1282" i="32" s="1"/>
  <c r="D1282" i="32" s="1"/>
  <c r="D1281" i="32"/>
  <c r="B1281" i="32"/>
  <c r="C1281" i="32" s="1"/>
  <c r="C1280" i="32"/>
  <c r="D1280" i="32" s="1"/>
  <c r="B1280" i="32"/>
  <c r="C1279" i="32"/>
  <c r="D1279" i="32" s="1"/>
  <c r="B1279" i="32"/>
  <c r="C1278" i="32"/>
  <c r="D1278" i="32" s="1"/>
  <c r="B1278" i="32"/>
  <c r="D1277" i="32"/>
  <c r="B1277" i="32"/>
  <c r="C1277" i="32" s="1"/>
  <c r="C1276" i="32"/>
  <c r="D1276" i="32" s="1"/>
  <c r="B1276" i="32"/>
  <c r="B1275" i="32"/>
  <c r="C1275" i="32" s="1"/>
  <c r="D1275" i="32" s="1"/>
  <c r="B1274" i="32"/>
  <c r="C1274" i="32" s="1"/>
  <c r="D1274" i="32" s="1"/>
  <c r="B1273" i="32"/>
  <c r="C1273" i="32" s="1"/>
  <c r="D1273" i="32" s="1"/>
  <c r="C1272" i="32"/>
  <c r="D1272" i="32" s="1"/>
  <c r="B1272" i="32"/>
  <c r="C1271" i="32"/>
  <c r="D1271" i="32" s="1"/>
  <c r="B1271" i="32"/>
  <c r="C1270" i="32"/>
  <c r="D1270" i="32" s="1"/>
  <c r="B1270" i="32"/>
  <c r="D1269" i="32"/>
  <c r="C1269" i="32"/>
  <c r="B1269" i="32"/>
  <c r="D1268" i="32"/>
  <c r="C1268" i="32"/>
  <c r="B1268" i="32"/>
  <c r="B1267" i="32"/>
  <c r="C1267" i="32" s="1"/>
  <c r="D1267" i="32" s="1"/>
  <c r="B1266" i="32"/>
  <c r="C1266" i="32" s="1"/>
  <c r="D1266" i="32" s="1"/>
  <c r="D1265" i="32"/>
  <c r="B1265" i="32"/>
  <c r="C1265" i="32" s="1"/>
  <c r="C1264" i="32"/>
  <c r="D1264" i="32" s="1"/>
  <c r="B1264" i="32"/>
  <c r="C1263" i="32"/>
  <c r="D1263" i="32" s="1"/>
  <c r="B1263" i="32"/>
  <c r="C1262" i="32"/>
  <c r="D1262" i="32" s="1"/>
  <c r="B1262" i="32"/>
  <c r="B1261" i="32"/>
  <c r="C1261" i="32" s="1"/>
  <c r="D1261" i="32" s="1"/>
  <c r="C1260" i="32"/>
  <c r="D1260" i="32" s="1"/>
  <c r="B1260" i="32"/>
  <c r="B1259" i="32"/>
  <c r="C1259" i="32" s="1"/>
  <c r="D1259" i="32" s="1"/>
  <c r="B1258" i="32"/>
  <c r="C1258" i="32" s="1"/>
  <c r="D1258" i="32" s="1"/>
  <c r="B1257" i="32"/>
  <c r="C1257" i="32" s="1"/>
  <c r="D1257" i="32" s="1"/>
  <c r="D1256" i="32"/>
  <c r="C1256" i="32"/>
  <c r="B1256" i="32"/>
  <c r="C1255" i="32"/>
  <c r="D1255" i="32" s="1"/>
  <c r="B1255" i="32"/>
  <c r="C1254" i="32"/>
  <c r="D1254" i="32" s="1"/>
  <c r="B1254" i="32"/>
  <c r="D1253" i="32"/>
  <c r="C1253" i="32"/>
  <c r="B1253" i="32"/>
  <c r="D1252" i="32"/>
  <c r="C1252" i="32"/>
  <c r="B1252" i="32"/>
  <c r="C1251" i="32"/>
  <c r="D1251" i="32" s="1"/>
  <c r="B1251" i="32"/>
  <c r="B1250" i="32"/>
  <c r="C1250" i="32" s="1"/>
  <c r="D1250" i="32" s="1"/>
  <c r="B1249" i="32"/>
  <c r="C1249" i="32" s="1"/>
  <c r="D1249" i="32" s="1"/>
  <c r="C1248" i="32"/>
  <c r="D1248" i="32" s="1"/>
  <c r="B1248" i="32"/>
  <c r="B1247" i="32"/>
  <c r="C1247" i="32" s="1"/>
  <c r="D1247" i="32" s="1"/>
  <c r="C1246" i="32"/>
  <c r="D1246" i="32" s="1"/>
  <c r="B1246" i="32"/>
  <c r="B1245" i="32"/>
  <c r="C1245" i="32" s="1"/>
  <c r="D1245" i="32" s="1"/>
  <c r="C1244" i="32"/>
  <c r="D1244" i="32" s="1"/>
  <c r="B1244" i="32"/>
  <c r="D1243" i="32"/>
  <c r="B1243" i="32"/>
  <c r="C1243" i="32" s="1"/>
  <c r="D1242" i="32"/>
  <c r="B1242" i="32"/>
  <c r="C1242" i="32" s="1"/>
  <c r="D1241" i="32"/>
  <c r="B1241" i="32"/>
  <c r="C1241" i="32" s="1"/>
  <c r="D1240" i="32"/>
  <c r="C1240" i="32"/>
  <c r="B1240" i="32"/>
  <c r="C1239" i="32"/>
  <c r="D1239" i="32" s="1"/>
  <c r="B1239" i="32"/>
  <c r="C1238" i="32"/>
  <c r="D1238" i="32" s="1"/>
  <c r="B1238" i="32"/>
  <c r="C1237" i="32"/>
  <c r="D1237" i="32" s="1"/>
  <c r="B1237" i="32"/>
  <c r="D1236" i="32"/>
  <c r="C1236" i="32"/>
  <c r="B1236" i="32"/>
  <c r="C1235" i="32"/>
  <c r="D1235" i="32" s="1"/>
  <c r="B1235" i="32"/>
  <c r="B1234" i="32"/>
  <c r="C1234" i="32" s="1"/>
  <c r="D1234" i="32" s="1"/>
  <c r="B1233" i="32"/>
  <c r="C1233" i="32" s="1"/>
  <c r="D1233" i="32" s="1"/>
  <c r="C1232" i="32"/>
  <c r="D1232" i="32" s="1"/>
  <c r="B1232" i="32"/>
  <c r="B1231" i="32"/>
  <c r="C1231" i="32" s="1"/>
  <c r="D1231" i="32" s="1"/>
  <c r="B1230" i="32"/>
  <c r="C1230" i="32" s="1"/>
  <c r="D1230" i="32" s="1"/>
  <c r="B1229" i="32"/>
  <c r="C1229" i="32" s="1"/>
  <c r="D1229" i="32" s="1"/>
  <c r="C1228" i="32"/>
  <c r="D1228" i="32" s="1"/>
  <c r="B1228" i="32"/>
  <c r="D1227" i="32"/>
  <c r="B1227" i="32"/>
  <c r="C1227" i="32" s="1"/>
  <c r="D1226" i="32"/>
  <c r="B1226" i="32"/>
  <c r="C1226" i="32" s="1"/>
  <c r="B1225" i="32"/>
  <c r="C1225" i="32" s="1"/>
  <c r="D1225" i="32" s="1"/>
  <c r="C1224" i="32"/>
  <c r="D1224" i="32" s="1"/>
  <c r="B1224" i="32"/>
  <c r="B1223" i="32"/>
  <c r="C1223" i="32" s="1"/>
  <c r="D1223" i="32" s="1"/>
  <c r="C1222" i="32"/>
  <c r="D1222" i="32" s="1"/>
  <c r="B1222" i="32"/>
  <c r="C1221" i="32"/>
  <c r="D1221" i="32" s="1"/>
  <c r="B1221" i="32"/>
  <c r="D1220" i="32"/>
  <c r="C1220" i="32"/>
  <c r="B1220" i="32"/>
  <c r="C1219" i="32"/>
  <c r="D1219" i="32" s="1"/>
  <c r="B1219" i="32"/>
  <c r="B1218" i="32"/>
  <c r="C1218" i="32" s="1"/>
  <c r="D1218" i="32" s="1"/>
  <c r="B1217" i="32"/>
  <c r="C1217" i="32" s="1"/>
  <c r="D1217" i="32" s="1"/>
  <c r="B1216" i="32"/>
  <c r="C1216" i="32" s="1"/>
  <c r="D1216" i="32" s="1"/>
  <c r="B1215" i="32"/>
  <c r="C1215" i="32" s="1"/>
  <c r="D1215" i="32" s="1"/>
  <c r="B1214" i="32"/>
  <c r="C1214" i="32" s="1"/>
  <c r="D1214" i="32" s="1"/>
  <c r="B1213" i="32"/>
  <c r="C1213" i="32" s="1"/>
  <c r="D1213" i="32" s="1"/>
  <c r="D1212" i="32"/>
  <c r="C1212" i="32"/>
  <c r="B1212" i="32"/>
  <c r="D1211" i="32"/>
  <c r="B1211" i="32"/>
  <c r="C1211" i="32" s="1"/>
  <c r="B1210" i="32"/>
  <c r="C1210" i="32" s="1"/>
  <c r="D1210" i="32" s="1"/>
  <c r="D1209" i="32"/>
  <c r="B1209" i="32"/>
  <c r="C1209" i="32" s="1"/>
  <c r="D1208" i="32"/>
  <c r="C1208" i="32"/>
  <c r="B1208" i="32"/>
  <c r="B1207" i="32"/>
  <c r="C1207" i="32" s="1"/>
  <c r="D1207" i="32" s="1"/>
  <c r="C1206" i="32"/>
  <c r="D1206" i="32" s="1"/>
  <c r="B1206" i="32"/>
  <c r="D1205" i="32"/>
  <c r="C1205" i="32"/>
  <c r="B1205" i="32"/>
  <c r="D1204" i="32"/>
  <c r="C1204" i="32"/>
  <c r="B1204" i="32"/>
  <c r="C1203" i="32"/>
  <c r="D1203" i="32" s="1"/>
  <c r="B1203" i="32"/>
  <c r="B1202" i="32"/>
  <c r="C1202" i="32" s="1"/>
  <c r="D1202" i="32" s="1"/>
  <c r="B1201" i="32"/>
  <c r="C1201" i="32" s="1"/>
  <c r="D1201" i="32" s="1"/>
  <c r="B1200" i="32"/>
  <c r="C1200" i="32" s="1"/>
  <c r="D1200" i="32" s="1"/>
  <c r="B1199" i="32"/>
  <c r="C1199" i="32" s="1"/>
  <c r="D1199" i="32" s="1"/>
  <c r="C1198" i="32"/>
  <c r="D1198" i="32" s="1"/>
  <c r="B1198" i="32"/>
  <c r="B1197" i="32"/>
  <c r="C1197" i="32" s="1"/>
  <c r="D1197" i="32" s="1"/>
  <c r="D1196" i="32"/>
  <c r="C1196" i="32"/>
  <c r="B1196" i="32"/>
  <c r="D1195" i="32"/>
  <c r="B1195" i="32"/>
  <c r="C1195" i="32" s="1"/>
  <c r="D1194" i="32"/>
  <c r="B1194" i="32"/>
  <c r="C1194" i="32" s="1"/>
  <c r="D1193" i="32"/>
  <c r="B1193" i="32"/>
  <c r="C1193" i="32" s="1"/>
  <c r="D1192" i="32"/>
  <c r="C1192" i="32"/>
  <c r="B1192" i="32"/>
  <c r="C1191" i="32"/>
  <c r="D1191" i="32" s="1"/>
  <c r="B1191" i="32"/>
  <c r="C1190" i="32"/>
  <c r="D1190" i="32" s="1"/>
  <c r="B1190" i="32"/>
  <c r="D1189" i="32"/>
  <c r="C1189" i="32"/>
  <c r="B1189" i="32"/>
  <c r="D1188" i="32"/>
  <c r="C1188" i="32"/>
  <c r="B1188" i="32"/>
  <c r="C1187" i="32"/>
  <c r="D1187" i="32" s="1"/>
  <c r="B1187" i="32"/>
  <c r="B1186" i="32"/>
  <c r="C1186" i="32" s="1"/>
  <c r="D1186" i="32" s="1"/>
  <c r="B1185" i="32"/>
  <c r="C1185" i="32" s="1"/>
  <c r="D1185" i="32" s="1"/>
  <c r="C1184" i="32"/>
  <c r="D1184" i="32" s="1"/>
  <c r="B1184" i="32"/>
  <c r="B1183" i="32"/>
  <c r="C1183" i="32" s="1"/>
  <c r="D1183" i="32" s="1"/>
  <c r="C1182" i="32"/>
  <c r="D1182" i="32" s="1"/>
  <c r="B1182" i="32"/>
  <c r="B1181" i="32"/>
  <c r="C1181" i="32" s="1"/>
  <c r="D1181" i="32" s="1"/>
  <c r="C1180" i="32"/>
  <c r="D1180" i="32" s="1"/>
  <c r="B1180" i="32"/>
  <c r="D1179" i="32"/>
  <c r="B1179" i="32"/>
  <c r="C1179" i="32" s="1"/>
  <c r="D1178" i="32"/>
  <c r="B1178" i="32"/>
  <c r="C1178" i="32" s="1"/>
  <c r="D1177" i="32"/>
  <c r="B1177" i="32"/>
  <c r="C1177" i="32" s="1"/>
  <c r="D1176" i="32"/>
  <c r="C1176" i="32"/>
  <c r="B1176" i="32"/>
  <c r="C1175" i="32"/>
  <c r="D1175" i="32" s="1"/>
  <c r="B1175" i="32"/>
  <c r="C1174" i="32"/>
  <c r="D1174" i="32" s="1"/>
  <c r="B1174" i="32"/>
  <c r="C1173" i="32"/>
  <c r="D1173" i="32" s="1"/>
  <c r="B1173" i="32"/>
  <c r="D1172" i="32"/>
  <c r="C1172" i="32"/>
  <c r="B1172" i="32"/>
  <c r="C1171" i="32"/>
  <c r="D1171" i="32" s="1"/>
  <c r="B1171" i="32"/>
  <c r="B1170" i="32"/>
  <c r="C1170" i="32" s="1"/>
  <c r="D1170" i="32" s="1"/>
  <c r="B1169" i="32"/>
  <c r="C1169" i="32" s="1"/>
  <c r="D1169" i="32" s="1"/>
  <c r="C1168" i="32"/>
  <c r="D1168" i="32" s="1"/>
  <c r="B1168" i="32"/>
  <c r="B1167" i="32"/>
  <c r="C1167" i="32" s="1"/>
  <c r="D1167" i="32" s="1"/>
  <c r="B1166" i="32"/>
  <c r="C1166" i="32" s="1"/>
  <c r="D1166" i="32" s="1"/>
  <c r="B1165" i="32"/>
  <c r="C1165" i="32" s="1"/>
  <c r="D1165" i="32" s="1"/>
  <c r="C1164" i="32"/>
  <c r="D1164" i="32" s="1"/>
  <c r="B1164" i="32"/>
  <c r="D1163" i="32"/>
  <c r="B1163" i="32"/>
  <c r="C1163" i="32" s="1"/>
  <c r="D1162" i="32"/>
  <c r="B1162" i="32"/>
  <c r="C1162" i="32" s="1"/>
  <c r="D1161" i="32"/>
  <c r="B1161" i="32"/>
  <c r="C1161" i="32" s="1"/>
  <c r="C1160" i="32"/>
  <c r="D1160" i="32" s="1"/>
  <c r="B1160" i="32"/>
  <c r="B1159" i="32"/>
  <c r="C1159" i="32" s="1"/>
  <c r="D1159" i="32" s="1"/>
  <c r="C1158" i="32"/>
  <c r="D1158" i="32" s="1"/>
  <c r="B1158" i="32"/>
  <c r="C1157" i="32"/>
  <c r="D1157" i="32" s="1"/>
  <c r="B1157" i="32"/>
  <c r="D1156" i="32"/>
  <c r="C1156" i="32"/>
  <c r="B1156" i="32"/>
  <c r="B1155" i="32"/>
  <c r="C1155" i="32" s="1"/>
  <c r="D1155" i="32" s="1"/>
  <c r="B1154" i="32"/>
  <c r="C1154" i="32" s="1"/>
  <c r="D1154" i="32" s="1"/>
  <c r="B1153" i="32"/>
  <c r="C1153" i="32" s="1"/>
  <c r="D1153" i="32" s="1"/>
  <c r="B1152" i="32"/>
  <c r="C1152" i="32" s="1"/>
  <c r="D1152" i="32" s="1"/>
  <c r="B1151" i="32"/>
  <c r="C1151" i="32" s="1"/>
  <c r="D1151" i="32" s="1"/>
  <c r="B1150" i="32"/>
  <c r="C1150" i="32" s="1"/>
  <c r="D1150" i="32" s="1"/>
  <c r="B1149" i="32"/>
  <c r="C1149" i="32" s="1"/>
  <c r="D1149" i="32" s="1"/>
  <c r="D1148" i="32"/>
  <c r="C1148" i="32"/>
  <c r="B1148" i="32"/>
  <c r="B1147" i="32"/>
  <c r="C1147" i="32" s="1"/>
  <c r="D1147" i="32" s="1"/>
  <c r="B1146" i="32"/>
  <c r="C1146" i="32" s="1"/>
  <c r="D1146" i="32" s="1"/>
  <c r="D1145" i="32"/>
  <c r="B1145" i="32"/>
  <c r="C1145" i="32" s="1"/>
  <c r="D1144" i="32"/>
  <c r="C1144" i="32"/>
  <c r="B1144" i="32"/>
  <c r="B1143" i="32"/>
  <c r="C1143" i="32" s="1"/>
  <c r="D1143" i="32" s="1"/>
  <c r="C1142" i="32"/>
  <c r="D1142" i="32" s="1"/>
  <c r="B1142" i="32"/>
  <c r="D1141" i="32"/>
  <c r="C1141" i="32"/>
  <c r="B1141" i="32"/>
  <c r="C1140" i="32"/>
  <c r="D1140" i="32" s="1"/>
  <c r="B1140" i="32"/>
  <c r="C1139" i="32"/>
  <c r="D1139" i="32" s="1"/>
  <c r="B1139" i="32"/>
  <c r="B1138" i="32"/>
  <c r="C1138" i="32" s="1"/>
  <c r="D1138" i="32" s="1"/>
  <c r="B1137" i="32"/>
  <c r="C1137" i="32" s="1"/>
  <c r="D1137" i="32" s="1"/>
  <c r="B1136" i="32"/>
  <c r="C1136" i="32" s="1"/>
  <c r="D1136" i="32" s="1"/>
  <c r="B1135" i="32"/>
  <c r="C1135" i="32" s="1"/>
  <c r="D1135" i="32" s="1"/>
  <c r="C1134" i="32"/>
  <c r="D1134" i="32" s="1"/>
  <c r="B1134" i="32"/>
  <c r="B1133" i="32"/>
  <c r="C1133" i="32" s="1"/>
  <c r="D1133" i="32" s="1"/>
  <c r="D1132" i="32"/>
  <c r="C1132" i="32"/>
  <c r="B1132" i="32"/>
  <c r="D1131" i="32"/>
  <c r="B1131" i="32"/>
  <c r="C1131" i="32" s="1"/>
  <c r="D1130" i="32"/>
  <c r="B1130" i="32"/>
  <c r="C1130" i="32" s="1"/>
  <c r="D1129" i="32"/>
  <c r="B1129" i="32"/>
  <c r="C1129" i="32" s="1"/>
  <c r="D1128" i="32"/>
  <c r="C1128" i="32"/>
  <c r="B1128" i="32"/>
  <c r="C1127" i="32"/>
  <c r="D1127" i="32" s="1"/>
  <c r="B1127" i="32"/>
  <c r="C1126" i="32"/>
  <c r="D1126" i="32" s="1"/>
  <c r="B1126" i="32"/>
  <c r="D1125" i="32"/>
  <c r="C1125" i="32"/>
  <c r="B1125" i="32"/>
  <c r="D1124" i="32"/>
  <c r="C1124" i="32"/>
  <c r="B1124" i="32"/>
  <c r="C1123" i="32"/>
  <c r="D1123" i="32" s="1"/>
  <c r="B1123" i="32"/>
  <c r="B1122" i="32"/>
  <c r="C1122" i="32" s="1"/>
  <c r="D1122" i="32" s="1"/>
  <c r="B1121" i="32"/>
  <c r="C1121" i="32" s="1"/>
  <c r="D1121" i="32" s="1"/>
  <c r="C1120" i="32"/>
  <c r="D1120" i="32" s="1"/>
  <c r="B1120" i="32"/>
  <c r="B1119" i="32"/>
  <c r="C1119" i="32" s="1"/>
  <c r="D1119" i="32" s="1"/>
  <c r="C1118" i="32"/>
  <c r="D1118" i="32" s="1"/>
  <c r="B1118" i="32"/>
  <c r="B1117" i="32"/>
  <c r="C1117" i="32" s="1"/>
  <c r="D1117" i="32" s="1"/>
  <c r="C1116" i="32"/>
  <c r="D1116" i="32" s="1"/>
  <c r="B1116" i="32"/>
  <c r="D1115" i="32"/>
  <c r="B1115" i="32"/>
  <c r="C1115" i="32" s="1"/>
  <c r="D1114" i="32"/>
  <c r="B1114" i="32"/>
  <c r="C1114" i="32" s="1"/>
  <c r="D1113" i="32"/>
  <c r="B1113" i="32"/>
  <c r="C1113" i="32" s="1"/>
  <c r="D1112" i="32"/>
  <c r="C1112" i="32"/>
  <c r="B1112" i="32"/>
  <c r="C1111" i="32"/>
  <c r="D1111" i="32" s="1"/>
  <c r="B1111" i="32"/>
  <c r="C1110" i="32"/>
  <c r="D1110" i="32" s="1"/>
  <c r="B1110" i="32"/>
  <c r="C1109" i="32"/>
  <c r="D1109" i="32" s="1"/>
  <c r="B1109" i="32"/>
  <c r="D1108" i="32"/>
  <c r="C1108" i="32"/>
  <c r="B1108" i="32"/>
  <c r="C1107" i="32"/>
  <c r="D1107" i="32" s="1"/>
  <c r="B1107" i="32"/>
  <c r="B1106" i="32"/>
  <c r="C1106" i="32" s="1"/>
  <c r="D1106" i="32" s="1"/>
  <c r="B1105" i="32"/>
  <c r="C1105" i="32" s="1"/>
  <c r="D1105" i="32" s="1"/>
  <c r="C1104" i="32"/>
  <c r="D1104" i="32" s="1"/>
  <c r="B1104" i="32"/>
  <c r="B1103" i="32"/>
  <c r="C1103" i="32" s="1"/>
  <c r="D1103" i="32" s="1"/>
  <c r="B1102" i="32"/>
  <c r="C1102" i="32" s="1"/>
  <c r="D1102" i="32" s="1"/>
  <c r="B1101" i="32"/>
  <c r="C1101" i="32" s="1"/>
  <c r="D1101" i="32" s="1"/>
  <c r="C1100" i="32"/>
  <c r="D1100" i="32" s="1"/>
  <c r="B1100" i="32"/>
  <c r="D1099" i="32"/>
  <c r="B1099" i="32"/>
  <c r="C1099" i="32" s="1"/>
  <c r="D1098" i="32"/>
  <c r="B1098" i="32"/>
  <c r="C1098" i="32" s="1"/>
  <c r="D1097" i="32"/>
  <c r="B1097" i="32"/>
  <c r="C1097" i="32" s="1"/>
  <c r="C1096" i="32"/>
  <c r="D1096" i="32" s="1"/>
  <c r="B1096" i="32"/>
  <c r="B1095" i="32"/>
  <c r="C1095" i="32" s="1"/>
  <c r="D1095" i="32" s="1"/>
  <c r="C1094" i="32"/>
  <c r="D1094" i="32" s="1"/>
  <c r="B1094" i="32"/>
  <c r="C1093" i="32"/>
  <c r="D1093" i="32" s="1"/>
  <c r="B1093" i="32"/>
  <c r="D1092" i="32"/>
  <c r="C1092" i="32"/>
  <c r="B1092" i="32"/>
  <c r="B1091" i="32"/>
  <c r="C1091" i="32" s="1"/>
  <c r="D1091" i="32" s="1"/>
  <c r="B1090" i="32"/>
  <c r="C1090" i="32" s="1"/>
  <c r="D1090" i="32" s="1"/>
  <c r="B1089" i="32"/>
  <c r="C1089" i="32" s="1"/>
  <c r="D1089" i="32" s="1"/>
  <c r="B1088" i="32"/>
  <c r="C1088" i="32" s="1"/>
  <c r="D1088" i="32" s="1"/>
  <c r="B1087" i="32"/>
  <c r="C1087" i="32" s="1"/>
  <c r="D1087" i="32" s="1"/>
  <c r="B1086" i="32"/>
  <c r="C1086" i="32" s="1"/>
  <c r="D1086" i="32" s="1"/>
  <c r="B1085" i="32"/>
  <c r="C1085" i="32" s="1"/>
  <c r="D1085" i="32" s="1"/>
  <c r="D1084" i="32"/>
  <c r="C1084" i="32"/>
  <c r="B1084" i="32"/>
  <c r="D1083" i="32"/>
  <c r="B1083" i="32"/>
  <c r="C1083" i="32" s="1"/>
  <c r="B1082" i="32"/>
  <c r="C1082" i="32" s="1"/>
  <c r="D1082" i="32" s="1"/>
  <c r="D1081" i="32"/>
  <c r="B1081" i="32"/>
  <c r="C1081" i="32" s="1"/>
  <c r="D1080" i="32"/>
  <c r="C1080" i="32"/>
  <c r="B1080" i="32"/>
  <c r="B1079" i="32"/>
  <c r="C1079" i="32" s="1"/>
  <c r="D1079" i="32" s="1"/>
  <c r="C1078" i="32"/>
  <c r="D1078" i="32" s="1"/>
  <c r="B1078" i="32"/>
  <c r="D1077" i="32"/>
  <c r="C1077" i="32"/>
  <c r="B1077" i="32"/>
  <c r="C1076" i="32"/>
  <c r="D1076" i="32" s="1"/>
  <c r="B1076" i="32"/>
  <c r="C1075" i="32"/>
  <c r="D1075" i="32" s="1"/>
  <c r="B1075" i="32"/>
  <c r="B1074" i="32"/>
  <c r="C1074" i="32" s="1"/>
  <c r="D1074" i="32" s="1"/>
  <c r="B1073" i="32"/>
  <c r="C1073" i="32" s="1"/>
  <c r="D1073" i="32" s="1"/>
  <c r="B1072" i="32"/>
  <c r="C1072" i="32" s="1"/>
  <c r="D1072" i="32" s="1"/>
  <c r="B1071" i="32"/>
  <c r="C1071" i="32" s="1"/>
  <c r="D1071" i="32" s="1"/>
  <c r="C1070" i="32"/>
  <c r="D1070" i="32" s="1"/>
  <c r="B1070" i="32"/>
  <c r="B1069" i="32"/>
  <c r="C1069" i="32" s="1"/>
  <c r="D1069" i="32" s="1"/>
  <c r="D1068" i="32"/>
  <c r="C1068" i="32"/>
  <c r="B1068" i="32"/>
  <c r="D1067" i="32"/>
  <c r="B1067" i="32"/>
  <c r="C1067" i="32" s="1"/>
  <c r="D1066" i="32"/>
  <c r="B1066" i="32"/>
  <c r="C1066" i="32" s="1"/>
  <c r="D1065" i="32"/>
  <c r="B1065" i="32"/>
  <c r="C1065" i="32" s="1"/>
  <c r="D1064" i="32"/>
  <c r="C1064" i="32"/>
  <c r="B1064" i="32"/>
  <c r="C1063" i="32"/>
  <c r="D1063" i="32" s="1"/>
  <c r="B1063" i="32"/>
  <c r="C1062" i="32"/>
  <c r="D1062" i="32" s="1"/>
  <c r="B1062" i="32"/>
  <c r="D1061" i="32"/>
  <c r="C1061" i="32"/>
  <c r="B1061" i="32"/>
  <c r="D1060" i="32"/>
  <c r="C1060" i="32"/>
  <c r="B1060" i="32"/>
  <c r="C1059" i="32"/>
  <c r="D1059" i="32" s="1"/>
  <c r="B1059" i="32"/>
  <c r="C1058" i="32"/>
  <c r="D1058" i="32" s="1"/>
  <c r="B1058" i="32"/>
  <c r="D1057" i="32"/>
  <c r="B1057" i="32"/>
  <c r="C1057" i="32" s="1"/>
  <c r="C1056" i="32"/>
  <c r="D1056" i="32" s="1"/>
  <c r="B1056" i="32"/>
  <c r="C1055" i="32"/>
  <c r="D1055" i="32" s="1"/>
  <c r="B1055" i="32"/>
  <c r="B1054" i="32"/>
  <c r="C1054" i="32" s="1"/>
  <c r="D1054" i="32" s="1"/>
  <c r="D1053" i="32"/>
  <c r="B1053" i="32"/>
  <c r="C1053" i="32" s="1"/>
  <c r="D1052" i="32"/>
  <c r="C1052" i="32"/>
  <c r="B1052" i="32"/>
  <c r="B1051" i="32"/>
  <c r="C1051" i="32" s="1"/>
  <c r="D1051" i="32" s="1"/>
  <c r="B1050" i="32"/>
  <c r="C1050" i="32" s="1"/>
  <c r="D1050" i="32" s="1"/>
  <c r="D1049" i="32"/>
  <c r="B1049" i="32"/>
  <c r="C1049" i="32" s="1"/>
  <c r="C1048" i="32"/>
  <c r="D1048" i="32" s="1"/>
  <c r="B1048" i="32"/>
  <c r="B1047" i="32"/>
  <c r="C1047" i="32" s="1"/>
  <c r="D1047" i="32" s="1"/>
  <c r="C1046" i="32"/>
  <c r="D1046" i="32" s="1"/>
  <c r="B1046" i="32"/>
  <c r="C1045" i="32"/>
  <c r="D1045" i="32" s="1"/>
  <c r="B1045" i="32"/>
  <c r="D1044" i="32"/>
  <c r="C1044" i="32"/>
  <c r="B1044" i="32"/>
  <c r="D1043" i="32"/>
  <c r="C1043" i="32"/>
  <c r="B1043" i="32"/>
  <c r="C1042" i="32"/>
  <c r="D1042" i="32" s="1"/>
  <c r="B1042" i="32"/>
  <c r="B1041" i="32"/>
  <c r="C1041" i="32" s="1"/>
  <c r="D1041" i="32" s="1"/>
  <c r="C1040" i="32"/>
  <c r="D1040" i="32" s="1"/>
  <c r="B1040" i="32"/>
  <c r="C1039" i="32"/>
  <c r="D1039" i="32" s="1"/>
  <c r="B1039" i="32"/>
  <c r="C1038" i="32"/>
  <c r="D1038" i="32" s="1"/>
  <c r="B1038" i="32"/>
  <c r="D1037" i="32"/>
  <c r="B1037" i="32"/>
  <c r="C1037" i="32" s="1"/>
  <c r="D1036" i="32"/>
  <c r="C1036" i="32"/>
  <c r="B1036" i="32"/>
  <c r="B1035" i="32"/>
  <c r="C1035" i="32" s="1"/>
  <c r="D1035" i="32" s="1"/>
  <c r="D1034" i="32"/>
  <c r="B1034" i="32"/>
  <c r="C1034" i="32" s="1"/>
  <c r="B1033" i="32"/>
  <c r="C1033" i="32" s="1"/>
  <c r="D1033" i="32" s="1"/>
  <c r="C1032" i="32"/>
  <c r="D1032" i="32" s="1"/>
  <c r="B1032" i="32"/>
  <c r="B1031" i="32"/>
  <c r="C1031" i="32" s="1"/>
  <c r="D1031" i="32" s="1"/>
  <c r="C1030" i="32"/>
  <c r="D1030" i="32" s="1"/>
  <c r="B1030" i="32"/>
  <c r="D1029" i="32"/>
  <c r="C1029" i="32"/>
  <c r="B1029" i="32"/>
  <c r="C1028" i="32"/>
  <c r="D1028" i="32" s="1"/>
  <c r="B1028" i="32"/>
  <c r="C1027" i="32"/>
  <c r="D1027" i="32" s="1"/>
  <c r="B1027" i="32"/>
  <c r="C1026" i="32"/>
  <c r="D1026" i="32" s="1"/>
  <c r="B1026" i="32"/>
  <c r="D1025" i="32"/>
  <c r="B1025" i="32"/>
  <c r="C1025" i="32" s="1"/>
  <c r="C1024" i="32"/>
  <c r="D1024" i="32" s="1"/>
  <c r="B1024" i="32"/>
  <c r="C1023" i="32"/>
  <c r="D1023" i="32" s="1"/>
  <c r="B1023" i="32"/>
  <c r="C1022" i="32"/>
  <c r="D1022" i="32" s="1"/>
  <c r="B1022" i="32"/>
  <c r="B1021" i="32"/>
  <c r="C1021" i="32" s="1"/>
  <c r="D1021" i="32" s="1"/>
  <c r="C1020" i="32"/>
  <c r="D1020" i="32" s="1"/>
  <c r="B1020" i="32"/>
  <c r="B1019" i="32"/>
  <c r="C1019" i="32" s="1"/>
  <c r="D1019" i="32" s="1"/>
  <c r="B1018" i="32"/>
  <c r="C1018" i="32" s="1"/>
  <c r="D1018" i="32" s="1"/>
  <c r="B1017" i="32"/>
  <c r="C1017" i="32" s="1"/>
  <c r="D1017" i="32" s="1"/>
  <c r="C1016" i="32"/>
  <c r="D1016" i="32" s="1"/>
  <c r="B1016" i="32"/>
  <c r="B1015" i="32"/>
  <c r="C1015" i="32" s="1"/>
  <c r="D1015" i="32" s="1"/>
  <c r="C1014" i="32"/>
  <c r="D1014" i="32" s="1"/>
  <c r="B1014" i="32"/>
  <c r="C1013" i="32"/>
  <c r="D1013" i="32" s="1"/>
  <c r="B1013" i="32"/>
  <c r="D1012" i="32"/>
  <c r="C1012" i="32"/>
  <c r="B1012" i="32"/>
  <c r="C1011" i="32"/>
  <c r="D1011" i="32" s="1"/>
  <c r="B1011" i="32"/>
  <c r="C1010" i="32"/>
  <c r="D1010" i="32" s="1"/>
  <c r="B1010" i="32"/>
  <c r="D1009" i="32"/>
  <c r="B1009" i="32"/>
  <c r="C1009" i="32" s="1"/>
  <c r="C1008" i="32"/>
  <c r="D1008" i="32" s="1"/>
  <c r="B1008" i="32"/>
  <c r="B1007" i="32"/>
  <c r="C1007" i="32" s="1"/>
  <c r="D1007" i="32" s="1"/>
  <c r="C1006" i="32"/>
  <c r="D1006" i="32" s="1"/>
  <c r="B1006" i="32"/>
  <c r="D1005" i="32"/>
  <c r="B1005" i="32"/>
  <c r="C1005" i="32" s="1"/>
  <c r="D1004" i="32"/>
  <c r="C1004" i="32"/>
  <c r="B1004" i="32"/>
  <c r="B1003" i="32"/>
  <c r="C1003" i="32" s="1"/>
  <c r="D1003" i="32" s="1"/>
  <c r="D1002" i="32"/>
  <c r="B1002" i="32"/>
  <c r="C1002" i="32" s="1"/>
  <c r="B1001" i="32"/>
  <c r="C1001" i="32" s="1"/>
  <c r="D1001" i="32" s="1"/>
  <c r="D1000" i="32"/>
  <c r="C1000" i="32"/>
  <c r="B1000" i="32"/>
  <c r="D999" i="32"/>
  <c r="B999" i="32"/>
  <c r="C999" i="32" s="1"/>
  <c r="C998" i="32"/>
  <c r="D998" i="32" s="1"/>
  <c r="B998" i="32"/>
  <c r="C997" i="32"/>
  <c r="D997" i="32" s="1"/>
  <c r="B997" i="32"/>
  <c r="D996" i="32"/>
  <c r="C996" i="32"/>
  <c r="B996" i="32"/>
  <c r="C995" i="32"/>
  <c r="D995" i="32" s="1"/>
  <c r="B995" i="32"/>
  <c r="B994" i="32"/>
  <c r="C994" i="32" s="1"/>
  <c r="D994" i="32" s="1"/>
  <c r="D993" i="32"/>
  <c r="B993" i="32"/>
  <c r="C993" i="32" s="1"/>
  <c r="C992" i="32"/>
  <c r="D992" i="32" s="1"/>
  <c r="B992" i="32"/>
  <c r="C991" i="32"/>
  <c r="D991" i="32" s="1"/>
  <c r="B991" i="32"/>
  <c r="C990" i="32"/>
  <c r="D990" i="32" s="1"/>
  <c r="B990" i="32"/>
  <c r="D989" i="32"/>
  <c r="B989" i="32"/>
  <c r="C989" i="32" s="1"/>
  <c r="D988" i="32"/>
  <c r="C988" i="32"/>
  <c r="B988" i="32"/>
  <c r="D987" i="32"/>
  <c r="B987" i="32"/>
  <c r="C987" i="32" s="1"/>
  <c r="B986" i="32"/>
  <c r="C986" i="32" s="1"/>
  <c r="D986" i="32" s="1"/>
  <c r="B985" i="32"/>
  <c r="C985" i="32" s="1"/>
  <c r="D985" i="32" s="1"/>
  <c r="C984" i="32"/>
  <c r="D984" i="32" s="1"/>
  <c r="B984" i="32"/>
  <c r="B983" i="32"/>
  <c r="C983" i="32" s="1"/>
  <c r="D983" i="32" s="1"/>
  <c r="D982" i="32"/>
  <c r="C982" i="32"/>
  <c r="B982" i="32"/>
  <c r="C981" i="32"/>
  <c r="D981" i="32" s="1"/>
  <c r="B981" i="32"/>
  <c r="C980" i="32"/>
  <c r="D980" i="32" s="1"/>
  <c r="B980" i="32"/>
  <c r="B979" i="32"/>
  <c r="C979" i="32" s="1"/>
  <c r="D979" i="32" s="1"/>
  <c r="C978" i="32"/>
  <c r="D978" i="32" s="1"/>
  <c r="B978" i="32"/>
  <c r="D977" i="32"/>
  <c r="C977" i="32"/>
  <c r="B977" i="32"/>
  <c r="B976" i="32"/>
  <c r="C976" i="32" s="1"/>
  <c r="D976" i="32" s="1"/>
  <c r="B975" i="32"/>
  <c r="C975" i="32" s="1"/>
  <c r="D975" i="32" s="1"/>
  <c r="C974" i="32"/>
  <c r="D974" i="32" s="1"/>
  <c r="B974" i="32"/>
  <c r="B973" i="32"/>
  <c r="C973" i="32" s="1"/>
  <c r="D973" i="32" s="1"/>
  <c r="C972" i="32"/>
  <c r="D972" i="32" s="1"/>
  <c r="B972" i="32"/>
  <c r="B971" i="32"/>
  <c r="C971" i="32" s="1"/>
  <c r="D971" i="32" s="1"/>
  <c r="D970" i="32"/>
  <c r="B970" i="32"/>
  <c r="C970" i="32" s="1"/>
  <c r="D969" i="32"/>
  <c r="B969" i="32"/>
  <c r="C969" i="32" s="1"/>
  <c r="C968" i="32"/>
  <c r="D968" i="32" s="1"/>
  <c r="B968" i="32"/>
  <c r="B967" i="32"/>
  <c r="C967" i="32" s="1"/>
  <c r="D967" i="32" s="1"/>
  <c r="D966" i="32"/>
  <c r="C966" i="32"/>
  <c r="B966" i="32"/>
  <c r="C965" i="32"/>
  <c r="D965" i="32" s="1"/>
  <c r="B965" i="32"/>
  <c r="C964" i="32"/>
  <c r="D964" i="32" s="1"/>
  <c r="B964" i="32"/>
  <c r="B963" i="32"/>
  <c r="C963" i="32" s="1"/>
  <c r="D963" i="32" s="1"/>
  <c r="C962" i="32"/>
  <c r="D962" i="32" s="1"/>
  <c r="B962" i="32"/>
  <c r="D961" i="32"/>
  <c r="C961" i="32"/>
  <c r="B961" i="32"/>
  <c r="B960" i="32"/>
  <c r="C960" i="32" s="1"/>
  <c r="D960" i="32" s="1"/>
  <c r="B959" i="32"/>
  <c r="C959" i="32" s="1"/>
  <c r="D959" i="32" s="1"/>
  <c r="C958" i="32"/>
  <c r="D958" i="32" s="1"/>
  <c r="B958" i="32"/>
  <c r="B957" i="32"/>
  <c r="C957" i="32" s="1"/>
  <c r="D957" i="32" s="1"/>
  <c r="C956" i="32"/>
  <c r="D956" i="32" s="1"/>
  <c r="B956" i="32"/>
  <c r="B955" i="32"/>
  <c r="C955" i="32" s="1"/>
  <c r="D955" i="32" s="1"/>
  <c r="D954" i="32"/>
  <c r="B954" i="32"/>
  <c r="C954" i="32" s="1"/>
  <c r="B953" i="32"/>
  <c r="C953" i="32" s="1"/>
  <c r="D953" i="32" s="1"/>
  <c r="C952" i="32"/>
  <c r="D952" i="32" s="1"/>
  <c r="B952" i="32"/>
  <c r="B951" i="32"/>
  <c r="C951" i="32" s="1"/>
  <c r="D951" i="32" s="1"/>
  <c r="D950" i="32"/>
  <c r="C950" i="32"/>
  <c r="B950" i="32"/>
  <c r="C949" i="32"/>
  <c r="D949" i="32" s="1"/>
  <c r="B949" i="32"/>
  <c r="C948" i="32"/>
  <c r="D948" i="32" s="1"/>
  <c r="B948" i="32"/>
  <c r="B947" i="32"/>
  <c r="C947" i="32" s="1"/>
  <c r="D947" i="32" s="1"/>
  <c r="C946" i="32"/>
  <c r="D946" i="32" s="1"/>
  <c r="B946" i="32"/>
  <c r="D945" i="32"/>
  <c r="C945" i="32"/>
  <c r="B945" i="32"/>
  <c r="B944" i="32"/>
  <c r="C944" i="32" s="1"/>
  <c r="D944" i="32" s="1"/>
  <c r="B943" i="32"/>
  <c r="C943" i="32" s="1"/>
  <c r="D943" i="32" s="1"/>
  <c r="C942" i="32"/>
  <c r="D942" i="32" s="1"/>
  <c r="B942" i="32"/>
  <c r="B941" i="32"/>
  <c r="C941" i="32" s="1"/>
  <c r="D941" i="32" s="1"/>
  <c r="C940" i="32"/>
  <c r="D940" i="32" s="1"/>
  <c r="B940" i="32"/>
  <c r="B939" i="32"/>
  <c r="C939" i="32" s="1"/>
  <c r="D939" i="32" s="1"/>
  <c r="B938" i="32"/>
  <c r="C938" i="32" s="1"/>
  <c r="D938" i="32" s="1"/>
  <c r="D937" i="32"/>
  <c r="B937" i="32"/>
  <c r="C937" i="32" s="1"/>
  <c r="C936" i="32"/>
  <c r="D936" i="32" s="1"/>
  <c r="B936" i="32"/>
  <c r="D935" i="32"/>
  <c r="B935" i="32"/>
  <c r="C935" i="32" s="1"/>
  <c r="D934" i="32"/>
  <c r="C934" i="32"/>
  <c r="B934" i="32"/>
  <c r="D933" i="32"/>
  <c r="C933" i="32"/>
  <c r="B933" i="32"/>
  <c r="C932" i="32"/>
  <c r="D932" i="32" s="1"/>
  <c r="B932" i="32"/>
  <c r="B931" i="32"/>
  <c r="C931" i="32" s="1"/>
  <c r="D931" i="32" s="1"/>
  <c r="C930" i="32"/>
  <c r="D930" i="32" s="1"/>
  <c r="B930" i="32"/>
  <c r="D929" i="32"/>
  <c r="C929" i="32"/>
  <c r="B929" i="32"/>
  <c r="C928" i="32"/>
  <c r="D928" i="32" s="1"/>
  <c r="B928" i="32"/>
  <c r="B927" i="32"/>
  <c r="C927" i="32" s="1"/>
  <c r="D927" i="32" s="1"/>
  <c r="C926" i="32"/>
  <c r="D926" i="32" s="1"/>
  <c r="B926" i="32"/>
  <c r="B925" i="32"/>
  <c r="C925" i="32" s="1"/>
  <c r="D925" i="32" s="1"/>
  <c r="C924" i="32"/>
  <c r="D924" i="32" s="1"/>
  <c r="B924" i="32"/>
  <c r="B923" i="32"/>
  <c r="C923" i="32" s="1"/>
  <c r="D923" i="32" s="1"/>
  <c r="D922" i="32"/>
  <c r="B922" i="32"/>
  <c r="C922" i="32" s="1"/>
  <c r="D921" i="32"/>
  <c r="B921" i="32"/>
  <c r="C921" i="32" s="1"/>
  <c r="C920" i="32"/>
  <c r="D920" i="32" s="1"/>
  <c r="B920" i="32"/>
  <c r="B919" i="32"/>
  <c r="C919" i="32" s="1"/>
  <c r="D919" i="32" s="1"/>
  <c r="D918" i="32"/>
  <c r="C918" i="32"/>
  <c r="B918" i="32"/>
  <c r="C917" i="32"/>
  <c r="D917" i="32" s="1"/>
  <c r="B917" i="32"/>
  <c r="C916" i="32"/>
  <c r="D916" i="32" s="1"/>
  <c r="B916" i="32"/>
  <c r="B915" i="32"/>
  <c r="C915" i="32" s="1"/>
  <c r="D915" i="32" s="1"/>
  <c r="C914" i="32"/>
  <c r="D914" i="32" s="1"/>
  <c r="B914" i="32"/>
  <c r="D913" i="32"/>
  <c r="C913" i="32"/>
  <c r="B913" i="32"/>
  <c r="B912" i="32"/>
  <c r="C912" i="32" s="1"/>
  <c r="D912" i="32" s="1"/>
  <c r="B911" i="32"/>
  <c r="C911" i="32" s="1"/>
  <c r="D911" i="32" s="1"/>
  <c r="C910" i="32"/>
  <c r="D910" i="32" s="1"/>
  <c r="B910" i="32"/>
  <c r="B909" i="32"/>
  <c r="C909" i="32" s="1"/>
  <c r="D909" i="32" s="1"/>
  <c r="C908" i="32"/>
  <c r="D908" i="32" s="1"/>
  <c r="B908" i="32"/>
  <c r="B907" i="32"/>
  <c r="C907" i="32" s="1"/>
  <c r="D907" i="32" s="1"/>
  <c r="B906" i="32"/>
  <c r="C906" i="32" s="1"/>
  <c r="D906" i="32" s="1"/>
  <c r="B905" i="32"/>
  <c r="C905" i="32" s="1"/>
  <c r="D905" i="32" s="1"/>
  <c r="C904" i="32"/>
  <c r="D904" i="32" s="1"/>
  <c r="B904" i="32"/>
  <c r="D903" i="32"/>
  <c r="B903" i="32"/>
  <c r="C903" i="32" s="1"/>
  <c r="D902" i="32"/>
  <c r="C902" i="32"/>
  <c r="B902" i="32"/>
  <c r="D901" i="32"/>
  <c r="C901" i="32"/>
  <c r="B901" i="32"/>
  <c r="C900" i="32"/>
  <c r="D900" i="32" s="1"/>
  <c r="B900" i="32"/>
  <c r="B899" i="32"/>
  <c r="C899" i="32" s="1"/>
  <c r="D899" i="32" s="1"/>
  <c r="C898" i="32"/>
  <c r="D898" i="32" s="1"/>
  <c r="B898" i="32"/>
  <c r="D897" i="32"/>
  <c r="C897" i="32"/>
  <c r="B897" i="32"/>
  <c r="C896" i="32"/>
  <c r="D896" i="32" s="1"/>
  <c r="B896" i="32"/>
  <c r="B895" i="32"/>
  <c r="C895" i="32" s="1"/>
  <c r="D895" i="32" s="1"/>
  <c r="C894" i="32"/>
  <c r="D894" i="32" s="1"/>
  <c r="B894" i="32"/>
  <c r="B893" i="32"/>
  <c r="C893" i="32" s="1"/>
  <c r="D893" i="32" s="1"/>
  <c r="C892" i="32"/>
  <c r="D892" i="32" s="1"/>
  <c r="B892" i="32"/>
  <c r="B891" i="32"/>
  <c r="C891" i="32" s="1"/>
  <c r="D891" i="32" s="1"/>
  <c r="B890" i="32"/>
  <c r="C890" i="32" s="1"/>
  <c r="D890" i="32" s="1"/>
  <c r="D889" i="32"/>
  <c r="B889" i="32"/>
  <c r="C889" i="32" s="1"/>
  <c r="C888" i="32"/>
  <c r="D888" i="32" s="1"/>
  <c r="B888" i="32"/>
  <c r="B887" i="32"/>
  <c r="C887" i="32" s="1"/>
  <c r="D887" i="32" s="1"/>
  <c r="D886" i="32"/>
  <c r="C886" i="32"/>
  <c r="B886" i="32"/>
  <c r="C885" i="32"/>
  <c r="D885" i="32" s="1"/>
  <c r="B885" i="32"/>
  <c r="C884" i="32"/>
  <c r="D884" i="32" s="1"/>
  <c r="B884" i="32"/>
  <c r="B883" i="32"/>
  <c r="C883" i="32" s="1"/>
  <c r="D883" i="32" s="1"/>
  <c r="C882" i="32"/>
  <c r="D882" i="32" s="1"/>
  <c r="B882" i="32"/>
  <c r="D881" i="32"/>
  <c r="C881" i="32"/>
  <c r="B881" i="32"/>
  <c r="C880" i="32"/>
  <c r="D880" i="32" s="1"/>
  <c r="B880" i="32"/>
  <c r="B879" i="32"/>
  <c r="C879" i="32" s="1"/>
  <c r="D879" i="32" s="1"/>
  <c r="C878" i="32"/>
  <c r="D878" i="32" s="1"/>
  <c r="B878" i="32"/>
  <c r="B877" i="32"/>
  <c r="C877" i="32" s="1"/>
  <c r="D877" i="32" s="1"/>
  <c r="C876" i="32"/>
  <c r="D876" i="32" s="1"/>
  <c r="B876" i="32"/>
  <c r="B875" i="32"/>
  <c r="C875" i="32" s="1"/>
  <c r="D875" i="32" s="1"/>
  <c r="B874" i="32"/>
  <c r="C874" i="32" s="1"/>
  <c r="D874" i="32" s="1"/>
  <c r="D873" i="32"/>
  <c r="B873" i="32"/>
  <c r="C873" i="32" s="1"/>
  <c r="C872" i="32"/>
  <c r="D872" i="32" s="1"/>
  <c r="B872" i="32"/>
  <c r="B871" i="32"/>
  <c r="C871" i="32" s="1"/>
  <c r="D871" i="32" s="1"/>
  <c r="D870" i="32"/>
  <c r="C870" i="32"/>
  <c r="B870" i="32"/>
  <c r="C869" i="32"/>
  <c r="D869" i="32" s="1"/>
  <c r="B869" i="32"/>
  <c r="C868" i="32"/>
  <c r="D868" i="32" s="1"/>
  <c r="B868" i="32"/>
  <c r="B867" i="32"/>
  <c r="C867" i="32" s="1"/>
  <c r="D867" i="32" s="1"/>
  <c r="C866" i="32"/>
  <c r="D866" i="32" s="1"/>
  <c r="B866" i="32"/>
  <c r="D865" i="32"/>
  <c r="C865" i="32"/>
  <c r="B865" i="32"/>
  <c r="C864" i="32"/>
  <c r="D864" i="32" s="1"/>
  <c r="B864" i="32"/>
  <c r="B863" i="32"/>
  <c r="C863" i="32" s="1"/>
  <c r="D863" i="32" s="1"/>
  <c r="C862" i="32"/>
  <c r="D862" i="32" s="1"/>
  <c r="B862" i="32"/>
  <c r="B861" i="32"/>
  <c r="C861" i="32" s="1"/>
  <c r="D861" i="32" s="1"/>
  <c r="B860" i="32"/>
  <c r="C860" i="32" s="1"/>
  <c r="D860" i="32" s="1"/>
  <c r="B859" i="32"/>
  <c r="C859" i="32" s="1"/>
  <c r="D859" i="32" s="1"/>
  <c r="B858" i="32"/>
  <c r="C858" i="32" s="1"/>
  <c r="D858" i="32" s="1"/>
  <c r="D857" i="32"/>
  <c r="B857" i="32"/>
  <c r="C857" i="32" s="1"/>
  <c r="C856" i="32"/>
  <c r="D856" i="32" s="1"/>
  <c r="B856" i="32"/>
  <c r="B855" i="32"/>
  <c r="C855" i="32" s="1"/>
  <c r="D855" i="32" s="1"/>
  <c r="D854" i="32"/>
  <c r="C854" i="32"/>
  <c r="B854" i="32"/>
  <c r="C853" i="32"/>
  <c r="D853" i="32" s="1"/>
  <c r="B853" i="32"/>
  <c r="C852" i="32"/>
  <c r="D852" i="32" s="1"/>
  <c r="B852" i="32"/>
  <c r="B851" i="32"/>
  <c r="C851" i="32" s="1"/>
  <c r="D851" i="32" s="1"/>
  <c r="C850" i="32"/>
  <c r="D850" i="32" s="1"/>
  <c r="B850" i="32"/>
  <c r="D849" i="32"/>
  <c r="C849" i="32"/>
  <c r="B849" i="32"/>
  <c r="C848" i="32"/>
  <c r="D848" i="32" s="1"/>
  <c r="B848" i="32"/>
  <c r="B847" i="32"/>
  <c r="C847" i="32" s="1"/>
  <c r="D847" i="32" s="1"/>
  <c r="C846" i="32"/>
  <c r="D846" i="32" s="1"/>
  <c r="B846" i="32"/>
  <c r="B845" i="32"/>
  <c r="C845" i="32" s="1"/>
  <c r="D845" i="32" s="1"/>
  <c r="B844" i="32"/>
  <c r="C844" i="32" s="1"/>
  <c r="D844" i="32" s="1"/>
  <c r="B843" i="32"/>
  <c r="C843" i="32" s="1"/>
  <c r="D843" i="32" s="1"/>
  <c r="B842" i="32"/>
  <c r="C842" i="32" s="1"/>
  <c r="D842" i="32" s="1"/>
  <c r="D841" i="32"/>
  <c r="B841" i="32"/>
  <c r="C841" i="32" s="1"/>
  <c r="C840" i="32"/>
  <c r="D840" i="32" s="1"/>
  <c r="B840" i="32"/>
  <c r="B839" i="32"/>
  <c r="C839" i="32" s="1"/>
  <c r="D839" i="32" s="1"/>
  <c r="D838" i="32"/>
  <c r="C838" i="32"/>
  <c r="B838" i="32"/>
  <c r="C837" i="32"/>
  <c r="D837" i="32" s="1"/>
  <c r="B837" i="32"/>
  <c r="C836" i="32"/>
  <c r="D836" i="32" s="1"/>
  <c r="B836" i="32"/>
  <c r="B835" i="32"/>
  <c r="C835" i="32" s="1"/>
  <c r="D835" i="32" s="1"/>
  <c r="C834" i="32"/>
  <c r="D834" i="32" s="1"/>
  <c r="B834" i="32"/>
  <c r="D833" i="32"/>
  <c r="C833" i="32"/>
  <c r="B833" i="32"/>
  <c r="C832" i="32"/>
  <c r="D832" i="32" s="1"/>
  <c r="B832" i="32"/>
  <c r="B831" i="32"/>
  <c r="C831" i="32" s="1"/>
  <c r="D831" i="32" s="1"/>
  <c r="C830" i="32"/>
  <c r="D830" i="32" s="1"/>
  <c r="B830" i="32"/>
  <c r="B829" i="32"/>
  <c r="C829" i="32" s="1"/>
  <c r="D829" i="32" s="1"/>
  <c r="C828" i="32"/>
  <c r="D828" i="32" s="1"/>
  <c r="B828" i="32"/>
  <c r="B827" i="32"/>
  <c r="C827" i="32" s="1"/>
  <c r="D827" i="32" s="1"/>
  <c r="B826" i="32"/>
  <c r="C826" i="32" s="1"/>
  <c r="D826" i="32" s="1"/>
  <c r="D825" i="32"/>
  <c r="B825" i="32"/>
  <c r="C825" i="32" s="1"/>
  <c r="C824" i="32"/>
  <c r="D824" i="32" s="1"/>
  <c r="B824" i="32"/>
  <c r="B823" i="32"/>
  <c r="C823" i="32" s="1"/>
  <c r="D823" i="32" s="1"/>
  <c r="D822" i="32"/>
  <c r="C822" i="32"/>
  <c r="B822" i="32"/>
  <c r="C821" i="32"/>
  <c r="D821" i="32" s="1"/>
  <c r="B821" i="32"/>
  <c r="C820" i="32"/>
  <c r="D820" i="32" s="1"/>
  <c r="B820" i="32"/>
  <c r="B819" i="32"/>
  <c r="C819" i="32" s="1"/>
  <c r="D819" i="32" s="1"/>
  <c r="C818" i="32"/>
  <c r="D818" i="32" s="1"/>
  <c r="B818" i="32"/>
  <c r="D817" i="32"/>
  <c r="C817" i="32"/>
  <c r="B817" i="32"/>
  <c r="C816" i="32"/>
  <c r="D816" i="32" s="1"/>
  <c r="B816" i="32"/>
  <c r="B815" i="32"/>
  <c r="C815" i="32" s="1"/>
  <c r="D815" i="32" s="1"/>
  <c r="C814" i="32"/>
  <c r="D814" i="32" s="1"/>
  <c r="B814" i="32"/>
  <c r="B813" i="32"/>
  <c r="C813" i="32" s="1"/>
  <c r="D813" i="32" s="1"/>
  <c r="C812" i="32"/>
  <c r="D812" i="32" s="1"/>
  <c r="B812" i="32"/>
  <c r="B811" i="32"/>
  <c r="C811" i="32" s="1"/>
  <c r="D811" i="32" s="1"/>
  <c r="B810" i="32"/>
  <c r="C810" i="32" s="1"/>
  <c r="D810" i="32" s="1"/>
  <c r="B809" i="32"/>
  <c r="C809" i="32" s="1"/>
  <c r="D809" i="32" s="1"/>
  <c r="C808" i="32"/>
  <c r="D808" i="32" s="1"/>
  <c r="B808" i="32"/>
  <c r="D807" i="32"/>
  <c r="B807" i="32"/>
  <c r="C807" i="32" s="1"/>
  <c r="D806" i="32"/>
  <c r="C806" i="32"/>
  <c r="B806" i="32"/>
  <c r="C805" i="32"/>
  <c r="D805" i="32" s="1"/>
  <c r="B805" i="32"/>
  <c r="C804" i="32"/>
  <c r="D804" i="32" s="1"/>
  <c r="B804" i="32"/>
  <c r="B803" i="32"/>
  <c r="C803" i="32" s="1"/>
  <c r="D803" i="32" s="1"/>
  <c r="C802" i="32"/>
  <c r="D802" i="32" s="1"/>
  <c r="B802" i="32"/>
  <c r="B801" i="32"/>
  <c r="C801" i="32" s="1"/>
  <c r="D801" i="32" s="1"/>
  <c r="B800" i="32"/>
  <c r="C800" i="32" s="1"/>
  <c r="D800" i="32" s="1"/>
  <c r="B799" i="32"/>
  <c r="C799" i="32" s="1"/>
  <c r="D799" i="32" s="1"/>
  <c r="C798" i="32"/>
  <c r="D798" i="32" s="1"/>
  <c r="B798" i="32"/>
  <c r="B797" i="32"/>
  <c r="C797" i="32" s="1"/>
  <c r="D797" i="32" s="1"/>
  <c r="C796" i="32"/>
  <c r="D796" i="32" s="1"/>
  <c r="B796" i="32"/>
  <c r="B795" i="32"/>
  <c r="C795" i="32" s="1"/>
  <c r="D795" i="32" s="1"/>
  <c r="D794" i="32"/>
  <c r="B794" i="32"/>
  <c r="C794" i="32" s="1"/>
  <c r="D793" i="32"/>
  <c r="B793" i="32"/>
  <c r="C793" i="32" s="1"/>
  <c r="C792" i="32"/>
  <c r="D792" i="32" s="1"/>
  <c r="B792" i="32"/>
  <c r="B791" i="32"/>
  <c r="C791" i="32" s="1"/>
  <c r="D791" i="32" s="1"/>
  <c r="C790" i="32"/>
  <c r="D790" i="32" s="1"/>
  <c r="B790" i="32"/>
  <c r="C789" i="32"/>
  <c r="D789" i="32" s="1"/>
  <c r="B789" i="32"/>
  <c r="C788" i="32"/>
  <c r="D788" i="32" s="1"/>
  <c r="B788" i="32"/>
  <c r="D787" i="32"/>
  <c r="B787" i="32"/>
  <c r="C787" i="32" s="1"/>
  <c r="C786" i="32"/>
  <c r="D786" i="32" s="1"/>
  <c r="B786" i="32"/>
  <c r="C785" i="32"/>
  <c r="D785" i="32" s="1"/>
  <c r="B785" i="32"/>
  <c r="C784" i="32"/>
  <c r="D784" i="32" s="1"/>
  <c r="B784" i="32"/>
  <c r="B783" i="32"/>
  <c r="C783" i="32" s="1"/>
  <c r="D783" i="32" s="1"/>
  <c r="D782" i="32"/>
  <c r="C782" i="32"/>
  <c r="B782" i="32"/>
  <c r="B781" i="32"/>
  <c r="C781" i="32" s="1"/>
  <c r="D781" i="32" s="1"/>
  <c r="B780" i="32"/>
  <c r="C780" i="32" s="1"/>
  <c r="D780" i="32" s="1"/>
  <c r="B779" i="32"/>
  <c r="C779" i="32" s="1"/>
  <c r="D779" i="32" s="1"/>
  <c r="D778" i="32"/>
  <c r="B778" i="32"/>
  <c r="C778" i="32" s="1"/>
  <c r="B777" i="32"/>
  <c r="C777" i="32" s="1"/>
  <c r="D777" i="32" s="1"/>
  <c r="C776" i="32"/>
  <c r="D776" i="32" s="1"/>
  <c r="B776" i="32"/>
  <c r="C775" i="32"/>
  <c r="D775" i="32" s="1"/>
  <c r="B775" i="32"/>
  <c r="D774" i="32"/>
  <c r="C774" i="32"/>
  <c r="B774" i="32"/>
  <c r="D773" i="32"/>
  <c r="C773" i="32"/>
  <c r="B773" i="32"/>
  <c r="C772" i="32"/>
  <c r="D772" i="32" s="1"/>
  <c r="B772" i="32"/>
  <c r="D771" i="32"/>
  <c r="B771" i="32"/>
  <c r="C771" i="32" s="1"/>
  <c r="C770" i="32"/>
  <c r="D770" i="32" s="1"/>
  <c r="B770" i="32"/>
  <c r="B769" i="32"/>
  <c r="C769" i="32" s="1"/>
  <c r="D769" i="32" s="1"/>
  <c r="C768" i="32"/>
  <c r="D768" i="32" s="1"/>
  <c r="B768" i="32"/>
  <c r="B767" i="32"/>
  <c r="C767" i="32" s="1"/>
  <c r="D767" i="32" s="1"/>
  <c r="C766" i="32"/>
  <c r="D766" i="32" s="1"/>
  <c r="B766" i="32"/>
  <c r="B765" i="32"/>
  <c r="C765" i="32" s="1"/>
  <c r="D765" i="32" s="1"/>
  <c r="B764" i="32"/>
  <c r="C764" i="32" s="1"/>
  <c r="D764" i="32" s="1"/>
  <c r="B763" i="32"/>
  <c r="C763" i="32" s="1"/>
  <c r="D763" i="32" s="1"/>
  <c r="B762" i="32"/>
  <c r="C762" i="32" s="1"/>
  <c r="D762" i="32" s="1"/>
  <c r="B761" i="32"/>
  <c r="C761" i="32" s="1"/>
  <c r="D761" i="32" s="1"/>
  <c r="C760" i="32"/>
  <c r="D760" i="32" s="1"/>
  <c r="B760" i="32"/>
  <c r="C759" i="32"/>
  <c r="D759" i="32" s="1"/>
  <c r="B759" i="32"/>
  <c r="D758" i="32"/>
  <c r="C758" i="32"/>
  <c r="B758" i="32"/>
  <c r="D757" i="32"/>
  <c r="C757" i="32"/>
  <c r="B757" i="32"/>
  <c r="B756" i="32"/>
  <c r="C756" i="32" s="1"/>
  <c r="D756" i="32" s="1"/>
  <c r="B755" i="32"/>
  <c r="C755" i="32" s="1"/>
  <c r="D755" i="32" s="1"/>
  <c r="B754" i="32"/>
  <c r="C754" i="32" s="1"/>
  <c r="D754" i="32" s="1"/>
  <c r="C753" i="32"/>
  <c r="D753" i="32" s="1"/>
  <c r="B753" i="32"/>
  <c r="C752" i="32"/>
  <c r="D752" i="32" s="1"/>
  <c r="B752" i="32"/>
  <c r="B751" i="32"/>
  <c r="C751" i="32" s="1"/>
  <c r="D751" i="32" s="1"/>
  <c r="C750" i="32"/>
  <c r="D750" i="32" s="1"/>
  <c r="B750" i="32"/>
  <c r="B749" i="32"/>
  <c r="C749" i="32" s="1"/>
  <c r="D749" i="32" s="1"/>
  <c r="D748" i="32"/>
  <c r="C748" i="32"/>
  <c r="B748" i="32"/>
  <c r="B747" i="32"/>
  <c r="C747" i="32" s="1"/>
  <c r="D747" i="32" s="1"/>
  <c r="B746" i="32"/>
  <c r="C746" i="32" s="1"/>
  <c r="D746" i="32" s="1"/>
  <c r="C745" i="32"/>
  <c r="D745" i="32" s="1"/>
  <c r="B745" i="32"/>
  <c r="C744" i="32"/>
  <c r="D744" i="32" s="1"/>
  <c r="B744" i="32"/>
  <c r="C743" i="32"/>
  <c r="D743" i="32" s="1"/>
  <c r="B743" i="32"/>
  <c r="C742" i="32"/>
  <c r="D742" i="32" s="1"/>
  <c r="B742" i="32"/>
  <c r="D741" i="32"/>
  <c r="C741" i="32"/>
  <c r="B741" i="32"/>
  <c r="C740" i="32"/>
  <c r="D740" i="32" s="1"/>
  <c r="B740" i="32"/>
  <c r="D739" i="32"/>
  <c r="B739" i="32"/>
  <c r="C739" i="32" s="1"/>
  <c r="B738" i="32"/>
  <c r="C738" i="32" s="1"/>
  <c r="D738" i="32" s="1"/>
  <c r="C737" i="32"/>
  <c r="D737" i="32" s="1"/>
  <c r="B737" i="32"/>
  <c r="B736" i="32"/>
  <c r="C736" i="32" s="1"/>
  <c r="D736" i="32" s="1"/>
  <c r="B735" i="32"/>
  <c r="C735" i="32" s="1"/>
  <c r="D735" i="32" s="1"/>
  <c r="C734" i="32"/>
  <c r="D734" i="32" s="1"/>
  <c r="B734" i="32"/>
  <c r="D733" i="32"/>
  <c r="B733" i="32"/>
  <c r="C733" i="32" s="1"/>
  <c r="D732" i="32"/>
  <c r="C732" i="32"/>
  <c r="B732" i="32"/>
  <c r="D731" i="32"/>
  <c r="B731" i="32"/>
  <c r="C731" i="32" s="1"/>
  <c r="D730" i="32"/>
  <c r="B730" i="32"/>
  <c r="C730" i="32" s="1"/>
  <c r="B729" i="32"/>
  <c r="C729" i="32" s="1"/>
  <c r="D729" i="32" s="1"/>
  <c r="C728" i="32"/>
  <c r="D728" i="32" s="1"/>
  <c r="B728" i="32"/>
  <c r="B727" i="32"/>
  <c r="C727" i="32" s="1"/>
  <c r="D727" i="32" s="1"/>
  <c r="C726" i="32"/>
  <c r="D726" i="32" s="1"/>
  <c r="B726" i="32"/>
  <c r="C725" i="32"/>
  <c r="D725" i="32" s="1"/>
  <c r="B725" i="32"/>
  <c r="B724" i="32"/>
  <c r="C724" i="32" s="1"/>
  <c r="D724" i="32" s="1"/>
  <c r="B723" i="32"/>
  <c r="C723" i="32" s="1"/>
  <c r="D723" i="32" s="1"/>
  <c r="C722" i="32"/>
  <c r="D722" i="32" s="1"/>
  <c r="B722" i="32"/>
  <c r="B721" i="32"/>
  <c r="C721" i="32" s="1"/>
  <c r="D721" i="32" s="1"/>
  <c r="B720" i="32"/>
  <c r="C720" i="32" s="1"/>
  <c r="D720" i="32" s="1"/>
  <c r="C719" i="32"/>
  <c r="D719" i="32" s="1"/>
  <c r="B719" i="32"/>
  <c r="D718" i="32"/>
  <c r="C718" i="32"/>
  <c r="B718" i="32"/>
  <c r="B717" i="32"/>
  <c r="C717" i="32" s="1"/>
  <c r="D717" i="32" s="1"/>
  <c r="C716" i="32"/>
  <c r="D716" i="32" s="1"/>
  <c r="B716" i="32"/>
  <c r="B715" i="32"/>
  <c r="C715" i="32" s="1"/>
  <c r="D715" i="32" s="1"/>
  <c r="B714" i="32"/>
  <c r="C714" i="32" s="1"/>
  <c r="D714" i="32" s="1"/>
  <c r="C713" i="32"/>
  <c r="D713" i="32" s="1"/>
  <c r="B713" i="32"/>
  <c r="C712" i="32"/>
  <c r="D712" i="32" s="1"/>
  <c r="B712" i="32"/>
  <c r="C711" i="32"/>
  <c r="D711" i="32" s="1"/>
  <c r="B711" i="32"/>
  <c r="D710" i="32"/>
  <c r="C710" i="32"/>
  <c r="B710" i="32"/>
  <c r="D709" i="32"/>
  <c r="C709" i="32"/>
  <c r="B709" i="32"/>
  <c r="C708" i="32"/>
  <c r="D708" i="32" s="1"/>
  <c r="B708" i="32"/>
  <c r="D707" i="32"/>
  <c r="B707" i="32"/>
  <c r="C707" i="32" s="1"/>
  <c r="B706" i="32"/>
  <c r="C706" i="32" s="1"/>
  <c r="D706" i="32" s="1"/>
  <c r="C705" i="32"/>
  <c r="D705" i="32" s="1"/>
  <c r="B705" i="32"/>
  <c r="C704" i="32"/>
  <c r="D704" i="32" s="1"/>
  <c r="B704" i="32"/>
  <c r="B703" i="32"/>
  <c r="C703" i="32" s="1"/>
  <c r="D703" i="32" s="1"/>
  <c r="C702" i="32"/>
  <c r="D702" i="32" s="1"/>
  <c r="B702" i="32"/>
  <c r="D701" i="32"/>
  <c r="B701" i="32"/>
  <c r="C701" i="32" s="1"/>
  <c r="D700" i="32"/>
  <c r="C700" i="32"/>
  <c r="B700" i="32"/>
  <c r="D699" i="32"/>
  <c r="B699" i="32"/>
  <c r="C699" i="32" s="1"/>
  <c r="D698" i="32"/>
  <c r="B698" i="32"/>
  <c r="C698" i="32" s="1"/>
  <c r="C697" i="32"/>
  <c r="D697" i="32" s="1"/>
  <c r="B697" i="32"/>
  <c r="C696" i="32"/>
  <c r="D696" i="32" s="1"/>
  <c r="B696" i="32"/>
  <c r="B695" i="32"/>
  <c r="C695" i="32" s="1"/>
  <c r="D695" i="32" s="1"/>
  <c r="C694" i="32"/>
  <c r="D694" i="32" s="1"/>
  <c r="B694" i="32"/>
  <c r="C693" i="32"/>
  <c r="D693" i="32" s="1"/>
  <c r="B693" i="32"/>
  <c r="B692" i="32"/>
  <c r="C692" i="32" s="1"/>
  <c r="D692" i="32" s="1"/>
  <c r="B691" i="32"/>
  <c r="C691" i="32" s="1"/>
  <c r="D691" i="32" s="1"/>
  <c r="C690" i="32"/>
  <c r="D690" i="32" s="1"/>
  <c r="B690" i="32"/>
  <c r="B689" i="32"/>
  <c r="C689" i="32" s="1"/>
  <c r="D689" i="32" s="1"/>
  <c r="B688" i="32"/>
  <c r="C688" i="32" s="1"/>
  <c r="D688" i="32" s="1"/>
  <c r="C687" i="32"/>
  <c r="D687" i="32" s="1"/>
  <c r="B687" i="32"/>
  <c r="D686" i="32"/>
  <c r="C686" i="32"/>
  <c r="B686" i="32"/>
  <c r="B685" i="32"/>
  <c r="C685" i="32" s="1"/>
  <c r="D685" i="32" s="1"/>
  <c r="D684" i="32"/>
  <c r="C684" i="32"/>
  <c r="B684" i="32"/>
  <c r="B683" i="32"/>
  <c r="C683" i="32" s="1"/>
  <c r="D683" i="32" s="1"/>
  <c r="B682" i="32"/>
  <c r="C682" i="32" s="1"/>
  <c r="D682" i="32" s="1"/>
  <c r="C681" i="32"/>
  <c r="D681" i="32" s="1"/>
  <c r="B681" i="32"/>
  <c r="C680" i="32"/>
  <c r="D680" i="32" s="1"/>
  <c r="B680" i="32"/>
  <c r="C679" i="32"/>
  <c r="D679" i="32" s="1"/>
  <c r="B679" i="32"/>
  <c r="C678" i="32"/>
  <c r="D678" i="32" s="1"/>
  <c r="B678" i="32"/>
  <c r="D677" i="32"/>
  <c r="C677" i="32"/>
  <c r="B677" i="32"/>
  <c r="C676" i="32"/>
  <c r="D676" i="32" s="1"/>
  <c r="B676" i="32"/>
  <c r="D675" i="32"/>
  <c r="B675" i="32"/>
  <c r="C675" i="32" s="1"/>
  <c r="B674" i="32"/>
  <c r="C674" i="32" s="1"/>
  <c r="D674" i="32" s="1"/>
  <c r="C673" i="32"/>
  <c r="D673" i="32" s="1"/>
  <c r="B673" i="32"/>
  <c r="B672" i="32"/>
  <c r="C672" i="32" s="1"/>
  <c r="D672" i="32" s="1"/>
  <c r="C671" i="32"/>
  <c r="D671" i="32" s="1"/>
  <c r="B671" i="32"/>
  <c r="C670" i="32"/>
  <c r="D670" i="32" s="1"/>
  <c r="B670" i="32"/>
  <c r="D669" i="32"/>
  <c r="B669" i="32"/>
  <c r="C669" i="32" s="1"/>
  <c r="D668" i="32"/>
  <c r="C668" i="32"/>
  <c r="B668" i="32"/>
  <c r="D667" i="32"/>
  <c r="B667" i="32"/>
  <c r="C667" i="32" s="1"/>
  <c r="D666" i="32"/>
  <c r="B666" i="32"/>
  <c r="C666" i="32" s="1"/>
  <c r="B665" i="32"/>
  <c r="C665" i="32" s="1"/>
  <c r="D665" i="32" s="1"/>
  <c r="C664" i="32"/>
  <c r="D664" i="32" s="1"/>
  <c r="B664" i="32"/>
  <c r="B663" i="32"/>
  <c r="C663" i="32" s="1"/>
  <c r="D663" i="32" s="1"/>
  <c r="C662" i="32"/>
  <c r="D662" i="32" s="1"/>
  <c r="B662" i="32"/>
  <c r="C661" i="32"/>
  <c r="D661" i="32" s="1"/>
  <c r="B661" i="32"/>
  <c r="B660" i="32"/>
  <c r="C660" i="32" s="1"/>
  <c r="D660" i="32" s="1"/>
  <c r="B659" i="32"/>
  <c r="C659" i="32" s="1"/>
  <c r="D659" i="32" s="1"/>
  <c r="C658" i="32"/>
  <c r="D658" i="32" s="1"/>
  <c r="B658" i="32"/>
  <c r="B657" i="32"/>
  <c r="C657" i="32" s="1"/>
  <c r="D657" i="32" s="1"/>
  <c r="B656" i="32"/>
  <c r="C656" i="32" s="1"/>
  <c r="D656" i="32" s="1"/>
  <c r="C655" i="32"/>
  <c r="D655" i="32" s="1"/>
  <c r="B655" i="32"/>
  <c r="D654" i="32"/>
  <c r="C654" i="32"/>
  <c r="B654" i="32"/>
  <c r="B653" i="32"/>
  <c r="C653" i="32" s="1"/>
  <c r="D653" i="32" s="1"/>
  <c r="B652" i="32"/>
  <c r="C652" i="32" s="1"/>
  <c r="D652" i="32" s="1"/>
  <c r="B651" i="32"/>
  <c r="C651" i="32" s="1"/>
  <c r="D651" i="32" s="1"/>
  <c r="B650" i="32"/>
  <c r="C650" i="32" s="1"/>
  <c r="D650" i="32" s="1"/>
  <c r="C649" i="32"/>
  <c r="D649" i="32" s="1"/>
  <c r="B649" i="32"/>
  <c r="C648" i="32"/>
  <c r="D648" i="32" s="1"/>
  <c r="B648" i="32"/>
  <c r="B647" i="32"/>
  <c r="C647" i="32" s="1"/>
  <c r="D647" i="32" s="1"/>
  <c r="C646" i="32"/>
  <c r="D646" i="32" s="1"/>
  <c r="B646" i="32"/>
  <c r="C645" i="32"/>
  <c r="D645" i="32" s="1"/>
  <c r="B645" i="32"/>
  <c r="B644" i="32"/>
  <c r="C644" i="32" s="1"/>
  <c r="D644" i="32" s="1"/>
  <c r="B643" i="32"/>
  <c r="C643" i="32" s="1"/>
  <c r="D643" i="32" s="1"/>
  <c r="B642" i="32"/>
  <c r="C642" i="32" s="1"/>
  <c r="D642" i="32" s="1"/>
  <c r="C641" i="32"/>
  <c r="D641" i="32" s="1"/>
  <c r="B641" i="32"/>
  <c r="B640" i="32"/>
  <c r="C640" i="32" s="1"/>
  <c r="D640" i="32" s="1"/>
  <c r="B639" i="32"/>
  <c r="C639" i="32" s="1"/>
  <c r="D639" i="32" s="1"/>
  <c r="C638" i="32"/>
  <c r="D638" i="32" s="1"/>
  <c r="B638" i="32"/>
  <c r="D637" i="32"/>
  <c r="B637" i="32"/>
  <c r="C637" i="32" s="1"/>
  <c r="C636" i="32"/>
  <c r="D636" i="32" s="1"/>
  <c r="B636" i="32"/>
  <c r="D635" i="32"/>
  <c r="B635" i="32"/>
  <c r="C635" i="32" s="1"/>
  <c r="D634" i="32"/>
  <c r="B634" i="32"/>
  <c r="C634" i="32" s="1"/>
  <c r="C633" i="32"/>
  <c r="D633" i="32" s="1"/>
  <c r="B633" i="32"/>
  <c r="D632" i="32"/>
  <c r="C632" i="32"/>
  <c r="B632" i="32"/>
  <c r="B631" i="32"/>
  <c r="C631" i="32" s="1"/>
  <c r="D631" i="32" s="1"/>
  <c r="C630" i="32"/>
  <c r="D630" i="32" s="1"/>
  <c r="B630" i="32"/>
  <c r="D629" i="32"/>
  <c r="C629" i="32"/>
  <c r="B629" i="32"/>
  <c r="B628" i="32"/>
  <c r="C628" i="32" s="1"/>
  <c r="D628" i="32" s="1"/>
  <c r="C627" i="32"/>
  <c r="D627" i="32" s="1"/>
  <c r="B627" i="32"/>
  <c r="C626" i="32"/>
  <c r="D626" i="32" s="1"/>
  <c r="B626" i="32"/>
  <c r="C625" i="32"/>
  <c r="D625" i="32" s="1"/>
  <c r="B625" i="32"/>
  <c r="C624" i="32"/>
  <c r="D624" i="32" s="1"/>
  <c r="B624" i="32"/>
  <c r="C623" i="32"/>
  <c r="D623" i="32" s="1"/>
  <c r="B623" i="32"/>
  <c r="B622" i="32"/>
  <c r="C622" i="32" s="1"/>
  <c r="D622" i="32" s="1"/>
  <c r="D621" i="32"/>
  <c r="B621" i="32"/>
  <c r="C621" i="32" s="1"/>
  <c r="B620" i="32"/>
  <c r="C620" i="32" s="1"/>
  <c r="D620" i="32" s="1"/>
  <c r="B619" i="32"/>
  <c r="C619" i="32" s="1"/>
  <c r="D619" i="32" s="1"/>
  <c r="D618" i="32"/>
  <c r="B618" i="32"/>
  <c r="C618" i="32" s="1"/>
  <c r="B617" i="32"/>
  <c r="C617" i="32" s="1"/>
  <c r="D617" i="32" s="1"/>
  <c r="C616" i="32"/>
  <c r="D616" i="32" s="1"/>
  <c r="B616" i="32"/>
  <c r="C615" i="32"/>
  <c r="D615" i="32" s="1"/>
  <c r="B615" i="32"/>
  <c r="D614" i="32"/>
  <c r="C614" i="32"/>
  <c r="B614" i="32"/>
  <c r="C613" i="32"/>
  <c r="D613" i="32" s="1"/>
  <c r="B613" i="32"/>
  <c r="C612" i="32"/>
  <c r="D612" i="32" s="1"/>
  <c r="B612" i="32"/>
  <c r="B611" i="32"/>
  <c r="C611" i="32" s="1"/>
  <c r="D611" i="32" s="1"/>
  <c r="C610" i="32"/>
  <c r="D610" i="32" s="1"/>
  <c r="B610" i="32"/>
  <c r="C609" i="32"/>
  <c r="D609" i="32" s="1"/>
  <c r="B609" i="32"/>
  <c r="B608" i="32"/>
  <c r="C608" i="32" s="1"/>
  <c r="D608" i="32" s="1"/>
  <c r="C607" i="32"/>
  <c r="D607" i="32" s="1"/>
  <c r="B607" i="32"/>
  <c r="B606" i="32"/>
  <c r="C606" i="32" s="1"/>
  <c r="D606" i="32" s="1"/>
  <c r="B605" i="32"/>
  <c r="C605" i="32" s="1"/>
  <c r="D605" i="32" s="1"/>
  <c r="D604" i="32"/>
  <c r="C604" i="32"/>
  <c r="B604" i="32"/>
  <c r="B603" i="32"/>
  <c r="C603" i="32" s="1"/>
  <c r="D603" i="32" s="1"/>
  <c r="B602" i="32"/>
  <c r="C602" i="32" s="1"/>
  <c r="D602" i="32" s="1"/>
  <c r="C601" i="32"/>
  <c r="D601" i="32" s="1"/>
  <c r="B601" i="32"/>
  <c r="B600" i="32"/>
  <c r="C600" i="32" s="1"/>
  <c r="D600" i="32" s="1"/>
  <c r="C599" i="32"/>
  <c r="D599" i="32" s="1"/>
  <c r="B599" i="32"/>
  <c r="C598" i="32"/>
  <c r="D598" i="32" s="1"/>
  <c r="B598" i="32"/>
  <c r="B597" i="32"/>
  <c r="C597" i="32" s="1"/>
  <c r="D597" i="32" s="1"/>
  <c r="B596" i="32"/>
  <c r="C596" i="32" s="1"/>
  <c r="D596" i="32" s="1"/>
  <c r="C595" i="32"/>
  <c r="D595" i="32" s="1"/>
  <c r="B595" i="32"/>
  <c r="B594" i="32"/>
  <c r="C594" i="32" s="1"/>
  <c r="D594" i="32" s="1"/>
  <c r="B593" i="32"/>
  <c r="C593" i="32" s="1"/>
  <c r="D593" i="32" s="1"/>
  <c r="C592" i="32"/>
  <c r="D592" i="32" s="1"/>
  <c r="B592" i="32"/>
  <c r="D591" i="32"/>
  <c r="C591" i="32"/>
  <c r="B591" i="32"/>
  <c r="B590" i="32"/>
  <c r="C590" i="32" s="1"/>
  <c r="D590" i="32" s="1"/>
  <c r="B589" i="32"/>
  <c r="C589" i="32" s="1"/>
  <c r="D589" i="32" s="1"/>
  <c r="C588" i="32"/>
  <c r="D588" i="32" s="1"/>
  <c r="B588" i="32"/>
  <c r="B587" i="32"/>
  <c r="C587" i="32" s="1"/>
  <c r="D587" i="32" s="1"/>
  <c r="B586" i="32"/>
  <c r="C586" i="32" s="1"/>
  <c r="D586" i="32" s="1"/>
  <c r="C585" i="32"/>
  <c r="D585" i="32" s="1"/>
  <c r="B585" i="32"/>
  <c r="B584" i="32"/>
  <c r="C584" i="32" s="1"/>
  <c r="D584" i="32" s="1"/>
  <c r="D583" i="32"/>
  <c r="C583" i="32"/>
  <c r="B583" i="32"/>
  <c r="C582" i="32"/>
  <c r="D582" i="32" s="1"/>
  <c r="B582" i="32"/>
  <c r="B581" i="32"/>
  <c r="C581" i="32" s="1"/>
  <c r="D581" i="32" s="1"/>
  <c r="B580" i="32"/>
  <c r="C580" i="32" s="1"/>
  <c r="D580" i="32" s="1"/>
  <c r="C579" i="32"/>
  <c r="D579" i="32" s="1"/>
  <c r="B579" i="32"/>
  <c r="C578" i="32"/>
  <c r="D578" i="32" s="1"/>
  <c r="B578" i="32"/>
  <c r="B577" i="32"/>
  <c r="C577" i="32" s="1"/>
  <c r="D577" i="32" s="1"/>
  <c r="C576" i="32"/>
  <c r="D576" i="32" s="1"/>
  <c r="B576" i="32"/>
  <c r="D575" i="32"/>
  <c r="C575" i="32"/>
  <c r="B575" i="32"/>
  <c r="B574" i="32"/>
  <c r="C574" i="32" s="1"/>
  <c r="D574" i="32" s="1"/>
  <c r="B573" i="32"/>
  <c r="C573" i="32" s="1"/>
  <c r="D573" i="32" s="1"/>
  <c r="C572" i="32"/>
  <c r="D572" i="32" s="1"/>
  <c r="B572" i="32"/>
  <c r="B571" i="32"/>
  <c r="C571" i="32" s="1"/>
  <c r="D571" i="32" s="1"/>
  <c r="B570" i="32"/>
  <c r="C570" i="32" s="1"/>
  <c r="D570" i="32" s="1"/>
  <c r="C569" i="32"/>
  <c r="D569" i="32" s="1"/>
  <c r="B569" i="32"/>
  <c r="B568" i="32"/>
  <c r="C568" i="32" s="1"/>
  <c r="D568" i="32" s="1"/>
  <c r="B567" i="32"/>
  <c r="C567" i="32" s="1"/>
  <c r="D567" i="32" s="1"/>
  <c r="C566" i="32"/>
  <c r="D566" i="32" s="1"/>
  <c r="B566" i="32"/>
  <c r="B565" i="32"/>
  <c r="C565" i="32" s="1"/>
  <c r="D565" i="32" s="1"/>
  <c r="B564" i="32"/>
  <c r="C564" i="32" s="1"/>
  <c r="D564" i="32" s="1"/>
  <c r="C563" i="32"/>
  <c r="D563" i="32" s="1"/>
  <c r="B563" i="32"/>
  <c r="B562" i="32"/>
  <c r="C562" i="32" s="1"/>
  <c r="D562" i="32" s="1"/>
  <c r="D561" i="32"/>
  <c r="B561" i="32"/>
  <c r="C561" i="32" s="1"/>
  <c r="C560" i="32"/>
  <c r="D560" i="32" s="1"/>
  <c r="B560" i="32"/>
  <c r="D559" i="32"/>
  <c r="C559" i="32"/>
  <c r="B559" i="32"/>
  <c r="B558" i="32"/>
  <c r="C558" i="32" s="1"/>
  <c r="D558" i="32" s="1"/>
  <c r="B557" i="32"/>
  <c r="C557" i="32" s="1"/>
  <c r="D557" i="32" s="1"/>
  <c r="C556" i="32"/>
  <c r="D556" i="32" s="1"/>
  <c r="B556" i="32"/>
  <c r="B555" i="32"/>
  <c r="C555" i="32" s="1"/>
  <c r="D555" i="32" s="1"/>
  <c r="C554" i="32"/>
  <c r="D554" i="32" s="1"/>
  <c r="B554" i="32"/>
  <c r="C553" i="32"/>
  <c r="D553" i="32" s="1"/>
  <c r="B553" i="32"/>
  <c r="B552" i="32"/>
  <c r="C552" i="32" s="1"/>
  <c r="D552" i="32" s="1"/>
  <c r="B551" i="32"/>
  <c r="C551" i="32" s="1"/>
  <c r="D551" i="32" s="1"/>
  <c r="C550" i="32"/>
  <c r="D550" i="32" s="1"/>
  <c r="B550" i="32"/>
  <c r="B549" i="32"/>
  <c r="C549" i="32" s="1"/>
  <c r="D549" i="32" s="1"/>
  <c r="B548" i="32"/>
  <c r="C548" i="32" s="1"/>
  <c r="D548" i="32" s="1"/>
  <c r="C547" i="32"/>
  <c r="D547" i="32" s="1"/>
  <c r="B547" i="32"/>
  <c r="B546" i="32"/>
  <c r="C546" i="32" s="1"/>
  <c r="D546" i="32" s="1"/>
  <c r="B545" i="32"/>
  <c r="C545" i="32" s="1"/>
  <c r="D545" i="32" s="1"/>
  <c r="C544" i="32"/>
  <c r="D544" i="32" s="1"/>
  <c r="B544" i="32"/>
  <c r="D543" i="32"/>
  <c r="C543" i="32"/>
  <c r="B543" i="32"/>
  <c r="B542" i="32"/>
  <c r="C542" i="32" s="1"/>
  <c r="D542" i="32" s="1"/>
  <c r="C541" i="32"/>
  <c r="D541" i="32" s="1"/>
  <c r="B541" i="32"/>
  <c r="D540" i="32"/>
  <c r="C540" i="32"/>
  <c r="B540" i="32"/>
  <c r="B539" i="32"/>
  <c r="C539" i="32" s="1"/>
  <c r="D539" i="32" s="1"/>
  <c r="C538" i="32"/>
  <c r="D538" i="32" s="1"/>
  <c r="B538" i="32"/>
  <c r="C537" i="32"/>
  <c r="D537" i="32" s="1"/>
  <c r="B537" i="32"/>
  <c r="B536" i="32"/>
  <c r="C536" i="32" s="1"/>
  <c r="D536" i="32" s="1"/>
  <c r="C535" i="32"/>
  <c r="D535" i="32" s="1"/>
  <c r="B535" i="32"/>
  <c r="C534" i="32"/>
  <c r="D534" i="32" s="1"/>
  <c r="B534" i="32"/>
  <c r="B533" i="32"/>
  <c r="C533" i="32" s="1"/>
  <c r="D533" i="32" s="1"/>
  <c r="B532" i="32"/>
  <c r="C532" i="32" s="1"/>
  <c r="D532" i="32" s="1"/>
  <c r="C531" i="32"/>
  <c r="D531" i="32" s="1"/>
  <c r="B531" i="32"/>
  <c r="B530" i="32"/>
  <c r="C530" i="32" s="1"/>
  <c r="D530" i="32" s="1"/>
  <c r="B529" i="32"/>
  <c r="C529" i="32" s="1"/>
  <c r="D529" i="32" s="1"/>
  <c r="C528" i="32"/>
  <c r="D528" i="32" s="1"/>
  <c r="B528" i="32"/>
  <c r="D527" i="32"/>
  <c r="C527" i="32"/>
  <c r="B527" i="32"/>
  <c r="B526" i="32"/>
  <c r="C526" i="32" s="1"/>
  <c r="D526" i="32" s="1"/>
  <c r="C525" i="32"/>
  <c r="D525" i="32" s="1"/>
  <c r="B525" i="32"/>
  <c r="C524" i="32"/>
  <c r="D524" i="32" s="1"/>
  <c r="B524" i="32"/>
  <c r="B523" i="32"/>
  <c r="C523" i="32" s="1"/>
  <c r="D523" i="32" s="1"/>
  <c r="C522" i="32"/>
  <c r="D522" i="32" s="1"/>
  <c r="B522" i="32"/>
  <c r="C521" i="32"/>
  <c r="D521" i="32" s="1"/>
  <c r="B521" i="32"/>
  <c r="B520" i="32"/>
  <c r="C520" i="32" s="1"/>
  <c r="D520" i="32" s="1"/>
  <c r="B519" i="32"/>
  <c r="C519" i="32" s="1"/>
  <c r="D519" i="32" s="1"/>
  <c r="C518" i="32"/>
  <c r="D518" i="32" s="1"/>
  <c r="B518" i="32"/>
  <c r="B517" i="32"/>
  <c r="C517" i="32" s="1"/>
  <c r="D517" i="32" s="1"/>
  <c r="B516" i="32"/>
  <c r="C516" i="32" s="1"/>
  <c r="D516" i="32" s="1"/>
  <c r="C515" i="32"/>
  <c r="D515" i="32" s="1"/>
  <c r="B515" i="32"/>
  <c r="C514" i="32"/>
  <c r="D514" i="32" s="1"/>
  <c r="B514" i="32"/>
  <c r="B513" i="32"/>
  <c r="C513" i="32" s="1"/>
  <c r="D513" i="32" s="1"/>
  <c r="C512" i="32"/>
  <c r="D512" i="32" s="1"/>
  <c r="B512" i="32"/>
  <c r="D511" i="32"/>
  <c r="C511" i="32"/>
  <c r="B511" i="32"/>
  <c r="B510" i="32"/>
  <c r="C510" i="32" s="1"/>
  <c r="D510" i="32" s="1"/>
  <c r="B509" i="32"/>
  <c r="C509" i="32" s="1"/>
  <c r="D509" i="32" s="1"/>
  <c r="D508" i="32"/>
  <c r="C508" i="32"/>
  <c r="B508" i="32"/>
  <c r="B507" i="32"/>
  <c r="C507" i="32" s="1"/>
  <c r="D507" i="32" s="1"/>
  <c r="C506" i="32"/>
  <c r="D506" i="32" s="1"/>
  <c r="B506" i="32"/>
  <c r="C505" i="32"/>
  <c r="D505" i="32" s="1"/>
  <c r="B505" i="32"/>
  <c r="B504" i="32"/>
  <c r="C504" i="32" s="1"/>
  <c r="D504" i="32" s="1"/>
  <c r="B503" i="32"/>
  <c r="C503" i="32" s="1"/>
  <c r="D503" i="32" s="1"/>
  <c r="C502" i="32"/>
  <c r="D502" i="32" s="1"/>
  <c r="B502" i="32"/>
  <c r="B501" i="32"/>
  <c r="C501" i="32" s="1"/>
  <c r="D501" i="32" s="1"/>
  <c r="B500" i="32"/>
  <c r="C500" i="32" s="1"/>
  <c r="D500" i="32" s="1"/>
  <c r="C499" i="32"/>
  <c r="D499" i="32" s="1"/>
  <c r="B499" i="32"/>
  <c r="B498" i="32"/>
  <c r="C498" i="32" s="1"/>
  <c r="D498" i="32" s="1"/>
  <c r="B497" i="32"/>
  <c r="C497" i="32" s="1"/>
  <c r="D497" i="32" s="1"/>
  <c r="C496" i="32"/>
  <c r="D496" i="32" s="1"/>
  <c r="B496" i="32"/>
  <c r="D495" i="32"/>
  <c r="C495" i="32"/>
  <c r="B495" i="32"/>
  <c r="B494" i="32"/>
  <c r="C494" i="32" s="1"/>
  <c r="D494" i="32" s="1"/>
  <c r="B493" i="32"/>
  <c r="C493" i="32" s="1"/>
  <c r="D493" i="32" s="1"/>
  <c r="D492" i="32"/>
  <c r="C492" i="32"/>
  <c r="B492" i="32"/>
  <c r="B491" i="32"/>
  <c r="C491" i="32" s="1"/>
  <c r="D491" i="32" s="1"/>
  <c r="C490" i="32"/>
  <c r="D490" i="32" s="1"/>
  <c r="B490" i="32"/>
  <c r="C489" i="32"/>
  <c r="D489" i="32" s="1"/>
  <c r="B489" i="32"/>
  <c r="B488" i="32"/>
  <c r="C488" i="32" s="1"/>
  <c r="D488" i="32" s="1"/>
  <c r="C487" i="32"/>
  <c r="D487" i="32" s="1"/>
  <c r="B487" i="32"/>
  <c r="C486" i="32"/>
  <c r="D486" i="32" s="1"/>
  <c r="B486" i="32"/>
  <c r="B485" i="32"/>
  <c r="C485" i="32" s="1"/>
  <c r="D485" i="32" s="1"/>
  <c r="B484" i="32"/>
  <c r="C484" i="32" s="1"/>
  <c r="D484" i="32" s="1"/>
  <c r="C483" i="32"/>
  <c r="D483" i="32" s="1"/>
  <c r="B483" i="32"/>
  <c r="C482" i="32"/>
  <c r="D482" i="32" s="1"/>
  <c r="B482" i="32"/>
  <c r="D481" i="32"/>
  <c r="B481" i="32"/>
  <c r="C481" i="32" s="1"/>
  <c r="C480" i="32"/>
  <c r="D480" i="32" s="1"/>
  <c r="B480" i="32"/>
  <c r="D479" i="32"/>
  <c r="C479" i="32"/>
  <c r="B479" i="32"/>
  <c r="B478" i="32"/>
  <c r="C478" i="32" s="1"/>
  <c r="D478" i="32" s="1"/>
  <c r="C477" i="32"/>
  <c r="D477" i="32" s="1"/>
  <c r="B477" i="32"/>
  <c r="C476" i="32"/>
  <c r="D476" i="32" s="1"/>
  <c r="B476" i="32"/>
  <c r="B475" i="32"/>
  <c r="C475" i="32" s="1"/>
  <c r="D475" i="32" s="1"/>
  <c r="C474" i="32"/>
  <c r="D474" i="32" s="1"/>
  <c r="B474" i="32"/>
  <c r="C473" i="32"/>
  <c r="D473" i="32" s="1"/>
  <c r="B473" i="32"/>
  <c r="B472" i="32"/>
  <c r="C472" i="32" s="1"/>
  <c r="D472" i="32" s="1"/>
  <c r="B471" i="32"/>
  <c r="C471" i="32" s="1"/>
  <c r="D471" i="32" s="1"/>
  <c r="C470" i="32"/>
  <c r="D470" i="32" s="1"/>
  <c r="B470" i="32"/>
  <c r="B469" i="32"/>
  <c r="C469" i="32" s="1"/>
  <c r="D469" i="32" s="1"/>
  <c r="B468" i="32"/>
  <c r="C468" i="32" s="1"/>
  <c r="D468" i="32" s="1"/>
  <c r="C467" i="32"/>
  <c r="D467" i="32" s="1"/>
  <c r="B467" i="32"/>
  <c r="B466" i="32"/>
  <c r="C466" i="32" s="1"/>
  <c r="D466" i="32" s="1"/>
  <c r="B465" i="32"/>
  <c r="C465" i="32" s="1"/>
  <c r="D465" i="32" s="1"/>
  <c r="C464" i="32"/>
  <c r="D464" i="32" s="1"/>
  <c r="B464" i="32"/>
  <c r="D463" i="32"/>
  <c r="C463" i="32"/>
  <c r="B463" i="32"/>
  <c r="B462" i="32"/>
  <c r="C462" i="32" s="1"/>
  <c r="D462" i="32" s="1"/>
  <c r="B461" i="32"/>
  <c r="C461" i="32" s="1"/>
  <c r="D461" i="32" s="1"/>
  <c r="C460" i="32"/>
  <c r="D460" i="32" s="1"/>
  <c r="B460" i="32"/>
  <c r="B459" i="32"/>
  <c r="C459" i="32" s="1"/>
  <c r="D459" i="32" s="1"/>
  <c r="C458" i="32"/>
  <c r="D458" i="32" s="1"/>
  <c r="B458" i="32"/>
  <c r="C457" i="32"/>
  <c r="D457" i="32" s="1"/>
  <c r="B457" i="32"/>
  <c r="B456" i="32"/>
  <c r="C456" i="32" s="1"/>
  <c r="D456" i="32" s="1"/>
  <c r="B455" i="32"/>
  <c r="C455" i="32" s="1"/>
  <c r="D455" i="32" s="1"/>
  <c r="C454" i="32"/>
  <c r="D454" i="32" s="1"/>
  <c r="B454" i="32"/>
  <c r="B453" i="32"/>
  <c r="C453" i="32" s="1"/>
  <c r="D453" i="32" s="1"/>
  <c r="B452" i="32"/>
  <c r="C452" i="32" s="1"/>
  <c r="D452" i="32" s="1"/>
  <c r="C451" i="32"/>
  <c r="D451" i="32" s="1"/>
  <c r="B451" i="32"/>
  <c r="D450" i="32"/>
  <c r="C450" i="32"/>
  <c r="B450" i="32"/>
  <c r="D449" i="32"/>
  <c r="B449" i="32"/>
  <c r="C449" i="32" s="1"/>
  <c r="C448" i="32"/>
  <c r="D448" i="32" s="1"/>
  <c r="B448" i="32"/>
  <c r="D447" i="32"/>
  <c r="C447" i="32"/>
  <c r="B447" i="32"/>
  <c r="B446" i="32"/>
  <c r="C446" i="32" s="1"/>
  <c r="D446" i="32" s="1"/>
  <c r="B445" i="32"/>
  <c r="C445" i="32" s="1"/>
  <c r="D445" i="32" s="1"/>
  <c r="D444" i="32"/>
  <c r="C444" i="32"/>
  <c r="B444" i="32"/>
  <c r="B443" i="32"/>
  <c r="C443" i="32" s="1"/>
  <c r="D443" i="32" s="1"/>
  <c r="C442" i="32"/>
  <c r="D442" i="32" s="1"/>
  <c r="B442" i="32"/>
  <c r="C441" i="32"/>
  <c r="D441" i="32" s="1"/>
  <c r="B441" i="32"/>
  <c r="D440" i="32"/>
  <c r="B440" i="32"/>
  <c r="C440" i="32" s="1"/>
  <c r="B439" i="32"/>
  <c r="C439" i="32" s="1"/>
  <c r="D439" i="32" s="1"/>
  <c r="C438" i="32"/>
  <c r="D438" i="32" s="1"/>
  <c r="B438" i="32"/>
  <c r="B437" i="32"/>
  <c r="C437" i="32" s="1"/>
  <c r="D437" i="32" s="1"/>
  <c r="B436" i="32"/>
  <c r="C436" i="32" s="1"/>
  <c r="D436" i="32" s="1"/>
  <c r="C435" i="32"/>
  <c r="D435" i="32" s="1"/>
  <c r="B435" i="32"/>
  <c r="D434" i="32"/>
  <c r="C434" i="32"/>
  <c r="B434" i="32"/>
  <c r="D433" i="32"/>
  <c r="B433" i="32"/>
  <c r="C433" i="32" s="1"/>
  <c r="C432" i="32"/>
  <c r="D432" i="32" s="1"/>
  <c r="B432" i="32"/>
  <c r="D431" i="32"/>
  <c r="C431" i="32"/>
  <c r="B431" i="32"/>
  <c r="B430" i="32"/>
  <c r="C430" i="32" s="1"/>
  <c r="D430" i="32" s="1"/>
  <c r="B429" i="32"/>
  <c r="C429" i="32" s="1"/>
  <c r="D429" i="32" s="1"/>
  <c r="D428" i="32"/>
  <c r="C428" i="32"/>
  <c r="B428" i="32"/>
  <c r="B427" i="32"/>
  <c r="C427" i="32" s="1"/>
  <c r="D427" i="32" s="1"/>
  <c r="C426" i="32"/>
  <c r="D426" i="32" s="1"/>
  <c r="B426" i="32"/>
  <c r="C425" i="32"/>
  <c r="D425" i="32" s="1"/>
  <c r="B425" i="32"/>
  <c r="D424" i="32"/>
  <c r="B424" i="32"/>
  <c r="C424" i="32" s="1"/>
  <c r="B423" i="32"/>
  <c r="C423" i="32" s="1"/>
  <c r="D423" i="32" s="1"/>
  <c r="C422" i="32"/>
  <c r="D422" i="32" s="1"/>
  <c r="B422" i="32"/>
  <c r="B421" i="32"/>
  <c r="C421" i="32" s="1"/>
  <c r="D421" i="32" s="1"/>
  <c r="B420" i="32"/>
  <c r="C420" i="32" s="1"/>
  <c r="D420" i="32" s="1"/>
  <c r="C419" i="32"/>
  <c r="D419" i="32" s="1"/>
  <c r="B419" i="32"/>
  <c r="D418" i="32"/>
  <c r="C418" i="32"/>
  <c r="B418" i="32"/>
  <c r="D417" i="32"/>
  <c r="B417" i="32"/>
  <c r="C417" i="32" s="1"/>
  <c r="C416" i="32"/>
  <c r="D416" i="32" s="1"/>
  <c r="B416" i="32"/>
  <c r="D415" i="32"/>
  <c r="C415" i="32"/>
  <c r="B415" i="32"/>
  <c r="B414" i="32"/>
  <c r="C414" i="32" s="1"/>
  <c r="D414" i="32" s="1"/>
  <c r="B413" i="32"/>
  <c r="C413" i="32" s="1"/>
  <c r="D413" i="32" s="1"/>
  <c r="D412" i="32"/>
  <c r="C412" i="32"/>
  <c r="B412" i="32"/>
  <c r="B411" i="32"/>
  <c r="C411" i="32" s="1"/>
  <c r="D411" i="32" s="1"/>
  <c r="C410" i="32"/>
  <c r="D410" i="32" s="1"/>
  <c r="B410" i="32"/>
  <c r="C409" i="32"/>
  <c r="D409" i="32" s="1"/>
  <c r="B409" i="32"/>
  <c r="D408" i="32"/>
  <c r="B408" i="32"/>
  <c r="C408" i="32" s="1"/>
  <c r="B407" i="32"/>
  <c r="C407" i="32" s="1"/>
  <c r="D407" i="32" s="1"/>
  <c r="C406" i="32"/>
  <c r="D406" i="32" s="1"/>
  <c r="B406" i="32"/>
  <c r="B405" i="32"/>
  <c r="C405" i="32" s="1"/>
  <c r="D405" i="32" s="1"/>
  <c r="B404" i="32"/>
  <c r="C404" i="32" s="1"/>
  <c r="D404" i="32" s="1"/>
  <c r="C403" i="32"/>
  <c r="D403" i="32" s="1"/>
  <c r="B403" i="32"/>
  <c r="D402" i="32"/>
  <c r="C402" i="32"/>
  <c r="B402" i="32"/>
  <c r="D401" i="32"/>
  <c r="B401" i="32"/>
  <c r="C401" i="32" s="1"/>
  <c r="C400" i="32"/>
  <c r="D400" i="32" s="1"/>
  <c r="B400" i="32"/>
  <c r="D399" i="32"/>
  <c r="C399" i="32"/>
  <c r="B399" i="32"/>
  <c r="B398" i="32"/>
  <c r="C398" i="32" s="1"/>
  <c r="D398" i="32" s="1"/>
  <c r="B397" i="32"/>
  <c r="C397" i="32" s="1"/>
  <c r="D397" i="32" s="1"/>
  <c r="D396" i="32"/>
  <c r="C396" i="32"/>
  <c r="B396" i="32"/>
  <c r="B395" i="32"/>
  <c r="C395" i="32" s="1"/>
  <c r="D395" i="32" s="1"/>
  <c r="C394" i="32"/>
  <c r="D394" i="32" s="1"/>
  <c r="B394" i="32"/>
  <c r="C393" i="32"/>
  <c r="D393" i="32" s="1"/>
  <c r="B393" i="32"/>
  <c r="D392" i="32"/>
  <c r="B392" i="32"/>
  <c r="C392" i="32" s="1"/>
  <c r="B391" i="32"/>
  <c r="C391" i="32" s="1"/>
  <c r="D391" i="32" s="1"/>
  <c r="C390" i="32"/>
  <c r="D390" i="32" s="1"/>
  <c r="B390" i="32"/>
  <c r="B389" i="32"/>
  <c r="C389" i="32" s="1"/>
  <c r="D389" i="32" s="1"/>
  <c r="B388" i="32"/>
  <c r="C388" i="32" s="1"/>
  <c r="D388" i="32" s="1"/>
  <c r="C387" i="32"/>
  <c r="D387" i="32" s="1"/>
  <c r="B387" i="32"/>
  <c r="D386" i="32"/>
  <c r="C386" i="32"/>
  <c r="B386" i="32"/>
  <c r="D385" i="32"/>
  <c r="B385" i="32"/>
  <c r="C385" i="32" s="1"/>
  <c r="C384" i="32"/>
  <c r="D384" i="32" s="1"/>
  <c r="B384" i="32"/>
  <c r="D383" i="32"/>
  <c r="C383" i="32"/>
  <c r="B383" i="32"/>
  <c r="B382" i="32"/>
  <c r="C382" i="32" s="1"/>
  <c r="D382" i="32" s="1"/>
  <c r="B381" i="32"/>
  <c r="C381" i="32" s="1"/>
  <c r="D381" i="32" s="1"/>
  <c r="D380" i="32"/>
  <c r="C380" i="32"/>
  <c r="B380" i="32"/>
  <c r="B379" i="32"/>
  <c r="C379" i="32" s="1"/>
  <c r="D379" i="32" s="1"/>
  <c r="C378" i="32"/>
  <c r="D378" i="32" s="1"/>
  <c r="B378" i="32"/>
  <c r="C377" i="32"/>
  <c r="D377" i="32" s="1"/>
  <c r="B377" i="32"/>
  <c r="D376" i="32"/>
  <c r="B376" i="32"/>
  <c r="C376" i="32" s="1"/>
  <c r="B375" i="32"/>
  <c r="C375" i="32" s="1"/>
  <c r="D375" i="32" s="1"/>
  <c r="C374" i="32"/>
  <c r="D374" i="32" s="1"/>
  <c r="B374" i="32"/>
  <c r="B373" i="32"/>
  <c r="C373" i="32" s="1"/>
  <c r="D373" i="32" s="1"/>
  <c r="B372" i="32"/>
  <c r="C372" i="32" s="1"/>
  <c r="D372" i="32" s="1"/>
  <c r="C371" i="32"/>
  <c r="D371" i="32" s="1"/>
  <c r="B371" i="32"/>
  <c r="D370" i="32"/>
  <c r="C370" i="32"/>
  <c r="B370" i="32"/>
  <c r="D369" i="32"/>
  <c r="B369" i="32"/>
  <c r="C369" i="32" s="1"/>
  <c r="C368" i="32"/>
  <c r="D368" i="32" s="1"/>
  <c r="B368" i="32"/>
  <c r="D367" i="32"/>
  <c r="C367" i="32"/>
  <c r="B367" i="32"/>
  <c r="B366" i="32"/>
  <c r="C366" i="32" s="1"/>
  <c r="D366" i="32" s="1"/>
  <c r="B365" i="32"/>
  <c r="C365" i="32" s="1"/>
  <c r="D365" i="32" s="1"/>
  <c r="D364" i="32"/>
  <c r="C364" i="32"/>
  <c r="B364" i="32"/>
  <c r="B363" i="32"/>
  <c r="C363" i="32" s="1"/>
  <c r="D363" i="32" s="1"/>
  <c r="C362" i="32"/>
  <c r="D362" i="32" s="1"/>
  <c r="B362" i="32"/>
  <c r="C361" i="32"/>
  <c r="D361" i="32" s="1"/>
  <c r="B361" i="32"/>
  <c r="D360" i="32"/>
  <c r="B360" i="32"/>
  <c r="C360" i="32" s="1"/>
  <c r="B359" i="32"/>
  <c r="C359" i="32" s="1"/>
  <c r="D359" i="32" s="1"/>
  <c r="C358" i="32"/>
  <c r="D358" i="32" s="1"/>
  <c r="B358" i="32"/>
  <c r="B357" i="32"/>
  <c r="C357" i="32" s="1"/>
  <c r="D357" i="32" s="1"/>
  <c r="B356" i="32"/>
  <c r="C356" i="32" s="1"/>
  <c r="D356" i="32" s="1"/>
  <c r="C355" i="32"/>
  <c r="D355" i="32" s="1"/>
  <c r="B355" i="32"/>
  <c r="D354" i="32"/>
  <c r="C354" i="32"/>
  <c r="B354" i="32"/>
  <c r="D353" i="32"/>
  <c r="B353" i="32"/>
  <c r="C353" i="32" s="1"/>
  <c r="C352" i="32"/>
  <c r="D352" i="32" s="1"/>
  <c r="B352" i="32"/>
  <c r="D351" i="32"/>
  <c r="C351" i="32"/>
  <c r="B351" i="32"/>
  <c r="B350" i="32"/>
  <c r="C350" i="32" s="1"/>
  <c r="D350" i="32" s="1"/>
  <c r="B349" i="32"/>
  <c r="C349" i="32" s="1"/>
  <c r="D349" i="32" s="1"/>
  <c r="D348" i="32"/>
  <c r="C348" i="32"/>
  <c r="B348" i="32"/>
  <c r="B347" i="32"/>
  <c r="C347" i="32" s="1"/>
  <c r="D347" i="32" s="1"/>
  <c r="C346" i="32"/>
  <c r="D346" i="32" s="1"/>
  <c r="B346" i="32"/>
  <c r="C345" i="32"/>
  <c r="D345" i="32" s="1"/>
  <c r="B345" i="32"/>
  <c r="D344" i="32"/>
  <c r="B344" i="32"/>
  <c r="C344" i="32" s="1"/>
  <c r="B343" i="32"/>
  <c r="C343" i="32" s="1"/>
  <c r="D343" i="32" s="1"/>
  <c r="C342" i="32"/>
  <c r="D342" i="32" s="1"/>
  <c r="B342" i="32"/>
  <c r="B341" i="32"/>
  <c r="C341" i="32" s="1"/>
  <c r="D341" i="32" s="1"/>
  <c r="B340" i="32"/>
  <c r="C340" i="32" s="1"/>
  <c r="D340" i="32" s="1"/>
  <c r="C339" i="32"/>
  <c r="D339" i="32" s="1"/>
  <c r="B339" i="32"/>
  <c r="D338" i="32"/>
  <c r="C338" i="32"/>
  <c r="B338" i="32"/>
  <c r="D337" i="32"/>
  <c r="B337" i="32"/>
  <c r="C337" i="32" s="1"/>
  <c r="C336" i="32"/>
  <c r="D336" i="32" s="1"/>
  <c r="B336" i="32"/>
  <c r="D335" i="32"/>
  <c r="C335" i="32"/>
  <c r="B335" i="32"/>
  <c r="B334" i="32"/>
  <c r="C334" i="32" s="1"/>
  <c r="D334" i="32" s="1"/>
  <c r="B333" i="32"/>
  <c r="C333" i="32" s="1"/>
  <c r="D333" i="32" s="1"/>
  <c r="D332" i="32"/>
  <c r="C332" i="32"/>
  <c r="B332" i="32"/>
  <c r="B331" i="32"/>
  <c r="C331" i="32" s="1"/>
  <c r="D331" i="32" s="1"/>
  <c r="C330" i="32"/>
  <c r="D330" i="32" s="1"/>
  <c r="B330" i="32"/>
  <c r="C329" i="32"/>
  <c r="D329" i="32" s="1"/>
  <c r="B329" i="32"/>
  <c r="B328" i="32"/>
  <c r="C328" i="32" s="1"/>
  <c r="D328" i="32" s="1"/>
  <c r="B327" i="32"/>
  <c r="C327" i="32" s="1"/>
  <c r="D327" i="32" s="1"/>
  <c r="C326" i="32"/>
  <c r="D326" i="32" s="1"/>
  <c r="B326" i="32"/>
  <c r="B325" i="32"/>
  <c r="C325" i="32" s="1"/>
  <c r="D325" i="32" s="1"/>
  <c r="D324" i="32"/>
  <c r="B324" i="32"/>
  <c r="C324" i="32" s="1"/>
  <c r="C323" i="32"/>
  <c r="D323" i="32" s="1"/>
  <c r="B323" i="32"/>
  <c r="B322" i="32"/>
  <c r="C322" i="32" s="1"/>
  <c r="D322" i="32" s="1"/>
  <c r="B321" i="32"/>
  <c r="C321" i="32" s="1"/>
  <c r="D321" i="32" s="1"/>
  <c r="C320" i="32"/>
  <c r="D320" i="32" s="1"/>
  <c r="B320" i="32"/>
  <c r="C319" i="32"/>
  <c r="D319" i="32" s="1"/>
  <c r="B319" i="32"/>
  <c r="B318" i="32"/>
  <c r="C318" i="32" s="1"/>
  <c r="D318" i="32" s="1"/>
  <c r="B317" i="32"/>
  <c r="C317" i="32" s="1"/>
  <c r="D317" i="32" s="1"/>
  <c r="C316" i="32"/>
  <c r="D316" i="32" s="1"/>
  <c r="B316" i="32"/>
  <c r="B315" i="32"/>
  <c r="C315" i="32" s="1"/>
  <c r="D315" i="32" s="1"/>
  <c r="B314" i="32"/>
  <c r="C314" i="32" s="1"/>
  <c r="D314" i="32" s="1"/>
  <c r="C313" i="32"/>
  <c r="D313" i="32" s="1"/>
  <c r="B313" i="32"/>
  <c r="B312" i="32"/>
  <c r="C312" i="32" s="1"/>
  <c r="D312" i="32" s="1"/>
  <c r="B311" i="32"/>
  <c r="C311" i="32" s="1"/>
  <c r="D311" i="32" s="1"/>
  <c r="C310" i="32"/>
  <c r="D310" i="32" s="1"/>
  <c r="B310" i="32"/>
  <c r="D309" i="32"/>
  <c r="B309" i="32"/>
  <c r="C309" i="32" s="1"/>
  <c r="B308" i="32"/>
  <c r="C308" i="32" s="1"/>
  <c r="D308" i="32" s="1"/>
  <c r="C307" i="32"/>
  <c r="D307" i="32" s="1"/>
  <c r="B307" i="32"/>
  <c r="B306" i="32"/>
  <c r="C306" i="32" s="1"/>
  <c r="D306" i="32" s="1"/>
  <c r="B305" i="32"/>
  <c r="C305" i="32" s="1"/>
  <c r="D305" i="32" s="1"/>
  <c r="C304" i="32"/>
  <c r="D304" i="32" s="1"/>
  <c r="B304" i="32"/>
  <c r="D303" i="32"/>
  <c r="C303" i="32"/>
  <c r="B303" i="32"/>
  <c r="D302" i="32"/>
  <c r="B302" i="32"/>
  <c r="C302" i="32" s="1"/>
  <c r="B301" i="32"/>
  <c r="C301" i="32" s="1"/>
  <c r="D301" i="32" s="1"/>
  <c r="D300" i="32"/>
  <c r="C300" i="32"/>
  <c r="B300" i="32"/>
  <c r="B299" i="32"/>
  <c r="C299" i="32" s="1"/>
  <c r="D299" i="32" s="1"/>
  <c r="B298" i="32"/>
  <c r="C298" i="32" s="1"/>
  <c r="D298" i="32" s="1"/>
  <c r="C297" i="32"/>
  <c r="D297" i="32" s="1"/>
  <c r="B297" i="32"/>
  <c r="B296" i="32"/>
  <c r="C296" i="32" s="1"/>
  <c r="D296" i="32" s="1"/>
  <c r="B295" i="32"/>
  <c r="C295" i="32" s="1"/>
  <c r="D295" i="32" s="1"/>
  <c r="C294" i="32"/>
  <c r="D294" i="32" s="1"/>
  <c r="B294" i="32"/>
  <c r="D293" i="32"/>
  <c r="B293" i="32"/>
  <c r="C293" i="32" s="1"/>
  <c r="B292" i="32"/>
  <c r="C292" i="32" s="1"/>
  <c r="D292" i="32" s="1"/>
  <c r="C291" i="32"/>
  <c r="D291" i="32" s="1"/>
  <c r="B291" i="32"/>
  <c r="B290" i="32"/>
  <c r="C290" i="32" s="1"/>
  <c r="D290" i="32" s="1"/>
  <c r="B289" i="32"/>
  <c r="C289" i="32" s="1"/>
  <c r="D289" i="32" s="1"/>
  <c r="C288" i="32"/>
  <c r="D288" i="32" s="1"/>
  <c r="B288" i="32"/>
  <c r="D287" i="32"/>
  <c r="C287" i="32"/>
  <c r="B287" i="32"/>
  <c r="D286" i="32"/>
  <c r="B286" i="32"/>
  <c r="C286" i="32" s="1"/>
  <c r="B285" i="32"/>
  <c r="C285" i="32" s="1"/>
  <c r="D285" i="32" s="1"/>
  <c r="C284" i="32"/>
  <c r="D284" i="32" s="1"/>
  <c r="B284" i="32"/>
  <c r="B283" i="32"/>
  <c r="C283" i="32" s="1"/>
  <c r="D283" i="32" s="1"/>
  <c r="B282" i="32"/>
  <c r="C282" i="32" s="1"/>
  <c r="D282" i="32" s="1"/>
  <c r="C281" i="32"/>
  <c r="D281" i="32" s="1"/>
  <c r="B281" i="32"/>
  <c r="B280" i="32"/>
  <c r="C280" i="32" s="1"/>
  <c r="D280" i="32" s="1"/>
  <c r="B279" i="32"/>
  <c r="C279" i="32" s="1"/>
  <c r="D279" i="32" s="1"/>
  <c r="C278" i="32"/>
  <c r="D278" i="32" s="1"/>
  <c r="B278" i="32"/>
  <c r="D277" i="32"/>
  <c r="B277" i="32"/>
  <c r="C277" i="32" s="1"/>
  <c r="B276" i="32"/>
  <c r="C276" i="32" s="1"/>
  <c r="D276" i="32" s="1"/>
  <c r="C275" i="32"/>
  <c r="D275" i="32" s="1"/>
  <c r="B275" i="32"/>
  <c r="C274" i="32"/>
  <c r="D274" i="32" s="1"/>
  <c r="B274" i="32"/>
  <c r="B273" i="32"/>
  <c r="C273" i="32" s="1"/>
  <c r="D273" i="32" s="1"/>
  <c r="C272" i="32"/>
  <c r="D272" i="32" s="1"/>
  <c r="B272" i="32"/>
  <c r="D271" i="32"/>
  <c r="C271" i="32"/>
  <c r="B271" i="32"/>
  <c r="D270" i="32"/>
  <c r="B270" i="32"/>
  <c r="C270" i="32" s="1"/>
  <c r="B269" i="32"/>
  <c r="C269" i="32" s="1"/>
  <c r="D269" i="32" s="1"/>
  <c r="C268" i="32"/>
  <c r="D268" i="32" s="1"/>
  <c r="B268" i="32"/>
  <c r="B267" i="32"/>
  <c r="C267" i="32" s="1"/>
  <c r="D267" i="32" s="1"/>
  <c r="B266" i="32"/>
  <c r="C266" i="32" s="1"/>
  <c r="D266" i="32" s="1"/>
  <c r="C265" i="32"/>
  <c r="D265" i="32" s="1"/>
  <c r="B265" i="32"/>
  <c r="B264" i="32"/>
  <c r="C264" i="32" s="1"/>
  <c r="D264" i="32" s="1"/>
  <c r="B263" i="32"/>
  <c r="C263" i="32" s="1"/>
  <c r="D263" i="32" s="1"/>
  <c r="C262" i="32"/>
  <c r="D262" i="32" s="1"/>
  <c r="B262" i="32"/>
  <c r="B261" i="32"/>
  <c r="C261" i="32" s="1"/>
  <c r="D261" i="32" s="1"/>
  <c r="B260" i="32"/>
  <c r="C260" i="32" s="1"/>
  <c r="D260" i="32" s="1"/>
  <c r="C259" i="32"/>
  <c r="D259" i="32" s="1"/>
  <c r="B259" i="32"/>
  <c r="C258" i="32"/>
  <c r="D258" i="32" s="1"/>
  <c r="B258" i="32"/>
  <c r="B257" i="32"/>
  <c r="C257" i="32" s="1"/>
  <c r="D257" i="32" s="1"/>
  <c r="C256" i="32"/>
  <c r="D256" i="32" s="1"/>
  <c r="B256" i="32"/>
  <c r="D255" i="32"/>
  <c r="C255" i="32"/>
  <c r="B255" i="32"/>
  <c r="B254" i="32"/>
  <c r="C254" i="32" s="1"/>
  <c r="D254" i="32" s="1"/>
  <c r="B253" i="32"/>
  <c r="C253" i="32" s="1"/>
  <c r="D253" i="32" s="1"/>
  <c r="D252" i="32"/>
  <c r="C252" i="32"/>
  <c r="B252" i="32"/>
  <c r="B251" i="32"/>
  <c r="C251" i="32" s="1"/>
  <c r="D251" i="32" s="1"/>
  <c r="C250" i="32"/>
  <c r="D250" i="32" s="1"/>
  <c r="B250" i="32"/>
  <c r="C249" i="32"/>
  <c r="D249" i="32" s="1"/>
  <c r="B249" i="32"/>
  <c r="B248" i="32"/>
  <c r="C248" i="32" s="1"/>
  <c r="D248" i="32" s="1"/>
  <c r="B247" i="32"/>
  <c r="C247" i="32" s="1"/>
  <c r="D247" i="32" s="1"/>
  <c r="C246" i="32"/>
  <c r="D246" i="32" s="1"/>
  <c r="B246" i="32"/>
  <c r="B245" i="32"/>
  <c r="C245" i="32" s="1"/>
  <c r="D245" i="32" s="1"/>
  <c r="B244" i="32"/>
  <c r="C244" i="32" s="1"/>
  <c r="D244" i="32" s="1"/>
  <c r="C243" i="32"/>
  <c r="D243" i="32" s="1"/>
  <c r="B243" i="32"/>
  <c r="C242" i="32"/>
  <c r="D242" i="32" s="1"/>
  <c r="B242" i="32"/>
  <c r="B241" i="32"/>
  <c r="C241" i="32" s="1"/>
  <c r="D241" i="32" s="1"/>
  <c r="C240" i="32"/>
  <c r="D240" i="32" s="1"/>
  <c r="B240" i="32"/>
  <c r="C239" i="32"/>
  <c r="D239" i="32" s="1"/>
  <c r="B239" i="32"/>
  <c r="B238" i="32"/>
  <c r="C238" i="32" s="1"/>
  <c r="D238" i="32" s="1"/>
  <c r="B237" i="32"/>
  <c r="C237" i="32" s="1"/>
  <c r="D237" i="32" s="1"/>
  <c r="D236" i="32"/>
  <c r="C236" i="32"/>
  <c r="B236" i="32"/>
  <c r="B235" i="32"/>
  <c r="C235" i="32" s="1"/>
  <c r="D235" i="32" s="1"/>
  <c r="C234" i="32"/>
  <c r="D234" i="32" s="1"/>
  <c r="B234" i="32"/>
  <c r="C233" i="32"/>
  <c r="D233" i="32" s="1"/>
  <c r="B233" i="32"/>
  <c r="B232" i="32"/>
  <c r="C232" i="32" s="1"/>
  <c r="D232" i="32" s="1"/>
  <c r="B231" i="32"/>
  <c r="C231" i="32" s="1"/>
  <c r="D231" i="32" s="1"/>
  <c r="C230" i="32"/>
  <c r="D230" i="32" s="1"/>
  <c r="B230" i="32"/>
  <c r="B229" i="32"/>
  <c r="C229" i="32" s="1"/>
  <c r="D229" i="32" s="1"/>
  <c r="D228" i="32"/>
  <c r="B228" i="32"/>
  <c r="C228" i="32" s="1"/>
  <c r="D227" i="32"/>
  <c r="C227" i="32"/>
  <c r="B227" i="32"/>
  <c r="B226" i="32"/>
  <c r="C226" i="32" s="1"/>
  <c r="D226" i="32" s="1"/>
  <c r="B225" i="32"/>
  <c r="C225" i="32" s="1"/>
  <c r="D225" i="32" s="1"/>
  <c r="C224" i="32"/>
  <c r="D224" i="32" s="1"/>
  <c r="B224" i="32"/>
  <c r="D223" i="32"/>
  <c r="C223" i="32"/>
  <c r="B223" i="32"/>
  <c r="D222" i="32"/>
  <c r="C222" i="32"/>
  <c r="B222" i="32"/>
  <c r="C221" i="32"/>
  <c r="D221" i="32" s="1"/>
  <c r="B221" i="32"/>
  <c r="C220" i="32"/>
  <c r="D220" i="32" s="1"/>
  <c r="B220" i="32"/>
  <c r="B219" i="32"/>
  <c r="C219" i="32" s="1"/>
  <c r="D219" i="32" s="1"/>
  <c r="B218" i="32"/>
  <c r="C218" i="32" s="1"/>
  <c r="D218" i="32" s="1"/>
  <c r="B217" i="32"/>
  <c r="C217" i="32" s="1"/>
  <c r="D217" i="32" s="1"/>
  <c r="B216" i="32"/>
  <c r="C216" i="32" s="1"/>
  <c r="D216" i="32" s="1"/>
  <c r="D215" i="32"/>
  <c r="C215" i="32"/>
  <c r="B215" i="32"/>
  <c r="C214" i="32"/>
  <c r="D214" i="32" s="1"/>
  <c r="B214" i="32"/>
  <c r="B213" i="32"/>
  <c r="C213" i="32" s="1"/>
  <c r="D213" i="32" s="1"/>
  <c r="B212" i="32"/>
  <c r="C212" i="32" s="1"/>
  <c r="D212" i="32" s="1"/>
  <c r="C211" i="32"/>
  <c r="D211" i="32" s="1"/>
  <c r="B211" i="32"/>
  <c r="C210" i="32"/>
  <c r="D210" i="32" s="1"/>
  <c r="B210" i="32"/>
  <c r="B209" i="32"/>
  <c r="C209" i="32" s="1"/>
  <c r="D209" i="32" s="1"/>
  <c r="C208" i="32"/>
  <c r="D208" i="32" s="1"/>
  <c r="B208" i="32"/>
  <c r="D207" i="32"/>
  <c r="C207" i="32"/>
  <c r="B207" i="32"/>
  <c r="B206" i="32"/>
  <c r="C206" i="32" s="1"/>
  <c r="D206" i="32" s="1"/>
  <c r="B205" i="32"/>
  <c r="C205" i="32" s="1"/>
  <c r="D205" i="32" s="1"/>
  <c r="C204" i="32"/>
  <c r="D204" i="32" s="1"/>
  <c r="B204" i="32"/>
  <c r="B203" i="32"/>
  <c r="C203" i="32" s="1"/>
  <c r="D203" i="32" s="1"/>
  <c r="C202" i="32"/>
  <c r="D202" i="32" s="1"/>
  <c r="B202" i="32"/>
  <c r="B201" i="32"/>
  <c r="C201" i="32" s="1"/>
  <c r="D201" i="32" s="1"/>
  <c r="D200" i="32"/>
  <c r="B200" i="32"/>
  <c r="C200" i="32" s="1"/>
  <c r="B199" i="32"/>
  <c r="C199" i="32" s="1"/>
  <c r="D199" i="32" s="1"/>
  <c r="C198" i="32"/>
  <c r="D198" i="32" s="1"/>
  <c r="B198" i="32"/>
  <c r="B197" i="32"/>
  <c r="C197" i="32" s="1"/>
  <c r="D197" i="32" s="1"/>
  <c r="D196" i="32"/>
  <c r="B196" i="32"/>
  <c r="C196" i="32" s="1"/>
  <c r="C195" i="32"/>
  <c r="D195" i="32" s="1"/>
  <c r="B195" i="32"/>
  <c r="C194" i="32"/>
  <c r="D194" i="32" s="1"/>
  <c r="B194" i="32"/>
  <c r="B193" i="32"/>
  <c r="C193" i="32" s="1"/>
  <c r="D193" i="32" s="1"/>
  <c r="C192" i="32"/>
  <c r="D192" i="32" s="1"/>
  <c r="B192" i="32"/>
  <c r="C191" i="32"/>
  <c r="D191" i="32" s="1"/>
  <c r="B191" i="32"/>
  <c r="C190" i="32"/>
  <c r="D190" i="32" s="1"/>
  <c r="B190" i="32"/>
  <c r="B189" i="32"/>
  <c r="C189" i="32" s="1"/>
  <c r="D189" i="32" s="1"/>
  <c r="D188" i="32"/>
  <c r="C188" i="32"/>
  <c r="B188" i="32"/>
  <c r="D187" i="32"/>
  <c r="B187" i="32"/>
  <c r="C187" i="32" s="1"/>
  <c r="C186" i="32"/>
  <c r="D186" i="32" s="1"/>
  <c r="B186" i="32"/>
  <c r="B185" i="32"/>
  <c r="C185" i="32" s="1"/>
  <c r="D185" i="32" s="1"/>
  <c r="B184" i="32"/>
  <c r="C184" i="32" s="1"/>
  <c r="D184" i="32" s="1"/>
  <c r="C183" i="32"/>
  <c r="D183" i="32" s="1"/>
  <c r="B183" i="32"/>
  <c r="C182" i="32"/>
  <c r="D182" i="32" s="1"/>
  <c r="B182" i="32"/>
  <c r="D181" i="32"/>
  <c r="B181" i="32"/>
  <c r="C181" i="32" s="1"/>
  <c r="B180" i="32"/>
  <c r="C180" i="32" s="1"/>
  <c r="D180" i="32" s="1"/>
  <c r="C179" i="32"/>
  <c r="D179" i="32" s="1"/>
  <c r="B179" i="32"/>
  <c r="B178" i="32"/>
  <c r="C178" i="32" s="1"/>
  <c r="D178" i="32" s="1"/>
  <c r="B177" i="32"/>
  <c r="C177" i="32" s="1"/>
  <c r="D177" i="32" s="1"/>
  <c r="C176" i="32"/>
  <c r="D176" i="32" s="1"/>
  <c r="B176" i="32"/>
  <c r="C175" i="32"/>
  <c r="D175" i="32" s="1"/>
  <c r="B175" i="32"/>
  <c r="B174" i="32"/>
  <c r="C174" i="32" s="1"/>
  <c r="D174" i="32" s="1"/>
  <c r="B173" i="32"/>
  <c r="C173" i="32" s="1"/>
  <c r="D173" i="32" s="1"/>
  <c r="C172" i="32"/>
  <c r="D172" i="32" s="1"/>
  <c r="B172" i="32"/>
  <c r="B171" i="32"/>
  <c r="C171" i="32" s="1"/>
  <c r="D171" i="32" s="1"/>
  <c r="B170" i="32"/>
  <c r="C170" i="32" s="1"/>
  <c r="D170" i="32" s="1"/>
  <c r="B169" i="32"/>
  <c r="C169" i="32" s="1"/>
  <c r="D169" i="32" s="1"/>
  <c r="D168" i="32"/>
  <c r="B168" i="32"/>
  <c r="C168" i="32" s="1"/>
  <c r="B167" i="32"/>
  <c r="C167" i="32" s="1"/>
  <c r="D167" i="32" s="1"/>
  <c r="C166" i="32"/>
  <c r="D166" i="32" s="1"/>
  <c r="B166" i="32"/>
  <c r="B165" i="32"/>
  <c r="C165" i="32" s="1"/>
  <c r="D165" i="32" s="1"/>
  <c r="B164" i="32"/>
  <c r="C164" i="32" s="1"/>
  <c r="D164" i="32" s="1"/>
  <c r="C163" i="32"/>
  <c r="D163" i="32" s="1"/>
  <c r="B163" i="32"/>
  <c r="B162" i="32"/>
  <c r="C162" i="32" s="1"/>
  <c r="D162" i="32" s="1"/>
  <c r="D161" i="32"/>
  <c r="B161" i="32"/>
  <c r="C161" i="32" s="1"/>
  <c r="C160" i="32"/>
  <c r="D160" i="32" s="1"/>
  <c r="B160" i="32"/>
  <c r="C159" i="32"/>
  <c r="D159" i="32" s="1"/>
  <c r="B159" i="32"/>
  <c r="B158" i="32"/>
  <c r="C158" i="32" s="1"/>
  <c r="D158" i="32" s="1"/>
  <c r="B157" i="32"/>
  <c r="C157" i="32" s="1"/>
  <c r="D157" i="32" s="1"/>
  <c r="D156" i="32"/>
  <c r="C156" i="32"/>
  <c r="B156" i="32"/>
  <c r="D155" i="32"/>
  <c r="B155" i="32"/>
  <c r="C155" i="32" s="1"/>
  <c r="B154" i="32"/>
  <c r="C154" i="32" s="1"/>
  <c r="D154" i="32" s="1"/>
  <c r="C153" i="32"/>
  <c r="D153" i="32" s="1"/>
  <c r="B153" i="32"/>
  <c r="D152" i="32"/>
  <c r="B152" i="32"/>
  <c r="C152" i="32" s="1"/>
  <c r="B151" i="32"/>
  <c r="C151" i="32" s="1"/>
  <c r="D151" i="32" s="1"/>
  <c r="C150" i="32"/>
  <c r="D150" i="32" s="1"/>
  <c r="B150" i="32"/>
  <c r="D149" i="32"/>
  <c r="B149" i="32"/>
  <c r="C149" i="32" s="1"/>
  <c r="B148" i="32"/>
  <c r="C148" i="32" s="1"/>
  <c r="D148" i="32" s="1"/>
  <c r="D147" i="32"/>
  <c r="C147" i="32"/>
  <c r="B147" i="32"/>
  <c r="B146" i="32"/>
  <c r="C146" i="32" s="1"/>
  <c r="D146" i="32" s="1"/>
  <c r="B145" i="32"/>
  <c r="C145" i="32" s="1"/>
  <c r="D145" i="32" s="1"/>
  <c r="C144" i="32"/>
  <c r="D144" i="32" s="1"/>
  <c r="B144" i="32"/>
  <c r="C143" i="32"/>
  <c r="D143" i="32" s="1"/>
  <c r="B143" i="32"/>
  <c r="B142" i="32"/>
  <c r="C142" i="32" s="1"/>
  <c r="D142" i="32" s="1"/>
  <c r="C141" i="32"/>
  <c r="D141" i="32" s="1"/>
  <c r="B141" i="32"/>
  <c r="C140" i="32"/>
  <c r="D140" i="32" s="1"/>
  <c r="B140" i="32"/>
  <c r="D139" i="32"/>
  <c r="B139" i="32"/>
  <c r="C139" i="32" s="1"/>
  <c r="B138" i="32"/>
  <c r="C138" i="32" s="1"/>
  <c r="D138" i="32" s="1"/>
  <c r="B137" i="32"/>
  <c r="C137" i="32" s="1"/>
  <c r="D137" i="32" s="1"/>
  <c r="B136" i="32"/>
  <c r="C136" i="32" s="1"/>
  <c r="D136" i="32" s="1"/>
  <c r="B135" i="32"/>
  <c r="C135" i="32" s="1"/>
  <c r="D135" i="32" s="1"/>
  <c r="C134" i="32"/>
  <c r="D134" i="32" s="1"/>
  <c r="B134" i="32"/>
  <c r="B133" i="32"/>
  <c r="C133" i="32" s="1"/>
  <c r="D133" i="32" s="1"/>
  <c r="B132" i="32"/>
  <c r="C132" i="32" s="1"/>
  <c r="D132" i="32" s="1"/>
  <c r="C131" i="32"/>
  <c r="D131" i="32" s="1"/>
  <c r="B131" i="32"/>
  <c r="B130" i="32"/>
  <c r="C130" i="32" s="1"/>
  <c r="D130" i="32" s="1"/>
  <c r="D129" i="32"/>
  <c r="B129" i="32"/>
  <c r="C129" i="32" s="1"/>
  <c r="C128" i="32"/>
  <c r="D128" i="32" s="1"/>
  <c r="B128" i="32"/>
  <c r="D127" i="32"/>
  <c r="C127" i="32"/>
  <c r="B127" i="32"/>
  <c r="B126" i="32"/>
  <c r="C126" i="32" s="1"/>
  <c r="D126" i="32" s="1"/>
  <c r="B125" i="32"/>
  <c r="C125" i="32" s="1"/>
  <c r="D125" i="32" s="1"/>
  <c r="C124" i="32"/>
  <c r="D124" i="32" s="1"/>
  <c r="B124" i="32"/>
  <c r="D123" i="32"/>
  <c r="B123" i="32"/>
  <c r="C123" i="32" s="1"/>
  <c r="B122" i="32"/>
  <c r="C122" i="32" s="1"/>
  <c r="D122" i="32" s="1"/>
  <c r="C121" i="32"/>
  <c r="D121" i="32" s="1"/>
  <c r="B121" i="32"/>
  <c r="C120" i="32"/>
  <c r="D120" i="32" s="1"/>
  <c r="B120" i="32"/>
  <c r="B119" i="32"/>
  <c r="C119" i="32" s="1"/>
  <c r="D119" i="32" s="1"/>
  <c r="C118" i="32"/>
  <c r="D118" i="32" s="1"/>
  <c r="B118" i="32"/>
  <c r="B117" i="32"/>
  <c r="C117" i="32" s="1"/>
  <c r="D117" i="32" s="1"/>
  <c r="D116" i="32"/>
  <c r="B116" i="32"/>
  <c r="C116" i="32" s="1"/>
  <c r="C115" i="32"/>
  <c r="D115" i="32" s="1"/>
  <c r="B115" i="32"/>
  <c r="B114" i="32"/>
  <c r="C114" i="32" s="1"/>
  <c r="D114" i="32" s="1"/>
  <c r="B113" i="32"/>
  <c r="C113" i="32" s="1"/>
  <c r="D113" i="32" s="1"/>
  <c r="C112" i="32"/>
  <c r="D112" i="32" s="1"/>
  <c r="B112" i="32"/>
  <c r="C111" i="32"/>
  <c r="D111" i="32" s="1"/>
  <c r="B111" i="32"/>
  <c r="C110" i="32"/>
  <c r="D110" i="32" s="1"/>
  <c r="B110" i="32"/>
  <c r="C109" i="32"/>
  <c r="D109" i="32" s="1"/>
  <c r="B109" i="32"/>
  <c r="C108" i="32"/>
  <c r="D108" i="32" s="1"/>
  <c r="B108" i="32"/>
  <c r="B107" i="32"/>
  <c r="C107" i="32" s="1"/>
  <c r="D107" i="32" s="1"/>
  <c r="B106" i="32"/>
  <c r="C106" i="32" s="1"/>
  <c r="D106" i="32" s="1"/>
  <c r="B105" i="32"/>
  <c r="C105" i="32" s="1"/>
  <c r="D105" i="32" s="1"/>
  <c r="B104" i="32"/>
  <c r="C104" i="32" s="1"/>
  <c r="D104" i="32" s="1"/>
  <c r="B103" i="32"/>
  <c r="C103" i="32" s="1"/>
  <c r="D103" i="32" s="1"/>
  <c r="C102" i="32"/>
  <c r="D102" i="32" s="1"/>
  <c r="B102" i="32"/>
  <c r="B101" i="32"/>
  <c r="C101" i="32" s="1"/>
  <c r="D101" i="32" s="1"/>
  <c r="B100" i="32"/>
  <c r="C100" i="32" s="1"/>
  <c r="D100" i="32" s="1"/>
  <c r="B99" i="32"/>
  <c r="C99" i="32" s="1"/>
  <c r="D99" i="32" s="1"/>
  <c r="B98" i="32"/>
  <c r="C98" i="32" s="1"/>
  <c r="D98" i="32" s="1"/>
  <c r="D97" i="32"/>
  <c r="B97" i="32"/>
  <c r="C97" i="32" s="1"/>
  <c r="C96" i="32"/>
  <c r="D96" i="32" s="1"/>
  <c r="B96" i="32"/>
  <c r="B95" i="32"/>
  <c r="C95" i="32" s="1"/>
  <c r="D95" i="32" s="1"/>
  <c r="C94" i="32"/>
  <c r="D94" i="32" s="1"/>
  <c r="B94" i="32"/>
  <c r="B93" i="32"/>
  <c r="C93" i="32" s="1"/>
  <c r="D93" i="32" s="1"/>
  <c r="B92" i="32"/>
  <c r="C92" i="32" s="1"/>
  <c r="D92" i="32" s="1"/>
  <c r="B91" i="32"/>
  <c r="C91" i="32" s="1"/>
  <c r="D91" i="32" s="1"/>
  <c r="B90" i="32"/>
  <c r="C90" i="32" s="1"/>
  <c r="D90" i="32" s="1"/>
  <c r="B89" i="32"/>
  <c r="C89" i="32" s="1"/>
  <c r="D89" i="32" s="1"/>
  <c r="B88" i="32"/>
  <c r="C88" i="32" s="1"/>
  <c r="D88" i="32" s="1"/>
  <c r="B87" i="32"/>
  <c r="C87" i="32" s="1"/>
  <c r="D87" i="32" s="1"/>
  <c r="B86" i="32"/>
  <c r="C86" i="32" s="1"/>
  <c r="D86" i="32" s="1"/>
  <c r="D85" i="32"/>
  <c r="C85" i="32"/>
  <c r="B85" i="32"/>
  <c r="C84" i="32"/>
  <c r="D84" i="32" s="1"/>
  <c r="B84" i="32"/>
  <c r="B83" i="32"/>
  <c r="C83" i="32" s="1"/>
  <c r="D83" i="32" s="1"/>
  <c r="B82" i="32"/>
  <c r="C82" i="32" s="1"/>
  <c r="D82" i="32" s="1"/>
  <c r="C81" i="32"/>
  <c r="D81" i="32" s="1"/>
  <c r="B81" i="32"/>
  <c r="C80" i="32"/>
  <c r="D80" i="32" s="1"/>
  <c r="B80" i="32"/>
  <c r="B79" i="32"/>
  <c r="C79" i="32" s="1"/>
  <c r="D79" i="32" s="1"/>
  <c r="C78" i="32"/>
  <c r="D78" i="32" s="1"/>
  <c r="B78" i="32"/>
  <c r="B77" i="32"/>
  <c r="C77" i="32" s="1"/>
  <c r="D77" i="32" s="1"/>
  <c r="B76" i="32"/>
  <c r="C76" i="32" s="1"/>
  <c r="D76" i="32" s="1"/>
  <c r="B75" i="32"/>
  <c r="C75" i="32" s="1"/>
  <c r="D75" i="32" s="1"/>
  <c r="B74" i="32"/>
  <c r="C74" i="32" s="1"/>
  <c r="D74" i="32" s="1"/>
  <c r="B73" i="32"/>
  <c r="C73" i="32" s="1"/>
  <c r="D73" i="32" s="1"/>
  <c r="B72" i="32"/>
  <c r="C72" i="32" s="1"/>
  <c r="D72" i="32" s="1"/>
  <c r="B71" i="32"/>
  <c r="C71" i="32" s="1"/>
  <c r="D71" i="32" s="1"/>
  <c r="B70" i="32"/>
  <c r="C70" i="32" s="1"/>
  <c r="D70" i="32" s="1"/>
  <c r="D69" i="32"/>
  <c r="C69" i="32"/>
  <c r="B69" i="32"/>
  <c r="C68" i="32"/>
  <c r="D68" i="32" s="1"/>
  <c r="B68" i="32"/>
  <c r="B67" i="32"/>
  <c r="C67" i="32" s="1"/>
  <c r="D67" i="32" s="1"/>
  <c r="B66" i="32"/>
  <c r="C66" i="32" s="1"/>
  <c r="D66" i="32" s="1"/>
  <c r="C65" i="32"/>
  <c r="D65" i="32" s="1"/>
  <c r="B65" i="32"/>
  <c r="C64" i="32"/>
  <c r="D64" i="32" s="1"/>
  <c r="B64" i="32"/>
  <c r="B63" i="32"/>
  <c r="C63" i="32" s="1"/>
  <c r="D63" i="32" s="1"/>
  <c r="C62" i="32"/>
  <c r="D62" i="32" s="1"/>
  <c r="B62" i="32"/>
  <c r="B61" i="32"/>
  <c r="C61" i="32" s="1"/>
  <c r="D61" i="32" s="1"/>
  <c r="B60" i="32"/>
  <c r="C60" i="32" s="1"/>
  <c r="D60" i="32" s="1"/>
  <c r="B59" i="32"/>
  <c r="C59" i="32" s="1"/>
  <c r="D59" i="32" s="1"/>
  <c r="B58" i="32"/>
  <c r="C58" i="32" s="1"/>
  <c r="D58" i="32" s="1"/>
  <c r="B57" i="32"/>
  <c r="C57" i="32" s="1"/>
  <c r="D57" i="32" s="1"/>
  <c r="B56" i="32"/>
  <c r="C56" i="32" s="1"/>
  <c r="D56" i="32" s="1"/>
  <c r="B55" i="32"/>
  <c r="C55" i="32" s="1"/>
  <c r="D55" i="32" s="1"/>
  <c r="B54" i="32"/>
  <c r="C54" i="32" s="1"/>
  <c r="D54" i="32" s="1"/>
  <c r="D53" i="32"/>
  <c r="C53" i="32"/>
  <c r="B53" i="32"/>
  <c r="C52" i="32"/>
  <c r="D52" i="32" s="1"/>
  <c r="B52" i="32"/>
  <c r="B51" i="32"/>
  <c r="C51" i="32" s="1"/>
  <c r="D51" i="32" s="1"/>
  <c r="B50" i="32"/>
  <c r="C50" i="32" s="1"/>
  <c r="D50" i="32" s="1"/>
  <c r="C49" i="32"/>
  <c r="D49" i="32" s="1"/>
  <c r="B49" i="32"/>
  <c r="C48" i="32"/>
  <c r="D48" i="32" s="1"/>
  <c r="B48" i="32"/>
  <c r="B47" i="32"/>
  <c r="C47" i="32" s="1"/>
  <c r="D47" i="32" s="1"/>
  <c r="C46" i="32"/>
  <c r="D46" i="32" s="1"/>
  <c r="B46" i="32"/>
  <c r="B45" i="32"/>
  <c r="C45" i="32" s="1"/>
  <c r="D45" i="32" s="1"/>
  <c r="B44" i="32"/>
  <c r="C44" i="32" s="1"/>
  <c r="D44" i="32" s="1"/>
  <c r="B43" i="32"/>
  <c r="C43" i="32" s="1"/>
  <c r="D43" i="32" s="1"/>
  <c r="B42" i="32"/>
  <c r="C42" i="32" s="1"/>
  <c r="D42" i="32" s="1"/>
  <c r="B41" i="32"/>
  <c r="C41" i="32" s="1"/>
  <c r="D41" i="32" s="1"/>
  <c r="B40" i="32"/>
  <c r="C40" i="32" s="1"/>
  <c r="D40" i="32" s="1"/>
  <c r="B39" i="32"/>
  <c r="C39" i="32" s="1"/>
  <c r="D39" i="32" s="1"/>
  <c r="B38" i="32"/>
  <c r="C38" i="32" s="1"/>
  <c r="D38" i="32" s="1"/>
  <c r="D37" i="32"/>
  <c r="C37" i="32"/>
  <c r="B37" i="32"/>
  <c r="C36" i="32"/>
  <c r="D36" i="32" s="1"/>
  <c r="B36" i="32"/>
  <c r="B35" i="32"/>
  <c r="C35" i="32" s="1"/>
  <c r="D35" i="32" s="1"/>
  <c r="B34" i="32"/>
  <c r="C34" i="32" s="1"/>
  <c r="D34" i="32" s="1"/>
  <c r="C33" i="32"/>
  <c r="D33" i="32" s="1"/>
  <c r="B33" i="32"/>
  <c r="C32" i="32"/>
  <c r="D32" i="32" s="1"/>
  <c r="B32" i="32"/>
  <c r="B31" i="32"/>
  <c r="C31" i="32" s="1"/>
  <c r="D31" i="32" s="1"/>
  <c r="C30" i="32"/>
  <c r="D30" i="32" s="1"/>
  <c r="B30" i="32"/>
  <c r="B29" i="32"/>
  <c r="C29" i="32" s="1"/>
  <c r="D29" i="32" s="1"/>
  <c r="B28" i="32"/>
  <c r="C28" i="32" s="1"/>
  <c r="D28" i="32" s="1"/>
  <c r="B27" i="32"/>
  <c r="C27" i="32" s="1"/>
  <c r="D27" i="32" s="1"/>
  <c r="B26" i="32"/>
  <c r="C26" i="32" s="1"/>
  <c r="D26" i="32" s="1"/>
  <c r="B25" i="32"/>
  <c r="C25" i="32" s="1"/>
  <c r="D25" i="32" s="1"/>
  <c r="B24" i="32"/>
  <c r="C24" i="32" s="1"/>
  <c r="D24" i="32" s="1"/>
  <c r="B23" i="32"/>
  <c r="C23" i="32" s="1"/>
  <c r="D23" i="32" s="1"/>
  <c r="B22" i="32"/>
  <c r="C22" i="32" s="1"/>
  <c r="D22" i="32" s="1"/>
  <c r="D21" i="32"/>
  <c r="C21" i="32"/>
  <c r="B21" i="32"/>
  <c r="C20" i="32"/>
  <c r="D20" i="32" s="1"/>
  <c r="B20" i="32"/>
  <c r="B19" i="32"/>
  <c r="C19" i="32" s="1"/>
  <c r="D19" i="32" s="1"/>
  <c r="B18" i="32"/>
  <c r="C18" i="32" s="1"/>
  <c r="D18" i="32" s="1"/>
  <c r="C17" i="32"/>
  <c r="D17" i="32" s="1"/>
  <c r="B17" i="32"/>
  <c r="C16" i="32"/>
  <c r="D16" i="32" s="1"/>
  <c r="B16" i="32"/>
  <c r="B15" i="32"/>
  <c r="C15" i="32" s="1"/>
  <c r="D15" i="32" s="1"/>
  <c r="C14" i="32"/>
  <c r="D14" i="32" s="1"/>
  <c r="B14" i="32"/>
  <c r="B13" i="32"/>
  <c r="C13" i="32" s="1"/>
  <c r="D13" i="32" s="1"/>
  <c r="B12" i="32"/>
  <c r="C12" i="32" s="1"/>
  <c r="D12" i="32" s="1"/>
  <c r="B11" i="32"/>
  <c r="C11" i="32" s="1"/>
  <c r="D11" i="32" s="1"/>
  <c r="B10" i="32"/>
  <c r="C10" i="32" s="1"/>
  <c r="D10" i="32" s="1"/>
  <c r="B9" i="32"/>
  <c r="C9" i="32" s="1"/>
  <c r="D9" i="32" s="1"/>
  <c r="B8" i="32"/>
  <c r="C8" i="32" s="1"/>
  <c r="D8" i="32" s="1"/>
  <c r="B7" i="32"/>
  <c r="C7" i="32" s="1"/>
  <c r="D7" i="32" s="1"/>
  <c r="B6" i="32"/>
  <c r="C6" i="32" s="1"/>
  <c r="D6" i="32" s="1"/>
  <c r="D5" i="32"/>
  <c r="C5" i="32"/>
  <c r="B5" i="32"/>
  <c r="C4" i="32"/>
  <c r="D4" i="32" s="1"/>
  <c r="B4" i="32"/>
  <c r="B3" i="32"/>
  <c r="C3" i="32" s="1"/>
  <c r="D3" i="32" s="1"/>
  <c r="B2" i="32"/>
  <c r="C2" i="32" s="1"/>
  <c r="D2" i="32" s="1"/>
  <c r="C1" i="32"/>
  <c r="D1" i="32" s="1"/>
  <c r="B1" i="32"/>
  <c r="F13" i="30" l="1"/>
  <c r="F12" i="30"/>
  <c r="Q32" i="26"/>
  <c r="R32" i="26" s="1"/>
  <c r="Q31" i="26"/>
  <c r="R31" i="26" s="1"/>
  <c r="S31" i="26"/>
  <c r="Q30" i="26"/>
  <c r="S30" i="26" s="1"/>
  <c r="Q29" i="26"/>
  <c r="S29" i="26"/>
  <c r="Q28" i="26"/>
  <c r="R28" i="26" s="1"/>
  <c r="Q27" i="26"/>
  <c r="S27" i="26"/>
  <c r="Q26" i="26"/>
  <c r="S26" i="26" s="1"/>
  <c r="R26" i="26"/>
  <c r="Q25" i="26"/>
  <c r="S25" i="26" s="1"/>
  <c r="Q24" i="26"/>
  <c r="S24" i="26" s="1"/>
  <c r="Q23" i="26"/>
  <c r="S23" i="26"/>
  <c r="S22" i="26"/>
  <c r="Q22" i="26"/>
  <c r="R22" i="26"/>
  <c r="Q21" i="26"/>
  <c r="S21" i="26" s="1"/>
  <c r="Q20" i="26"/>
  <c r="S20" i="26" s="1"/>
  <c r="Q19" i="26"/>
  <c r="R19" i="26" s="1"/>
  <c r="Q18" i="26"/>
  <c r="R18" i="26" s="1"/>
  <c r="S18" i="26"/>
  <c r="S17" i="26"/>
  <c r="Q17" i="26"/>
  <c r="R17" i="26" s="1"/>
  <c r="Q16" i="26"/>
  <c r="R16" i="26" s="1"/>
  <c r="Q15" i="26"/>
  <c r="S15" i="26" s="1"/>
  <c r="Q14" i="26"/>
  <c r="S14" i="26"/>
  <c r="Q13" i="26"/>
  <c r="S13" i="26" s="1"/>
  <c r="Q12" i="26"/>
  <c r="S12" i="26" s="1"/>
  <c r="Q11" i="26"/>
  <c r="S11" i="26"/>
  <c r="Q10" i="26"/>
  <c r="R10" i="26" s="1"/>
  <c r="Q9" i="26"/>
  <c r="R9" i="26" s="1"/>
  <c r="S9" i="26"/>
  <c r="R8" i="26"/>
  <c r="Q8" i="26"/>
  <c r="S8" i="26" s="1"/>
  <c r="Q7" i="26"/>
  <c r="S7" i="26"/>
  <c r="Q6" i="26"/>
  <c r="S6" i="26" s="1"/>
  <c r="R6" i="26"/>
  <c r="Q5" i="26"/>
  <c r="S5" i="26" s="1"/>
  <c r="Q4" i="26"/>
  <c r="R4" i="26" s="1"/>
  <c r="S4" i="26"/>
  <c r="Q3" i="26"/>
  <c r="R3" i="26"/>
  <c r="R2" i="26"/>
  <c r="Q2" i="26"/>
  <c r="S2" i="26"/>
  <c r="H12" i="12"/>
  <c r="H11" i="12"/>
  <c r="H36" i="9"/>
  <c r="G36" i="9"/>
  <c r="F36" i="9"/>
  <c r="G35" i="9"/>
  <c r="F35" i="9"/>
  <c r="G34" i="9"/>
  <c r="F34" i="9"/>
  <c r="G33" i="9"/>
  <c r="F33" i="9"/>
  <c r="R27" i="26"/>
  <c r="R11" i="26"/>
  <c r="R7" i="26"/>
  <c r="R23" i="26"/>
  <c r="R13" i="26"/>
  <c r="R29" i="26"/>
  <c r="S3" i="26"/>
  <c r="R14" i="26"/>
  <c r="R25" i="26"/>
  <c r="R20" i="26"/>
  <c r="R15" i="26"/>
  <c r="F11" i="12"/>
  <c r="F12" i="12"/>
  <c r="S10" i="26" l="1"/>
  <c r="R5" i="26"/>
  <c r="S32" i="26"/>
  <c r="R12" i="26"/>
  <c r="S19" i="26"/>
  <c r="R24" i="26"/>
  <c r="R21" i="26"/>
  <c r="S28" i="26"/>
  <c r="S16" i="26"/>
  <c r="R30" i="26"/>
</calcChain>
</file>

<file path=xl/sharedStrings.xml><?xml version="1.0" encoding="utf-8"?>
<sst xmlns="http://schemas.openxmlformats.org/spreadsheetml/2006/main" count="39363" uniqueCount="17432">
  <si>
    <t>Item</t>
  </si>
  <si>
    <t>Mfg ID#</t>
  </si>
  <si>
    <t>Size</t>
  </si>
  <si>
    <t>Style</t>
  </si>
  <si>
    <t>Date Manufactured</t>
  </si>
  <si>
    <t>Production Line</t>
  </si>
  <si>
    <t xml:space="preserve">Friction Coefficient </t>
  </si>
  <si>
    <t xml:space="preserve">Torsion Strength </t>
  </si>
  <si>
    <t>A</t>
  </si>
  <si>
    <t>E</t>
  </si>
  <si>
    <t>R</t>
  </si>
  <si>
    <t>Mean</t>
  </si>
  <si>
    <t>Median</t>
  </si>
  <si>
    <t>Mode</t>
  </si>
  <si>
    <t>Standard deviation</t>
  </si>
  <si>
    <t>B</t>
  </si>
  <si>
    <t>Quantity Sold</t>
  </si>
  <si>
    <t>Product</t>
  </si>
  <si>
    <t>Apples</t>
  </si>
  <si>
    <t>Artichokes</t>
  </si>
  <si>
    <t>Bananas</t>
  </si>
  <si>
    <t>Carrots</t>
  </si>
  <si>
    <t>Example taken from : http://office.microsoft.com/en-us/excel-help/sumifs-function-HA010047504.aspx?CTT=5&amp;origin=HP010062465</t>
  </si>
  <si>
    <t xml:space="preserve">Exam 1 </t>
  </si>
  <si>
    <t xml:space="preserve">Assignment 1 </t>
  </si>
  <si>
    <t>Assignment 2</t>
  </si>
  <si>
    <t xml:space="preserve">Exam 2 </t>
  </si>
  <si>
    <t>Assignment 3</t>
  </si>
  <si>
    <t>Exam 3</t>
  </si>
  <si>
    <t>Assignment 4</t>
  </si>
  <si>
    <t>Assignment 5</t>
  </si>
  <si>
    <t>Exam 4</t>
  </si>
  <si>
    <t>Assignment 6</t>
  </si>
  <si>
    <t>Final (Comprehensive) Exam</t>
  </si>
  <si>
    <t>Assignment 7</t>
  </si>
  <si>
    <t xml:space="preserve">Class Concepts Test-1 </t>
  </si>
  <si>
    <t>Class Concepts Test-2</t>
  </si>
  <si>
    <t>Class Concepts Test-3</t>
  </si>
  <si>
    <t>Extra credit</t>
  </si>
  <si>
    <t>! Here the students pass if they get more than 60%, so 360  points</t>
  </si>
  <si>
    <t>!The text must be in quotes</t>
  </si>
  <si>
    <t xml:space="preserve">Total </t>
  </si>
  <si>
    <t>pass/fail</t>
  </si>
  <si>
    <t xml:space="preserve">Grade </t>
  </si>
  <si>
    <t>Last Name</t>
  </si>
  <si>
    <t>C</t>
  </si>
  <si>
    <t>Salesperson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</si>
  <si>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</si>
  <si>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</si>
  <si>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</si>
  <si>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</si>
  <si>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</si>
  <si>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</si>
  <si>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</si>
  <si>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</si>
  <si>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</si>
  <si>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</si>
  <si>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</si>
  <si>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</si>
  <si>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</si>
  <si>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</si>
  <si>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</si>
  <si>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</si>
  <si>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</si>
  <si>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</si>
  <si>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</si>
  <si>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</si>
  <si>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</si>
  <si>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</si>
  <si>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</si>
  <si>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</si>
  <si>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</si>
  <si>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</si>
  <si>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</si>
  <si>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</si>
  <si>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</si>
  <si>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</si>
  <si>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</si>
  <si>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 xml:space="preserve">Underground Sports </t>
  </si>
  <si>
    <t xml:space="preserve">  226 South La Brea Avenue </t>
  </si>
  <si>
    <t xml:space="preserve">  Sunnyvale, CA  92824</t>
  </si>
  <si>
    <t xml:space="preserve">  909-498-2089</t>
  </si>
  <si>
    <t xml:space="preserve">Churchill's Sportswear </t>
  </si>
  <si>
    <t xml:space="preserve">  2426 South Main Street </t>
  </si>
  <si>
    <t xml:space="preserve">  Redondo Beach, CA  90220</t>
  </si>
  <si>
    <t xml:space="preserve">  860-942-2626</t>
  </si>
  <si>
    <t xml:space="preserve">Summer Times Clothiers </t>
  </si>
  <si>
    <t xml:space="preserve">  40820 Winchester Road </t>
  </si>
  <si>
    <t xml:space="preserve">  Mission Viejo, CA  94284</t>
  </si>
  <si>
    <t xml:space="preserve">  640-896-4264</t>
  </si>
  <si>
    <t>Wiseguys Industries</t>
  </si>
  <si>
    <t xml:space="preserve">  244 East 2st Street </t>
  </si>
  <si>
    <t xml:space="preserve">  Garden Grove, CA  94920</t>
  </si>
  <si>
    <t xml:space="preserve">  420-842-8244</t>
  </si>
  <si>
    <t xml:space="preserve">Sport Shoe Shop </t>
  </si>
  <si>
    <t xml:space="preserve">  2644 Broadway Street </t>
  </si>
  <si>
    <t xml:space="preserve">  Petaluma, CA  92424</t>
  </si>
  <si>
    <t xml:space="preserve">  629-696-9092</t>
  </si>
  <si>
    <t>Latest and Greatest</t>
  </si>
  <si>
    <t xml:space="preserve">  220 East 9th Street </t>
  </si>
  <si>
    <t xml:space="preserve">  Los Angeles, CA  94628</t>
  </si>
  <si>
    <t xml:space="preserve">  206-242-4869</t>
  </si>
  <si>
    <t xml:space="preserve">Ocean Blue Sun Tanning Salon </t>
  </si>
  <si>
    <t xml:space="preserve">  846 Parkway Plaza </t>
  </si>
  <si>
    <t xml:space="preserve">  Sacramento, CA  94644</t>
  </si>
  <si>
    <t xml:space="preserve">  640-248-2202</t>
  </si>
  <si>
    <t xml:space="preserve">Red White and Blue T Shirt Inc </t>
  </si>
  <si>
    <t xml:space="preserve">  4906 Dublin Boulevard </t>
  </si>
  <si>
    <t xml:space="preserve">  Honolulu, HI  90008</t>
  </si>
  <si>
    <t xml:space="preserve">  224-848-2444</t>
  </si>
  <si>
    <t>St Croix Gifts</t>
  </si>
  <si>
    <t xml:space="preserve">  2664 Babcock Street </t>
  </si>
  <si>
    <t xml:space="preserve">  Long Beach, CA  96946</t>
  </si>
  <si>
    <t xml:space="preserve">  408-984-2294</t>
  </si>
  <si>
    <t>Fantastic George</t>
  </si>
  <si>
    <t xml:space="preserve">  24802 Marina Pointe Drive </t>
  </si>
  <si>
    <t xml:space="preserve">  City Industry, CA  90089</t>
  </si>
  <si>
    <t xml:space="preserve">  824-890-8862</t>
  </si>
  <si>
    <t xml:space="preserve">The Shoe Store </t>
  </si>
  <si>
    <t xml:space="preserve">  2802 South Figueroa Street </t>
  </si>
  <si>
    <t xml:space="preserve">  San Francisco, CA  92064</t>
  </si>
  <si>
    <t xml:space="preserve">  420-846-2486</t>
  </si>
  <si>
    <t>American Claim Company</t>
  </si>
  <si>
    <t xml:space="preserve">  2064 Island Way</t>
  </si>
  <si>
    <t xml:space="preserve">  Hilo, HI  90066</t>
  </si>
  <si>
    <t xml:space="preserve">  860-200-8602</t>
  </si>
  <si>
    <t xml:space="preserve">High Tide Women's Wear of California </t>
  </si>
  <si>
    <t xml:space="preserve">  2440 Central Way Avenue </t>
  </si>
  <si>
    <t xml:space="preserve">  Puyallup, WA  92466</t>
  </si>
  <si>
    <t xml:space="preserve">  604-662-2608</t>
  </si>
  <si>
    <t xml:space="preserve">Homerun Baseball Club </t>
  </si>
  <si>
    <t xml:space="preserve">  246 South Washington Street </t>
  </si>
  <si>
    <t xml:space="preserve">  Ventura, CA  92664</t>
  </si>
  <si>
    <t xml:space="preserve">  206-446-8620</t>
  </si>
  <si>
    <t xml:space="preserve">Sky High Outfitters </t>
  </si>
  <si>
    <t xml:space="preserve">  6600 Topanga Canyon Boulevard </t>
  </si>
  <si>
    <t xml:space="preserve">  Santa Monica, CA  90048</t>
  </si>
  <si>
    <t xml:space="preserve">  669-226-4622</t>
  </si>
  <si>
    <t xml:space="preserve">Summer Comforts </t>
  </si>
  <si>
    <t xml:space="preserve">  2408 South Main Street </t>
  </si>
  <si>
    <t xml:space="preserve">  Los Angeles, CA  92690</t>
  </si>
  <si>
    <t xml:space="preserve">  808-622-4444</t>
  </si>
  <si>
    <t xml:space="preserve">Tail Waggin' Sportswear </t>
  </si>
  <si>
    <t xml:space="preserve">  889 Factory Stores Drive </t>
  </si>
  <si>
    <t xml:space="preserve">  San Francisco, CA  94949</t>
  </si>
  <si>
    <t xml:space="preserve">  909-446-8646</t>
  </si>
  <si>
    <t xml:space="preserve">Bowler's Lane Professional Shop </t>
  </si>
  <si>
    <t xml:space="preserve">  2606 West 22th Street </t>
  </si>
  <si>
    <t xml:space="preserve">  Juneau, AK  98242</t>
  </si>
  <si>
    <t xml:space="preserve">  408-262-2829</t>
  </si>
  <si>
    <t>Peppermint Patty</t>
  </si>
  <si>
    <t xml:space="preserve">  6626 44rd Avenue Court Northwest </t>
  </si>
  <si>
    <t xml:space="preserve">  Montclair, WA  98062</t>
  </si>
  <si>
    <t xml:space="preserve">  420-498-8946</t>
  </si>
  <si>
    <t xml:space="preserve">Urban Sports </t>
  </si>
  <si>
    <t xml:space="preserve">  2066 North Imperial Avenue </t>
  </si>
  <si>
    <t xml:space="preserve">  San Diego, CA  92609</t>
  </si>
  <si>
    <t xml:space="preserve">  660-866-2824</t>
  </si>
  <si>
    <t>Beach Wares</t>
  </si>
  <si>
    <t xml:space="preserve">  2028 West 8th Street </t>
  </si>
  <si>
    <t xml:space="preserve">  Centralia, CA  94924</t>
  </si>
  <si>
    <t xml:space="preserve">  824-864-2086</t>
  </si>
  <si>
    <t>Cricket Clothes</t>
  </si>
  <si>
    <t xml:space="preserve">  26446 Jeffrey Road Suite 220 </t>
  </si>
  <si>
    <t xml:space="preserve">  San Jose, CA  96844</t>
  </si>
  <si>
    <t xml:space="preserve">  808-964-8992</t>
  </si>
  <si>
    <t>Hello Sporting Goods</t>
  </si>
  <si>
    <t xml:space="preserve">  2400 Maple Avenue </t>
  </si>
  <si>
    <t xml:space="preserve">  Inglewood, CA  90640</t>
  </si>
  <si>
    <t xml:space="preserve">  224-622-6466</t>
  </si>
  <si>
    <t xml:space="preserve">Mayer Beach Clothing CO </t>
  </si>
  <si>
    <t xml:space="preserve">  4644 Barranca Parkway </t>
  </si>
  <si>
    <t xml:space="preserve">  Long Beach, CA  99446</t>
  </si>
  <si>
    <t xml:space="preserve">  604-446-9862</t>
  </si>
  <si>
    <t xml:space="preserve">Players Outlet for Fashion </t>
  </si>
  <si>
    <t xml:space="preserve">  Shasta Factory Outlet</t>
  </si>
  <si>
    <t xml:space="preserve">  Glendale, CA  96826</t>
  </si>
  <si>
    <t xml:space="preserve">  620-246-9242</t>
  </si>
  <si>
    <t>Ramirez Creations</t>
  </si>
  <si>
    <t xml:space="preserve">  202 Oak Street </t>
  </si>
  <si>
    <t xml:space="preserve">  Redmond, WA  98062</t>
  </si>
  <si>
    <t xml:space="preserve">  424-262-6648</t>
  </si>
  <si>
    <t xml:space="preserve">Top Colors </t>
  </si>
  <si>
    <t xml:space="preserve">  2249 W Florida Avenue </t>
  </si>
  <si>
    <t xml:space="preserve">  Santa Maria, CA  90402</t>
  </si>
  <si>
    <t xml:space="preserve">  224-849-4626</t>
  </si>
  <si>
    <t xml:space="preserve">Climb High Sportswear CO - Outlet Stores </t>
  </si>
  <si>
    <t xml:space="preserve">  2889 Logan Avenue Suite J </t>
  </si>
  <si>
    <t xml:space="preserve">  Walnut Creek, CA  94820</t>
  </si>
  <si>
    <t xml:space="preserve">  604-646-2460</t>
  </si>
  <si>
    <t xml:space="preserve">Ocean's West Stores </t>
  </si>
  <si>
    <t xml:space="preserve">  888 Manor Boulevard </t>
  </si>
  <si>
    <t xml:space="preserve">  Lynwood, CA  94644</t>
  </si>
  <si>
    <t xml:space="preserve">  808-429-2900</t>
  </si>
  <si>
    <t xml:space="preserve">Young Family Factory Mart </t>
  </si>
  <si>
    <t xml:space="preserve">  PO Box 864 </t>
  </si>
  <si>
    <t xml:space="preserve">  Newport Beach, CA  98202</t>
  </si>
  <si>
    <t xml:space="preserve">  620-646-8828</t>
  </si>
  <si>
    <t>Street Machine Cyclery</t>
  </si>
  <si>
    <t xml:space="preserve">  8048 Marketplace Drive </t>
  </si>
  <si>
    <t xml:space="preserve">  Los Angeles, CA  96824</t>
  </si>
  <si>
    <t xml:space="preserve">  629-688-2062</t>
  </si>
  <si>
    <t xml:space="preserve">AC Sports </t>
  </si>
  <si>
    <t xml:space="preserve">  62 South Washington Street </t>
  </si>
  <si>
    <t xml:space="preserve">  Carson, CA  92260</t>
  </si>
  <si>
    <t xml:space="preserve">  420-608-9888</t>
  </si>
  <si>
    <t>Gillette Sporting Goods</t>
  </si>
  <si>
    <t xml:space="preserve">  6626 Doyle Street </t>
  </si>
  <si>
    <t xml:space="preserve">  Fairfield, CA  94644</t>
  </si>
  <si>
    <t xml:space="preserve">  420-822-8646</t>
  </si>
  <si>
    <t xml:space="preserve">Good Sports - Apparel </t>
  </si>
  <si>
    <t xml:space="preserve">  2280 Miramar Avenue</t>
  </si>
  <si>
    <t xml:space="preserve">  San Diego, CA  94202</t>
  </si>
  <si>
    <t xml:space="preserve">  424-862-8446</t>
  </si>
  <si>
    <t xml:space="preserve">Stellar Planet Designs </t>
  </si>
  <si>
    <t xml:space="preserve">  696 6th Street West </t>
  </si>
  <si>
    <t xml:space="preserve">  Hermosa Beach, CA  92848</t>
  </si>
  <si>
    <t xml:space="preserve">  908-662-2208</t>
  </si>
  <si>
    <t xml:space="preserve">Sunshine T-Shirts </t>
  </si>
  <si>
    <t xml:space="preserve">  606 Crater Lake Avenue </t>
  </si>
  <si>
    <t xml:space="preserve">  Salinas, CA  92206</t>
  </si>
  <si>
    <t xml:space="preserve">  420-492-4222</t>
  </si>
  <si>
    <t>Ann's Sportswear Company</t>
  </si>
  <si>
    <t xml:space="preserve">  8860 Girard Avenue </t>
  </si>
  <si>
    <t xml:space="preserve">  Los Angeles, CA  92422</t>
  </si>
  <si>
    <t xml:space="preserve">  424-222-2986</t>
  </si>
  <si>
    <t>Casual Avenue</t>
  </si>
  <si>
    <t xml:space="preserve">  42 West Tennyson Road </t>
  </si>
  <si>
    <t xml:space="preserve">  Torrance, CA  98266</t>
  </si>
  <si>
    <t xml:space="preserve">  860-864-8466</t>
  </si>
  <si>
    <t xml:space="preserve">Cold River Fly Fishing </t>
  </si>
  <si>
    <t xml:space="preserve">  282 The Crossroads </t>
  </si>
  <si>
    <t xml:space="preserve">  Tustin, CA  94402</t>
  </si>
  <si>
    <t xml:space="preserve">  408-464-6226</t>
  </si>
  <si>
    <t xml:space="preserve">TeamWear </t>
  </si>
  <si>
    <t xml:space="preserve">  9849 Foothill Boulevard </t>
  </si>
  <si>
    <t xml:space="preserve">  Hayward, CA  96668</t>
  </si>
  <si>
    <t xml:space="preserve">  800-600-9824</t>
  </si>
  <si>
    <t xml:space="preserve">West Surf-N-Wear </t>
  </si>
  <si>
    <t xml:space="preserve">  6444 Crenshaw Blvd </t>
  </si>
  <si>
    <t xml:space="preserve">  Kailua Kona, HI  92664</t>
  </si>
  <si>
    <t xml:space="preserve">  420-492-2066</t>
  </si>
  <si>
    <t>Yvette's Swimwear</t>
  </si>
  <si>
    <t xml:space="preserve">  6609 Hollywood Boulevard </t>
  </si>
  <si>
    <t xml:space="preserve">  Davis, CA  94822</t>
  </si>
  <si>
    <t xml:space="preserve">  662-442-2600</t>
  </si>
  <si>
    <t xml:space="preserve">Bush Designs </t>
  </si>
  <si>
    <t xml:space="preserve">  2486 Northwest Monroe Avenue </t>
  </si>
  <si>
    <t xml:space="preserve">  Irvine, CA  92606</t>
  </si>
  <si>
    <t xml:space="preserve">  604-886-8089</t>
  </si>
  <si>
    <t xml:space="preserve">Jon's Sportswear &amp; Music </t>
  </si>
  <si>
    <t xml:space="preserve">  6620 Paseo Del Norte </t>
  </si>
  <si>
    <t xml:space="preserve">  Costa Mesa, CA  90068</t>
  </si>
  <si>
    <t xml:space="preserve">  426-468-4202</t>
  </si>
  <si>
    <t>Fitness Pavilion</t>
  </si>
  <si>
    <t xml:space="preserve">  440 South Los Angeles Street Suite 4 </t>
  </si>
  <si>
    <t xml:space="preserve">  San Francisco, CA  98224</t>
  </si>
  <si>
    <t xml:space="preserve">  426-649-2946</t>
  </si>
  <si>
    <t xml:space="preserve">Just Surfin' Surfboards </t>
  </si>
  <si>
    <t xml:space="preserve">  2866 North El Camino Real </t>
  </si>
  <si>
    <t xml:space="preserve">  Yorba Linda, CA  90022</t>
  </si>
  <si>
    <t xml:space="preserve">  420-489-9800</t>
  </si>
  <si>
    <t xml:space="preserve">Shore Cycles </t>
  </si>
  <si>
    <t xml:space="preserve">  220 South Robertson Boulevard </t>
  </si>
  <si>
    <t xml:space="preserve">  Ephrata, CA  90064</t>
  </si>
  <si>
    <t xml:space="preserve">  806-642-8622</t>
  </si>
  <si>
    <t xml:space="preserve">Speedy Feet </t>
  </si>
  <si>
    <t xml:space="preserve">  28468 South Western Avenue </t>
  </si>
  <si>
    <t xml:space="preserve">  Los Gatos, CA  96060</t>
  </si>
  <si>
    <t xml:space="preserve">  620-649-6648</t>
  </si>
  <si>
    <t xml:space="preserve">Ocean Avenue Clothiers </t>
  </si>
  <si>
    <t xml:space="preserve">  28000 Crown Valley Parkway </t>
  </si>
  <si>
    <t xml:space="preserve">  Tulare, CA  90064</t>
  </si>
  <si>
    <t xml:space="preserve">  909-296-4826</t>
  </si>
  <si>
    <t xml:space="preserve">Telegraph Sports </t>
  </si>
  <si>
    <t xml:space="preserve">  444 Broadway Avenue </t>
  </si>
  <si>
    <t xml:space="preserve">  Palm Desert, CA  92942</t>
  </si>
  <si>
    <t xml:space="preserve">  420-424-9048</t>
  </si>
  <si>
    <t>Emerald City Basketball Complex</t>
  </si>
  <si>
    <t xml:space="preserve">  2244 6th Avenue </t>
  </si>
  <si>
    <t xml:space="preserve">  Newport Beach, CA  98442</t>
  </si>
  <si>
    <t xml:space="preserve">  206-284-4640</t>
  </si>
  <si>
    <t xml:space="preserve">  620 Regents Boulevard </t>
  </si>
  <si>
    <t xml:space="preserve">  Oakland, CA  90286</t>
  </si>
  <si>
    <t xml:space="preserve">  420-926-6664</t>
  </si>
  <si>
    <t xml:space="preserve">Keyhole Sportswear </t>
  </si>
  <si>
    <t xml:space="preserve">  2988 Fulton Avenue </t>
  </si>
  <si>
    <t xml:space="preserve">  824-649-4622</t>
  </si>
  <si>
    <t xml:space="preserve">Sporting Times </t>
  </si>
  <si>
    <t xml:space="preserve">  449 Horton Plaza </t>
  </si>
  <si>
    <t xml:space="preserve">  San Rafael, CA  98086</t>
  </si>
  <si>
    <t xml:space="preserve">  662-902-2860</t>
  </si>
  <si>
    <t xml:space="preserve">Sue's T Shirts </t>
  </si>
  <si>
    <t xml:space="preserve">  20886 Thienes Avenue </t>
  </si>
  <si>
    <t xml:space="preserve">  Seattle, WA  94696</t>
  </si>
  <si>
    <t xml:space="preserve">  224-484-2220</t>
  </si>
  <si>
    <t xml:space="preserve">Beach Tan of Del Mar </t>
  </si>
  <si>
    <t xml:space="preserve">  60 Lake Boulevard </t>
  </si>
  <si>
    <t xml:space="preserve">  El Cajon, CA  96826</t>
  </si>
  <si>
    <t xml:space="preserve">  868-892-2624</t>
  </si>
  <si>
    <t xml:space="preserve">  220 South Brand Boulevard </t>
  </si>
  <si>
    <t xml:space="preserve">  Capitola, OR  98204</t>
  </si>
  <si>
    <t xml:space="preserve">  808-982-2262</t>
  </si>
  <si>
    <t>Serious Clothing for Serious Players</t>
  </si>
  <si>
    <t xml:space="preserve">  Bentley Mall </t>
  </si>
  <si>
    <t xml:space="preserve">  Carmel, CA  90242</t>
  </si>
  <si>
    <t xml:space="preserve">  424-666-8029</t>
  </si>
  <si>
    <t xml:space="preserve">Blue Wave of Calif </t>
  </si>
  <si>
    <t xml:space="preserve">  660 Northridge Shopping Centre </t>
  </si>
  <si>
    <t xml:space="preserve">  Long Beach, CA  98942</t>
  </si>
  <si>
    <t xml:space="preserve">  209-846-6484</t>
  </si>
  <si>
    <t xml:space="preserve">Kid's Best </t>
  </si>
  <si>
    <t xml:space="preserve">  2 Embarcadero Center </t>
  </si>
  <si>
    <t xml:space="preserve">  West Hollywood, CA  90260</t>
  </si>
  <si>
    <t xml:space="preserve">  842-486-4646</t>
  </si>
  <si>
    <t xml:space="preserve">Salty Times Swimwear &amp; Clothing Co </t>
  </si>
  <si>
    <t xml:space="preserve">  4226 226th Avenue Northeast </t>
  </si>
  <si>
    <t xml:space="preserve">  Fresno, CA  96208</t>
  </si>
  <si>
    <t xml:space="preserve">  806-489-2689</t>
  </si>
  <si>
    <t>Sporting Times</t>
  </si>
  <si>
    <t xml:space="preserve">  228 Southland Breeze</t>
  </si>
  <si>
    <t xml:space="preserve">  Lahaina, HI  90046</t>
  </si>
  <si>
    <t xml:space="preserve">  660-428-9494</t>
  </si>
  <si>
    <t xml:space="preserve">Sporty Gifts </t>
  </si>
  <si>
    <t xml:space="preserve">  626 Clarion Court </t>
  </si>
  <si>
    <t xml:space="preserve">  Goleta, CA  90846</t>
  </si>
  <si>
    <t xml:space="preserve">  824-992-2898</t>
  </si>
  <si>
    <t xml:space="preserve">Turner's Academy of Martial Arts </t>
  </si>
  <si>
    <t xml:space="preserve">  620 North Escondido Boulevard </t>
  </si>
  <si>
    <t xml:space="preserve">  Los Angeles, CA  90068</t>
  </si>
  <si>
    <t xml:space="preserve">  806-264-4424</t>
  </si>
  <si>
    <t xml:space="preserve">Absolute USA </t>
  </si>
  <si>
    <t xml:space="preserve">  2446 Pacific Avenue </t>
  </si>
  <si>
    <t xml:space="preserve">  Dana Point, CA  94924</t>
  </si>
  <si>
    <t xml:space="preserve">  224-892-6844</t>
  </si>
  <si>
    <t>Kickers - The Soccer Place</t>
  </si>
  <si>
    <t xml:space="preserve">  444 East 22th Street </t>
  </si>
  <si>
    <t xml:space="preserve">  San Bruno, CA  90089</t>
  </si>
  <si>
    <t xml:space="preserve">  660-468-2608</t>
  </si>
  <si>
    <t xml:space="preserve">Angels Activewear </t>
  </si>
  <si>
    <t xml:space="preserve">  Honolulu, HI  92606</t>
  </si>
  <si>
    <t xml:space="preserve">  424-460-4249</t>
  </si>
  <si>
    <t xml:space="preserve">Eastern Sport Wear </t>
  </si>
  <si>
    <t xml:space="preserve">  2448 Lum Road </t>
  </si>
  <si>
    <t xml:space="preserve">  Carmel, CA  92688</t>
  </si>
  <si>
    <t xml:space="preserve">  224-424-6980</t>
  </si>
  <si>
    <t xml:space="preserve">Get It Right Sports </t>
  </si>
  <si>
    <t xml:space="preserve">  828 22th Street </t>
  </si>
  <si>
    <t xml:space="preserve">  Sacramento, CA  90248</t>
  </si>
  <si>
    <t xml:space="preserve">  460-264-8489</t>
  </si>
  <si>
    <t>Jumbo Shirts for Men</t>
  </si>
  <si>
    <t xml:space="preserve">  2020 Plaza Drive </t>
  </si>
  <si>
    <t xml:space="preserve">  Los Angeles, CA  96826</t>
  </si>
  <si>
    <t xml:space="preserve">  808-926-2466</t>
  </si>
  <si>
    <t>Just Beachy</t>
  </si>
  <si>
    <t xml:space="preserve">  2046 Oakwood Mall </t>
  </si>
  <si>
    <t xml:space="preserve">  Alpine, CA  94422</t>
  </si>
  <si>
    <t xml:space="preserve">  860-822-2626</t>
  </si>
  <si>
    <t xml:space="preserve">Pete Carlisle's Golf &amp; Tennis Shop </t>
  </si>
  <si>
    <t xml:space="preserve">  24608 Crenshaw Boulevard </t>
  </si>
  <si>
    <t xml:space="preserve">  Los Angeles, CA  94208</t>
  </si>
  <si>
    <t xml:space="preserve">  860-668-6284</t>
  </si>
  <si>
    <t>Ronnie’s Basic Outfitters</t>
  </si>
  <si>
    <t xml:space="preserve">  260 Bernal Road </t>
  </si>
  <si>
    <t xml:space="preserve">  Seattle, WA  94206</t>
  </si>
  <si>
    <t xml:space="preserve">  808-264-9666</t>
  </si>
  <si>
    <t xml:space="preserve">SET Leisure Inc </t>
  </si>
  <si>
    <t xml:space="preserve">  2209 Stoneridge Mall Road </t>
  </si>
  <si>
    <t xml:space="preserve">  Seattle, WA  96688</t>
  </si>
  <si>
    <t xml:space="preserve">  808-668-2480</t>
  </si>
  <si>
    <t>Speedy Sports</t>
  </si>
  <si>
    <t xml:space="preserve">  2026 Westminster Mall </t>
  </si>
  <si>
    <t xml:space="preserve">  Anchorage, AK  90044</t>
  </si>
  <si>
    <t xml:space="preserve">  949-466-8804</t>
  </si>
  <si>
    <t>Team Sports Specialty Market</t>
  </si>
  <si>
    <t xml:space="preserve">  644 West Lincoln Boulevard</t>
  </si>
  <si>
    <t xml:space="preserve">  Costa Mesa, CA  96696</t>
  </si>
  <si>
    <t xml:space="preserve">  926-989-6422</t>
  </si>
  <si>
    <t xml:space="preserve">Airport Athletic Club </t>
  </si>
  <si>
    <t xml:space="preserve">  208 West Main Street </t>
  </si>
  <si>
    <t xml:space="preserve">  Culver City, CA  94226</t>
  </si>
  <si>
    <t xml:space="preserve">  609-864-4926</t>
  </si>
  <si>
    <t xml:space="preserve">Lost Mine CO </t>
  </si>
  <si>
    <t xml:space="preserve">  926 State Street </t>
  </si>
  <si>
    <t xml:space="preserve">  San Francisco, CA  90046</t>
  </si>
  <si>
    <t xml:space="preserve">  209-846-8460</t>
  </si>
  <si>
    <t>Swift of Foot</t>
  </si>
  <si>
    <t xml:space="preserve">  2449 2nd St </t>
  </si>
  <si>
    <t xml:space="preserve">  Seaside, CA  90062</t>
  </si>
  <si>
    <t xml:space="preserve">  949-820-9949</t>
  </si>
  <si>
    <t xml:space="preserve">Gymnasium Sports </t>
  </si>
  <si>
    <t xml:space="preserve">  8220 Pacific Boulevard </t>
  </si>
  <si>
    <t xml:space="preserve">  Malibu, CA  96864</t>
  </si>
  <si>
    <t xml:space="preserve">  660-692-4669</t>
  </si>
  <si>
    <t xml:space="preserve">Big Ruff Sportswear </t>
  </si>
  <si>
    <t xml:space="preserve">  Ocean Avenue </t>
  </si>
  <si>
    <t xml:space="preserve">  Laguna Niguel, CA  94224</t>
  </si>
  <si>
    <t xml:space="preserve">  460-808-6969</t>
  </si>
  <si>
    <t xml:space="preserve">Boats Inc </t>
  </si>
  <si>
    <t xml:space="preserve">  22468 Sunrise Gold Circle </t>
  </si>
  <si>
    <t xml:space="preserve">  Los Angeles, CA  98488</t>
  </si>
  <si>
    <t xml:space="preserve">  949-660-8460</t>
  </si>
  <si>
    <t xml:space="preserve">Lazy Daze Fashions </t>
  </si>
  <si>
    <t xml:space="preserve">  4466 Sonoma Boulevard Suite 20 </t>
  </si>
  <si>
    <t xml:space="preserve">  Los Angeles, CA  94402</t>
  </si>
  <si>
    <t xml:space="preserve">  424-666-2646</t>
  </si>
  <si>
    <t xml:space="preserve">Power It Up Sportswear </t>
  </si>
  <si>
    <t xml:space="preserve">  20800 West Pico Boulevard </t>
  </si>
  <si>
    <t xml:space="preserve">  La Quinta, CA  90288</t>
  </si>
  <si>
    <t xml:space="preserve">  224-848-2266</t>
  </si>
  <si>
    <t>Soccer Central Company</t>
  </si>
  <si>
    <t xml:space="preserve">  44 Yosemite Ave Suite G </t>
  </si>
  <si>
    <t xml:space="preserve">  Whittier, CA  92202</t>
  </si>
  <si>
    <t xml:space="preserve">  420-922-8080</t>
  </si>
  <si>
    <t xml:space="preserve">True Blue Wear </t>
  </si>
  <si>
    <t xml:space="preserve">  46899 Old Bridge Road </t>
  </si>
  <si>
    <t xml:space="preserve">  Fresno, CA  92902</t>
  </si>
  <si>
    <t xml:space="preserve">  264-446-6680</t>
  </si>
  <si>
    <t xml:space="preserve">Unique Sportswear </t>
  </si>
  <si>
    <t xml:space="preserve">  6262 Variel Avenue Suite C </t>
  </si>
  <si>
    <t xml:space="preserve">  Van Nuys, CA  92222</t>
  </si>
  <si>
    <t xml:space="preserve">  909-469-8022</t>
  </si>
  <si>
    <t xml:space="preserve">Capitol Dreams Swimwear </t>
  </si>
  <si>
    <t xml:space="preserve">  689 East Shaw Avenue </t>
  </si>
  <si>
    <t xml:space="preserve">  Carlsbad, CA  98266</t>
  </si>
  <si>
    <t xml:space="preserve">  842-486-2800</t>
  </si>
  <si>
    <t>Crossings at Claxton</t>
  </si>
  <si>
    <t xml:space="preserve">  2226 Broadway Plaza </t>
  </si>
  <si>
    <t xml:space="preserve">  Claxton, CA  96844</t>
  </si>
  <si>
    <t xml:space="preserve">  206-284-8264</t>
  </si>
  <si>
    <t xml:space="preserve">Just Skateworks </t>
  </si>
  <si>
    <t xml:space="preserve">  928 Petaluma Boulevard North </t>
  </si>
  <si>
    <t xml:space="preserve">  Sherman Oaks, CA  92408</t>
  </si>
  <si>
    <t xml:space="preserve">  660-464-6884</t>
  </si>
  <si>
    <t>One of a Kind Gifts</t>
  </si>
  <si>
    <t xml:space="preserve">  4082 North Valentine Avenue Suite 206 </t>
  </si>
  <si>
    <t xml:space="preserve">  Alpine, CA  96688</t>
  </si>
  <si>
    <t xml:space="preserve">  642-968-8892</t>
  </si>
  <si>
    <t>Phoenix Ski Supply House</t>
  </si>
  <si>
    <t xml:space="preserve">  409 E. Alameda Drive</t>
  </si>
  <si>
    <t xml:space="preserve">  San Bernardino, CA  92444</t>
  </si>
  <si>
    <t xml:space="preserve">  426-888-6844</t>
  </si>
  <si>
    <t>We Love Athletes</t>
  </si>
  <si>
    <t xml:space="preserve">  226 East Pico Boulevard </t>
  </si>
  <si>
    <t xml:space="preserve">  Glendale, CA  92802</t>
  </si>
  <si>
    <t xml:space="preserve">  949-280-9826</t>
  </si>
  <si>
    <t>Have It All</t>
  </si>
  <si>
    <t xml:space="preserve">  202 San Pablo Towne Centre </t>
  </si>
  <si>
    <t xml:space="preserve">  Marina Del Rey, CA  98208</t>
  </si>
  <si>
    <t xml:space="preserve">  424-862-4684</t>
  </si>
  <si>
    <t>Daly’s Enterprise</t>
  </si>
  <si>
    <t xml:space="preserve">  2422 South Main Street </t>
  </si>
  <si>
    <t xml:space="preserve">  Hawthorne, CA  94088</t>
  </si>
  <si>
    <t xml:space="preserve">  426-642-2922</t>
  </si>
  <si>
    <t>Fontana Lake Soccer Company</t>
  </si>
  <si>
    <t xml:space="preserve">  8228 Melrose Avenue </t>
  </si>
  <si>
    <t xml:space="preserve">  Los Angeles, CA  92602</t>
  </si>
  <si>
    <t xml:space="preserve">  909-822-8464</t>
  </si>
  <si>
    <t>Happy Fish</t>
  </si>
  <si>
    <t xml:space="preserve">  2224 June Street </t>
  </si>
  <si>
    <t xml:space="preserve">  Silverdale, CA  90024</t>
  </si>
  <si>
    <t xml:space="preserve">  206-442-9862</t>
  </si>
  <si>
    <t xml:space="preserve">  640 New Los Angeles Avenue </t>
  </si>
  <si>
    <t xml:space="preserve">  Los Angeles, CA  92664</t>
  </si>
  <si>
    <t xml:space="preserve">  408-248-2886</t>
  </si>
  <si>
    <t xml:space="preserve">Muchna Taxidermy </t>
  </si>
  <si>
    <t xml:space="preserve">  2028 Westwood Boulevard </t>
  </si>
  <si>
    <t xml:space="preserve">  Montclair, OR  98468</t>
  </si>
  <si>
    <t xml:space="preserve">  609-698-2692</t>
  </si>
  <si>
    <t xml:space="preserve">Outlet Boutique </t>
  </si>
  <si>
    <t xml:space="preserve">  2686 West Lacey Boulevard Suite G24 </t>
  </si>
  <si>
    <t xml:space="preserve">  San Bernardino, CA  96448</t>
  </si>
  <si>
    <t xml:space="preserve">  424-828-4886</t>
  </si>
  <si>
    <t>Soccer Life</t>
  </si>
  <si>
    <t xml:space="preserve">  22644 South Western Avenue </t>
  </si>
  <si>
    <t xml:space="preserve">  Los Angeles, CA  98202</t>
  </si>
  <si>
    <t xml:space="preserve">  949-448-4644</t>
  </si>
  <si>
    <t xml:space="preserve">Best Body Wear </t>
  </si>
  <si>
    <t xml:space="preserve">  24400 Bear Valley Road Suite 829 </t>
  </si>
  <si>
    <t xml:space="preserve">  Irvine, CA  94622</t>
  </si>
  <si>
    <t xml:space="preserve">  909-684-4684</t>
  </si>
  <si>
    <t xml:space="preserve">Great Time Casual </t>
  </si>
  <si>
    <t xml:space="preserve">  2866 42st St </t>
  </si>
  <si>
    <t xml:space="preserve">  Glendale, CA  96062</t>
  </si>
  <si>
    <t xml:space="preserve">  426-442-4048</t>
  </si>
  <si>
    <t xml:space="preserve">Top-Gun Sports </t>
  </si>
  <si>
    <t xml:space="preserve">  826 East 6th Street Apt 28 </t>
  </si>
  <si>
    <t xml:space="preserve">  South El Monte, CA  92649</t>
  </si>
  <si>
    <t xml:space="preserve">  620-222-8820</t>
  </si>
  <si>
    <t xml:space="preserve">Clothes on Easy Street </t>
  </si>
  <si>
    <t xml:space="preserve">  4262 20th Avenue Suite 248 </t>
  </si>
  <si>
    <t xml:space="preserve">  Seattle, WA  98202</t>
  </si>
  <si>
    <t xml:space="preserve">  604-646-6200</t>
  </si>
  <si>
    <t xml:space="preserve">Linda Professional Shop </t>
  </si>
  <si>
    <t xml:space="preserve">  498 North Winchester Boulevard </t>
  </si>
  <si>
    <t xml:space="preserve">  Visalia, CA  90042</t>
  </si>
  <si>
    <t xml:space="preserve">  824-888-4246</t>
  </si>
  <si>
    <t xml:space="preserve">Location Boutique </t>
  </si>
  <si>
    <t xml:space="preserve">  6668 Germantown Court </t>
  </si>
  <si>
    <t xml:space="preserve">  Malibu, CA  92886</t>
  </si>
  <si>
    <t xml:space="preserve">  808-692-9448</t>
  </si>
  <si>
    <t>O'Neill Sportswear and Games</t>
  </si>
  <si>
    <t xml:space="preserve">  2208 NW 24rd Ave </t>
  </si>
  <si>
    <t xml:space="preserve">  Bakersfield, CA  92664</t>
  </si>
  <si>
    <t xml:space="preserve">  949-688-2446</t>
  </si>
  <si>
    <t xml:space="preserve">Your Factory Stores </t>
  </si>
  <si>
    <t xml:space="preserve">  Aptos, CA  92862</t>
  </si>
  <si>
    <t xml:space="preserve">  808-448-6004</t>
  </si>
  <si>
    <t xml:space="preserve">224 T-Shirt Sports Wear </t>
  </si>
  <si>
    <t xml:space="preserve">  6600 Paseo Del Norte </t>
  </si>
  <si>
    <t xml:space="preserve">  Tacoma, WA  90240</t>
  </si>
  <si>
    <t xml:space="preserve">  824-884-6888</t>
  </si>
  <si>
    <t xml:space="preserve">Atlee Clothiers </t>
  </si>
  <si>
    <t xml:space="preserve">  40840 Encyclopedia Circle </t>
  </si>
  <si>
    <t xml:space="preserve">  Los Angeles, CA  90602</t>
  </si>
  <si>
    <t xml:space="preserve">  824-848-2468</t>
  </si>
  <si>
    <t xml:space="preserve">Paint Ball Surplus </t>
  </si>
  <si>
    <t xml:space="preserve">  2604 Main Street </t>
  </si>
  <si>
    <t xml:space="preserve">  Lafayette, CA  96480</t>
  </si>
  <si>
    <t xml:space="preserve">  806-628-8809</t>
  </si>
  <si>
    <t xml:space="preserve">Summit Outfitters </t>
  </si>
  <si>
    <t xml:space="preserve">  264 Valley River Centre </t>
  </si>
  <si>
    <t xml:space="preserve">  Sherman Oaks, CA  92842</t>
  </si>
  <si>
    <t xml:space="preserve">  206-242-2449</t>
  </si>
  <si>
    <t xml:space="preserve">The Look Inc </t>
  </si>
  <si>
    <t xml:space="preserve">  6944 State Highway 404 Northeast </t>
  </si>
  <si>
    <t xml:space="preserve">  Diamond Springs, CA  92802</t>
  </si>
  <si>
    <t xml:space="preserve">  408-942-2488</t>
  </si>
  <si>
    <t xml:space="preserve">Jump Up Sports </t>
  </si>
  <si>
    <t xml:space="preserve">  2626 Mesa Verde Drive East </t>
  </si>
  <si>
    <t xml:space="preserve">  Huntington Beach, CA  96826</t>
  </si>
  <si>
    <t xml:space="preserve">  926-682-6884</t>
  </si>
  <si>
    <t>Bikini Beachwear</t>
  </si>
  <si>
    <t xml:space="preserve">  428 University Avenue </t>
  </si>
  <si>
    <t xml:space="preserve">  Fresno, CA  92240</t>
  </si>
  <si>
    <t xml:space="preserve">  426-894-6828</t>
  </si>
  <si>
    <t xml:space="preserve">Accurate Silk Screen Printers Inc </t>
  </si>
  <si>
    <t xml:space="preserve">  28202 Marguerite Parkway </t>
  </si>
  <si>
    <t xml:space="preserve">  Los Angeles, CA  90046</t>
  </si>
  <si>
    <t xml:space="preserve">  609-662-6040</t>
  </si>
  <si>
    <t xml:space="preserve">Bao Sportswear </t>
  </si>
  <si>
    <t xml:space="preserve">  Pier 49 </t>
  </si>
  <si>
    <t xml:space="preserve">  Friday Harbor, CA  94404</t>
  </si>
  <si>
    <t xml:space="preserve">  224-848-8922</t>
  </si>
  <si>
    <t>Custom House</t>
  </si>
  <si>
    <t xml:space="preserve">  6464 Van Nuys Boulevard </t>
  </si>
  <si>
    <t xml:space="preserve">  Huntington Beach, CA  94226</t>
  </si>
  <si>
    <t xml:space="preserve">  408-828-6842</t>
  </si>
  <si>
    <t xml:space="preserve">Happy Hats </t>
  </si>
  <si>
    <t xml:space="preserve">  2060 Ala Moana Boulevard </t>
  </si>
  <si>
    <t xml:space="preserve">  Chino, CA  90266</t>
  </si>
  <si>
    <t xml:space="preserve">  909-624-8989</t>
  </si>
  <si>
    <t>La Petite Clothing Company</t>
  </si>
  <si>
    <t xml:space="preserve">  220 East 9th Street Suite C602 </t>
  </si>
  <si>
    <t xml:space="preserve">  Fresno, CA  96826</t>
  </si>
  <si>
    <t xml:space="preserve">  660-688-6944</t>
  </si>
  <si>
    <t>O.N.L.I.N.E. Games</t>
  </si>
  <si>
    <t xml:space="preserve">  960 Camarillo Center Drive Suite 966 </t>
  </si>
  <si>
    <t xml:space="preserve">  Santa Clara, CA  90002</t>
  </si>
  <si>
    <t xml:space="preserve">  604-644-4200</t>
  </si>
  <si>
    <t>Regents Sports</t>
  </si>
  <si>
    <t xml:space="preserve">  22642 Leadwell St </t>
  </si>
  <si>
    <t xml:space="preserve">  Palmdale, CA  94602</t>
  </si>
  <si>
    <t xml:space="preserve">  808-648-6480</t>
  </si>
  <si>
    <t xml:space="preserve">Santo Villa Sports </t>
  </si>
  <si>
    <t xml:space="preserve">  4666 Foothill Boulevard </t>
  </si>
  <si>
    <t xml:space="preserve">  Santo Villa, CA  92662</t>
  </si>
  <si>
    <t xml:space="preserve">  224-849-9444</t>
  </si>
  <si>
    <t>Sunworks at the Beach</t>
  </si>
  <si>
    <t xml:space="preserve">  664 South Broadway </t>
  </si>
  <si>
    <t xml:space="preserve">  Marina Del Rey, CA  92840</t>
  </si>
  <si>
    <t xml:space="preserve">  609-888-6800</t>
  </si>
  <si>
    <t xml:space="preserve">The Top of My Head Sportswear Retail </t>
  </si>
  <si>
    <t xml:space="preserve">  22266 Ventura Boulevard </t>
  </si>
  <si>
    <t xml:space="preserve">  Dana Point, CA  92204</t>
  </si>
  <si>
    <t xml:space="preserve">  660-449-8868</t>
  </si>
  <si>
    <t xml:space="preserve">Apple Pie Outfitters </t>
  </si>
  <si>
    <t xml:space="preserve">  2460 Ala Moana Blvd </t>
  </si>
  <si>
    <t xml:space="preserve">  Silverdale, CA  92602</t>
  </si>
  <si>
    <t xml:space="preserve">  609-892-4802</t>
  </si>
  <si>
    <t xml:space="preserve">Newton’s in the Village </t>
  </si>
  <si>
    <t xml:space="preserve">  929 South Broadway </t>
  </si>
  <si>
    <t xml:space="preserve">  Sausalito, CA  94288</t>
  </si>
  <si>
    <t xml:space="preserve">  808-946-9464</t>
  </si>
  <si>
    <t xml:space="preserve">R&amp;R Sporting </t>
  </si>
  <si>
    <t xml:space="preserve">  4920 West Rosecrans Avenue Suite B </t>
  </si>
  <si>
    <t xml:space="preserve">  Aiea, CA  90026</t>
  </si>
  <si>
    <t xml:space="preserve">  426-666-4494</t>
  </si>
  <si>
    <t xml:space="preserve">Ranger Team Sports </t>
  </si>
  <si>
    <t xml:space="preserve">  Sheraton Downtown</t>
  </si>
  <si>
    <t xml:space="preserve">  San Diego, CA  98040</t>
  </si>
  <si>
    <t xml:space="preserve">  808-926-2622</t>
  </si>
  <si>
    <t xml:space="preserve">That Shoe Place </t>
  </si>
  <si>
    <t xml:space="preserve">  8622 Beverly Boulevard </t>
  </si>
  <si>
    <t xml:space="preserve">  San Francisco, CA  92664</t>
  </si>
  <si>
    <t xml:space="preserve">  660-994-2920</t>
  </si>
  <si>
    <t>Hoops for Women</t>
  </si>
  <si>
    <t xml:space="preserve">  2266 Wall Street </t>
  </si>
  <si>
    <t xml:space="preserve">  Cerritos, CA  90026</t>
  </si>
  <si>
    <t xml:space="preserve">  420-640-4624</t>
  </si>
  <si>
    <t>202 Value</t>
  </si>
  <si>
    <t xml:space="preserve">  6492 Philadelphia </t>
  </si>
  <si>
    <t xml:space="preserve">  Bakersfield, CA  96826</t>
  </si>
  <si>
    <t xml:space="preserve">  808-888-2448</t>
  </si>
  <si>
    <t xml:space="preserve">GART Sports </t>
  </si>
  <si>
    <t xml:space="preserve">  240 Winston Street </t>
  </si>
  <si>
    <t xml:space="preserve">  Martinez, CA  96828</t>
  </si>
  <si>
    <t xml:space="preserve">  426-466-9480</t>
  </si>
  <si>
    <t>Soccer Today</t>
  </si>
  <si>
    <t xml:space="preserve">  2620 East Palmdale Boulevard </t>
  </si>
  <si>
    <t xml:space="preserve">  Los Angeles, CA  94688</t>
  </si>
  <si>
    <t xml:space="preserve">  909-426-4486</t>
  </si>
  <si>
    <t xml:space="preserve">  424 Lakewood Center Avenue</t>
  </si>
  <si>
    <t xml:space="preserve">  Riverside, CA  92209</t>
  </si>
  <si>
    <t xml:space="preserve">  209-844-4448</t>
  </si>
  <si>
    <t>Sport Warehouse</t>
  </si>
  <si>
    <t xml:space="preserve">  Serramonte Shopping Center</t>
  </si>
  <si>
    <t xml:space="preserve">  Calexico, CA  96246</t>
  </si>
  <si>
    <t xml:space="preserve">  460-698-6089</t>
  </si>
  <si>
    <t xml:space="preserve">Bases Loaded </t>
  </si>
  <si>
    <t xml:space="preserve">  42908 Mission Trail </t>
  </si>
  <si>
    <t xml:space="preserve">  Tracy, CA  92008</t>
  </si>
  <si>
    <t xml:space="preserve">  604-462-2422</t>
  </si>
  <si>
    <t>Huntington Surf Shop</t>
  </si>
  <si>
    <t xml:space="preserve">  2260 Huntington Avenue Suite 226 </t>
  </si>
  <si>
    <t xml:space="preserve">  Huntington, CA  90262</t>
  </si>
  <si>
    <t xml:space="preserve">  824-842-8246</t>
  </si>
  <si>
    <t xml:space="preserve">Piko Manufacturing Inc </t>
  </si>
  <si>
    <t xml:space="preserve">  209 North Maple Street Suite K </t>
  </si>
  <si>
    <t xml:space="preserve">  Koloa, HI  92424</t>
  </si>
  <si>
    <t xml:space="preserve">  808-842-2868</t>
  </si>
  <si>
    <t xml:space="preserve">St. Bernard's Sportswear </t>
  </si>
  <si>
    <t xml:space="preserve">  9 Shore Plaza </t>
  </si>
  <si>
    <t xml:space="preserve">  Palo Alto, CA  94828</t>
  </si>
  <si>
    <t xml:space="preserve">  828-829-2064</t>
  </si>
  <si>
    <t>Tianello Sporting Equipment</t>
  </si>
  <si>
    <t xml:space="preserve">  26606 South Broadway Street Suite G </t>
  </si>
  <si>
    <t xml:space="preserve">  Los Angeles, CA  94404</t>
  </si>
  <si>
    <t xml:space="preserve">  224-489-6464</t>
  </si>
  <si>
    <t>Pro Sporting Times</t>
  </si>
  <si>
    <t xml:space="preserve">  2260 East Locust Street </t>
  </si>
  <si>
    <t xml:space="preserve">  Los Angeles, CA  96844</t>
  </si>
  <si>
    <t xml:space="preserve">  424-242-2408</t>
  </si>
  <si>
    <t xml:space="preserve">Summit Sports </t>
  </si>
  <si>
    <t xml:space="preserve">  2046 Western Avenue </t>
  </si>
  <si>
    <t xml:space="preserve">  Rancho Cordova, CA  90046</t>
  </si>
  <si>
    <t xml:space="preserve">  609-922-4882</t>
  </si>
  <si>
    <t xml:space="preserve">Above &amp; Beyond Outfitters </t>
  </si>
  <si>
    <t xml:space="preserve">  826 East Anaheim Street </t>
  </si>
  <si>
    <t xml:space="preserve">  Corte Madera, CA  94020</t>
  </si>
  <si>
    <t xml:space="preserve">  860-446-4006</t>
  </si>
  <si>
    <t>Big Poppa’s Menswear</t>
  </si>
  <si>
    <t xml:space="preserve">  4482 California Avenue</t>
  </si>
  <si>
    <t xml:space="preserve">  Los Angeles, CA  94668</t>
  </si>
  <si>
    <t xml:space="preserve">  842-644-2222</t>
  </si>
  <si>
    <t xml:space="preserve">Jamie Sportswear </t>
  </si>
  <si>
    <t xml:space="preserve">  28400 Jefferson Avenue Suite B </t>
  </si>
  <si>
    <t xml:space="preserve">  Orange, CA  94402</t>
  </si>
  <si>
    <t xml:space="preserve">  424-664-2048</t>
  </si>
  <si>
    <t xml:space="preserve">Sports Professional Caps </t>
  </si>
  <si>
    <t xml:space="preserve">  96 Jefferson Square </t>
  </si>
  <si>
    <t xml:space="preserve">  Los Gatos, CA  92026</t>
  </si>
  <si>
    <t xml:space="preserve">  629-299-2268</t>
  </si>
  <si>
    <t xml:space="preserve">Strike Professional Shop </t>
  </si>
  <si>
    <t xml:space="preserve">  6484 Mission Street </t>
  </si>
  <si>
    <t xml:space="preserve">  Reseda, CA  96864</t>
  </si>
  <si>
    <t xml:space="preserve">  824-889-2246</t>
  </si>
  <si>
    <t xml:space="preserve">Sunny Designer Swimwear </t>
  </si>
  <si>
    <t xml:space="preserve">  2888 East Del Amo Boulevard </t>
  </si>
  <si>
    <t xml:space="preserve">  Sonora, CA  90846</t>
  </si>
  <si>
    <t xml:space="preserve">  808-892-4626</t>
  </si>
  <si>
    <t>Trimfit Company</t>
  </si>
  <si>
    <t xml:space="preserve">  228 East 9th Street Suite 904 </t>
  </si>
  <si>
    <t xml:space="preserve">  Santa Cruz, CA  92629</t>
  </si>
  <si>
    <t xml:space="preserve">  424-866-4846</t>
  </si>
  <si>
    <t xml:space="preserve">Demer's Sportswear </t>
  </si>
  <si>
    <t xml:space="preserve">  668 Bailey Road </t>
  </si>
  <si>
    <t xml:space="preserve">  Santa Ana, CA  99804</t>
  </si>
  <si>
    <t xml:space="preserve">  408-228-6686</t>
  </si>
  <si>
    <t xml:space="preserve">Bowler's Lane Bowling Supply </t>
  </si>
  <si>
    <t xml:space="preserve">  424 North Euclid Avenue </t>
  </si>
  <si>
    <t xml:space="preserve">  Juneau, AK  98662</t>
  </si>
  <si>
    <t xml:space="preserve">  828-646-4624</t>
  </si>
  <si>
    <t xml:space="preserve">  808 Paseo Nuevo </t>
  </si>
  <si>
    <t xml:space="preserve">  426-662-4244</t>
  </si>
  <si>
    <t>Shoe Box</t>
  </si>
  <si>
    <t xml:space="preserve">  24440 Bolsa Chica Road Suite D </t>
  </si>
  <si>
    <t xml:space="preserve">  Oakland, CA  96688</t>
  </si>
  <si>
    <t xml:space="preserve">  609-884-2404</t>
  </si>
  <si>
    <t xml:space="preserve">  2284 Prospect Street </t>
  </si>
  <si>
    <t xml:space="preserve">  Salem, OR  92626</t>
  </si>
  <si>
    <t xml:space="preserve">  926-464-4662</t>
  </si>
  <si>
    <t xml:space="preserve">Raceway Authentic Fitness </t>
  </si>
  <si>
    <t xml:space="preserve">  80 East Barstow Avenue Suite 202 </t>
  </si>
  <si>
    <t xml:space="preserve">  San Bruno, CA  90024</t>
  </si>
  <si>
    <t xml:space="preserve">  408-984-4949</t>
  </si>
  <si>
    <t xml:space="preserve">Fernando Sportswear </t>
  </si>
  <si>
    <t xml:space="preserve">  922 Del Monte Centre </t>
  </si>
  <si>
    <t xml:space="preserve">  Redwood City, CA  90026</t>
  </si>
  <si>
    <t xml:space="preserve">  424-846-8020</t>
  </si>
  <si>
    <t>House of Fish</t>
  </si>
  <si>
    <t xml:space="preserve">  460 Brannan Street </t>
  </si>
  <si>
    <t xml:space="preserve">  Pomona, CA  94066</t>
  </si>
  <si>
    <t xml:space="preserve">  808-924-8246</t>
  </si>
  <si>
    <t xml:space="preserve">Northwest Company </t>
  </si>
  <si>
    <t xml:space="preserve">  22642 Knott Street Suite 6 </t>
  </si>
  <si>
    <t xml:space="preserve">  Napa, CA  94626</t>
  </si>
  <si>
    <t xml:space="preserve">  842-626-2400</t>
  </si>
  <si>
    <t xml:space="preserve">CC  Sportswear </t>
  </si>
  <si>
    <t xml:space="preserve">  4642 Santa Monica Boulevard </t>
  </si>
  <si>
    <t xml:space="preserve">  Temecula, CA  92868</t>
  </si>
  <si>
    <t xml:space="preserve">  224-848-4229</t>
  </si>
  <si>
    <t xml:space="preserve">Love That Style </t>
  </si>
  <si>
    <t xml:space="preserve">  2200 Petaluma Boulevard North </t>
  </si>
  <si>
    <t xml:space="preserve">  Petaluma, CA  96260</t>
  </si>
  <si>
    <t xml:space="preserve">  642-246-6266</t>
  </si>
  <si>
    <t>Westcliff Outfitters</t>
  </si>
  <si>
    <t xml:space="preserve">  8662 Melrose Avenue </t>
  </si>
  <si>
    <t xml:space="preserve">  San Jose, CA  90026</t>
  </si>
  <si>
    <t xml:space="preserve">  949-646-2224</t>
  </si>
  <si>
    <t>Island Wear</t>
  </si>
  <si>
    <t xml:space="preserve">  222 Normal Avenue Suite C </t>
  </si>
  <si>
    <t xml:space="preserve">  Lynwood, CA  90046</t>
  </si>
  <si>
    <t xml:space="preserve">  808-244-4496</t>
  </si>
  <si>
    <t xml:space="preserve">All Color Printing </t>
  </si>
  <si>
    <t xml:space="preserve">  4646 Sepulveda Blvd </t>
  </si>
  <si>
    <t xml:space="preserve">  San Francisco, CA  94202</t>
  </si>
  <si>
    <t xml:space="preserve">  264-646-6248</t>
  </si>
  <si>
    <t xml:space="preserve">  28200 Highway 289 </t>
  </si>
  <si>
    <t xml:space="preserve">  Napa, CA  94242</t>
  </si>
  <si>
    <t xml:space="preserve">  609-644-4242</t>
  </si>
  <si>
    <t>Golf for Gals</t>
  </si>
  <si>
    <t xml:space="preserve">  4896 6th Ave </t>
  </si>
  <si>
    <t xml:space="preserve">  Olympia, WA  96824</t>
  </si>
  <si>
    <t xml:space="preserve">  949-248-8082</t>
  </si>
  <si>
    <t xml:space="preserve">Southern Bowl Professional Shop </t>
  </si>
  <si>
    <t xml:space="preserve">  8864 Melrose Avenue </t>
  </si>
  <si>
    <t xml:space="preserve">  Seattle, WA  94468</t>
  </si>
  <si>
    <t xml:space="preserve">  424-866-8888</t>
  </si>
  <si>
    <t xml:space="preserve">Swiss Sport Chalet </t>
  </si>
  <si>
    <t xml:space="preserve">  4244 Del Rey Avenue </t>
  </si>
  <si>
    <t xml:space="preserve">  Pismo Beach, CA  90804</t>
  </si>
  <si>
    <t xml:space="preserve">  662-264-9929</t>
  </si>
  <si>
    <t xml:space="preserve">  288 Beach Drive </t>
  </si>
  <si>
    <t xml:space="preserve">  Honolulu, HI  92822</t>
  </si>
  <si>
    <t xml:space="preserve">  629-299-8809</t>
  </si>
  <si>
    <t>Website Sports Specialists</t>
  </si>
  <si>
    <t xml:space="preserve">  486 Hillsdale Mall </t>
  </si>
  <si>
    <t xml:space="preserve">  Newport Beach, CA  92492</t>
  </si>
  <si>
    <t xml:space="preserve">  800-924-2848</t>
  </si>
  <si>
    <t xml:space="preserve">Desert Discount Golf </t>
  </si>
  <si>
    <t xml:space="preserve">  424 Horton Plaza </t>
  </si>
  <si>
    <t xml:space="preserve">  Tustin, CA  90022</t>
  </si>
  <si>
    <t xml:space="preserve">  662-404-4626</t>
  </si>
  <si>
    <t xml:space="preserve">Everett County Mall </t>
  </si>
  <si>
    <t xml:space="preserve">  24440 Bear Valley Road </t>
  </si>
  <si>
    <t xml:space="preserve">  Gardena, CA  94026</t>
  </si>
  <si>
    <t xml:space="preserve">  426-448-9462</t>
  </si>
  <si>
    <t xml:space="preserve">  222 Nut Tree Road </t>
  </si>
  <si>
    <t xml:space="preserve">  Montrose, OR  98060</t>
  </si>
  <si>
    <t xml:space="preserve">  620-864-2224</t>
  </si>
  <si>
    <t xml:space="preserve">Summit Exchange </t>
  </si>
  <si>
    <t xml:space="preserve">  2669 West Forest Boulevard Suite D </t>
  </si>
  <si>
    <t xml:space="preserve">  Carlsbad, CA  94404</t>
  </si>
  <si>
    <t xml:space="preserve">  420-289-2229</t>
  </si>
  <si>
    <t xml:space="preserve">Beyond Denim </t>
  </si>
  <si>
    <t xml:space="preserve">  2802 Ming Avenue </t>
  </si>
  <si>
    <t xml:space="preserve">  Silverdale, CA  90044</t>
  </si>
  <si>
    <t xml:space="preserve">  420-284-4662</t>
  </si>
  <si>
    <t xml:space="preserve">Coastal Sports </t>
  </si>
  <si>
    <t xml:space="preserve">  220 East 9th Street Suite A894 </t>
  </si>
  <si>
    <t xml:space="preserve">  San Francisco, CA  92020</t>
  </si>
  <si>
    <t xml:space="preserve">  949-686-6284</t>
  </si>
  <si>
    <t xml:space="preserve">Grizzly's Outpost </t>
  </si>
  <si>
    <t xml:space="preserve">  24999 South Western Avenue </t>
  </si>
  <si>
    <t xml:space="preserve">  Paramount, CA  92808</t>
  </si>
  <si>
    <t xml:space="preserve">  909-469-2288</t>
  </si>
  <si>
    <t>Just Cotton</t>
  </si>
  <si>
    <t xml:space="preserve">  2260 Orange Avenue </t>
  </si>
  <si>
    <t xml:space="preserve">  Los Angeles, CA  90022</t>
  </si>
  <si>
    <t xml:space="preserve">  620-644-2808</t>
  </si>
  <si>
    <t xml:space="preserve">Nautical Times Clothing Company </t>
  </si>
  <si>
    <t xml:space="preserve">  4426 Main </t>
  </si>
  <si>
    <t xml:space="preserve">  Burlington, CA  96862</t>
  </si>
  <si>
    <t xml:space="preserve">  926-668-4224</t>
  </si>
  <si>
    <t xml:space="preserve">Top Notch Outfitters </t>
  </si>
  <si>
    <t xml:space="preserve">  242 East 4th Street </t>
  </si>
  <si>
    <t xml:space="preserve">  Los Osos, CA  92660</t>
  </si>
  <si>
    <t xml:space="preserve">  949-464-2222</t>
  </si>
  <si>
    <t xml:space="preserve">Your Swimwear &amp; Clothing Co </t>
  </si>
  <si>
    <t xml:space="preserve">  2666 East Adams Boulevard </t>
  </si>
  <si>
    <t xml:space="preserve">  Truckee, CA  92662</t>
  </si>
  <si>
    <t xml:space="preserve">  806-489-6288</t>
  </si>
  <si>
    <t>Best Wear</t>
  </si>
  <si>
    <t xml:space="preserve">  240 Shaw Avenue </t>
  </si>
  <si>
    <t xml:space="preserve">  San Diego, CA  90089</t>
  </si>
  <si>
    <t xml:space="preserve">  426-462-6446</t>
  </si>
  <si>
    <t xml:space="preserve">M S N Body Wear </t>
  </si>
  <si>
    <t xml:space="preserve">  6424 Long Beach Boulevard </t>
  </si>
  <si>
    <t xml:space="preserve">  Roseville, OR  98224</t>
  </si>
  <si>
    <t xml:space="preserve">  420-826-6800</t>
  </si>
  <si>
    <t xml:space="preserve">Pacific Times Clothiers </t>
  </si>
  <si>
    <t xml:space="preserve">  2626 El Camino Real </t>
  </si>
  <si>
    <t xml:space="preserve">  Lakewood, CA  94244</t>
  </si>
  <si>
    <t xml:space="preserve">  860-966-2446</t>
  </si>
  <si>
    <t xml:space="preserve">Top It Off Hats </t>
  </si>
  <si>
    <t xml:space="preserve">  2689 Arden Way Suite 2048 </t>
  </si>
  <si>
    <t xml:space="preserve">  West Hollywood, CA  94468</t>
  </si>
  <si>
    <t xml:space="preserve">  424-822-8242</t>
  </si>
  <si>
    <t>Beach &amp; Sand</t>
  </si>
  <si>
    <t xml:space="preserve">  4226 226th Avenue Northwest </t>
  </si>
  <si>
    <t xml:space="preserve">  South Lake Tahoe, CA  96640</t>
  </si>
  <si>
    <t xml:space="preserve">  949-448-8026</t>
  </si>
  <si>
    <t xml:space="preserve">Beyond Denim Outlet </t>
  </si>
  <si>
    <t xml:space="preserve">  2692 Richter Avenue Suite 222 </t>
  </si>
  <si>
    <t xml:space="preserve">  Carlsbad, CA  90840</t>
  </si>
  <si>
    <t xml:space="preserve">  860-442-4224</t>
  </si>
  <si>
    <t xml:space="preserve">Buccaneer Sportswear &amp; Catchplate Design </t>
  </si>
  <si>
    <t xml:space="preserve">  866 Market Street </t>
  </si>
  <si>
    <t xml:space="preserve">  Milpitas, CA  96824</t>
  </si>
  <si>
    <t xml:space="preserve">  909-289-4922</t>
  </si>
  <si>
    <t xml:space="preserve">Clothes Line </t>
  </si>
  <si>
    <t xml:space="preserve">  Koko Marina Centre </t>
  </si>
  <si>
    <t xml:space="preserve">  Los Angeles, CA  94806</t>
  </si>
  <si>
    <t xml:space="preserve">  209-268-8644</t>
  </si>
  <si>
    <t xml:space="preserve">Fear None Retail Store </t>
  </si>
  <si>
    <t xml:space="preserve">  2202 Isabella Avenue </t>
  </si>
  <si>
    <t xml:space="preserve">  Redwood City, CA  96864</t>
  </si>
  <si>
    <t xml:space="preserve">  949-442-2244</t>
  </si>
  <si>
    <t xml:space="preserve">Jenner Hills Sports CO </t>
  </si>
  <si>
    <t xml:space="preserve">  849 West Harbor Drive Suite A </t>
  </si>
  <si>
    <t xml:space="preserve">  North Bend, CA  92808</t>
  </si>
  <si>
    <t xml:space="preserve">  224-849-6488</t>
  </si>
  <si>
    <t>Joy Sporting Goods</t>
  </si>
  <si>
    <t xml:space="preserve">  980 Lloyd Centre </t>
  </si>
  <si>
    <t xml:space="preserve">  Los Angeles, CA  90026</t>
  </si>
  <si>
    <t xml:space="preserve">  626-928-4888</t>
  </si>
  <si>
    <t xml:space="preserve">Top &amp; Bottom </t>
  </si>
  <si>
    <t xml:space="preserve">  6244 South Catalina Ave </t>
  </si>
  <si>
    <t xml:space="preserve">  Seattle, WA  94404</t>
  </si>
  <si>
    <t xml:space="preserve">  420-862-2992</t>
  </si>
  <si>
    <t xml:space="preserve">  40 Lakewood Street</t>
  </si>
  <si>
    <t xml:space="preserve">  Santa Barbara, CA  98224</t>
  </si>
  <si>
    <t xml:space="preserve">  926-226-4980</t>
  </si>
  <si>
    <t xml:space="preserve">Valley Golf </t>
  </si>
  <si>
    <t xml:space="preserve">  4246 Mission Boulevard Suite J </t>
  </si>
  <si>
    <t xml:space="preserve">  North Bend, OR  92640</t>
  </si>
  <si>
    <t xml:space="preserve">  909-668-9669</t>
  </si>
  <si>
    <t xml:space="preserve">Your Beauty Mark </t>
  </si>
  <si>
    <t xml:space="preserve">  200 Pineapple Drive</t>
  </si>
  <si>
    <t xml:space="preserve">  Waipahu, HI  98044</t>
  </si>
  <si>
    <t xml:space="preserve">  224-622-6992</t>
  </si>
  <si>
    <t xml:space="preserve">Hit the Mark Sportswear </t>
  </si>
  <si>
    <t xml:space="preserve">  2008 Orange Avenue </t>
  </si>
  <si>
    <t xml:space="preserve">  San Diego, CA  90024</t>
  </si>
  <si>
    <t xml:space="preserve">  909-980-8442</t>
  </si>
  <si>
    <t xml:space="preserve">Jeffrey Stoffel Men’s Collection </t>
  </si>
  <si>
    <t xml:space="preserve">  804 North Byway </t>
  </si>
  <si>
    <t xml:space="preserve">  Union Gap, CA  94698</t>
  </si>
  <si>
    <t xml:space="preserve">  420-484-2249</t>
  </si>
  <si>
    <t xml:space="preserve">Benjamin's T-Shirts </t>
  </si>
  <si>
    <t xml:space="preserve">  6206 Southeast 49th Avenue </t>
  </si>
  <si>
    <t xml:space="preserve">  Corvallis, CA  92624</t>
  </si>
  <si>
    <t xml:space="preserve">  828-864-6220</t>
  </si>
  <si>
    <t xml:space="preserve">Ocean Sunshine </t>
  </si>
  <si>
    <t xml:space="preserve">  20224 North Wolfe Road Suite 2208 </t>
  </si>
  <si>
    <t xml:space="preserve">  Los Angeles, CA  92260</t>
  </si>
  <si>
    <t xml:space="preserve">  926-888-2692</t>
  </si>
  <si>
    <t xml:space="preserve">Pro Sports Stop </t>
  </si>
  <si>
    <t xml:space="preserve">  26692 Aurora Way </t>
  </si>
  <si>
    <t xml:space="preserve">  Spokane Valley, WA  96824</t>
  </si>
  <si>
    <t xml:space="preserve">  669-884-2248</t>
  </si>
  <si>
    <t xml:space="preserve">  24622 Del Prado </t>
  </si>
  <si>
    <t xml:space="preserve">  Montebello, CA  90240</t>
  </si>
  <si>
    <t xml:space="preserve">  926-464-2460</t>
  </si>
  <si>
    <t xml:space="preserve">Acme Packaging Materials </t>
  </si>
  <si>
    <t xml:space="preserve">  420 Walnut Street </t>
  </si>
  <si>
    <t xml:space="preserve">  San Francisco, CA  92206</t>
  </si>
  <si>
    <t xml:space="preserve">  828-996-4488</t>
  </si>
  <si>
    <t>Mega Sports Company</t>
  </si>
  <si>
    <t xml:space="preserve">  40026 Highway 49 </t>
  </si>
  <si>
    <t xml:space="preserve">  420-646-4869</t>
  </si>
  <si>
    <t xml:space="preserve">Surf City Boardshop </t>
  </si>
  <si>
    <t xml:space="preserve">  2862 Montebello Town Center </t>
  </si>
  <si>
    <t xml:space="preserve">  Monterey, CA  94222</t>
  </si>
  <si>
    <t xml:space="preserve">  909-624-2268</t>
  </si>
  <si>
    <t xml:space="preserve">Bear Coat Company </t>
  </si>
  <si>
    <t xml:space="preserve">  2206 46th Ave </t>
  </si>
  <si>
    <t xml:space="preserve">  Anchorage, AK  96802</t>
  </si>
  <si>
    <t xml:space="preserve">  908-464-4822</t>
  </si>
  <si>
    <t xml:space="preserve">Comfy Pants Outlet </t>
  </si>
  <si>
    <t xml:space="preserve">  6600 Topanga Canyon Blvd </t>
  </si>
  <si>
    <t xml:space="preserve">  Santa Ana, CA  94244</t>
  </si>
  <si>
    <t xml:space="preserve">  640-642-2662</t>
  </si>
  <si>
    <t xml:space="preserve">Miura Outfitters </t>
  </si>
  <si>
    <t xml:space="preserve">  600 Pine Street Suite 422 </t>
  </si>
  <si>
    <t xml:space="preserve">  Honolulu, HI  90044</t>
  </si>
  <si>
    <t xml:space="preserve">  808-648-2466</t>
  </si>
  <si>
    <t xml:space="preserve">Red Hot Sports </t>
  </si>
  <si>
    <t xml:space="preserve">  8022 South Beach Way Suite 4A </t>
  </si>
  <si>
    <t xml:space="preserve">  Laguna Beach, CA  94449</t>
  </si>
  <si>
    <t xml:space="preserve">  629-296-9682</t>
  </si>
  <si>
    <t xml:space="preserve">Top Dogs Sportswear </t>
  </si>
  <si>
    <t xml:space="preserve">  PO Box 464 </t>
  </si>
  <si>
    <t xml:space="preserve">  North Hollywood, CA  98206</t>
  </si>
  <si>
    <t xml:space="preserve">  642-996-6644</t>
  </si>
  <si>
    <t xml:space="preserve">  446 Royal Hawn Avenue </t>
  </si>
  <si>
    <t xml:space="preserve">  Beverly Hills, CA  90292</t>
  </si>
  <si>
    <t xml:space="preserve">  808-484-6986</t>
  </si>
  <si>
    <t xml:space="preserve">HUB Sportswear </t>
  </si>
  <si>
    <t xml:space="preserve">  449 Waialae Avenue </t>
  </si>
  <si>
    <t xml:space="preserve">  Koloa, HI  92688</t>
  </si>
  <si>
    <t xml:space="preserve">  828-882-4984</t>
  </si>
  <si>
    <t xml:space="preserve">Sunny Days Bikinis </t>
  </si>
  <si>
    <t xml:space="preserve">  4806 Telephone Road Suite 4 </t>
  </si>
  <si>
    <t xml:space="preserve">  Santa Ana, CA  92902</t>
  </si>
  <si>
    <t xml:space="preserve">  860-446-4600</t>
  </si>
  <si>
    <t xml:space="preserve">  6600 Topanga Canyon Boulevard Unit 96 </t>
  </si>
  <si>
    <t xml:space="preserve">  Pleasanton, CA  90028</t>
  </si>
  <si>
    <t xml:space="preserve">  828-992-6848</t>
  </si>
  <si>
    <t>Beach Bound Company</t>
  </si>
  <si>
    <t xml:space="preserve">  208 East Pico Boulevard </t>
  </si>
  <si>
    <t xml:space="preserve">  Tulare, CA  94646</t>
  </si>
  <si>
    <t xml:space="preserve">  949-464-8442</t>
  </si>
  <si>
    <t xml:space="preserve">  286 Kaahumanu Ave </t>
  </si>
  <si>
    <t xml:space="preserve">  Honolulu, HI  92220</t>
  </si>
  <si>
    <t xml:space="preserve">  420-464-4828</t>
  </si>
  <si>
    <t xml:space="preserve">Guatemala </t>
  </si>
  <si>
    <t xml:space="preserve">  98 Moanalua Ridge # 2006 </t>
  </si>
  <si>
    <t xml:space="preserve">  La Mesa, CA  94208</t>
  </si>
  <si>
    <t xml:space="preserve">  424-842-4420</t>
  </si>
  <si>
    <t xml:space="preserve">  849 Laguna Canyon Road </t>
  </si>
  <si>
    <t xml:space="preserve">  Pismo Beach, CA  96486</t>
  </si>
  <si>
    <t xml:space="preserve">  264-682-6886</t>
  </si>
  <si>
    <t xml:space="preserve">Top Board Shop </t>
  </si>
  <si>
    <t xml:space="preserve">  San Diego, CA  92804</t>
  </si>
  <si>
    <t xml:space="preserve">  909-949-9822</t>
  </si>
  <si>
    <t xml:space="preserve">  4848 Tweedy Boulevard </t>
  </si>
  <si>
    <t xml:space="preserve">  Costa Mesa, CA  92629</t>
  </si>
  <si>
    <t xml:space="preserve">  909-482-2842</t>
  </si>
  <si>
    <t>Fashion Station</t>
  </si>
  <si>
    <t xml:space="preserve">  6600 Avalon Boulevard </t>
  </si>
  <si>
    <t xml:space="preserve">  Kahului, HI  90026</t>
  </si>
  <si>
    <t xml:space="preserve">  224-628-8646</t>
  </si>
  <si>
    <t xml:space="preserve">Button Down Wear </t>
  </si>
  <si>
    <t xml:space="preserve">  242 Nut Tree Road Suite F </t>
  </si>
  <si>
    <t xml:space="preserve">  Everett, WA  98409</t>
  </si>
  <si>
    <t xml:space="preserve">  926-284-2242</t>
  </si>
  <si>
    <t>Ellicott’s Sportswear</t>
  </si>
  <si>
    <t xml:space="preserve">  262 Nut Tree Road </t>
  </si>
  <si>
    <t xml:space="preserve">  Los Angeles, CA  96004</t>
  </si>
  <si>
    <t xml:space="preserve">  604-646-4046</t>
  </si>
  <si>
    <t>International Sporting Goods</t>
  </si>
  <si>
    <t xml:space="preserve">  242 Tahoe City Way</t>
  </si>
  <si>
    <t xml:space="preserve">  Los Angeles, CA  99608</t>
  </si>
  <si>
    <t xml:space="preserve">  860-468-8486</t>
  </si>
  <si>
    <t xml:space="preserve">Polished Apple of California Inc </t>
  </si>
  <si>
    <t xml:space="preserve">  900 Southwest 6th Avenue </t>
  </si>
  <si>
    <t xml:space="preserve">  Mill Valley, CA  90008</t>
  </si>
  <si>
    <t xml:space="preserve">  842-486-2008</t>
  </si>
  <si>
    <t xml:space="preserve">Vista Lanes </t>
  </si>
  <si>
    <t xml:space="preserve">  242 North La Cienega Boulevard </t>
  </si>
  <si>
    <t xml:space="preserve">  Gardena, CA  92008</t>
  </si>
  <si>
    <t>Castaway's Clothing</t>
  </si>
  <si>
    <t xml:space="preserve">  Fashion Valley Mall of Van Nuys</t>
  </si>
  <si>
    <t xml:space="preserve">  Van Nuys, CA  90266</t>
  </si>
  <si>
    <t xml:space="preserve">  949-684-8266</t>
  </si>
  <si>
    <t xml:space="preserve">Kelley Designs </t>
  </si>
  <si>
    <t xml:space="preserve">  2402 Southeast Everett Mall Way Suite 2 </t>
  </si>
  <si>
    <t xml:space="preserve">  San Diego, CA  96260</t>
  </si>
  <si>
    <t xml:space="preserve">  420-822-2922</t>
  </si>
  <si>
    <t xml:space="preserve">Wells Fashions </t>
  </si>
  <si>
    <t xml:space="preserve">  268 Riverside Avenue </t>
  </si>
  <si>
    <t xml:space="preserve">  Los Angeles, CA  90028</t>
  </si>
  <si>
    <t xml:space="preserve">  860-420-8060</t>
  </si>
  <si>
    <t xml:space="preserve">ABC Sports Wear </t>
  </si>
  <si>
    <t xml:space="preserve">  2626 East 26th Street </t>
  </si>
  <si>
    <t xml:space="preserve">  Malibu, CA  92682</t>
  </si>
  <si>
    <t xml:space="preserve">  626-402-8048</t>
  </si>
  <si>
    <t xml:space="preserve">  98-2006 Moanalua Rd </t>
  </si>
  <si>
    <t xml:space="preserve">  Honolulu, HI  90220</t>
  </si>
  <si>
    <t xml:space="preserve">  426-684-6884</t>
  </si>
  <si>
    <t>Persimmon Tree Boutique</t>
  </si>
  <si>
    <t xml:space="preserve">  229 East 22th Street </t>
  </si>
  <si>
    <t xml:space="preserve">  Redding, CA  92868</t>
  </si>
  <si>
    <t xml:space="preserve">  949-684-8866</t>
  </si>
  <si>
    <t>Polly's Designs</t>
  </si>
  <si>
    <t xml:space="preserve">  22600 Town Circle Suite 2202 </t>
  </si>
  <si>
    <t xml:space="preserve">  Daly City, CA  90026</t>
  </si>
  <si>
    <t xml:space="preserve">  642-286-4264</t>
  </si>
  <si>
    <t xml:space="preserve">  494A Eastridge Mall </t>
  </si>
  <si>
    <t xml:space="preserve">  San Jose, CA  92404</t>
  </si>
  <si>
    <t xml:space="preserve">  824-648-2844</t>
  </si>
  <si>
    <t xml:space="preserve">That Fashion Boutique </t>
  </si>
  <si>
    <t xml:space="preserve">  Fashion Times Mall </t>
  </si>
  <si>
    <t xml:space="preserve">  Los Angeles, CA  90402</t>
  </si>
  <si>
    <t xml:space="preserve">  828-446-4992</t>
  </si>
  <si>
    <t>Hot Shots Sporting Goods</t>
  </si>
  <si>
    <t xml:space="preserve">  2844 South Main Street </t>
  </si>
  <si>
    <t xml:space="preserve">  North Hollywood, CA  90008</t>
  </si>
  <si>
    <t xml:space="preserve">  909-468-2468</t>
  </si>
  <si>
    <t xml:space="preserve">Aim High Outfitters </t>
  </si>
  <si>
    <t xml:space="preserve">  2244 West Rancho Vista Boulevard </t>
  </si>
  <si>
    <t xml:space="preserve">  Citrus Heights, CA  92920</t>
  </si>
  <si>
    <t xml:space="preserve">  264-482-2444</t>
  </si>
  <si>
    <t>Leon and Max Goods Inc.</t>
  </si>
  <si>
    <t xml:space="preserve">  646 East Shaw Avenue </t>
  </si>
  <si>
    <t xml:space="preserve">  Honolulu, HI  92820</t>
  </si>
  <si>
    <t xml:space="preserve">  224-629-4486</t>
  </si>
  <si>
    <t xml:space="preserve">Rocky Mountain Shirts </t>
  </si>
  <si>
    <t xml:space="preserve">  22846 Paramount Boulevard </t>
  </si>
  <si>
    <t xml:space="preserve">  San Diego, CA  94688</t>
  </si>
  <si>
    <t xml:space="preserve">  842-624-2482</t>
  </si>
  <si>
    <t>Solutions Outerwear</t>
  </si>
  <si>
    <t xml:space="preserve">  Poulsbo Village Shop </t>
  </si>
  <si>
    <t xml:space="preserve">  San Francisco, CA  92242</t>
  </si>
  <si>
    <t xml:space="preserve">  806-884-4428</t>
  </si>
  <si>
    <t>Susie's Factory Outlet</t>
  </si>
  <si>
    <t xml:space="preserve">  2292 South Kihei Road Suite 2424 </t>
  </si>
  <si>
    <t xml:space="preserve">  Cerritos, CA  94620</t>
  </si>
  <si>
    <t xml:space="preserve">  828-996-2082</t>
  </si>
  <si>
    <t xml:space="preserve">Athletes Corner </t>
  </si>
  <si>
    <t xml:space="preserve">  2628 Compton Avenue </t>
  </si>
  <si>
    <t xml:space="preserve">  460-684-4844</t>
  </si>
  <si>
    <t xml:space="preserve">North Shore Surf Shop </t>
  </si>
  <si>
    <t xml:space="preserve">  4600 South Meridian </t>
  </si>
  <si>
    <t xml:space="preserve">  Albany, CA  94822</t>
  </si>
  <si>
    <t xml:space="preserve">  806-248-4424</t>
  </si>
  <si>
    <t>Outpost for Athletes</t>
  </si>
  <si>
    <t xml:space="preserve">  444 Hillsdale Mall </t>
  </si>
  <si>
    <t xml:space="preserve">  Burlingame, CA  92606</t>
  </si>
  <si>
    <t xml:space="preserve">  926-944-6068</t>
  </si>
  <si>
    <t xml:space="preserve">Marina Swimwear </t>
  </si>
  <si>
    <t xml:space="preserve">  86-6820 Alii Drive Suite B </t>
  </si>
  <si>
    <t xml:space="preserve">  Chino, OR  98024</t>
  </si>
  <si>
    <t xml:space="preserve">  426-892-2866</t>
  </si>
  <si>
    <t>My Lady Apparel</t>
  </si>
  <si>
    <t xml:space="preserve">  2840 West 8th Street </t>
  </si>
  <si>
    <t xml:space="preserve">  Eureka, CA  98046</t>
  </si>
  <si>
    <t xml:space="preserve">  224-848-4429</t>
  </si>
  <si>
    <t xml:space="preserve">Pacific Looks Sportswear </t>
  </si>
  <si>
    <t xml:space="preserve">  200 East Viaduct Rancho Parkway </t>
  </si>
  <si>
    <t xml:space="preserve">  Santa Ana, CA  94620</t>
  </si>
  <si>
    <t xml:space="preserve">  620-849-6049</t>
  </si>
  <si>
    <t xml:space="preserve">Sharon Richard Lingerie </t>
  </si>
  <si>
    <t xml:space="preserve">  206 S Oak St </t>
  </si>
  <si>
    <t xml:space="preserve">  Newport Beach, CA  92960</t>
  </si>
  <si>
    <t xml:space="preserve">  209-642-2862</t>
  </si>
  <si>
    <t xml:space="preserve">Sport Works </t>
  </si>
  <si>
    <t xml:space="preserve">  44 W. Calle Laureles </t>
  </si>
  <si>
    <t xml:space="preserve">  Lynwood, CA  90846</t>
  </si>
  <si>
    <t xml:space="preserve">  806-642-2260</t>
  </si>
  <si>
    <t xml:space="preserve">Sports Classics </t>
  </si>
  <si>
    <t xml:space="preserve">  94-2222 Hookman Street </t>
  </si>
  <si>
    <t xml:space="preserve">  Los Angeles, CA  98264</t>
  </si>
  <si>
    <t xml:space="preserve">  420-624-8200</t>
  </si>
  <si>
    <t>Hollywood Jammin'</t>
  </si>
  <si>
    <t xml:space="preserve">  4800 Montlake Boulevard Northeast </t>
  </si>
  <si>
    <t xml:space="preserve">  Puunene, HI  90820</t>
  </si>
  <si>
    <t xml:space="preserve">  424-968-2668</t>
  </si>
  <si>
    <t xml:space="preserve">  Gardena, CA  90026</t>
  </si>
  <si>
    <t xml:space="preserve">  909-688-9240</t>
  </si>
  <si>
    <t xml:space="preserve">Blue Wave of Calif Inc </t>
  </si>
  <si>
    <t xml:space="preserve">  2408 Retherford Street </t>
  </si>
  <si>
    <t xml:space="preserve">  Los Angeles, CA  98446</t>
  </si>
  <si>
    <t xml:space="preserve">  949-464-6246</t>
  </si>
  <si>
    <t xml:space="preserve">Blue Wave of California </t>
  </si>
  <si>
    <t xml:space="preserve">  4040 East Ana </t>
  </si>
  <si>
    <t xml:space="preserve">  Irvine, CA  96246</t>
  </si>
  <si>
    <t xml:space="preserve">  806-884-8422</t>
  </si>
  <si>
    <t xml:space="preserve">Crescent Down Manufacturing </t>
  </si>
  <si>
    <t xml:space="preserve">  8400 Sierra College Boulevard Suite C </t>
  </si>
  <si>
    <t xml:space="preserve">  San Jose, CA  94666</t>
  </si>
  <si>
    <t xml:space="preserve">  206-428-8992</t>
  </si>
  <si>
    <t xml:space="preserve">Hays Sports Inc </t>
  </si>
  <si>
    <t xml:space="preserve">  628 West 224rd Street </t>
  </si>
  <si>
    <t xml:space="preserve">  Los Angeles, CA  92440</t>
  </si>
  <si>
    <t xml:space="preserve">  426-262-2400</t>
  </si>
  <si>
    <t xml:space="preserve">Helo's Brand Clothing </t>
  </si>
  <si>
    <t xml:space="preserve">  2440 South Anaheim Boulevard </t>
  </si>
  <si>
    <t xml:space="preserve">  Carlsbad, CA  98446</t>
  </si>
  <si>
    <t xml:space="preserve">  824-862-8026</t>
  </si>
  <si>
    <t>Soccer Specialists</t>
  </si>
  <si>
    <t xml:space="preserve">  24006 Riverside Drive Suite 262 </t>
  </si>
  <si>
    <t xml:space="preserve">  West Hills, CA  96826</t>
  </si>
  <si>
    <t xml:space="preserve">  808-862-9622</t>
  </si>
  <si>
    <t xml:space="preserve">The Jock Image </t>
  </si>
  <si>
    <t xml:space="preserve">  2040 B St </t>
  </si>
  <si>
    <t xml:space="preserve">  San Clemente, CA  90402</t>
  </si>
  <si>
    <t xml:space="preserve">  408-224-2288</t>
  </si>
  <si>
    <t xml:space="preserve">U S A Guys </t>
  </si>
  <si>
    <t xml:space="preserve">  2600 Monument Boulevard </t>
  </si>
  <si>
    <t xml:space="preserve">  Visalia, CA  92660</t>
  </si>
  <si>
    <t xml:space="preserve">  828-898-6060</t>
  </si>
  <si>
    <t xml:space="preserve">UMR Dress Corporation </t>
  </si>
  <si>
    <t xml:space="preserve">  8400 Arroyo Circle Suite 200 </t>
  </si>
  <si>
    <t xml:space="preserve">  Seattle, WA  92692</t>
  </si>
  <si>
    <t xml:space="preserve">  909-988-6044</t>
  </si>
  <si>
    <t xml:space="preserve">Midland Custom Screen Printing </t>
  </si>
  <si>
    <t xml:space="preserve">  266 Great Mall Drive </t>
  </si>
  <si>
    <t xml:space="preserve">  Bremerton, WA  98280</t>
  </si>
  <si>
    <t xml:space="preserve">  626-964-8802</t>
  </si>
  <si>
    <t xml:space="preserve">Paradise Golf Shop </t>
  </si>
  <si>
    <t xml:space="preserve">  Arroyo Grande, CA  90202</t>
  </si>
  <si>
    <t xml:space="preserve">  808-886-9499</t>
  </si>
  <si>
    <t xml:space="preserve">  24266 Black Hills Suite 2690 </t>
  </si>
  <si>
    <t xml:space="preserve">  San Luis Obispo, CA  94402</t>
  </si>
  <si>
    <t xml:space="preserve">  824-982-8826</t>
  </si>
  <si>
    <t>Athletics Galore</t>
  </si>
  <si>
    <t xml:space="preserve">  200 Citadel Drive Suite 286 </t>
  </si>
  <si>
    <t xml:space="preserve">  Sherman Oaks, CA  92626</t>
  </si>
  <si>
    <t xml:space="preserve">  808-846-4440</t>
  </si>
  <si>
    <t xml:space="preserve">Elaine's Sportswear </t>
  </si>
  <si>
    <t xml:space="preserve">  2908 Glenview Avenue </t>
  </si>
  <si>
    <t xml:space="preserve">  Red Bluff, CA  94224</t>
  </si>
  <si>
    <t xml:space="preserve">  828-696-4488</t>
  </si>
  <si>
    <t>Phoebe's Custom Tailoring</t>
  </si>
  <si>
    <t xml:space="preserve">  2462 South Main Street </t>
  </si>
  <si>
    <t xml:space="preserve">  Los Angeles, CA  92264</t>
  </si>
  <si>
    <t xml:space="preserve">  828-864-6688</t>
  </si>
  <si>
    <t xml:space="preserve">Sport N Toy </t>
  </si>
  <si>
    <t xml:space="preserve">  2226 Fillmore Street </t>
  </si>
  <si>
    <t xml:space="preserve">  Bothell, CA  96064</t>
  </si>
  <si>
    <t xml:space="preserve">  909-246-6444</t>
  </si>
  <si>
    <t>Sports Mart</t>
  </si>
  <si>
    <t xml:space="preserve">  66 North Santa Cruz Avenue </t>
  </si>
  <si>
    <t xml:space="preserve">  Escondido, CA  92008</t>
  </si>
  <si>
    <t xml:space="preserve">  426-492-6669</t>
  </si>
  <si>
    <t xml:space="preserve">Sunshine Garment </t>
  </si>
  <si>
    <t xml:space="preserve">  20288 Magnolia Avenue </t>
  </si>
  <si>
    <t xml:space="preserve">  Paso Robles, CA  92648</t>
  </si>
  <si>
    <t xml:space="preserve">  424-244-4222</t>
  </si>
  <si>
    <t xml:space="preserve">The Dance Collection </t>
  </si>
  <si>
    <t xml:space="preserve">  2802 Southeast 24th Avenue </t>
  </si>
  <si>
    <t xml:space="preserve">  Huntington Park, CA  92842</t>
  </si>
  <si>
    <t xml:space="preserve">  264-848-2668</t>
  </si>
  <si>
    <t xml:space="preserve">Central Sports </t>
  </si>
  <si>
    <t xml:space="preserve">  2404 Industrial Park Avenue </t>
  </si>
  <si>
    <t xml:space="preserve">  Los Angeles, CA  92842</t>
  </si>
  <si>
    <t xml:space="preserve">  640-662-4882</t>
  </si>
  <si>
    <t xml:space="preserve">Great Kids </t>
  </si>
  <si>
    <t xml:space="preserve">  46946 Desert Springs Drive </t>
  </si>
  <si>
    <t xml:space="preserve">  Reseda, CA  96824</t>
  </si>
  <si>
    <t xml:space="preserve">  842-648-4442</t>
  </si>
  <si>
    <t>Wideworld Sports Gear</t>
  </si>
  <si>
    <t xml:space="preserve">  6006 Vantage Avenue </t>
  </si>
  <si>
    <t xml:space="preserve">  South El Monte, CA  92840</t>
  </si>
  <si>
    <t xml:space="preserve">  662-696-4600</t>
  </si>
  <si>
    <t xml:space="preserve">  2424 Westwood Boulevard Suite 208 </t>
  </si>
  <si>
    <t xml:space="preserve">  Palo Alto, CA  98062</t>
  </si>
  <si>
    <t xml:space="preserve">  209-648-9802</t>
  </si>
  <si>
    <t>D E M O Industries</t>
  </si>
  <si>
    <t xml:space="preserve">  6642 Laurel Canyon Boulevard </t>
  </si>
  <si>
    <t xml:space="preserve">  Newport Beach, CA  92604</t>
  </si>
  <si>
    <t xml:space="preserve">  926-966-9698</t>
  </si>
  <si>
    <t xml:space="preserve">RATA Importer &amp; Distributor </t>
  </si>
  <si>
    <t xml:space="preserve">  246 North Ocean Avenue </t>
  </si>
  <si>
    <t xml:space="preserve">  Los Angeles, CA  98642</t>
  </si>
  <si>
    <t xml:space="preserve">  842-466-4448</t>
  </si>
  <si>
    <t xml:space="preserve">Wild West Technicians </t>
  </si>
  <si>
    <t xml:space="preserve">  24268 Jamboree Road </t>
  </si>
  <si>
    <t xml:space="preserve">  Beaverton, CA  94020</t>
  </si>
  <si>
    <t xml:space="preserve">  868-660-4284</t>
  </si>
  <si>
    <t xml:space="preserve">Bay Times Sportswear </t>
  </si>
  <si>
    <t xml:space="preserve">  2064 Kahawai Street </t>
  </si>
  <si>
    <t xml:space="preserve">  Honolulu, HI  98604</t>
  </si>
  <si>
    <t xml:space="preserve">  224-622-8668</t>
  </si>
  <si>
    <t xml:space="preserve">Batters Up Store </t>
  </si>
  <si>
    <t xml:space="preserve">  2084 Main Street </t>
  </si>
  <si>
    <t xml:space="preserve">  Oakland, CA  98004</t>
  </si>
  <si>
    <t xml:space="preserve">  860-644-2488</t>
  </si>
  <si>
    <t>Shirt City Sportswear</t>
  </si>
  <si>
    <t xml:space="preserve">  Encino, CA  94449</t>
  </si>
  <si>
    <t xml:space="preserve">  626-404-8882</t>
  </si>
  <si>
    <t xml:space="preserve">TJ Sportswear </t>
  </si>
  <si>
    <t xml:space="preserve">  9402 Tampa Avenue Unit 44 </t>
  </si>
  <si>
    <t xml:space="preserve">  Sunnyvale, CA  92864</t>
  </si>
  <si>
    <t xml:space="preserve">  420-868-8288</t>
  </si>
  <si>
    <t xml:space="preserve">Norway Swim Shop </t>
  </si>
  <si>
    <t xml:space="preserve">  622 South Broadway Suite B </t>
  </si>
  <si>
    <t xml:space="preserve">  Culver City, CA  90006</t>
  </si>
  <si>
    <t xml:space="preserve">  808-262-4646</t>
  </si>
  <si>
    <t xml:space="preserve">Prestige Apparel </t>
  </si>
  <si>
    <t xml:space="preserve">  2000 Outlet Center Drive Suite 240 </t>
  </si>
  <si>
    <t xml:space="preserve">  Oceanside, CA  90288</t>
  </si>
  <si>
    <t xml:space="preserve">  424-964-8882</t>
  </si>
  <si>
    <t>Sporting Ideas Corporation</t>
  </si>
  <si>
    <t xml:space="preserve">  8008 Friars Road Suite 469 </t>
  </si>
  <si>
    <t xml:space="preserve">  Lakewood, CA  92662</t>
  </si>
  <si>
    <t xml:space="preserve">  420-428-6946</t>
  </si>
  <si>
    <t>Sports Player</t>
  </si>
  <si>
    <t xml:space="preserve">  202 Squaw Valley Road </t>
  </si>
  <si>
    <t xml:space="preserve">  Torrance, CA  92206</t>
  </si>
  <si>
    <t xml:space="preserve">  426-688-2800</t>
  </si>
  <si>
    <t xml:space="preserve">Four Paws Sportswear </t>
  </si>
  <si>
    <t xml:space="preserve">  444 Five Cities Drive Suite 224 </t>
  </si>
  <si>
    <t xml:space="preserve">  Los Angeles, CA  94960</t>
  </si>
  <si>
    <t xml:space="preserve">  264-862-8868</t>
  </si>
  <si>
    <t xml:space="preserve">  2 East Mills Cir </t>
  </si>
  <si>
    <t xml:space="preserve">  South Gate, CA  92626</t>
  </si>
  <si>
    <t xml:space="preserve">  629-480-6688</t>
  </si>
  <si>
    <t xml:space="preserve">J &amp; M Soccer Line </t>
  </si>
  <si>
    <t xml:space="preserve">  248 Willoughby Avenue </t>
  </si>
  <si>
    <t xml:space="preserve">  Vancouver, WA  90026</t>
  </si>
  <si>
    <t xml:space="preserve">  909-986-8266</t>
  </si>
  <si>
    <t xml:space="preserve">Hope Designs </t>
  </si>
  <si>
    <t xml:space="preserve">  288 Valley View Drive </t>
  </si>
  <si>
    <t xml:space="preserve">  Simi Valley, CA  90026</t>
  </si>
  <si>
    <t xml:space="preserve">  224-848-6688</t>
  </si>
  <si>
    <t>Magical Creations Emporium</t>
  </si>
  <si>
    <t xml:space="preserve">  24228 Saticoy Street </t>
  </si>
  <si>
    <t xml:space="preserve">  Bakersfield, CA  92662</t>
  </si>
  <si>
    <t xml:space="preserve">  604-288-6299</t>
  </si>
  <si>
    <t xml:space="preserve">Mario Brothers Family Clothing Center </t>
  </si>
  <si>
    <t xml:space="preserve">  8424 Melrose Avenue </t>
  </si>
  <si>
    <t xml:space="preserve">  Anaheim, CA  94202</t>
  </si>
  <si>
    <t xml:space="preserve">  629-282-2660</t>
  </si>
  <si>
    <t xml:space="preserve">Specialties Inc </t>
  </si>
  <si>
    <t xml:space="preserve">  PO Box 98000 </t>
  </si>
  <si>
    <t xml:space="preserve">  Coos Bay, CA  92464</t>
  </si>
  <si>
    <t xml:space="preserve">  828-802-6640</t>
  </si>
  <si>
    <t xml:space="preserve">  246 North Amphlett Boulevard </t>
  </si>
  <si>
    <t xml:space="preserve">  Los Angeles, CA  94066</t>
  </si>
  <si>
    <t xml:space="preserve">  824-869-2226</t>
  </si>
  <si>
    <t>On The Pier Gifts</t>
  </si>
  <si>
    <t xml:space="preserve">  6498 Whittier Boulevard </t>
  </si>
  <si>
    <t xml:space="preserve">  Kailua Kona, HI  92628</t>
  </si>
  <si>
    <t xml:space="preserve">  420-484-9906</t>
  </si>
  <si>
    <t xml:space="preserve">Jason's Board Shop </t>
  </si>
  <si>
    <t xml:space="preserve">  2622 20th Street </t>
  </si>
  <si>
    <t xml:space="preserve">  Olympia, WA  96829</t>
  </si>
  <si>
    <t xml:space="preserve">  909-296-4848</t>
  </si>
  <si>
    <t>Ladies Apparel Unlimited</t>
  </si>
  <si>
    <t xml:space="preserve">  4200 Irvine Avenue </t>
  </si>
  <si>
    <t xml:space="preserve">  San Diego, CA  96826</t>
  </si>
  <si>
    <t xml:space="preserve">  224-628-8628</t>
  </si>
  <si>
    <t xml:space="preserve">Optimos </t>
  </si>
  <si>
    <t xml:space="preserve">  664 Forum Avenue</t>
  </si>
  <si>
    <t xml:space="preserve">  Fresno, CA  98008</t>
  </si>
  <si>
    <t xml:space="preserve">  824-428-4444</t>
  </si>
  <si>
    <t>Selecta Women's Wear</t>
  </si>
  <si>
    <t xml:space="preserve">  29602 244th Ave NE Ste B600 </t>
  </si>
  <si>
    <t xml:space="preserve">  Sun Valley, CA  92640</t>
  </si>
  <si>
    <t xml:space="preserve">  424-944-8940</t>
  </si>
  <si>
    <t xml:space="preserve">Sports Action </t>
  </si>
  <si>
    <t xml:space="preserve">  2866 Stevens Creek Boulevard Suite 2206 </t>
  </si>
  <si>
    <t xml:space="preserve">  Costa Mesa, CA  90804</t>
  </si>
  <si>
    <t xml:space="preserve">  420-644-6688</t>
  </si>
  <si>
    <t xml:space="preserve">B &amp; P Sportswear </t>
  </si>
  <si>
    <t xml:space="preserve">  2802 Redwood Hwy </t>
  </si>
  <si>
    <t xml:space="preserve">  Kodiak, AK  96928</t>
  </si>
  <si>
    <t xml:space="preserve">  424-244-8686</t>
  </si>
  <si>
    <t xml:space="preserve">Polished Apple </t>
  </si>
  <si>
    <t xml:space="preserve">  8286 East Santa Ana Canyon Road </t>
  </si>
  <si>
    <t xml:space="preserve">  San Diego, CA  90069</t>
  </si>
  <si>
    <t xml:space="preserve">  424-649-4896</t>
  </si>
  <si>
    <t>Champagne Retail for Women</t>
  </si>
  <si>
    <t xml:space="preserve">  222 Fifth Street </t>
  </si>
  <si>
    <t xml:space="preserve">  Gaston, CA  94224</t>
  </si>
  <si>
    <t xml:space="preserve">  949-646-4800</t>
  </si>
  <si>
    <t>Paris Style</t>
  </si>
  <si>
    <t xml:space="preserve">  Westside Lane </t>
  </si>
  <si>
    <t xml:space="preserve">  Olympic Valley, WA  90242</t>
  </si>
  <si>
    <t xml:space="preserve">  420-648-6266</t>
  </si>
  <si>
    <t xml:space="preserve">Sharp Edge Sportswear &amp; Products </t>
  </si>
  <si>
    <t xml:space="preserve">  20920 Garfield Avenue </t>
  </si>
  <si>
    <t xml:space="preserve">  Bainbridge Island, CA  94822</t>
  </si>
  <si>
    <t xml:space="preserve">  824-468-4486</t>
  </si>
  <si>
    <t>Sports Place</t>
  </si>
  <si>
    <t xml:space="preserve">  224 Marine Avenue </t>
  </si>
  <si>
    <t xml:space="preserve">  Honolulu, HI  98226</t>
  </si>
  <si>
    <t xml:space="preserve">  460-446-2022</t>
  </si>
  <si>
    <t xml:space="preserve">Win Big </t>
  </si>
  <si>
    <t xml:space="preserve">  2924 California Street Apt 4 </t>
  </si>
  <si>
    <t xml:space="preserve">  Los Angeles, CA  90404</t>
  </si>
  <si>
    <t xml:space="preserve">  420-424-9646</t>
  </si>
  <si>
    <t xml:space="preserve">Eclipse Specialties </t>
  </si>
  <si>
    <t xml:space="preserve">  486 Columbia Centre </t>
  </si>
  <si>
    <t xml:space="preserve">  Ephrata, CA  96228</t>
  </si>
  <si>
    <t xml:space="preserve">  828-884-9484</t>
  </si>
  <si>
    <t xml:space="preserve">Four Paws Sportswear USA Inc </t>
  </si>
  <si>
    <t xml:space="preserve">  2046 Forest View Mall </t>
  </si>
  <si>
    <t xml:space="preserve">  Upland, WA  98082</t>
  </si>
  <si>
    <t xml:space="preserve">  662-942-4890</t>
  </si>
  <si>
    <t xml:space="preserve">  4220 West Pico Boulevard Suite 222 </t>
  </si>
  <si>
    <t xml:space="preserve">  Palmdale, CA  94669</t>
  </si>
  <si>
    <t xml:space="preserve">  808-886-2294</t>
  </si>
  <si>
    <t>Shirt Haus</t>
  </si>
  <si>
    <t xml:space="preserve">  4840 The Barnyard </t>
  </si>
  <si>
    <t xml:space="preserve">  Truckee, CA  90288</t>
  </si>
  <si>
    <t xml:space="preserve">  424-688-2494</t>
  </si>
  <si>
    <t>Sports Professional Marketing</t>
  </si>
  <si>
    <t xml:space="preserve">  PO Box 2824 </t>
  </si>
  <si>
    <t xml:space="preserve">  Hermosa Beach, CA  92842</t>
  </si>
  <si>
    <t xml:space="preserve">  426-492-2886</t>
  </si>
  <si>
    <t xml:space="preserve">  2882 North Victory Place </t>
  </si>
  <si>
    <t xml:space="preserve">  Kirkland, CA  94402</t>
  </si>
  <si>
    <t xml:space="preserve">  460-868-6206</t>
  </si>
  <si>
    <t>Jensen &amp; Associates Advertising</t>
  </si>
  <si>
    <t xml:space="preserve">  4249 West Shaw Avenue Suite 202 </t>
  </si>
  <si>
    <t xml:space="preserve">  San Diego, CA  94689</t>
  </si>
  <si>
    <t xml:space="preserve">  926-662-2284</t>
  </si>
  <si>
    <t xml:space="preserve">Spring Village Sports </t>
  </si>
  <si>
    <t xml:space="preserve">  9986 Temple Ave </t>
  </si>
  <si>
    <t xml:space="preserve">  Los Angeles, CA  92008</t>
  </si>
  <si>
    <t xml:space="preserve">  808-926-6862</t>
  </si>
  <si>
    <t xml:space="preserve">Star Beach </t>
  </si>
  <si>
    <t xml:space="preserve">  2420 South Los Angeles Street </t>
  </si>
  <si>
    <t xml:space="preserve">  Sacramento, CA  90280</t>
  </si>
  <si>
    <t xml:space="preserve">  806-968-8828</t>
  </si>
  <si>
    <t xml:space="preserve">Tropical Island Wear </t>
  </si>
  <si>
    <t xml:space="preserve">  4449 Maple Way</t>
  </si>
  <si>
    <t xml:space="preserve">  Chino, CA  94404</t>
  </si>
  <si>
    <t xml:space="preserve">  949-824-2829</t>
  </si>
  <si>
    <t xml:space="preserve">  2629 Main Street </t>
  </si>
  <si>
    <t xml:space="preserve">  Walnut Creek, CA  96942</t>
  </si>
  <si>
    <t xml:space="preserve">  806-624-6824</t>
  </si>
  <si>
    <t>Gloria Treviani Styles</t>
  </si>
  <si>
    <t xml:space="preserve">  4466 West El Segundo Boulevard </t>
  </si>
  <si>
    <t xml:space="preserve">  San Diego, CA  90028</t>
  </si>
  <si>
    <t xml:space="preserve">  424-664-9880</t>
  </si>
  <si>
    <t>Goalpost Sports</t>
  </si>
  <si>
    <t xml:space="preserve">  8480 On The Mall </t>
  </si>
  <si>
    <t xml:space="preserve">  Long Beach, CA  92202</t>
  </si>
  <si>
    <t xml:space="preserve">  209-826-6202</t>
  </si>
  <si>
    <t xml:space="preserve">Jammin' Ski &amp; Sports </t>
  </si>
  <si>
    <t xml:space="preserve">  9824 Southwest Washington Square Road </t>
  </si>
  <si>
    <t xml:space="preserve">  Lincoln City, CA  94906</t>
  </si>
  <si>
    <t xml:space="preserve">  426-684-6208</t>
  </si>
  <si>
    <t xml:space="preserve">Name Brand Sportswear </t>
  </si>
  <si>
    <t xml:space="preserve">  802 Los Cerritos Mall </t>
  </si>
  <si>
    <t xml:space="preserve">  Los Angeles, CA  96848</t>
  </si>
  <si>
    <t xml:space="preserve">  224-844-4068</t>
  </si>
  <si>
    <t xml:space="preserve">  260 Ward Avenue </t>
  </si>
  <si>
    <t xml:space="preserve">  San Bernardino, CA  92484</t>
  </si>
  <si>
    <t xml:space="preserve">  420-492-2880</t>
  </si>
  <si>
    <t xml:space="preserve">  246 West Victoria Street </t>
  </si>
  <si>
    <t xml:space="preserve">  Martinez, CA  98449</t>
  </si>
  <si>
    <t xml:space="preserve">  808-262-9444</t>
  </si>
  <si>
    <t xml:space="preserve">Firemont Swim Shop </t>
  </si>
  <si>
    <t xml:space="preserve">  269 Eastmont Mall </t>
  </si>
  <si>
    <t xml:space="preserve">  Rancho Palos Verdes, CA  96040</t>
  </si>
  <si>
    <t xml:space="preserve">  264-666-6288</t>
  </si>
  <si>
    <t xml:space="preserve">Professional Times </t>
  </si>
  <si>
    <t xml:space="preserve">  4240 Kamehameha Way</t>
  </si>
  <si>
    <t xml:space="preserve">  Honolulu, HI  96824</t>
  </si>
  <si>
    <t xml:space="preserve">  640-466-6848</t>
  </si>
  <si>
    <t xml:space="preserve">Quality Team Apparel </t>
  </si>
  <si>
    <t xml:space="preserve">  2244 West Rancho Vista Boulevard Suite 829 </t>
  </si>
  <si>
    <t xml:space="preserve">  Los Angeles, CA  90008</t>
  </si>
  <si>
    <t xml:space="preserve">  806-484-2284</t>
  </si>
  <si>
    <t xml:space="preserve">Winter Sport USA </t>
  </si>
  <si>
    <t xml:space="preserve">  286 East Sunny Oaks Avenue </t>
  </si>
  <si>
    <t xml:space="preserve">  Anchorage, AK  94002</t>
  </si>
  <si>
    <t xml:space="preserve">  949-688-8080</t>
  </si>
  <si>
    <t xml:space="preserve">Brookston Sports Outlet Store </t>
  </si>
  <si>
    <t xml:space="preserve">  2826 South Main Street </t>
  </si>
  <si>
    <t xml:space="preserve">  San Luis Obispo, CA  96460</t>
  </si>
  <si>
    <t xml:space="preserve">  426-402-6296</t>
  </si>
  <si>
    <t>Jazz Ma Tazz</t>
  </si>
  <si>
    <t xml:space="preserve">  4960 Pacific Avenue </t>
  </si>
  <si>
    <t xml:space="preserve">  National City, CA  92864</t>
  </si>
  <si>
    <t xml:space="preserve">  662-424-4660</t>
  </si>
  <si>
    <t xml:space="preserve">Mad Dog Sports Fan </t>
  </si>
  <si>
    <t xml:space="preserve">  2626 26th Street </t>
  </si>
  <si>
    <t xml:space="preserve">  Los Angeles, CA  90240</t>
  </si>
  <si>
    <t xml:space="preserve">  806-966-4664</t>
  </si>
  <si>
    <t>Oxnard Games 'n Such</t>
  </si>
  <si>
    <t xml:space="preserve">  4422 Camino De La Plaza </t>
  </si>
  <si>
    <t xml:space="preserve">  Oxnard, CA  96224</t>
  </si>
  <si>
    <t xml:space="preserve">  806-240-6988</t>
  </si>
  <si>
    <t>USA Sports Apparel</t>
  </si>
  <si>
    <t xml:space="preserve">  820 Higuera Street </t>
  </si>
  <si>
    <t xml:space="preserve">  Woodland, CA  94822</t>
  </si>
  <si>
    <t xml:space="preserve">  860-864-6246</t>
  </si>
  <si>
    <t xml:space="preserve">Cool Clothes </t>
  </si>
  <si>
    <t xml:space="preserve">  406 North Rodeo Drive </t>
  </si>
  <si>
    <t xml:space="preserve">  Temecula, WA  98408</t>
  </si>
  <si>
    <t xml:space="preserve">  626-684-8868</t>
  </si>
  <si>
    <t xml:space="preserve">A Touch of Italy Sportswear </t>
  </si>
  <si>
    <t xml:space="preserve">  886 Monterey Street </t>
  </si>
  <si>
    <t xml:space="preserve">  424-682-8946</t>
  </si>
  <si>
    <t>Bluefly</t>
  </si>
  <si>
    <t xml:space="preserve">  464 Lincoln Centre </t>
  </si>
  <si>
    <t xml:space="preserve">  Lodi, WA  98202</t>
  </si>
  <si>
    <t xml:space="preserve">  426-820-4422</t>
  </si>
  <si>
    <t xml:space="preserve">Just Workout Wear </t>
  </si>
  <si>
    <t xml:space="preserve">  2202 San Elijo Avenue </t>
  </si>
  <si>
    <t xml:space="preserve">  Ventura, CA  92804</t>
  </si>
  <si>
    <t xml:space="preserve">  860-842-8822</t>
  </si>
  <si>
    <t>Professional Sports for You</t>
  </si>
  <si>
    <t xml:space="preserve">  4402 Dale Road </t>
  </si>
  <si>
    <t xml:space="preserve">  Visalia, CA  92424</t>
  </si>
  <si>
    <t xml:space="preserve">  828-982-2294</t>
  </si>
  <si>
    <t xml:space="preserve">Scenic Waters </t>
  </si>
  <si>
    <t xml:space="preserve">  228H Serramonte Centre # H </t>
  </si>
  <si>
    <t xml:space="preserve">  Aberdeen, WA  98802</t>
  </si>
  <si>
    <t xml:space="preserve">  908-484-6249</t>
  </si>
  <si>
    <t xml:space="preserve">Summit Outpost </t>
  </si>
  <si>
    <t xml:space="preserve">  4622 West Burbank Boulevard </t>
  </si>
  <si>
    <t xml:space="preserve">  Portland, OR  90026</t>
  </si>
  <si>
    <t xml:space="preserve">  629-686-9226</t>
  </si>
  <si>
    <t>Underground Sports</t>
  </si>
  <si>
    <t xml:space="preserve">  642 West Manchester Boulevard </t>
  </si>
  <si>
    <t xml:space="preserve">  Federal Way, CA  92866</t>
  </si>
  <si>
    <t xml:space="preserve">  424-464-2990</t>
  </si>
  <si>
    <t xml:space="preserve">  866 28th </t>
  </si>
  <si>
    <t xml:space="preserve">  Daly City, CA  90048</t>
  </si>
  <si>
    <t xml:space="preserve">  860-242-2600</t>
  </si>
  <si>
    <t xml:space="preserve">  222 Great Mall Drive </t>
  </si>
  <si>
    <t xml:space="preserve">  Corona, WA  98402</t>
  </si>
  <si>
    <t xml:space="preserve">  926-864-6286</t>
  </si>
  <si>
    <t>ORCA Whale Outdoor Furniture</t>
  </si>
  <si>
    <t xml:space="preserve">  2486 East Grand Avenue </t>
  </si>
  <si>
    <t xml:space="preserve">  Costa Mesa, CA  98468</t>
  </si>
  <si>
    <t xml:space="preserve">  426-469-2692</t>
  </si>
  <si>
    <t xml:space="preserve">A X Porters Exchange </t>
  </si>
  <si>
    <t xml:space="preserve">  422 West Main Street </t>
  </si>
  <si>
    <t xml:space="preserve">  408-424-4882</t>
  </si>
  <si>
    <t>Bikini R Us</t>
  </si>
  <si>
    <t xml:space="preserve">  2200 Union Street </t>
  </si>
  <si>
    <t xml:space="preserve">  Palo Alto, CA  90068</t>
  </si>
  <si>
    <t xml:space="preserve">  949-448-4066</t>
  </si>
  <si>
    <t>Hat Company</t>
  </si>
  <si>
    <t xml:space="preserve">  222 The Crossroads </t>
  </si>
  <si>
    <t xml:space="preserve">  Redondo Beach, CA  94804</t>
  </si>
  <si>
    <t xml:space="preserve">  420-644-8222</t>
  </si>
  <si>
    <t>Kickers Team Sports</t>
  </si>
  <si>
    <t xml:space="preserve">  2828 Ocean Park Boulevard </t>
  </si>
  <si>
    <t xml:space="preserve">  Los Angeles, CA  92660</t>
  </si>
  <si>
    <t xml:space="preserve">  660-468-2880</t>
  </si>
  <si>
    <t>Middletown Center Mall</t>
  </si>
  <si>
    <t xml:space="preserve">  2226 Main Street </t>
  </si>
  <si>
    <t xml:space="preserve">  Irvine, CA  96224</t>
  </si>
  <si>
    <t xml:space="preserve">  609-884-2222</t>
  </si>
  <si>
    <t xml:space="preserve">  2666 Palos Verdes Avenue</t>
  </si>
  <si>
    <t xml:space="preserve">  Colusa, CA  90806</t>
  </si>
  <si>
    <t xml:space="preserve">  609-468-4228</t>
  </si>
  <si>
    <t xml:space="preserve">  426 Fleetwood Place </t>
  </si>
  <si>
    <t xml:space="preserve">  Santa Ana, CA  92848</t>
  </si>
  <si>
    <t xml:space="preserve">  426-680-6680</t>
  </si>
  <si>
    <t>Tiger Claw Imports</t>
  </si>
  <si>
    <t xml:space="preserve">  8600 Beverly Boulevard Suite 664 </t>
  </si>
  <si>
    <t xml:space="preserve">  City Industry, CA  96040</t>
  </si>
  <si>
    <t xml:space="preserve">  620-668-2008</t>
  </si>
  <si>
    <t>Way Out Clothes</t>
  </si>
  <si>
    <t xml:space="preserve">  4240 South Broadway </t>
  </si>
  <si>
    <t xml:space="preserve">  Los Angeles, CA  90264</t>
  </si>
  <si>
    <t xml:space="preserve">  408-948-9864</t>
  </si>
  <si>
    <t xml:space="preserve">California Wear </t>
  </si>
  <si>
    <t xml:space="preserve">  20000 Yerba Buena Road </t>
  </si>
  <si>
    <t xml:space="preserve">  Clemente, WA  98902</t>
  </si>
  <si>
    <t xml:space="preserve">  224-849-6996</t>
  </si>
  <si>
    <t>Cotton Cotton Cotton</t>
  </si>
  <si>
    <t xml:space="preserve">  4228 Mission Street </t>
  </si>
  <si>
    <t xml:space="preserve">  Los Angeles, CA  90260</t>
  </si>
  <si>
    <t xml:space="preserve">  420-482-9428</t>
  </si>
  <si>
    <t xml:space="preserve">Mammoth Cave Sporting Goods </t>
  </si>
  <si>
    <t xml:space="preserve">  4220 Harborview Drive </t>
  </si>
  <si>
    <t xml:space="preserve">  Honolulu, HI  90028</t>
  </si>
  <si>
    <t xml:space="preserve">  860-944-4698</t>
  </si>
  <si>
    <t xml:space="preserve">  429 W 4th St </t>
  </si>
  <si>
    <t xml:space="preserve">  Irvine, CA  98246</t>
  </si>
  <si>
    <t xml:space="preserve">  662-869-4926</t>
  </si>
  <si>
    <t xml:space="preserve">Summer Moments Outfitters </t>
  </si>
  <si>
    <t xml:space="preserve">  4444 South Alameda Street </t>
  </si>
  <si>
    <t xml:space="preserve">  Los Angeles, CA  90604</t>
  </si>
  <si>
    <t xml:space="preserve">  460-299-9949</t>
  </si>
  <si>
    <t>Summit Apparel Corporation</t>
  </si>
  <si>
    <t xml:space="preserve">  262 Avenida Del Mar </t>
  </si>
  <si>
    <t xml:space="preserve">  Los Angeles, CA  92806</t>
  </si>
  <si>
    <t xml:space="preserve">  426-882-4642</t>
  </si>
  <si>
    <t xml:space="preserve">Wave Runner Surf CO </t>
  </si>
  <si>
    <t xml:space="preserve">  2800 Rosecrans Street Suite B </t>
  </si>
  <si>
    <t xml:space="preserve">  Lahaina, HI  94906</t>
  </si>
  <si>
    <t xml:space="preserve">  949-492-2298</t>
  </si>
  <si>
    <t xml:space="preserve">Jack's Letter Jackets </t>
  </si>
  <si>
    <t xml:space="preserve">  820 Cascade Mall Dr </t>
  </si>
  <si>
    <t xml:space="preserve">  Lahaina, HI  96826</t>
  </si>
  <si>
    <t xml:space="preserve">  868-486-8264</t>
  </si>
  <si>
    <t>Professional Jersey Company</t>
  </si>
  <si>
    <t xml:space="preserve">  28649 Chatsworth </t>
  </si>
  <si>
    <t xml:space="preserve">  Alta Loma, CA  90248</t>
  </si>
  <si>
    <t xml:space="preserve">  909-886-8606</t>
  </si>
  <si>
    <t>Salsa Clothing</t>
  </si>
  <si>
    <t xml:space="preserve">  24920 Perris Blvd </t>
  </si>
  <si>
    <t xml:space="preserve">  Huntington Park, CA  96846</t>
  </si>
  <si>
    <t xml:space="preserve">  808-429-9624</t>
  </si>
  <si>
    <t xml:space="preserve">Best Letterman Jackets </t>
  </si>
  <si>
    <t xml:space="preserve">  2826 Hawthorne Boulevard Suite 486 </t>
  </si>
  <si>
    <t xml:space="preserve">  Northridge, CA  94666</t>
  </si>
  <si>
    <t xml:space="preserve">  604-648-2260</t>
  </si>
  <si>
    <t>Demo's Avenue</t>
  </si>
  <si>
    <t xml:space="preserve">  Moreno Valley, CA  96060</t>
  </si>
  <si>
    <t xml:space="preserve">  669-222-6680</t>
  </si>
  <si>
    <t xml:space="preserve">Four Paws Sportswear Inc </t>
  </si>
  <si>
    <t xml:space="preserve">  8928 Western Avenue</t>
  </si>
  <si>
    <t xml:space="preserve">  Stockton, CA  96240</t>
  </si>
  <si>
    <t xml:space="preserve">  209-966-4442</t>
  </si>
  <si>
    <t>French Style</t>
  </si>
  <si>
    <t xml:space="preserve">  4228 Geary Blvd </t>
  </si>
  <si>
    <t xml:space="preserve">  Newport Coast, CA  98004</t>
  </si>
  <si>
    <t xml:space="preserve">  426-688-4829</t>
  </si>
  <si>
    <t>Planet Blues</t>
  </si>
  <si>
    <t xml:space="preserve">  2840 Churn Creek Rd </t>
  </si>
  <si>
    <t xml:space="preserve">  Orange, CA  92244</t>
  </si>
  <si>
    <t xml:space="preserve">  224-846-2686</t>
  </si>
  <si>
    <t>Sports Sporting Goods</t>
  </si>
  <si>
    <t xml:space="preserve">  2262 Galleria Boulevard </t>
  </si>
  <si>
    <t xml:space="preserve">  Inglewood, CA  94222</t>
  </si>
  <si>
    <t xml:space="preserve">  424-268-4464</t>
  </si>
  <si>
    <t>Sportswear Marketplace</t>
  </si>
  <si>
    <t xml:space="preserve">  6 Horton Plaza </t>
  </si>
  <si>
    <t xml:space="preserve">  San Jose, CA  92446</t>
  </si>
  <si>
    <t xml:space="preserve">  662-848-4202</t>
  </si>
  <si>
    <t xml:space="preserve">Top Image Sportswear </t>
  </si>
  <si>
    <t xml:space="preserve">  2444 South Western Avenue </t>
  </si>
  <si>
    <t xml:space="preserve">  Temecula, CA  94402</t>
  </si>
  <si>
    <t xml:space="preserve">  224-848-4889</t>
  </si>
  <si>
    <t xml:space="preserve">The Top of My Head </t>
  </si>
  <si>
    <t xml:space="preserve">  9402 Tampa Avenue </t>
  </si>
  <si>
    <t xml:space="preserve">  Moraga, WA  98490</t>
  </si>
  <si>
    <t xml:space="preserve">  420-480-8608</t>
  </si>
  <si>
    <t>Julie Hansen Styles</t>
  </si>
  <si>
    <t xml:space="preserve">  2648 9th Avenue # A </t>
  </si>
  <si>
    <t xml:space="preserve">  Los Angeles, CA  98222</t>
  </si>
  <si>
    <t xml:space="preserve">  206-662-2222</t>
  </si>
  <si>
    <t xml:space="preserve">Summer Girl Beachwear </t>
  </si>
  <si>
    <t xml:space="preserve">  260 West Foothill Boulevard </t>
  </si>
  <si>
    <t xml:space="preserve">  Anaheim, CA  98002</t>
  </si>
  <si>
    <t xml:space="preserve">  949-448-2264</t>
  </si>
  <si>
    <t>Fade-In Fade-Out</t>
  </si>
  <si>
    <t xml:space="preserve">  204 East 26th Street </t>
  </si>
  <si>
    <t xml:space="preserve">  Gig Harbor, WA  90402</t>
  </si>
  <si>
    <t xml:space="preserve">  206-448-2202</t>
  </si>
  <si>
    <t>Flotsam and Jetsam</t>
  </si>
  <si>
    <t xml:space="preserve">  4204 East 29th </t>
  </si>
  <si>
    <t xml:space="preserve">  Beverly Hills, CA  94404</t>
  </si>
  <si>
    <t xml:space="preserve">  842-424-2922</t>
  </si>
  <si>
    <t xml:space="preserve">Jazzy Sportswear </t>
  </si>
  <si>
    <t xml:space="preserve">  Garden Grove, CA  90804</t>
  </si>
  <si>
    <t xml:space="preserve">  424-468-4486</t>
  </si>
  <si>
    <t xml:space="preserve">Morales Sports Mart </t>
  </si>
  <si>
    <t xml:space="preserve">  829 South Los Angeles Street Suite 408 </t>
  </si>
  <si>
    <t xml:space="preserve">  Los Angeles, CA  98404</t>
  </si>
  <si>
    <t xml:space="preserve">  424-844-8006</t>
  </si>
  <si>
    <t>Best Tans</t>
  </si>
  <si>
    <t xml:space="preserve">  604 Dolliver Street </t>
  </si>
  <si>
    <t xml:space="preserve">  Los Angeles, CA  96828</t>
  </si>
  <si>
    <t xml:space="preserve">  420-482-8682</t>
  </si>
  <si>
    <t>Etcetera, Inc.</t>
  </si>
  <si>
    <t xml:space="preserve">  294 Fox Hills Mall </t>
  </si>
  <si>
    <t xml:space="preserve">  Tacoma, WA  94606</t>
  </si>
  <si>
    <t xml:space="preserve">  224-844-4442</t>
  </si>
  <si>
    <t>Outdoor Image Corporation</t>
  </si>
  <si>
    <t xml:space="preserve">  202 Cascade Mall Dr </t>
  </si>
  <si>
    <t xml:space="preserve">  Hilo, HI  92204</t>
  </si>
  <si>
    <t xml:space="preserve">  860-944-4840</t>
  </si>
  <si>
    <t xml:space="preserve">Shirt Tails </t>
  </si>
  <si>
    <t xml:space="preserve">  2260 Fairview Avenue North </t>
  </si>
  <si>
    <t xml:space="preserve">  Vacaville, CA  92492</t>
  </si>
  <si>
    <t xml:space="preserve">  926-262-2004</t>
  </si>
  <si>
    <t xml:space="preserve">  2264 Galleria Boulevard</t>
  </si>
  <si>
    <t xml:space="preserve">  San Diego, CA  94404</t>
  </si>
  <si>
    <t xml:space="preserve">  662-642-6262</t>
  </si>
  <si>
    <t xml:space="preserve">  620 Southwest Powerhouse Drive </t>
  </si>
  <si>
    <t xml:space="preserve">  669-244-4492</t>
  </si>
  <si>
    <t xml:space="preserve">  460 Sun Valley Highway</t>
  </si>
  <si>
    <t xml:space="preserve">  Pacific Grove, CA  94402</t>
  </si>
  <si>
    <t xml:space="preserve">  808-689-6889</t>
  </si>
  <si>
    <t xml:space="preserve">Central Imaging Inc </t>
  </si>
  <si>
    <t xml:space="preserve">  284 Keawe Street </t>
  </si>
  <si>
    <t xml:space="preserve">  Newport Beach, CA  96202</t>
  </si>
  <si>
    <t xml:space="preserve">  860-602-6822</t>
  </si>
  <si>
    <t>Michael Wares</t>
  </si>
  <si>
    <t xml:space="preserve">  6222 Outlet Drive </t>
  </si>
  <si>
    <t xml:space="preserve">  Lake Arrowhead, CA  94668</t>
  </si>
  <si>
    <t xml:space="preserve">  224-846-2622</t>
  </si>
  <si>
    <t xml:space="preserve">  2800 West Coast Highway Suite 200 </t>
  </si>
  <si>
    <t xml:space="preserve">  National City, CA  96208</t>
  </si>
  <si>
    <t xml:space="preserve">  806-642-8688</t>
  </si>
  <si>
    <t xml:space="preserve">Sunshine Beach Club </t>
  </si>
  <si>
    <t xml:space="preserve">  40486 Avenida De Las Benders </t>
  </si>
  <si>
    <t xml:space="preserve">  Los Angeles, CA  94466</t>
  </si>
  <si>
    <t xml:space="preserve">  806-642-6296</t>
  </si>
  <si>
    <t xml:space="preserve">White Whale Apparel Company LLC </t>
  </si>
  <si>
    <t xml:space="preserve">  429 Main Street </t>
  </si>
  <si>
    <t xml:space="preserve">  Panorama City, WA  98226</t>
  </si>
  <si>
    <t xml:space="preserve">  860-442-2922</t>
  </si>
  <si>
    <t xml:space="preserve">Rodeo Arena Sports </t>
  </si>
  <si>
    <t xml:space="preserve">  2042 North El Camino Real </t>
  </si>
  <si>
    <t xml:space="preserve">  Cambria, CA  94602</t>
  </si>
  <si>
    <t xml:space="preserve">  224-486-6882</t>
  </si>
  <si>
    <t xml:space="preserve">Bananas </t>
  </si>
  <si>
    <t xml:space="preserve">  464 Stanford Avenue</t>
  </si>
  <si>
    <t xml:space="preserve">  North Hollywood, CA  94244</t>
  </si>
  <si>
    <t xml:space="preserve">  868-284-2246</t>
  </si>
  <si>
    <t xml:space="preserve">  6426 Pacific Boulevard </t>
  </si>
  <si>
    <t xml:space="preserve">  Hayward, CA  90804</t>
  </si>
  <si>
    <t xml:space="preserve">  264-486-2426</t>
  </si>
  <si>
    <t xml:space="preserve">Sports Wear </t>
  </si>
  <si>
    <t xml:space="preserve">  28226 9th Street East Suite 220 </t>
  </si>
  <si>
    <t xml:space="preserve">  Montebello, CA  96826</t>
  </si>
  <si>
    <t xml:space="preserve">  669-244-2260</t>
  </si>
  <si>
    <t xml:space="preserve">The Top of My Head Corporation Store 424 </t>
  </si>
  <si>
    <t xml:space="preserve">  480 Park Street Suite F </t>
  </si>
  <si>
    <t xml:space="preserve">  Sumner, CA  90066</t>
  </si>
  <si>
    <t xml:space="preserve">  828-802-9900</t>
  </si>
  <si>
    <t xml:space="preserve">  2800 North Main Street </t>
  </si>
  <si>
    <t xml:space="preserve">  Laguna Hills, CA  94402</t>
  </si>
  <si>
    <t xml:space="preserve">  460-866-8262</t>
  </si>
  <si>
    <t>Fanatic About Sports</t>
  </si>
  <si>
    <t xml:space="preserve">  2660 East 24th Street </t>
  </si>
  <si>
    <t xml:space="preserve">  San Pablo, CA  98480</t>
  </si>
  <si>
    <t xml:space="preserve">  808-422-4046</t>
  </si>
  <si>
    <t>Palani's Gifts</t>
  </si>
  <si>
    <t xml:space="preserve">  2248 Santee Street </t>
  </si>
  <si>
    <t xml:space="preserve">  Newport Beach, CA  92882</t>
  </si>
  <si>
    <t xml:space="preserve">  806-629-8622</t>
  </si>
  <si>
    <t xml:space="preserve">  2400 Bristol Street North Suite 200 </t>
  </si>
  <si>
    <t xml:space="preserve">  Riverside, CA  90089</t>
  </si>
  <si>
    <t xml:space="preserve">  828-866-8400</t>
  </si>
  <si>
    <t xml:space="preserve">Carmel International </t>
  </si>
  <si>
    <t xml:space="preserve">  422 Omar Street </t>
  </si>
  <si>
    <t xml:space="preserve">  Los Angeles, CA  96028</t>
  </si>
  <si>
    <t xml:space="preserve">  629-224-4042</t>
  </si>
  <si>
    <t xml:space="preserve">Good Sports </t>
  </si>
  <si>
    <t xml:space="preserve">  Seattle Center House </t>
  </si>
  <si>
    <t xml:space="preserve">  Santa Maria, CA  90242</t>
  </si>
  <si>
    <t xml:space="preserve">  424-662-4488</t>
  </si>
  <si>
    <t xml:space="preserve">  20904 Weyburn Avenue </t>
  </si>
  <si>
    <t xml:space="preserve">  Salinas, CA  96246</t>
  </si>
  <si>
    <t xml:space="preserve">  660-226-2990</t>
  </si>
  <si>
    <t xml:space="preserve">Weekend Escape </t>
  </si>
  <si>
    <t xml:space="preserve">  2460 Travis Boulevard Number 2406a </t>
  </si>
  <si>
    <t xml:space="preserve">  Fullerton, CA  96829</t>
  </si>
  <si>
    <t xml:space="preserve">  224-848-2268</t>
  </si>
  <si>
    <t xml:space="preserve">Downtown Fashion </t>
  </si>
  <si>
    <t xml:space="preserve">  2200 East 24th Street </t>
  </si>
  <si>
    <t xml:space="preserve">  Bakersfield, CA  98642</t>
  </si>
  <si>
    <t xml:space="preserve">  860-468-4486</t>
  </si>
  <si>
    <t>Gallery of Wearable Design</t>
  </si>
  <si>
    <t xml:space="preserve">  4400 Gap Drive </t>
  </si>
  <si>
    <t xml:space="preserve">  Camarillo, CA  96844</t>
  </si>
  <si>
    <t xml:space="preserve">  949-494-4926</t>
  </si>
  <si>
    <t>Goddesses</t>
  </si>
  <si>
    <t xml:space="preserve">  840 South Los Angeles Street </t>
  </si>
  <si>
    <t xml:space="preserve">  Los Angeles, CA  96862</t>
  </si>
  <si>
    <t xml:space="preserve">  842-466-4262</t>
  </si>
  <si>
    <t>Leroy's Shoe Company</t>
  </si>
  <si>
    <t xml:space="preserve">  420 W 6th Ave </t>
  </si>
  <si>
    <t xml:space="preserve">  909-894-4898</t>
  </si>
  <si>
    <t xml:space="preserve">Scully Children's Sportswear </t>
  </si>
  <si>
    <t xml:space="preserve">  866B Front Street </t>
  </si>
  <si>
    <t xml:space="preserve">  Pleasanton, WA  98209</t>
  </si>
  <si>
    <t xml:space="preserve">  806-240-8822</t>
  </si>
  <si>
    <t xml:space="preserve">Fantastic Tanning &amp; Fashions </t>
  </si>
  <si>
    <t xml:space="preserve">  22428 Fair Oaks Boulevard Suite 600 </t>
  </si>
  <si>
    <t xml:space="preserve">  City Of Industry, CA  90249</t>
  </si>
  <si>
    <t xml:space="preserve">  949-492-8062</t>
  </si>
  <si>
    <t xml:space="preserve">Sail Sports Limited </t>
  </si>
  <si>
    <t xml:space="preserve">  248 N Hunter St </t>
  </si>
  <si>
    <t xml:space="preserve">  Tulare, OR  98226</t>
  </si>
  <si>
    <t xml:space="preserve">  949-686-8290</t>
  </si>
  <si>
    <t>Sportswear Time</t>
  </si>
  <si>
    <t xml:space="preserve">  2824 Lenwood Road Suite C </t>
  </si>
  <si>
    <t xml:space="preserve">  Emeryville, CA  92460</t>
  </si>
  <si>
    <t xml:space="preserve">  424-242-9400</t>
  </si>
  <si>
    <t>Trademark Sporting Goods</t>
  </si>
  <si>
    <t xml:space="preserve">  2420 South Main Street </t>
  </si>
  <si>
    <t xml:space="preserve">  Palo Alto, CA  90288</t>
  </si>
  <si>
    <t xml:space="preserve">  420-464-8082</t>
  </si>
  <si>
    <t>Fantasy Sports</t>
  </si>
  <si>
    <t xml:space="preserve">  Northgate Mall </t>
  </si>
  <si>
    <t xml:space="preserve">  Beaverton, OR  90264</t>
  </si>
  <si>
    <t xml:space="preserve">  629-696-2890</t>
  </si>
  <si>
    <t xml:space="preserve">  662 Oakton Shopping Centre </t>
  </si>
  <si>
    <t xml:space="preserve">  808-668-2828</t>
  </si>
  <si>
    <t xml:space="preserve">Riku Home Store </t>
  </si>
  <si>
    <t xml:space="preserve">  24442 Avalon Boulevard </t>
  </si>
  <si>
    <t xml:space="preserve">  808-822-2248</t>
  </si>
  <si>
    <t>Warnpler Shoes</t>
  </si>
  <si>
    <t xml:space="preserve">  8460 Clairemont Mesa Boulevard Suite 204 </t>
  </si>
  <si>
    <t xml:space="preserve">  Irvine, CA  98006</t>
  </si>
  <si>
    <t xml:space="preserve">  828-882-8864</t>
  </si>
  <si>
    <t xml:space="preserve">Jenny &amp; Company </t>
  </si>
  <si>
    <t xml:space="preserve">  8600 Beverly Boulevard </t>
  </si>
  <si>
    <t xml:space="preserve">  Citrus Heights, CA  94402</t>
  </si>
  <si>
    <t xml:space="preserve">  420-284-8422</t>
  </si>
  <si>
    <t>Sports Time</t>
  </si>
  <si>
    <t xml:space="preserve">  648 Broadway </t>
  </si>
  <si>
    <t xml:space="preserve">  Riverside, CA  92222</t>
  </si>
  <si>
    <t xml:space="preserve">  860-448-2620</t>
  </si>
  <si>
    <t>Summertime Blues Apparel</t>
  </si>
  <si>
    <t xml:space="preserve">  4828 East 2nd Street </t>
  </si>
  <si>
    <t xml:space="preserve">  Grass Valley, CA  96662</t>
  </si>
  <si>
    <t xml:space="preserve">  949-642-4642</t>
  </si>
  <si>
    <t>ORCA Whale Company</t>
  </si>
  <si>
    <t xml:space="preserve">  240 Georgia Road Suite M </t>
  </si>
  <si>
    <t xml:space="preserve">  Brea, CA  92660</t>
  </si>
  <si>
    <t xml:space="preserve">  604-266-8444</t>
  </si>
  <si>
    <t xml:space="preserve">By the Sea Surf Shop </t>
  </si>
  <si>
    <t xml:space="preserve">  4929 202nd Street Court Northwest </t>
  </si>
  <si>
    <t xml:space="preserve">  San Clemente, CA  98484</t>
  </si>
  <si>
    <t xml:space="preserve">  949-684-9448</t>
  </si>
  <si>
    <t xml:space="preserve">  24244 Hawthorne Boulevard </t>
  </si>
  <si>
    <t xml:space="preserve">  Santa Clara, CA  92628</t>
  </si>
  <si>
    <t xml:space="preserve">  209-648-4498</t>
  </si>
  <si>
    <t xml:space="preserve">Fabulous Sports Apparel </t>
  </si>
  <si>
    <t xml:space="preserve">  204 Belmont Ave </t>
  </si>
  <si>
    <t xml:space="preserve">  El Centro, CA  92206</t>
  </si>
  <si>
    <t xml:space="preserve">  662-408-6600</t>
  </si>
  <si>
    <t>Great Looks</t>
  </si>
  <si>
    <t xml:space="preserve">  2404 Loma Avenue </t>
  </si>
  <si>
    <t xml:space="preserve">  Los Angeles, CA  90266</t>
  </si>
  <si>
    <t xml:space="preserve">  824-640-2894</t>
  </si>
  <si>
    <t xml:space="preserve">Hawaii Flash Photo </t>
  </si>
  <si>
    <t xml:space="preserve">  8440 Crump Lane </t>
  </si>
  <si>
    <t xml:space="preserve">  Kailua Kona, HI  94284</t>
  </si>
  <si>
    <t xml:space="preserve">  808-946-4642</t>
  </si>
  <si>
    <t xml:space="preserve">Sports Affair </t>
  </si>
  <si>
    <t xml:space="preserve">  666 Arden Fair Boulevard</t>
  </si>
  <si>
    <t xml:space="preserve">  Woodland, CA  92484</t>
  </si>
  <si>
    <t xml:space="preserve">  620-224-6224</t>
  </si>
  <si>
    <t xml:space="preserve">Wang's Bowling Supply </t>
  </si>
  <si>
    <t xml:space="preserve">  22286 Bradley Avenue </t>
  </si>
  <si>
    <t xml:space="preserve">  626-442-8820</t>
  </si>
  <si>
    <t>Wildcat Sports Gear</t>
  </si>
  <si>
    <t xml:space="preserve">  4669 Martin Luther King Jr </t>
  </si>
  <si>
    <t xml:space="preserve">  Los Angeles, CA  96688</t>
  </si>
  <si>
    <t xml:space="preserve">  640-442-6248</t>
  </si>
  <si>
    <t>Apparel Adventures</t>
  </si>
  <si>
    <t xml:space="preserve">  2222 Northeast 88th Street </t>
  </si>
  <si>
    <t xml:space="preserve">  Los Angeles, CA  94926</t>
  </si>
  <si>
    <t xml:space="preserve">  420-648-4842</t>
  </si>
  <si>
    <t>Deja Vu Clothiers</t>
  </si>
  <si>
    <t xml:space="preserve">  Downey, CA  94404</t>
  </si>
  <si>
    <t xml:space="preserve">  808-246-6242</t>
  </si>
  <si>
    <t xml:space="preserve">East Coast Bird Company </t>
  </si>
  <si>
    <t xml:space="preserve">  420 East Santa Clara Street </t>
  </si>
  <si>
    <t xml:space="preserve">  Los Angeles, CA  90006</t>
  </si>
  <si>
    <t xml:space="preserve">  660-968-6842</t>
  </si>
  <si>
    <t xml:space="preserve">  220 East 9th Street Suite A826 </t>
  </si>
  <si>
    <t xml:space="preserve">  Santa Rosa, CA  94202</t>
  </si>
  <si>
    <t xml:space="preserve">  424-824-6064</t>
  </si>
  <si>
    <t xml:space="preserve">Terry's On the Wharf Surf &amp; Swimwear </t>
  </si>
  <si>
    <t xml:space="preserve">  4000 Mall View Road </t>
  </si>
  <si>
    <t xml:space="preserve">  Portland, OR  92020</t>
  </si>
  <si>
    <t xml:space="preserve">  842-424-2692</t>
  </si>
  <si>
    <t xml:space="preserve">Fig Village Shopping Center </t>
  </si>
  <si>
    <t xml:space="preserve">  200 Seaview Coastal Highway</t>
  </si>
  <si>
    <t xml:space="preserve">  Long Beach, CA  90220</t>
  </si>
  <si>
    <t xml:space="preserve">  669-244-8680</t>
  </si>
  <si>
    <t xml:space="preserve">  242 Capitol Way North </t>
  </si>
  <si>
    <t xml:space="preserve">  Sacramento, CA  90008</t>
  </si>
  <si>
    <t xml:space="preserve">  629-220-8648</t>
  </si>
  <si>
    <t xml:space="preserve">Brookston Sports Outlet </t>
  </si>
  <si>
    <t xml:space="preserve">  2840 Palos Verdes Drive North </t>
  </si>
  <si>
    <t xml:space="preserve">  Huntington Park, CA  92008</t>
  </si>
  <si>
    <t xml:space="preserve">  426-888-8202</t>
  </si>
  <si>
    <t xml:space="preserve">Button Down Corporation </t>
  </si>
  <si>
    <t xml:space="preserve">  4602 South Steele Street Suite 646 </t>
  </si>
  <si>
    <t xml:space="preserve">  Tukwila, CA  92208</t>
  </si>
  <si>
    <t xml:space="preserve">  868-662-6824</t>
  </si>
  <si>
    <t xml:space="preserve">Edge Athletics </t>
  </si>
  <si>
    <t xml:space="preserve">  2808 Santa Rita Road Suite J </t>
  </si>
  <si>
    <t xml:space="preserve">  Seattle, WA  90804</t>
  </si>
  <si>
    <t xml:space="preserve">  206-246-8662</t>
  </si>
  <si>
    <t>OT Athletics</t>
  </si>
  <si>
    <t xml:space="preserve">  80 4th Street </t>
  </si>
  <si>
    <t xml:space="preserve">  Victorville, CA  92008</t>
  </si>
  <si>
    <t xml:space="preserve">  224-622-8669</t>
  </si>
  <si>
    <t xml:space="preserve">  600 Inland Center Drive </t>
  </si>
  <si>
    <t xml:space="preserve">  Merced, CA  96826</t>
  </si>
  <si>
    <t xml:space="preserve">  669-688-4622</t>
  </si>
  <si>
    <t>USA Sporting Times</t>
  </si>
  <si>
    <t xml:space="preserve">  Palm Springs, CA  90842</t>
  </si>
  <si>
    <t xml:space="preserve">  662-408-6620</t>
  </si>
  <si>
    <t xml:space="preserve">Victor Sportswear </t>
  </si>
  <si>
    <t xml:space="preserve">  66 Secoma Lane </t>
  </si>
  <si>
    <t xml:space="preserve">  Orange, CA  92664</t>
  </si>
  <si>
    <t xml:space="preserve">  420-688-9880</t>
  </si>
  <si>
    <t xml:space="preserve">Excalibur Sports Time </t>
  </si>
  <si>
    <t xml:space="preserve">  North 2st &amp; E Shaw Avenue </t>
  </si>
  <si>
    <t xml:space="preserve">  Bellevue, CA  90024</t>
  </si>
  <si>
    <t xml:space="preserve">  908-466-2426</t>
  </si>
  <si>
    <t xml:space="preserve">  4966 Whittier Boulevard </t>
  </si>
  <si>
    <t xml:space="preserve">  Roseville, CA  90402</t>
  </si>
  <si>
    <t xml:space="preserve">  426-464-4228</t>
  </si>
  <si>
    <t xml:space="preserve">City Lights Custom Apparel &amp; Promotions </t>
  </si>
  <si>
    <t xml:space="preserve">  2222 South Main Street </t>
  </si>
  <si>
    <t xml:space="preserve">  Arcadia, CA  90022</t>
  </si>
  <si>
    <t xml:space="preserve">  662-696-8689</t>
  </si>
  <si>
    <t>Fear None</t>
  </si>
  <si>
    <t xml:space="preserve">  26808 Rockfield Boulevard </t>
  </si>
  <si>
    <t xml:space="preserve">  Clovis, OR  98488</t>
  </si>
  <si>
    <t xml:space="preserve">  860-966-4486</t>
  </si>
  <si>
    <t xml:space="preserve">World Budget Sportswear </t>
  </si>
  <si>
    <t xml:space="preserve">  22 East State Street </t>
  </si>
  <si>
    <t xml:space="preserve">  Anchorage, AK  96240</t>
  </si>
  <si>
    <t xml:space="preserve">  909-882-4488</t>
  </si>
  <si>
    <t xml:space="preserve">Just Baseball </t>
  </si>
  <si>
    <t xml:space="preserve">  862 East 60th Street </t>
  </si>
  <si>
    <t xml:space="preserve">  Lynnwood, CA  96802</t>
  </si>
  <si>
    <t xml:space="preserve">  408-262-2602</t>
  </si>
  <si>
    <t>Official Sports Company</t>
  </si>
  <si>
    <t xml:space="preserve">  4242 Camino Del Rio North </t>
  </si>
  <si>
    <t xml:space="preserve">  Petaluma, CA  92402</t>
  </si>
  <si>
    <t xml:space="preserve">  206-284-4482</t>
  </si>
  <si>
    <t xml:space="preserve">Red Barn Sports </t>
  </si>
  <si>
    <t xml:space="preserve">  26660 The Old Road </t>
  </si>
  <si>
    <t xml:space="preserve">  Marina Del Rey, CA  94449</t>
  </si>
  <si>
    <t xml:space="preserve">  806-688-2842</t>
  </si>
  <si>
    <t xml:space="preserve">  22226 Venice Boulevard </t>
  </si>
  <si>
    <t xml:space="preserve">  Sherman Oaks, CA  94064</t>
  </si>
  <si>
    <t xml:space="preserve">  808-969-4668</t>
  </si>
  <si>
    <t>Guadalajara Highway</t>
  </si>
  <si>
    <t xml:space="preserve">  2224 Maple Avenue Suite 22 </t>
  </si>
  <si>
    <t xml:space="preserve">  Arcadia, OR  98402</t>
  </si>
  <si>
    <t xml:space="preserve">  420-429-8442</t>
  </si>
  <si>
    <t>Irene's Fashions</t>
  </si>
  <si>
    <t xml:space="preserve">  800 Southwest 6th Avenue </t>
  </si>
  <si>
    <t xml:space="preserve">  Upland, CA  92692</t>
  </si>
  <si>
    <t xml:space="preserve">  926-484-4802</t>
  </si>
  <si>
    <t xml:space="preserve">Mystic Fashion </t>
  </si>
  <si>
    <t xml:space="preserve">  4420 West Hammer Lane </t>
  </si>
  <si>
    <t xml:space="preserve">  San Jose, CA  94820</t>
  </si>
  <si>
    <t xml:space="preserve">  424-266-6992</t>
  </si>
  <si>
    <t xml:space="preserve">  660 South Hill Avenue</t>
  </si>
  <si>
    <t xml:space="preserve">  Fairfield, CA  94688</t>
  </si>
  <si>
    <t xml:space="preserve">  824-894-6864</t>
  </si>
  <si>
    <t xml:space="preserve">Sunshine Gear </t>
  </si>
  <si>
    <t xml:space="preserve">  4244 North Grand </t>
  </si>
  <si>
    <t xml:space="preserve">  Canby, CA  94202</t>
  </si>
  <si>
    <t xml:space="preserve">  808-442-8820</t>
  </si>
  <si>
    <t xml:space="preserve">Healy Sportswear </t>
  </si>
  <si>
    <t xml:space="preserve">  6642 Hollywood Boulevard Suite 202 </t>
  </si>
  <si>
    <t xml:space="preserve">  Seattle, WA  96864</t>
  </si>
  <si>
    <t xml:space="preserve">  629-229-2488</t>
  </si>
  <si>
    <t xml:space="preserve">Aim High Embroidery Inc </t>
  </si>
  <si>
    <t xml:space="preserve">  240 Fashion Way </t>
  </si>
  <si>
    <t xml:space="preserve">  Burbank, CA  98044</t>
  </si>
  <si>
    <t xml:space="preserve">  868-848-9868</t>
  </si>
  <si>
    <t xml:space="preserve">Dylan Swim Corporation </t>
  </si>
  <si>
    <t xml:space="preserve">  8466 Highway 20</t>
  </si>
  <si>
    <t xml:space="preserve">  Woodland Hills, CA  90049</t>
  </si>
  <si>
    <t xml:space="preserve">  824-848-4802</t>
  </si>
  <si>
    <t xml:space="preserve">Great Men's Sportswear </t>
  </si>
  <si>
    <t xml:space="preserve">  4-2429 Center Highway </t>
  </si>
  <si>
    <t xml:space="preserve">  Carson, CA  90068</t>
  </si>
  <si>
    <t xml:space="preserve">  424-688-2996</t>
  </si>
  <si>
    <t xml:space="preserve">Hang 20 Shoe Connection </t>
  </si>
  <si>
    <t xml:space="preserve">  4642 Crenshaw Boulevard Suite 206 </t>
  </si>
  <si>
    <t xml:space="preserve">  Brea, CA  90069</t>
  </si>
  <si>
    <t xml:space="preserve">  662-644-6666</t>
  </si>
  <si>
    <t>Sharon Looks</t>
  </si>
  <si>
    <t xml:space="preserve">  Dolores &amp; Ocean Avenue </t>
  </si>
  <si>
    <t xml:space="preserve">  Santa Cruz, CA  92406</t>
  </si>
  <si>
    <t xml:space="preserve">  662-869-6922</t>
  </si>
  <si>
    <t xml:space="preserve">Everett County Shirt Factory </t>
  </si>
  <si>
    <t xml:space="preserve">  2846 Montebello Road</t>
  </si>
  <si>
    <t xml:space="preserve">  Los Angeles, CA  96402</t>
  </si>
  <si>
    <t xml:space="preserve">  426-448-6820</t>
  </si>
  <si>
    <t xml:space="preserve">Game Mania </t>
  </si>
  <si>
    <t xml:space="preserve">  422 Stonewood </t>
  </si>
  <si>
    <t xml:space="preserve">  Anaheim, CA  94402</t>
  </si>
  <si>
    <t xml:space="preserve">  806-922-9690</t>
  </si>
  <si>
    <t>Good Clean Fun Equipment</t>
  </si>
  <si>
    <t xml:space="preserve">  2426 South Los Angeles Street # B </t>
  </si>
  <si>
    <t xml:space="preserve">  Centralia, CA  90406</t>
  </si>
  <si>
    <t xml:space="preserve">  806-996-6896</t>
  </si>
  <si>
    <t>Joy of Life</t>
  </si>
  <si>
    <t xml:space="preserve">  24800 East Indiana Avenue </t>
  </si>
  <si>
    <t xml:space="preserve">  Newport Beach, CA  96842</t>
  </si>
  <si>
    <t xml:space="preserve">  660-448-8088</t>
  </si>
  <si>
    <t xml:space="preserve">  6th Avenue Mall </t>
  </si>
  <si>
    <t xml:space="preserve">  Fair Oaks, CA  94904</t>
  </si>
  <si>
    <t xml:space="preserve">  408-946-2884</t>
  </si>
  <si>
    <t xml:space="preserve">  668 Haight St </t>
  </si>
  <si>
    <t xml:space="preserve">  Capitola, CA  92220</t>
  </si>
  <si>
    <t xml:space="preserve">  224-489-6260</t>
  </si>
  <si>
    <t>Trixxi Fashions</t>
  </si>
  <si>
    <t xml:space="preserve">  2406 San Marco Drive </t>
  </si>
  <si>
    <t xml:space="preserve">  Inglewood, WA  98004</t>
  </si>
  <si>
    <t xml:space="preserve">  224-448-4946</t>
  </si>
  <si>
    <t xml:space="preserve">  82840 Highway 222 </t>
  </si>
  <si>
    <t xml:space="preserve">  Wilmington, CA  94926</t>
  </si>
  <si>
    <t xml:space="preserve">  408-282-2286</t>
  </si>
  <si>
    <t xml:space="preserve">Lake Lemon Marine &amp; Ski </t>
  </si>
  <si>
    <t xml:space="preserve">  2222 Montebello Town Centre </t>
  </si>
  <si>
    <t xml:space="preserve">  Sacramento, CA  90069</t>
  </si>
  <si>
    <t xml:space="preserve">  264-862-4842</t>
  </si>
  <si>
    <t xml:space="preserve">  4402 Dale Road # 628 </t>
  </si>
  <si>
    <t xml:space="preserve">  Hawthorne, CA  96060</t>
  </si>
  <si>
    <t xml:space="preserve">  926-920-2828</t>
  </si>
  <si>
    <t xml:space="preserve">Swift Feet Sports </t>
  </si>
  <si>
    <t xml:space="preserve">  Los Angeles, CA  94660</t>
  </si>
  <si>
    <t xml:space="preserve">  842-482-8200</t>
  </si>
  <si>
    <t xml:space="preserve">  2048 Southcenter Road</t>
  </si>
  <si>
    <t xml:space="preserve">  828-669-2994</t>
  </si>
  <si>
    <t xml:space="preserve">Sports Den </t>
  </si>
  <si>
    <t xml:space="preserve">  2424 North Grand Avenue </t>
  </si>
  <si>
    <t xml:space="preserve">  Novato, OR  96840</t>
  </si>
  <si>
    <t xml:space="preserve">  640-926-2802</t>
  </si>
  <si>
    <t xml:space="preserve">County Surf &amp; Skate </t>
  </si>
  <si>
    <t xml:space="preserve">  446 E Gale Ave </t>
  </si>
  <si>
    <t xml:space="preserve">  Gardena, CA  94464</t>
  </si>
  <si>
    <t xml:space="preserve">  926-822-2000</t>
  </si>
  <si>
    <t xml:space="preserve">Peter Pan's T-Shirt Sportswear </t>
  </si>
  <si>
    <t xml:space="preserve">  Paradise Village </t>
  </si>
  <si>
    <t xml:space="preserve">  Orange, CA  90068</t>
  </si>
  <si>
    <t xml:space="preserve">  909-844-6440</t>
  </si>
  <si>
    <t xml:space="preserve">Speedy-Harput's </t>
  </si>
  <si>
    <t xml:space="preserve">  626 W Green Ave </t>
  </si>
  <si>
    <t xml:space="preserve">  Palm Desert, CA  94660</t>
  </si>
  <si>
    <t xml:space="preserve">  426-924-6068</t>
  </si>
  <si>
    <t>Stadium Sports</t>
  </si>
  <si>
    <t xml:space="preserve">  6228 Mission Street </t>
  </si>
  <si>
    <t xml:space="preserve">  Olympic Valley, WA  90606</t>
  </si>
  <si>
    <t xml:space="preserve">  420-682-6824</t>
  </si>
  <si>
    <t>Niles Sports</t>
  </si>
  <si>
    <t xml:space="preserve">  466 Lysandra Court </t>
  </si>
  <si>
    <t xml:space="preserve">  Puyallup, WA  98422</t>
  </si>
  <si>
    <t xml:space="preserve">  224-484-8066</t>
  </si>
  <si>
    <t xml:space="preserve">Great Day Industries USA Inc </t>
  </si>
  <si>
    <t xml:space="preserve">  2040 West Rosecrans Avenue </t>
  </si>
  <si>
    <t xml:space="preserve">  Los Angeles, CA  94940</t>
  </si>
  <si>
    <t xml:space="preserve">  626-289-4894</t>
  </si>
  <si>
    <t>Jersey Woolen Mills</t>
  </si>
  <si>
    <t xml:space="preserve">  86A East Blithedale Avenue </t>
  </si>
  <si>
    <t xml:space="preserve">  Los Angeles, CA  92804</t>
  </si>
  <si>
    <t xml:space="preserve">  604-242-4462</t>
  </si>
  <si>
    <t xml:space="preserve">Neat as a Pin, Inc. </t>
  </si>
  <si>
    <t xml:space="preserve">  226 Galer Street </t>
  </si>
  <si>
    <t xml:space="preserve">  Seattle, WA  92664</t>
  </si>
  <si>
    <t xml:space="preserve">  426-664-2262</t>
  </si>
  <si>
    <t>Ocean Designs</t>
  </si>
  <si>
    <t xml:space="preserve">  2260 Howe Avenue </t>
  </si>
  <si>
    <t xml:space="preserve">  Mammoth Lakes, WA  98446</t>
  </si>
  <si>
    <t xml:space="preserve">  868-466-2224</t>
  </si>
  <si>
    <t xml:space="preserve">S B A Shoppe </t>
  </si>
  <si>
    <t xml:space="preserve">  2220 East Cesar E Chavez Avenue </t>
  </si>
  <si>
    <t xml:space="preserve">  Honolulu, HI  98826</t>
  </si>
  <si>
    <t xml:space="preserve">  662-698-4486</t>
  </si>
  <si>
    <t xml:space="preserve">Sport Times </t>
  </si>
  <si>
    <t xml:space="preserve">  South Coast Boulevard</t>
  </si>
  <si>
    <t xml:space="preserve">  San Luis Obispo, CA  96020</t>
  </si>
  <si>
    <t xml:space="preserve">  828-644-2448</t>
  </si>
  <si>
    <t xml:space="preserve">  Culver City, CA  96824</t>
  </si>
  <si>
    <t xml:space="preserve">  206-464-8266</t>
  </si>
  <si>
    <t xml:space="preserve">Stylin' Times </t>
  </si>
  <si>
    <t xml:space="preserve">  240 W Hillcrest Dr </t>
  </si>
  <si>
    <t xml:space="preserve">  Los Angeles, CA  96262</t>
  </si>
  <si>
    <t xml:space="preserve">  926-826-4264</t>
  </si>
  <si>
    <t xml:space="preserve">  666 Sample Avenue </t>
  </si>
  <si>
    <t xml:space="preserve">  Los Angeles, CA  92222</t>
  </si>
  <si>
    <t xml:space="preserve">  640-662-6460</t>
  </si>
  <si>
    <t xml:space="preserve">Josse Smith Sportswear </t>
  </si>
  <si>
    <t xml:space="preserve">  8800 Northeast Mall Drive </t>
  </si>
  <si>
    <t xml:space="preserve">  Paso Robles, CA  96844</t>
  </si>
  <si>
    <t xml:space="preserve">  424-686-4400</t>
  </si>
  <si>
    <t xml:space="preserve">Sterling Silver Sportswear </t>
  </si>
  <si>
    <t xml:space="preserve">  8966 Silverton Ave</t>
  </si>
  <si>
    <t xml:space="preserve">  Newport Beach, CA  90026</t>
  </si>
  <si>
    <t xml:space="preserve">  620-446-6686</t>
  </si>
  <si>
    <t>Wholesale T Shirts</t>
  </si>
  <si>
    <t xml:space="preserve">  2409 Northeast 46th Street </t>
  </si>
  <si>
    <t xml:space="preserve">  Solvang, CA  98260</t>
  </si>
  <si>
    <t xml:space="preserve">  626-820-9466</t>
  </si>
  <si>
    <t xml:space="preserve">Kodiac Trading </t>
  </si>
  <si>
    <t xml:space="preserve">  444 San Mateo Avenue </t>
  </si>
  <si>
    <t xml:space="preserve">  Los Angeles, CA  94820</t>
  </si>
  <si>
    <t xml:space="preserve">  224-846-4466</t>
  </si>
  <si>
    <t xml:space="preserve">LA Capital Embroidery </t>
  </si>
  <si>
    <t xml:space="preserve">  2242 Lloyd Centre </t>
  </si>
  <si>
    <t xml:space="preserve">  Los Angeles, CA  92844</t>
  </si>
  <si>
    <t xml:space="preserve">  908-880-8624</t>
  </si>
  <si>
    <t xml:space="preserve">  2600 Southeast East Devils Lake Road </t>
  </si>
  <si>
    <t xml:space="preserve">  Soledad, CA  92606</t>
  </si>
  <si>
    <t xml:space="preserve">  662-498-6000</t>
  </si>
  <si>
    <t>Life is Just A Beach</t>
  </si>
  <si>
    <t xml:space="preserve">  2240 Galleria Boulevard Suite 240 </t>
  </si>
  <si>
    <t xml:space="preserve">  Orange, CA  94940</t>
  </si>
  <si>
    <t xml:space="preserve">  640-446-2620</t>
  </si>
  <si>
    <t xml:space="preserve">World Athletics </t>
  </si>
  <si>
    <t xml:space="preserve">  2026 South 420th </t>
  </si>
  <si>
    <t xml:space="preserve">  Bakersfield, CA  96688</t>
  </si>
  <si>
    <t xml:space="preserve">  909-862-9244</t>
  </si>
  <si>
    <t xml:space="preserve">G &amp; J Sportswear </t>
  </si>
  <si>
    <t xml:space="preserve">  2628 East 64rd Street </t>
  </si>
  <si>
    <t xml:space="preserve">  San Mateo, CA  99226</t>
  </si>
  <si>
    <t xml:space="preserve">  206-440-6996</t>
  </si>
  <si>
    <t xml:space="preserve">  4208 Roymar Road </t>
  </si>
  <si>
    <t xml:space="preserve">  408-466-2246</t>
  </si>
  <si>
    <t xml:space="preserve">Hiker's Outdoor Wear </t>
  </si>
  <si>
    <t xml:space="preserve">  220  Wharf Avenue</t>
  </si>
  <si>
    <t xml:space="preserve">  Los Angeles, CA  98402</t>
  </si>
  <si>
    <t xml:space="preserve">  640-682-4466</t>
  </si>
  <si>
    <t>Lucky Apparel</t>
  </si>
  <si>
    <t xml:space="preserve">  4240 Northeast Sandy Boulevard </t>
  </si>
  <si>
    <t xml:space="preserve">  North Hollywood, CA  94406</t>
  </si>
  <si>
    <t xml:space="preserve">  420-462-8626</t>
  </si>
  <si>
    <t>Baby Love</t>
  </si>
  <si>
    <t xml:space="preserve">  2028 Brea Mall </t>
  </si>
  <si>
    <t xml:space="preserve">  West Hollywood, CA  92064</t>
  </si>
  <si>
    <t xml:space="preserve">  424-846-8694</t>
  </si>
  <si>
    <t xml:space="preserve">Billy's Ski &amp; Sport </t>
  </si>
  <si>
    <t xml:space="preserve">  482048 Chestnut Street </t>
  </si>
  <si>
    <t xml:space="preserve">  North Bend, CA  90820</t>
  </si>
  <si>
    <t xml:space="preserve">  828-249-8842</t>
  </si>
  <si>
    <t>Bob's Toys</t>
  </si>
  <si>
    <t xml:space="preserve">  2446 Bay Street </t>
  </si>
  <si>
    <t xml:space="preserve">  San Francisco, CA  90026</t>
  </si>
  <si>
    <t xml:space="preserve">  926-482-4644</t>
  </si>
  <si>
    <t>Bowlers Outlet</t>
  </si>
  <si>
    <t xml:space="preserve">  22860 Apple Country Road Suite 202 </t>
  </si>
  <si>
    <t xml:space="preserve">  Redding, CA  92020</t>
  </si>
  <si>
    <t xml:space="preserve">  669-266-9660</t>
  </si>
  <si>
    <t>Cowboy Crazy</t>
  </si>
  <si>
    <t xml:space="preserve">  4222 Waialae Avenue </t>
  </si>
  <si>
    <t xml:space="preserve">  Lihue, HI  92804</t>
  </si>
  <si>
    <t xml:space="preserve">  824-666-8462</t>
  </si>
  <si>
    <t xml:space="preserve">Fans Inc </t>
  </si>
  <si>
    <t xml:space="preserve">  Across Ward Centre Outpost</t>
  </si>
  <si>
    <t xml:space="preserve">  Medford, WA  92804</t>
  </si>
  <si>
    <t xml:space="preserve">  662-666-2904</t>
  </si>
  <si>
    <t>Harbour Surf Company</t>
  </si>
  <si>
    <t xml:space="preserve">  24646 Arminta Street Suite H </t>
  </si>
  <si>
    <t xml:space="preserve">  Bellingham, CA  96408</t>
  </si>
  <si>
    <t xml:space="preserve">  662-440-8262</t>
  </si>
  <si>
    <t xml:space="preserve">She Sells Com </t>
  </si>
  <si>
    <t xml:space="preserve">  22 Golden Gate Drive</t>
  </si>
  <si>
    <t xml:space="preserve">  Los Angeles, CA  94464</t>
  </si>
  <si>
    <t xml:space="preserve">  426-482-4889</t>
  </si>
  <si>
    <t xml:space="preserve">T-Shirt Town </t>
  </si>
  <si>
    <t xml:space="preserve">  896 East 24th Avenue </t>
  </si>
  <si>
    <t xml:space="preserve">  South Lake Tahoe, CA  90842</t>
  </si>
  <si>
    <t xml:space="preserve">  828-466-2422</t>
  </si>
  <si>
    <t xml:space="preserve">University Shop </t>
  </si>
  <si>
    <t xml:space="preserve">  2822 South Catalina Ave </t>
  </si>
  <si>
    <t xml:space="preserve">  Marina Del Rey, CA  96060</t>
  </si>
  <si>
    <t xml:space="preserve">  660-624-8808</t>
  </si>
  <si>
    <t xml:space="preserve">  406 Rockwood Ave</t>
  </si>
  <si>
    <t xml:space="preserve">  Tahoe City, CA  90089</t>
  </si>
  <si>
    <t xml:space="preserve">  660-866-8666</t>
  </si>
  <si>
    <t xml:space="preserve">Cassie Sportswear </t>
  </si>
  <si>
    <t xml:space="preserve">  2892 Loker Avenue West </t>
  </si>
  <si>
    <t xml:space="preserve">  Sutter Creek, OR  96824</t>
  </si>
  <si>
    <t xml:space="preserve">  424-686-2669</t>
  </si>
  <si>
    <t xml:space="preserve">Pacific Sun </t>
  </si>
  <si>
    <t xml:space="preserve">  24646 Telo Avenue </t>
  </si>
  <si>
    <t xml:space="preserve">  Hayward, CA  90022</t>
  </si>
  <si>
    <t xml:space="preserve">  808-848-4448</t>
  </si>
  <si>
    <t>Pilates Body and Style</t>
  </si>
  <si>
    <t xml:space="preserve">  2208 Montclair Plaza Lane </t>
  </si>
  <si>
    <t xml:space="preserve">  Redmond, CA  96826</t>
  </si>
  <si>
    <t xml:space="preserve">  264-864-8828</t>
  </si>
  <si>
    <t>Wells Fashions</t>
  </si>
  <si>
    <t xml:space="preserve">  2228 South Pacific Avenue </t>
  </si>
  <si>
    <t xml:space="preserve">  Calexico, CA  92840</t>
  </si>
  <si>
    <t xml:space="preserve">  860-420-4060</t>
  </si>
  <si>
    <t xml:space="preserve">Boca Loco Boutique </t>
  </si>
  <si>
    <t xml:space="preserve">  24222 Central Ave Unit A </t>
  </si>
  <si>
    <t xml:space="preserve">  North Hollywood, CA  96226</t>
  </si>
  <si>
    <t xml:space="preserve">  808-922-6460</t>
  </si>
  <si>
    <t xml:space="preserve">  2600 Southeast East Devils Lake Road Suite 600 </t>
  </si>
  <si>
    <t xml:space="preserve">  San Diego, CA  92486</t>
  </si>
  <si>
    <t xml:space="preserve">  909-626-9200</t>
  </si>
  <si>
    <t>Unlimited Goods</t>
  </si>
  <si>
    <t xml:space="preserve">  662 Higuera Highway</t>
  </si>
  <si>
    <t xml:space="preserve">  Modesto, CA  96249</t>
  </si>
  <si>
    <t xml:space="preserve">  808-469-9298</t>
  </si>
  <si>
    <t>Patrick's</t>
  </si>
  <si>
    <t xml:space="preserve">  6802 Lincoln Avenue </t>
  </si>
  <si>
    <t xml:space="preserve">  Los Angeles, CA  90680</t>
  </si>
  <si>
    <t xml:space="preserve">  460-468-4486</t>
  </si>
  <si>
    <t xml:space="preserve">Compound Bike Shop </t>
  </si>
  <si>
    <t xml:space="preserve">  220 East 8th Street Suite 900 </t>
  </si>
  <si>
    <t xml:space="preserve">  Aptos, CA  92020</t>
  </si>
  <si>
    <t xml:space="preserve">  669-684-4040</t>
  </si>
  <si>
    <t xml:space="preserve">  6988 Via Loma </t>
  </si>
  <si>
    <t xml:space="preserve">  Big Bear Lake, WA  98002</t>
  </si>
  <si>
    <t xml:space="preserve">  660-444-2222</t>
  </si>
  <si>
    <t>Embroidery Central</t>
  </si>
  <si>
    <t xml:space="preserve">  484 Pleasant Valley Road </t>
  </si>
  <si>
    <t xml:space="preserve">  Santa Ana, CA  92402</t>
  </si>
  <si>
    <t xml:space="preserve">  460-489-2224</t>
  </si>
  <si>
    <t>Firefly Sports Apparel</t>
  </si>
  <si>
    <t xml:space="preserve">  8B Serramonte Centre </t>
  </si>
  <si>
    <t xml:space="preserve">  Los Angeles, CA  94209</t>
  </si>
  <si>
    <t xml:space="preserve">  420-808-6462</t>
  </si>
  <si>
    <t xml:space="preserve">  2262 Broadway Plaza </t>
  </si>
  <si>
    <t xml:space="preserve">  Santa Cruz, CA  94440</t>
  </si>
  <si>
    <t xml:space="preserve">  604-242-2448</t>
  </si>
  <si>
    <t xml:space="preserve">  2202 Shattuck Avenue </t>
  </si>
  <si>
    <t xml:space="preserve">  Reseda, CA  90248</t>
  </si>
  <si>
    <t xml:space="preserve">  426-986-2022</t>
  </si>
  <si>
    <t>For Me</t>
  </si>
  <si>
    <t xml:space="preserve">  8664 Greenback Lane # A </t>
  </si>
  <si>
    <t xml:space="preserve">  Lawndale, CA  92424</t>
  </si>
  <si>
    <t xml:space="preserve">  426-498-4486</t>
  </si>
  <si>
    <t xml:space="preserve">  640 Mello Lane </t>
  </si>
  <si>
    <t xml:space="preserve">  828-662-2028</t>
  </si>
  <si>
    <t xml:space="preserve">High Winds Sports Wear </t>
  </si>
  <si>
    <t xml:space="preserve">  628 California Avenue </t>
  </si>
  <si>
    <t xml:space="preserve">  Los Angeles, CA  90029</t>
  </si>
  <si>
    <t xml:space="preserve">  868-490-9496</t>
  </si>
  <si>
    <t xml:space="preserve">Magpie Sportswear </t>
  </si>
  <si>
    <t xml:space="preserve">  420-648-9684</t>
  </si>
  <si>
    <t xml:space="preserve">Shore to Mountain Products </t>
  </si>
  <si>
    <t xml:space="preserve">  2406 South Main Street </t>
  </si>
  <si>
    <t xml:space="preserve">  Solvang, CA  90089</t>
  </si>
  <si>
    <t xml:space="preserve">  800-482-8628</t>
  </si>
  <si>
    <t xml:space="preserve">Hayashi Silk Screen </t>
  </si>
  <si>
    <t xml:space="preserve">  6246 Northeast Sandy Boulevard </t>
  </si>
  <si>
    <t xml:space="preserve">  Lake Elsinore, CA  96826</t>
  </si>
  <si>
    <t xml:space="preserve">  806-668-4828</t>
  </si>
  <si>
    <t xml:space="preserve">  Medford, CA  90046</t>
  </si>
  <si>
    <t xml:space="preserve">  609-662-4400</t>
  </si>
  <si>
    <t xml:space="preserve">  Washington Plaza Mall </t>
  </si>
  <si>
    <t xml:space="preserve">  Los Angeles, CA  94644</t>
  </si>
  <si>
    <t xml:space="preserve">  806-484-9246</t>
  </si>
  <si>
    <t>Body Wear</t>
  </si>
  <si>
    <t xml:space="preserve">  246 South Glendale Avenue </t>
  </si>
  <si>
    <t xml:space="preserve">  Ontario, CA  99802</t>
  </si>
  <si>
    <t xml:space="preserve">  426-469-2600</t>
  </si>
  <si>
    <t>DEMP Inc</t>
  </si>
  <si>
    <t xml:space="preserve">  2604 Saviers Road </t>
  </si>
  <si>
    <t xml:space="preserve">  Redmond, CA  99048</t>
  </si>
  <si>
    <t xml:space="preserve">  662-842-6262</t>
  </si>
  <si>
    <t xml:space="preserve">Fresh Look Sportswear </t>
  </si>
  <si>
    <t xml:space="preserve">  2404 W Burnside St </t>
  </si>
  <si>
    <t xml:space="preserve">  Walnut Creek, CA  96062</t>
  </si>
  <si>
    <t xml:space="preserve">  842-626-9062</t>
  </si>
  <si>
    <t xml:space="preserve">Heftyjoesport </t>
  </si>
  <si>
    <t xml:space="preserve">  242 Stonewood Street </t>
  </si>
  <si>
    <t xml:space="preserve">  San Pedro, CA  92628</t>
  </si>
  <si>
    <t xml:space="preserve">  640-684-6042</t>
  </si>
  <si>
    <t>Soccer Magic Happens</t>
  </si>
  <si>
    <t xml:space="preserve">  2866 Stevens Creek Boulevard </t>
  </si>
  <si>
    <t xml:space="preserve">  Fresno, CA  94066</t>
  </si>
  <si>
    <t xml:space="preserve">  209-488-2422</t>
  </si>
  <si>
    <t>Super Jock</t>
  </si>
  <si>
    <t xml:space="preserve">  624 North Harbor Boulevard </t>
  </si>
  <si>
    <t xml:space="preserve">  Los Angeles, CA  96222</t>
  </si>
  <si>
    <t xml:space="preserve">  206-622-2462</t>
  </si>
  <si>
    <t xml:space="preserve">Top Notch Sports </t>
  </si>
  <si>
    <t xml:space="preserve">  280 South Vermont Avenue </t>
  </si>
  <si>
    <t xml:space="preserve">  Lawndale, CA  96402</t>
  </si>
  <si>
    <t xml:space="preserve">  909-466-6949</t>
  </si>
  <si>
    <t>Urban Golfers</t>
  </si>
  <si>
    <t xml:space="preserve">  942 West Pacheco Boulevard </t>
  </si>
  <si>
    <t xml:space="preserve">  Palm Springs, CA  98862</t>
  </si>
  <si>
    <t xml:space="preserve">  620-894-2604</t>
  </si>
  <si>
    <t xml:space="preserve">Brisa Casuals </t>
  </si>
  <si>
    <t xml:space="preserve">  Boardwalk Shopping Centre </t>
  </si>
  <si>
    <t xml:space="preserve">  Canoga Park, HI  96824</t>
  </si>
  <si>
    <t xml:space="preserve">  824-848-4482</t>
  </si>
  <si>
    <t>Devan Apparel Company</t>
  </si>
  <si>
    <t xml:space="preserve">  22220 Perris Boulevard </t>
  </si>
  <si>
    <t xml:space="preserve">  Santa Clara, CA  98044</t>
  </si>
  <si>
    <t xml:space="preserve">  224-684-9822</t>
  </si>
  <si>
    <t xml:space="preserve">Eclectic Swimwear &amp; Sportswear </t>
  </si>
  <si>
    <t xml:space="preserve">  2242 South Soto Street # 224 </t>
  </si>
  <si>
    <t xml:space="preserve">  Costa Mesa, CA  92660</t>
  </si>
  <si>
    <t xml:space="preserve">  424-664-4224</t>
  </si>
  <si>
    <t>Mad Fan Sports</t>
  </si>
  <si>
    <t xml:space="preserve">  22600 Alondra Boulevard </t>
  </si>
  <si>
    <t xml:space="preserve">  National City, CA  92920</t>
  </si>
  <si>
    <t xml:space="preserve">  806-922-6844</t>
  </si>
  <si>
    <t xml:space="preserve">  660 Cannery Row Suite 226 </t>
  </si>
  <si>
    <t xml:space="preserve">  Inglewood, CA  90049</t>
  </si>
  <si>
    <t xml:space="preserve">  828-666-4288</t>
  </si>
  <si>
    <t xml:space="preserve">USA Soccer Shop </t>
  </si>
  <si>
    <t xml:space="preserve">  2840 West Caldwell Avenue </t>
  </si>
  <si>
    <t xml:space="preserve">  Newport Beach, CA  92824</t>
  </si>
  <si>
    <t xml:space="preserve">  926-898-6498</t>
  </si>
  <si>
    <t xml:space="preserve">Steve's Sports Rental </t>
  </si>
  <si>
    <t xml:space="preserve">  2624 South Main Street </t>
  </si>
  <si>
    <t xml:space="preserve">  Newport Beach, CA  90089</t>
  </si>
  <si>
    <t xml:space="preserve">  806-666-8298</t>
  </si>
  <si>
    <t>Body Temple, Inc.</t>
  </si>
  <si>
    <t xml:space="preserve">  22628 Bothell Everett Highway Suite C </t>
  </si>
  <si>
    <t xml:space="preserve">  Willits, CA  94402</t>
  </si>
  <si>
    <t xml:space="preserve">  828-902-8228</t>
  </si>
  <si>
    <t>Heptner Sports</t>
  </si>
  <si>
    <t xml:space="preserve">  444 West Willoughby Avenue </t>
  </si>
  <si>
    <t xml:space="preserve">  Portland, OR  90068</t>
  </si>
  <si>
    <t xml:space="preserve">  224-480-2229</t>
  </si>
  <si>
    <t xml:space="preserve">Port of Call Resortwear </t>
  </si>
  <si>
    <t xml:space="preserve">  248 Carousel Mall </t>
  </si>
  <si>
    <t xml:space="preserve">  Granada Hills, CA  92802</t>
  </si>
  <si>
    <t xml:space="preserve">  842-426-9880</t>
  </si>
  <si>
    <t xml:space="preserve">Steeplechase Polo </t>
  </si>
  <si>
    <t xml:space="preserve">  420 West Capitol Expressway </t>
  </si>
  <si>
    <t xml:space="preserve">  Fontana, CA  90004</t>
  </si>
  <si>
    <t xml:space="preserve">  629-248-6964</t>
  </si>
  <si>
    <t xml:space="preserve">Urban Brothers </t>
  </si>
  <si>
    <t xml:space="preserve">  42648 East Nine Drive </t>
  </si>
  <si>
    <t xml:space="preserve">  San Diego, CA  98602</t>
  </si>
  <si>
    <t xml:space="preserve">  620-668-8000</t>
  </si>
  <si>
    <t xml:space="preserve">  8800 Southeast 82st Street </t>
  </si>
  <si>
    <t xml:space="preserve">  Bellingham, WA  94804</t>
  </si>
  <si>
    <t xml:space="preserve">  604-482-8489</t>
  </si>
  <si>
    <t xml:space="preserve">Pigskin Company </t>
  </si>
  <si>
    <t xml:space="preserve">  444 Front Street</t>
  </si>
  <si>
    <t xml:space="preserve">  Waikoloa, HI  94609</t>
  </si>
  <si>
    <t xml:space="preserve">  860-480-8666</t>
  </si>
  <si>
    <t>Amusing Times</t>
  </si>
  <si>
    <t xml:space="preserve">  24848 Stuart Ranch Road </t>
  </si>
  <si>
    <t xml:space="preserve">  Honolulu, HI  90026</t>
  </si>
  <si>
    <t xml:space="preserve">  424-664-6668</t>
  </si>
  <si>
    <t xml:space="preserve">Bee's Designers Jeans </t>
  </si>
  <si>
    <t xml:space="preserve">  6444 Pacific Boulevard </t>
  </si>
  <si>
    <t xml:space="preserve">  Oceanside, CA  94644</t>
  </si>
  <si>
    <t xml:space="preserve">  224-846-2929</t>
  </si>
  <si>
    <t xml:space="preserve">  202 East Magnolia Boulevard </t>
  </si>
  <si>
    <t xml:space="preserve">  Monterey, CA  90402</t>
  </si>
  <si>
    <t xml:space="preserve">  824-468-4066</t>
  </si>
  <si>
    <t>Murray's Sporting Goods</t>
  </si>
  <si>
    <t xml:space="preserve">  22220 Rush Street </t>
  </si>
  <si>
    <t xml:space="preserve">  Gardena, CA  90004</t>
  </si>
  <si>
    <t xml:space="preserve">  824-948-2668</t>
  </si>
  <si>
    <t xml:space="preserve">Odyssey Quest Men's &amp; Women's Apparel </t>
  </si>
  <si>
    <t xml:space="preserve">  2209 South Mooney Boulevard </t>
  </si>
  <si>
    <t xml:space="preserve">  Montebello, CA  96928</t>
  </si>
  <si>
    <t xml:space="preserve">  426-442-4448</t>
  </si>
  <si>
    <t xml:space="preserve">Take Aim Sports </t>
  </si>
  <si>
    <t xml:space="preserve">  Manhattan Beach, CA  94449</t>
  </si>
  <si>
    <t xml:space="preserve">  620-288-8442</t>
  </si>
  <si>
    <t xml:space="preserve">  280 Fox Hills Mall </t>
  </si>
  <si>
    <t xml:space="preserve">  909-296-4868</t>
  </si>
  <si>
    <t>U S A Sports Alive</t>
  </si>
  <si>
    <t xml:space="preserve">  646 24rd Street Suite A </t>
  </si>
  <si>
    <t xml:space="preserve">  San Diego, CA  96222</t>
  </si>
  <si>
    <t xml:space="preserve">  420-948-8624</t>
  </si>
  <si>
    <t xml:space="preserve">De Sports America </t>
  </si>
  <si>
    <t xml:space="preserve">  4844 South Santa Fe Avenue </t>
  </si>
  <si>
    <t xml:space="preserve">  Fresno, CA  98802</t>
  </si>
  <si>
    <t xml:space="preserve">  926-468-8628</t>
  </si>
  <si>
    <t xml:space="preserve">Jared's Class Rings &amp; Graduation Announcements </t>
  </si>
  <si>
    <t xml:space="preserve">  424 Capitol Way North </t>
  </si>
  <si>
    <t xml:space="preserve">  Honolulu, HI  98260</t>
  </si>
  <si>
    <t xml:space="preserve">  662-424-2248</t>
  </si>
  <si>
    <t xml:space="preserve">Max Imprinting </t>
  </si>
  <si>
    <t xml:space="preserve">  26822 Graham Street </t>
  </si>
  <si>
    <t xml:space="preserve">  626-689-2442</t>
  </si>
  <si>
    <t>Ski Best</t>
  </si>
  <si>
    <t xml:space="preserve">  926 East 8th Street Suite 4 </t>
  </si>
  <si>
    <t xml:space="preserve">  Stockton, CA  92808</t>
  </si>
  <si>
    <t xml:space="preserve">  949-642-6444</t>
  </si>
  <si>
    <t xml:space="preserve">Games and Sports </t>
  </si>
  <si>
    <t xml:space="preserve">  6640 Hollywood Boulevard Suite C </t>
  </si>
  <si>
    <t xml:space="preserve">  Thousand Oaks, CA  90089</t>
  </si>
  <si>
    <t xml:space="preserve">  460-698-6666</t>
  </si>
  <si>
    <t xml:space="preserve">Sail and Sports </t>
  </si>
  <si>
    <t xml:space="preserve">  Garden Grove, CA  94668</t>
  </si>
  <si>
    <t xml:space="preserve">  949-496-2824</t>
  </si>
  <si>
    <t xml:space="preserve">  200 Kaahumanu Avenue</t>
  </si>
  <si>
    <t xml:space="preserve">  Waialua, HI  92606</t>
  </si>
  <si>
    <t xml:space="preserve">  860-820-2686</t>
  </si>
  <si>
    <t xml:space="preserve">  8460 Santa Monica Boulevard </t>
  </si>
  <si>
    <t xml:space="preserve">  Poway, WA  98244</t>
  </si>
  <si>
    <t xml:space="preserve">  824-266-2248</t>
  </si>
  <si>
    <t>Sports Garage</t>
  </si>
  <si>
    <t xml:space="preserve">  8284 Threadneedle Street </t>
  </si>
  <si>
    <t xml:space="preserve">  Redondo Beach, CA  94402</t>
  </si>
  <si>
    <t xml:space="preserve">  206-444-8664</t>
  </si>
  <si>
    <t xml:space="preserve">  2040 Stoneridge Mall Road </t>
  </si>
  <si>
    <t xml:space="preserve">  828-992-8604</t>
  </si>
  <si>
    <t xml:space="preserve">Riggert International Inc </t>
  </si>
  <si>
    <t xml:space="preserve">  2604 South Main Street </t>
  </si>
  <si>
    <t xml:space="preserve">  Wasilla, WA  94026</t>
  </si>
  <si>
    <t xml:space="preserve">  224-846-4486</t>
  </si>
  <si>
    <t xml:space="preserve">  469 East Pico Boulevard </t>
  </si>
  <si>
    <t xml:space="preserve">  Fresno, CA  92008</t>
  </si>
  <si>
    <t xml:space="preserve">  660-466-4866</t>
  </si>
  <si>
    <t xml:space="preserve">  6600 Grossmont Center Drive </t>
  </si>
  <si>
    <t xml:space="preserve">  Palm Desert, CA  96046</t>
  </si>
  <si>
    <t xml:space="preserve">  806-988-2880</t>
  </si>
  <si>
    <t xml:space="preserve">Stand Tall Sportswear </t>
  </si>
  <si>
    <t xml:space="preserve">  22849 Van Nuys Boulevard </t>
  </si>
  <si>
    <t xml:space="preserve">  Concord, CA  94288</t>
  </si>
  <si>
    <t xml:space="preserve">  640-668-2444</t>
  </si>
  <si>
    <t>Two Rivers Emporium</t>
  </si>
  <si>
    <t xml:space="preserve">  424 24th Street </t>
  </si>
  <si>
    <t xml:space="preserve">  Los Banos, CA  92262</t>
  </si>
  <si>
    <t xml:space="preserve">  209-896-6808</t>
  </si>
  <si>
    <t>4-Sports</t>
  </si>
  <si>
    <t xml:space="preserve">  2960 West Central Avenue </t>
  </si>
  <si>
    <t xml:space="preserve">  Winnetka, CA  96260</t>
  </si>
  <si>
    <t xml:space="preserve">  224-849-4620</t>
  </si>
  <si>
    <t xml:space="preserve">  2424 Main Street </t>
  </si>
  <si>
    <t xml:space="preserve">  Concord, CA  92828</t>
  </si>
  <si>
    <t xml:space="preserve">  860-444-6862</t>
  </si>
  <si>
    <t>Main Street Riders</t>
  </si>
  <si>
    <t xml:space="preserve">  2204 Maple Avenue </t>
  </si>
  <si>
    <t xml:space="preserve">  Playa Del Rey, CA  90048</t>
  </si>
  <si>
    <t xml:space="preserve">  806-922-2242</t>
  </si>
  <si>
    <t xml:space="preserve">Mountain High Supply </t>
  </si>
  <si>
    <t xml:space="preserve">  29402 Alderwood Mall Parkway </t>
  </si>
  <si>
    <t xml:space="preserve">  Glendora, CA  92808</t>
  </si>
  <si>
    <t xml:space="preserve">  800-888-8984</t>
  </si>
  <si>
    <t xml:space="preserve">  266 Reservation Road Suite N </t>
  </si>
  <si>
    <t xml:space="preserve">  Laguna Beach, CA  94044</t>
  </si>
  <si>
    <t xml:space="preserve">  662-924-4424</t>
  </si>
  <si>
    <t xml:space="preserve">  9208 Lemon Avenue </t>
  </si>
  <si>
    <t xml:space="preserve">  Gilroy, CA  94960</t>
  </si>
  <si>
    <t xml:space="preserve">  808-892-8244</t>
  </si>
  <si>
    <t xml:space="preserve">J &amp; L Jobbing CO </t>
  </si>
  <si>
    <t xml:space="preserve">  988 Stateline Avenue </t>
  </si>
  <si>
    <t xml:space="preserve">  Burbank, CA  96626</t>
  </si>
  <si>
    <t xml:space="preserve">  420-894-2248</t>
  </si>
  <si>
    <t>ABC Sportswear</t>
  </si>
  <si>
    <t xml:space="preserve">  24 Oak Street </t>
  </si>
  <si>
    <t xml:space="preserve">  Diamond Bar, WA  98409</t>
  </si>
  <si>
    <t xml:space="preserve">  824-848-2822</t>
  </si>
  <si>
    <t xml:space="preserve">American Soccer </t>
  </si>
  <si>
    <t xml:space="preserve">  24960 Bear Valley Road </t>
  </si>
  <si>
    <t xml:space="preserve">  Whittier, CA  94644</t>
  </si>
  <si>
    <t xml:space="preserve">  808-446-4884</t>
  </si>
  <si>
    <t xml:space="preserve">Henry's Sports Wear </t>
  </si>
  <si>
    <t xml:space="preserve">  Lake Oswego, CA  96688</t>
  </si>
  <si>
    <t xml:space="preserve">  909-244-9442</t>
  </si>
  <si>
    <t xml:space="preserve">June's Sports Wear </t>
  </si>
  <si>
    <t xml:space="preserve">  2042 Murray Street </t>
  </si>
  <si>
    <t xml:space="preserve">  San Clemente, CA  92206</t>
  </si>
  <si>
    <t xml:space="preserve">  420-489-2696</t>
  </si>
  <si>
    <t xml:space="preserve">Melrose Avenue Sports Palace </t>
  </si>
  <si>
    <t xml:space="preserve">  2844 South Douglass Road Suite A </t>
  </si>
  <si>
    <t xml:space="preserve">  Santa Barbara, CA  98204</t>
  </si>
  <si>
    <t xml:space="preserve">  424-649-2244</t>
  </si>
  <si>
    <t>Sparkle Shoes</t>
  </si>
  <si>
    <t xml:space="preserve">  2826 Maple Avenue </t>
  </si>
  <si>
    <t xml:space="preserve">  Mission Viejo, CA  92662</t>
  </si>
  <si>
    <t xml:space="preserve">  206-246-2022</t>
  </si>
  <si>
    <t xml:space="preserve">  2046 Irvine Avenue </t>
  </si>
  <si>
    <t xml:space="preserve">  Spokane, WA  92242</t>
  </si>
  <si>
    <t xml:space="preserve">  609-886-8480</t>
  </si>
  <si>
    <t xml:space="preserve">  2042 Verdugo Boulevard </t>
  </si>
  <si>
    <t xml:space="preserve">  San Francisco, CA  98046</t>
  </si>
  <si>
    <t xml:space="preserve">  926-462-2446</t>
  </si>
  <si>
    <t>Klassics by Karen</t>
  </si>
  <si>
    <t xml:space="preserve">  8000 West Sunset Boulevard </t>
  </si>
  <si>
    <t xml:space="preserve">  Springfield, CA  92822</t>
  </si>
  <si>
    <t xml:space="preserve">  800-646-6262</t>
  </si>
  <si>
    <t>Rawitser Golf Pros</t>
  </si>
  <si>
    <t xml:space="preserve">  290 Station Way </t>
  </si>
  <si>
    <t xml:space="preserve">  Bell, CA  92660</t>
  </si>
  <si>
    <t xml:space="preserve">  408-226-4969</t>
  </si>
  <si>
    <t>Dancewear And More</t>
  </si>
  <si>
    <t xml:space="preserve">  602 East Shaw Avenue </t>
  </si>
  <si>
    <t xml:space="preserve">  Los Angeles, CA  92668</t>
  </si>
  <si>
    <t xml:space="preserve">  949-868-6924</t>
  </si>
  <si>
    <t>Heavenly Sporting Goods</t>
  </si>
  <si>
    <t xml:space="preserve">  PO Box 2064 </t>
  </si>
  <si>
    <t xml:space="preserve">  Blue Lake, OR  96864</t>
  </si>
  <si>
    <t xml:space="preserve">  640-644-9298</t>
  </si>
  <si>
    <t>Marketing Direct Products</t>
  </si>
  <si>
    <t xml:space="preserve">  2602 South Main Street </t>
  </si>
  <si>
    <t xml:space="preserve">  Salem, OR  98040</t>
  </si>
  <si>
    <t xml:space="preserve">  640-660-8082</t>
  </si>
  <si>
    <t>Party Times</t>
  </si>
  <si>
    <t xml:space="preserve">  922 Dalton Springs Lane </t>
  </si>
  <si>
    <t xml:space="preserve">  Milpitas, CA  98422</t>
  </si>
  <si>
    <t xml:space="preserve">  908-848-9944</t>
  </si>
  <si>
    <t>Playing Field</t>
  </si>
  <si>
    <t xml:space="preserve">  886 Factory Stores Drive </t>
  </si>
  <si>
    <t xml:space="preserve">  Redondo Beach, CA  94464</t>
  </si>
  <si>
    <t xml:space="preserve">  209-648-8998</t>
  </si>
  <si>
    <t>Rags to Riches</t>
  </si>
  <si>
    <t xml:space="preserve">  8990 Concord Avenue </t>
  </si>
  <si>
    <t xml:space="preserve">  Oxnard, CA  96862</t>
  </si>
  <si>
    <t xml:space="preserve">  420-494-6662</t>
  </si>
  <si>
    <t>Sea Coast</t>
  </si>
  <si>
    <t xml:space="preserve">  899 Pacific Beach Drive </t>
  </si>
  <si>
    <t xml:space="preserve">  Huntington Beach, CA  90022</t>
  </si>
  <si>
    <t xml:space="preserve">  806-696-4846</t>
  </si>
  <si>
    <t xml:space="preserve">Seattle Sporting Times </t>
  </si>
  <si>
    <t xml:space="preserve">  680 Mission Street </t>
  </si>
  <si>
    <t xml:space="preserve">  Seattle, WA  90026</t>
  </si>
  <si>
    <t xml:space="preserve">  206-624-2928</t>
  </si>
  <si>
    <t xml:space="preserve">  902 South Coast Drive </t>
  </si>
  <si>
    <t xml:space="preserve">  South El Monte, CA  90022</t>
  </si>
  <si>
    <t xml:space="preserve">  604-462-4068</t>
  </si>
  <si>
    <t xml:space="preserve">  28242 Capistrano Way</t>
  </si>
  <si>
    <t xml:space="preserve">  San Francisco, CA  94406</t>
  </si>
  <si>
    <t xml:space="preserve">  842-624-9824</t>
  </si>
  <si>
    <t xml:space="preserve">Mountain Sports </t>
  </si>
  <si>
    <t xml:space="preserve">  PO Box 246 </t>
  </si>
  <si>
    <t xml:space="preserve">  Victorville, CA  92628</t>
  </si>
  <si>
    <t xml:space="preserve">  806-962-8992</t>
  </si>
  <si>
    <t xml:space="preserve">Soaring Eagle Recovery Service </t>
  </si>
  <si>
    <t xml:space="preserve">  28246 Sherman Way </t>
  </si>
  <si>
    <t xml:space="preserve">  Honolulu, HI  96866</t>
  </si>
  <si>
    <t xml:space="preserve">  662-942-4262</t>
  </si>
  <si>
    <t xml:space="preserve">State Professional Sports </t>
  </si>
  <si>
    <t xml:space="preserve">  2082 Saturn Avenue </t>
  </si>
  <si>
    <t xml:space="preserve">  Carlsbad, CA  96686</t>
  </si>
  <si>
    <t xml:space="preserve">  824-282-9822</t>
  </si>
  <si>
    <t xml:space="preserve">Hooray </t>
  </si>
  <si>
    <t xml:space="preserve">  2228 Burlingame Avenue </t>
  </si>
  <si>
    <t xml:space="preserve">  Riverside, CA  92426</t>
  </si>
  <si>
    <t xml:space="preserve">  660-688-6064</t>
  </si>
  <si>
    <t xml:space="preserve">  824-666-6288</t>
  </si>
  <si>
    <t xml:space="preserve">Angel Sports </t>
  </si>
  <si>
    <t xml:space="preserve">  2400 South Wilmington Avenue </t>
  </si>
  <si>
    <t xml:space="preserve">  Seattle, WA  96662</t>
  </si>
  <si>
    <t xml:space="preserve">  909-486-6022</t>
  </si>
  <si>
    <t xml:space="preserve">Rush Fashions </t>
  </si>
  <si>
    <t xml:space="preserve">  468 Elm Avenue </t>
  </si>
  <si>
    <t xml:space="preserve">  Sacramento, CA  92864</t>
  </si>
  <si>
    <t xml:space="preserve">  949-686-8882</t>
  </si>
  <si>
    <t>Soccer West</t>
  </si>
  <si>
    <t xml:space="preserve">  266 Hillsdale Mall </t>
  </si>
  <si>
    <t xml:space="preserve">  Los Angeles, CA  96662</t>
  </si>
  <si>
    <t xml:space="preserve">  828-882-8866</t>
  </si>
  <si>
    <t xml:space="preserve">Sunset Avenue Sportswear </t>
  </si>
  <si>
    <t xml:space="preserve">  24426 Lincoln Way </t>
  </si>
  <si>
    <t xml:space="preserve">  Gardena, CA  90402</t>
  </si>
  <si>
    <t xml:space="preserve">  629-264-4946</t>
  </si>
  <si>
    <t xml:space="preserve">Team Design </t>
  </si>
  <si>
    <t xml:space="preserve">  282 Santa Monica Place </t>
  </si>
  <si>
    <t xml:space="preserve">  Los Angeles, CA  94064</t>
  </si>
  <si>
    <t xml:space="preserve">  800-899-4486</t>
  </si>
  <si>
    <t xml:space="preserve">  Hawthorne, CA  92226</t>
  </si>
  <si>
    <t xml:space="preserve">  426-422-6642</t>
  </si>
  <si>
    <t xml:space="preserve">Jordan Avenue Sportswear </t>
  </si>
  <si>
    <t xml:space="preserve">  22880 Hawthorne Blvd </t>
  </si>
  <si>
    <t xml:space="preserve">  Kaneohe, HI  92880</t>
  </si>
  <si>
    <t xml:space="preserve">  224-846-4808</t>
  </si>
  <si>
    <t xml:space="preserve">  94-890 Lumiaina Street Suite 208 </t>
  </si>
  <si>
    <t xml:space="preserve">  Kirkland, CA  90288</t>
  </si>
  <si>
    <t xml:space="preserve">  424-822-4064</t>
  </si>
  <si>
    <t>Bubbles</t>
  </si>
  <si>
    <t xml:space="preserve">  Sierra Center Mall </t>
  </si>
  <si>
    <t xml:space="preserve">  808-888-2282</t>
  </si>
  <si>
    <t>Dirt Professionals</t>
  </si>
  <si>
    <t xml:space="preserve">  Redmond, WA  98420</t>
  </si>
  <si>
    <t xml:space="preserve">  828-842-9224</t>
  </si>
  <si>
    <t>High Jump Shoes</t>
  </si>
  <si>
    <t xml:space="preserve">  Los Angeles, CA  96046</t>
  </si>
  <si>
    <t xml:space="preserve">  604-628-2624</t>
  </si>
  <si>
    <t xml:space="preserve">J &amp; P T-Shirt Factory </t>
  </si>
  <si>
    <t xml:space="preserve">  480 East Los Angeles Avenue </t>
  </si>
  <si>
    <t xml:space="preserve">  Van Nuys, CA  98802</t>
  </si>
  <si>
    <t xml:space="preserve">  909-629-2929</t>
  </si>
  <si>
    <t xml:space="preserve">L &amp; T Sports Wear </t>
  </si>
  <si>
    <t xml:space="preserve">  28600 Bloomfield Ave </t>
  </si>
  <si>
    <t xml:space="preserve">  El Cajon, CA  96246</t>
  </si>
  <si>
    <t xml:space="preserve">  824-640-6040</t>
  </si>
  <si>
    <t>Salazar</t>
  </si>
  <si>
    <t xml:space="preserve">  24028 Bothell Everett Highway E </t>
  </si>
  <si>
    <t xml:space="preserve">  Norwalk, CA  94466</t>
  </si>
  <si>
    <t xml:space="preserve">  408-244-9400</t>
  </si>
  <si>
    <t xml:space="preserve">Smith &amp; Davis Inc </t>
  </si>
  <si>
    <t xml:space="preserve">  20094 Broadway </t>
  </si>
  <si>
    <t xml:space="preserve">  San Diego, CA  94026</t>
  </si>
  <si>
    <t xml:space="preserve">  206-444-2249</t>
  </si>
  <si>
    <t xml:space="preserve">  9682 Central Ave </t>
  </si>
  <si>
    <t xml:space="preserve">  Montebello, CA  94940</t>
  </si>
  <si>
    <t xml:space="preserve">  408-848-4466</t>
  </si>
  <si>
    <t xml:space="preserve">Tropical  Emporium </t>
  </si>
  <si>
    <t xml:space="preserve">  28446 Gale Avenue </t>
  </si>
  <si>
    <t xml:space="preserve">  Riverside, CA  92468</t>
  </si>
  <si>
    <t xml:space="preserve">  949-860-6242</t>
  </si>
  <si>
    <t xml:space="preserve">USA Sportswear </t>
  </si>
  <si>
    <t xml:space="preserve">  26262 Rye Canyon Loop </t>
  </si>
  <si>
    <t xml:space="preserve">  San Gabriel, CA  92008</t>
  </si>
  <si>
    <t xml:space="preserve">  824-886-8460</t>
  </si>
  <si>
    <t xml:space="preserve">Beyond Denim Kids </t>
  </si>
  <si>
    <t xml:space="preserve">  Cayucos, CA  90026</t>
  </si>
  <si>
    <t xml:space="preserve">  926-946-8926</t>
  </si>
  <si>
    <t xml:space="preserve">  2900 McLoughlin Boulevard Suite 48 </t>
  </si>
  <si>
    <t xml:space="preserve">  408-966-8680</t>
  </si>
  <si>
    <t xml:space="preserve">  824 Garnet Avenue </t>
  </si>
  <si>
    <t xml:space="preserve">  Palo Alto, CA  92606</t>
  </si>
  <si>
    <t xml:space="preserve">  909-464-2802</t>
  </si>
  <si>
    <t xml:space="preserve">  2040 Santa Rosa Plaza </t>
  </si>
  <si>
    <t xml:space="preserve">  Concord, CA  94960</t>
  </si>
  <si>
    <t xml:space="preserve">  420-266-2008</t>
  </si>
  <si>
    <t xml:space="preserve">  2948 2nd Street </t>
  </si>
  <si>
    <t xml:space="preserve">  Santa Monica, CA  94826</t>
  </si>
  <si>
    <t xml:space="preserve">  860-884-4444</t>
  </si>
  <si>
    <t xml:space="preserve">Just Jackets </t>
  </si>
  <si>
    <t xml:space="preserve">  802 Factory Stores Drive </t>
  </si>
  <si>
    <t xml:space="preserve">  609-698-2622</t>
  </si>
  <si>
    <t xml:space="preserve">  624 Spring Street </t>
  </si>
  <si>
    <t xml:space="preserve">  Huntington Beach, CA  94648</t>
  </si>
  <si>
    <t xml:space="preserve">  909-688-2286</t>
  </si>
  <si>
    <t xml:space="preserve">JKI Inc </t>
  </si>
  <si>
    <t xml:space="preserve">  2222 West Foothill Boulevard </t>
  </si>
  <si>
    <t xml:space="preserve">  Bakersfield, CA  96260</t>
  </si>
  <si>
    <t xml:space="preserve">  224-489-4804</t>
  </si>
  <si>
    <t xml:space="preserve">Art's Top Cyclery </t>
  </si>
  <si>
    <t xml:space="preserve">  200 West 28th Street </t>
  </si>
  <si>
    <t xml:space="preserve">  Petaluma, CA  94620</t>
  </si>
  <si>
    <t xml:space="preserve">  806-644-8640</t>
  </si>
  <si>
    <t xml:space="preserve">Bel Vista Bowl-Active West </t>
  </si>
  <si>
    <t xml:space="preserve">  24424 Estrella Avenue </t>
  </si>
  <si>
    <t xml:space="preserve">  Lakewood, WA  98942</t>
  </si>
  <si>
    <t xml:space="preserve">  420-492-8268</t>
  </si>
  <si>
    <t xml:space="preserve">First Line Imagepro </t>
  </si>
  <si>
    <t xml:space="preserve">  2060 North Imperial Avenue </t>
  </si>
  <si>
    <t xml:space="preserve">  Pasadena, CA  98206</t>
  </si>
  <si>
    <t xml:space="preserve">  662-444-2440</t>
  </si>
  <si>
    <t xml:space="preserve">Jumbo Fashions </t>
  </si>
  <si>
    <t xml:space="preserve">  6002 Willows Road </t>
  </si>
  <si>
    <t xml:space="preserve">  Atascadero, CA  92886</t>
  </si>
  <si>
    <t xml:space="preserve">  824-629-2880</t>
  </si>
  <si>
    <t>Master Sporting Goods</t>
  </si>
  <si>
    <t xml:space="preserve">  404 Culver Boulevard </t>
  </si>
  <si>
    <t xml:space="preserve">  224-846-8044</t>
  </si>
  <si>
    <t xml:space="preserve">Noah's Ark Sportswear </t>
  </si>
  <si>
    <t xml:space="preserve">  2262 Avenida De La Playa </t>
  </si>
  <si>
    <t xml:space="preserve">  Sacramento, CA  94646</t>
  </si>
  <si>
    <t xml:space="preserve">  224-846-4009</t>
  </si>
  <si>
    <t xml:space="preserve">Speed Demon Custom Athletic Clothes </t>
  </si>
  <si>
    <t xml:space="preserve">  26684 E Whittwood Lane </t>
  </si>
  <si>
    <t xml:space="preserve">  San Diego, CA  94902</t>
  </si>
  <si>
    <t xml:space="preserve">  620-444-4949</t>
  </si>
  <si>
    <t xml:space="preserve">The Beach Ball </t>
  </si>
  <si>
    <t xml:space="preserve">  2244 Stoneridge Mall Rd </t>
  </si>
  <si>
    <t xml:space="preserve">  Riverside, CA  90022</t>
  </si>
  <si>
    <t xml:space="preserve">  926-608-2640</t>
  </si>
  <si>
    <t xml:space="preserve">  409 East 8th Street </t>
  </si>
  <si>
    <t xml:space="preserve">  Honolulu, HI  92628</t>
  </si>
  <si>
    <t xml:space="preserve">  626-448-4606</t>
  </si>
  <si>
    <t>Connor &amp; Company</t>
  </si>
  <si>
    <t xml:space="preserve">  228 Lower Mill Bay Road </t>
  </si>
  <si>
    <t xml:space="preserve">  Azusa, CA  94402</t>
  </si>
  <si>
    <t xml:space="preserve">  460-486-8688</t>
  </si>
  <si>
    <t xml:space="preserve">  222 West Main </t>
  </si>
  <si>
    <t xml:space="preserve">  Downey, CA  92804</t>
  </si>
  <si>
    <t xml:space="preserve">  206-448-8669</t>
  </si>
  <si>
    <t xml:space="preserve">Abe Carter Lanes </t>
  </si>
  <si>
    <t xml:space="preserve">  260 Bon Air Centre </t>
  </si>
  <si>
    <t xml:space="preserve">  Walnut Creek, CA  94404</t>
  </si>
  <si>
    <t xml:space="preserve">  824-626-4426</t>
  </si>
  <si>
    <t xml:space="preserve">Silver Threads </t>
  </si>
  <si>
    <t xml:space="preserve">  PO Box 2044 </t>
  </si>
  <si>
    <t xml:space="preserve">  Tahoe City, CA  90026</t>
  </si>
  <si>
    <t xml:space="preserve">  629-824-9688</t>
  </si>
  <si>
    <t xml:space="preserve">  402 North Mount Shasta Boulevard </t>
  </si>
  <si>
    <t xml:space="preserve">  Santa Ana, CA  94946</t>
  </si>
  <si>
    <t xml:space="preserve">  828-998-4682</t>
  </si>
  <si>
    <t>Sun Action Clothiers</t>
  </si>
  <si>
    <t xml:space="preserve">  8996 Crescent Bar Road Northwest </t>
  </si>
  <si>
    <t xml:space="preserve">  Los Angeles, CA  92889</t>
  </si>
  <si>
    <t xml:space="preserve">  824-896-9242</t>
  </si>
  <si>
    <t xml:space="preserve">Granite Fan Club </t>
  </si>
  <si>
    <t xml:space="preserve">  682 Girder Way </t>
  </si>
  <si>
    <t xml:space="preserve">  Tracy, CA  90822</t>
  </si>
  <si>
    <t xml:space="preserve">  640-866-2900</t>
  </si>
  <si>
    <t xml:space="preserve">Queen's Sportswear Inc </t>
  </si>
  <si>
    <t xml:space="preserve">  440 South Kampala Bay</t>
  </si>
  <si>
    <t xml:space="preserve">  Kamuela, HI  90242</t>
  </si>
  <si>
    <t xml:space="preserve">  909-940-4499</t>
  </si>
  <si>
    <t xml:space="preserve">Al's Surf Skate &amp; Snow </t>
  </si>
  <si>
    <t xml:space="preserve">  22664 6th </t>
  </si>
  <si>
    <t xml:space="preserve">  Coronado, CA  92202</t>
  </si>
  <si>
    <t xml:space="preserve">  824-889-2664</t>
  </si>
  <si>
    <t xml:space="preserve">Camilla’s </t>
  </si>
  <si>
    <t xml:space="preserve">  640-684-6660</t>
  </si>
  <si>
    <t>College Daze Sporting Goods</t>
  </si>
  <si>
    <t xml:space="preserve">  9022 Mission Boulevard </t>
  </si>
  <si>
    <t xml:space="preserve">  San Diego, CA  92682</t>
  </si>
  <si>
    <t xml:space="preserve">  629-696-2622</t>
  </si>
  <si>
    <t>Passionate for Sports</t>
  </si>
  <si>
    <t xml:space="preserve">  482 Florin Road </t>
  </si>
  <si>
    <t xml:space="preserve">  Pendleton, CA  92664</t>
  </si>
  <si>
    <t xml:space="preserve">  926-942-4066</t>
  </si>
  <si>
    <t xml:space="preserve">  88664 Country Club Drive </t>
  </si>
  <si>
    <t xml:space="preserve">  Newark, WA  96820</t>
  </si>
  <si>
    <t xml:space="preserve">  669-884-6426</t>
  </si>
  <si>
    <t>Salt Water Times</t>
  </si>
  <si>
    <t xml:space="preserve">  20940 Weyburn Avenue </t>
  </si>
  <si>
    <t xml:space="preserve">  Santa Ana, CA  96222</t>
  </si>
  <si>
    <t xml:space="preserve">  629-424-9669</t>
  </si>
  <si>
    <t xml:space="preserve">Waylon's Action Wear </t>
  </si>
  <si>
    <t xml:space="preserve">  2698 Taylor Street </t>
  </si>
  <si>
    <t xml:space="preserve">  Carlsbad, CA  90068</t>
  </si>
  <si>
    <t xml:space="preserve">  662-988-8628</t>
  </si>
  <si>
    <t xml:space="preserve">Z's Clothing for Men </t>
  </si>
  <si>
    <t xml:space="preserve">  6666 Hollywood Boulevard Suite 4 </t>
  </si>
  <si>
    <t xml:space="preserve">  420-826-9928</t>
  </si>
  <si>
    <t xml:space="preserve">Oak Club Sweats </t>
  </si>
  <si>
    <t xml:space="preserve">  444 Quail Valley Road </t>
  </si>
  <si>
    <t xml:space="preserve">  Friday Harbor, CA  92649</t>
  </si>
  <si>
    <t xml:space="preserve">  206-648-6264</t>
  </si>
  <si>
    <t xml:space="preserve">  24400 Bear Valley Road </t>
  </si>
  <si>
    <t xml:space="preserve">  Olympia, WA  90066</t>
  </si>
  <si>
    <t xml:space="preserve">  460-868-2246</t>
  </si>
  <si>
    <t xml:space="preserve">Eyewear Professional Shop </t>
  </si>
  <si>
    <t xml:space="preserve">  2226 Irvine Avenue </t>
  </si>
  <si>
    <t xml:space="preserve">  Covina, CA  92442</t>
  </si>
  <si>
    <t xml:space="preserve">  669-848-6886</t>
  </si>
  <si>
    <t xml:space="preserve">Just European Fashions </t>
  </si>
  <si>
    <t xml:space="preserve">  Sitka, CA  92842</t>
  </si>
  <si>
    <t xml:space="preserve">  926-948-6468</t>
  </si>
  <si>
    <t xml:space="preserve">  262 Central Avenue </t>
  </si>
  <si>
    <t xml:space="preserve">  Pismo Beach, CA  92422</t>
  </si>
  <si>
    <t xml:space="preserve">  209-488-2004</t>
  </si>
  <si>
    <t xml:space="preserve">  880 Rodman Road </t>
  </si>
  <si>
    <t xml:space="preserve">  Los Angeles, CA  92864</t>
  </si>
  <si>
    <t xml:space="preserve">  420-606-2980</t>
  </si>
  <si>
    <t xml:space="preserve">Salazar LLC </t>
  </si>
  <si>
    <t xml:space="preserve">  2426 Santee Street </t>
  </si>
  <si>
    <t xml:space="preserve">  Citrus Heights, CA  94464</t>
  </si>
  <si>
    <t xml:space="preserve">  420-689-4242</t>
  </si>
  <si>
    <t>Suzy's Big and Tall</t>
  </si>
  <si>
    <t xml:space="preserve">  608 N Sanborn Rd </t>
  </si>
  <si>
    <t xml:space="preserve">  Pasadena, CA  92662</t>
  </si>
  <si>
    <t xml:space="preserve">  642-884-8426</t>
  </si>
  <si>
    <t>Pace Setter Sporting Goods Emporium</t>
  </si>
  <si>
    <t xml:space="preserve">  2802 Ming Avenue Suite G29 </t>
  </si>
  <si>
    <t xml:space="preserve">  Laguna Hills, CA  94942</t>
  </si>
  <si>
    <t xml:space="preserve">  604-626-6896</t>
  </si>
  <si>
    <t xml:space="preserve">Best Sewing Machines </t>
  </si>
  <si>
    <t xml:space="preserve">  22048 Beach Way Road Suite B4 </t>
  </si>
  <si>
    <t xml:space="preserve">  Laguna Beach, CA  90260</t>
  </si>
  <si>
    <t xml:space="preserve">  424-242-8824</t>
  </si>
  <si>
    <t xml:space="preserve">Best Sports Inc </t>
  </si>
  <si>
    <t xml:space="preserve">  8880 North Blackstone Avenue </t>
  </si>
  <si>
    <t xml:space="preserve">  Stockton, CA  98202</t>
  </si>
  <si>
    <t xml:space="preserve">  888-262-4922</t>
  </si>
  <si>
    <t xml:space="preserve">Oregon Countryside Sports </t>
  </si>
  <si>
    <t xml:space="preserve">  8044 4th Street </t>
  </si>
  <si>
    <t xml:space="preserve">  Portland, OR  92806</t>
  </si>
  <si>
    <t xml:space="preserve">  642-988-8226</t>
  </si>
  <si>
    <t xml:space="preserve">Sports Garage </t>
  </si>
  <si>
    <t xml:space="preserve">  220 Creek Street Suite C </t>
  </si>
  <si>
    <t xml:space="preserve">  Walnut Creek, CA  92692</t>
  </si>
  <si>
    <t xml:space="preserve">  424-662-8286</t>
  </si>
  <si>
    <t xml:space="preserve">  Angels Camp, CA  94202</t>
  </si>
  <si>
    <t xml:space="preserve">  408-224-2666</t>
  </si>
  <si>
    <t xml:space="preserve">  6628 Stearns Street At Bellfly </t>
  </si>
  <si>
    <t xml:space="preserve">  626-824-8994</t>
  </si>
  <si>
    <t>Boomerang Sports</t>
  </si>
  <si>
    <t xml:space="preserve">  2628 Newton Street </t>
  </si>
  <si>
    <t xml:space="preserve">  Los Angeles, CA  99664</t>
  </si>
  <si>
    <t xml:space="preserve">  224-846-2262</t>
  </si>
  <si>
    <t xml:space="preserve">  806 West Harbor Drive # A </t>
  </si>
  <si>
    <t xml:space="preserve">  Los Angeles, CA  94409</t>
  </si>
  <si>
    <t xml:space="preserve">  660-866-4986</t>
  </si>
  <si>
    <t>Baramillo Caps &amp; Hats</t>
  </si>
  <si>
    <t xml:space="preserve">  6804 Pacific Boulevard </t>
  </si>
  <si>
    <t xml:space="preserve">  Vancouver, WA  94446</t>
  </si>
  <si>
    <t xml:space="preserve">  909-486-6644</t>
  </si>
  <si>
    <t xml:space="preserve">Bobby's Sportswear </t>
  </si>
  <si>
    <t xml:space="preserve">  8466 Lankershim Boulevard </t>
  </si>
  <si>
    <t xml:space="preserve">  Portland, OR  98440</t>
  </si>
  <si>
    <t xml:space="preserve">  842-688-6886</t>
  </si>
  <si>
    <t xml:space="preserve">Hawaii Clothiers Inc </t>
  </si>
  <si>
    <t xml:space="preserve">  484 Santa Clara Avenue </t>
  </si>
  <si>
    <t xml:space="preserve">  Santa Cruz, CA  94406</t>
  </si>
  <si>
    <t xml:space="preserve">  420-424-4886</t>
  </si>
  <si>
    <t xml:space="preserve">J &amp; B Exchange </t>
  </si>
  <si>
    <t xml:space="preserve">  600 Stone Road </t>
  </si>
  <si>
    <t xml:space="preserve">  Los Angeles, CA  92424</t>
  </si>
  <si>
    <t xml:space="preserve">  949-464-2824</t>
  </si>
  <si>
    <t>Keith Beach Times</t>
  </si>
  <si>
    <t xml:space="preserve">  4242 Southwest 66th Drive </t>
  </si>
  <si>
    <t xml:space="preserve">  San Francisco, CA  98209</t>
  </si>
  <si>
    <t xml:space="preserve">  808-248-6260</t>
  </si>
  <si>
    <t xml:space="preserve">NO Miss Sports </t>
  </si>
  <si>
    <t xml:space="preserve">  220 East 9th Street Suite C604 </t>
  </si>
  <si>
    <t xml:space="preserve">  Van Nuys, CA  90640</t>
  </si>
  <si>
    <t xml:space="preserve">  420-682-8490</t>
  </si>
  <si>
    <t>Ocean Aire Sports</t>
  </si>
  <si>
    <t xml:space="preserve">  8428 North Blackstone Avenue </t>
  </si>
  <si>
    <t xml:space="preserve">  Los Angeles, CA  94608</t>
  </si>
  <si>
    <t xml:space="preserve">  662-986-6224</t>
  </si>
  <si>
    <t>Red Hots</t>
  </si>
  <si>
    <t xml:space="preserve">  4924 Starlite Drive Suite G </t>
  </si>
  <si>
    <t xml:space="preserve">  Napa, CA  90288</t>
  </si>
  <si>
    <t xml:space="preserve">  460-844-2228</t>
  </si>
  <si>
    <t xml:space="preserve">  2269 South Main Street </t>
  </si>
  <si>
    <t xml:space="preserve">  Santa Barbara, CA  94204</t>
  </si>
  <si>
    <t xml:space="preserve">  209-644-2282</t>
  </si>
  <si>
    <t xml:space="preserve">United Children's Soccer League </t>
  </si>
  <si>
    <t xml:space="preserve">  82 Olive Court </t>
  </si>
  <si>
    <t xml:space="preserve">  San Jose, CA  90008</t>
  </si>
  <si>
    <t xml:space="preserve">  824-846-8666</t>
  </si>
  <si>
    <t xml:space="preserve">Anchor's Away </t>
  </si>
  <si>
    <t xml:space="preserve">  4444 Bristol Street Suite 2889 </t>
  </si>
  <si>
    <t xml:space="preserve">  Irvine, CA  90026</t>
  </si>
  <si>
    <t xml:space="preserve">  424-668-2040</t>
  </si>
  <si>
    <t>Barney's Save-A-Lot</t>
  </si>
  <si>
    <t xml:space="preserve">  228 Avenida Del Mar </t>
  </si>
  <si>
    <t xml:space="preserve">  662-694-2666</t>
  </si>
  <si>
    <t xml:space="preserve">  2800 North Main Street Suite 244 </t>
  </si>
  <si>
    <t xml:space="preserve">  Concord, CA  90406</t>
  </si>
  <si>
    <t xml:space="preserve">  860-489-2966</t>
  </si>
  <si>
    <t xml:space="preserve">Tapitos Sportswear Fashion </t>
  </si>
  <si>
    <t xml:space="preserve">  62 West Colorado Boulevard </t>
  </si>
  <si>
    <t xml:space="preserve">  Laguna Beach, CA  90048</t>
  </si>
  <si>
    <t xml:space="preserve">  842-868-2448</t>
  </si>
  <si>
    <t xml:space="preserve">Three Brothers Sportswear </t>
  </si>
  <si>
    <t xml:space="preserve">  2486 Northfork Shopping Centre </t>
  </si>
  <si>
    <t xml:space="preserve">  San Fernando, CA  98402</t>
  </si>
  <si>
    <t xml:space="preserve">  424-242-8484</t>
  </si>
  <si>
    <t xml:space="preserve">Starlight Fashion </t>
  </si>
  <si>
    <t xml:space="preserve">  22282 Knott Street </t>
  </si>
  <si>
    <t xml:space="preserve">  Quincy, CA  90024</t>
  </si>
  <si>
    <t xml:space="preserve">  424-864-4644</t>
  </si>
  <si>
    <t>Mega Sportswear Limited</t>
  </si>
  <si>
    <t xml:space="preserve">  246 Stonewood Street </t>
  </si>
  <si>
    <t xml:space="preserve">  Marina, CA  92662</t>
  </si>
  <si>
    <t xml:space="preserve">  224-846-6264</t>
  </si>
  <si>
    <t xml:space="preserve">Nautical Times Clothing Store </t>
  </si>
  <si>
    <t xml:space="preserve">  4408 2/2 W Beverly Blvd </t>
  </si>
  <si>
    <t xml:space="preserve">  Chico, CA  92692</t>
  </si>
  <si>
    <t xml:space="preserve">  669-848-9448</t>
  </si>
  <si>
    <t xml:space="preserve">Navy Pier Shop </t>
  </si>
  <si>
    <t xml:space="preserve">  42222 Viaduct Colinas Suite 2002 </t>
  </si>
  <si>
    <t xml:space="preserve">  Omak, CA  90026</t>
  </si>
  <si>
    <t xml:space="preserve">  949-686-4920</t>
  </si>
  <si>
    <t xml:space="preserve">See Fred's for Fun </t>
  </si>
  <si>
    <t xml:space="preserve">  2942 Kahului Blvd </t>
  </si>
  <si>
    <t xml:space="preserve">  Kahului, HI  98226</t>
  </si>
  <si>
    <t xml:space="preserve">  420-468-6994</t>
  </si>
  <si>
    <t xml:space="preserve">Angelo's Sportswear </t>
  </si>
  <si>
    <t xml:space="preserve">  8446 Shaver Road </t>
  </si>
  <si>
    <t xml:space="preserve">  Seattle, WA  94402</t>
  </si>
  <si>
    <t xml:space="preserve">  209-962-6684</t>
  </si>
  <si>
    <t>Eclipse the Sun</t>
  </si>
  <si>
    <t xml:space="preserve">  Northtown Mall </t>
  </si>
  <si>
    <t xml:space="preserve">  Ephrata, CA  94002</t>
  </si>
  <si>
    <t xml:space="preserve">  828-866-9088</t>
  </si>
  <si>
    <t xml:space="preserve">  960 Center Drive Suite 962 </t>
  </si>
  <si>
    <t xml:space="preserve">  Kaneohe, HI  90022</t>
  </si>
  <si>
    <t xml:space="preserve">  669-292-9268</t>
  </si>
  <si>
    <t xml:space="preserve">Team Spirit </t>
  </si>
  <si>
    <t xml:space="preserve">  890 Market Street </t>
  </si>
  <si>
    <t xml:space="preserve">  Torrance, CA  94924</t>
  </si>
  <si>
    <t xml:space="preserve">  604-266-8468</t>
  </si>
  <si>
    <t xml:space="preserve">Central Factory Store </t>
  </si>
  <si>
    <t xml:space="preserve">  2266 Gondar Avenue </t>
  </si>
  <si>
    <t xml:space="preserve">  224-629-2666</t>
  </si>
  <si>
    <t xml:space="preserve">Kyle's Sportswear </t>
  </si>
  <si>
    <t xml:space="preserve">  2202 Supermall Way </t>
  </si>
  <si>
    <t xml:space="preserve">  Concord, CA  92629</t>
  </si>
  <si>
    <t xml:space="preserve">  824-886-2996</t>
  </si>
  <si>
    <t xml:space="preserve">White Star Embroidery </t>
  </si>
  <si>
    <t xml:space="preserve">  26842 Vista Terrace </t>
  </si>
  <si>
    <t xml:space="preserve">  642-862-9629</t>
  </si>
  <si>
    <t xml:space="preserve">Jock Stop </t>
  </si>
  <si>
    <t xml:space="preserve">  2648 Pacific View Highway </t>
  </si>
  <si>
    <t xml:space="preserve">  Corona, CA  98244</t>
  </si>
  <si>
    <t xml:space="preserve">  808-669-6086</t>
  </si>
  <si>
    <t xml:space="preserve">  2428 South Main Street </t>
  </si>
  <si>
    <t xml:space="preserve">  Dublin, OR  96828</t>
  </si>
  <si>
    <t xml:space="preserve">  806-964-4448</t>
  </si>
  <si>
    <t>Card Trader, Inc.</t>
  </si>
  <si>
    <t xml:space="preserve">  4860 Royal Hawn Street</t>
  </si>
  <si>
    <t xml:space="preserve">  Kahului, HI  98662</t>
  </si>
  <si>
    <t xml:space="preserve">  662-284-4408</t>
  </si>
  <si>
    <t>Jennifer Advertising</t>
  </si>
  <si>
    <t xml:space="preserve">  Fresno, CA  90089</t>
  </si>
  <si>
    <t xml:space="preserve">  426-442-2892</t>
  </si>
  <si>
    <t>Sea Breeze Apparel</t>
  </si>
  <si>
    <t xml:space="preserve">  2428 South Main Street Suite A </t>
  </si>
  <si>
    <t xml:space="preserve">  Los Angeles, CA  96208</t>
  </si>
  <si>
    <t xml:space="preserve">  808-262-8229</t>
  </si>
  <si>
    <t xml:space="preserve">Sunny Wear </t>
  </si>
  <si>
    <t xml:space="preserve">  860 E Carson Suite 204 </t>
  </si>
  <si>
    <t xml:space="preserve">  Los Angeles, CA  94924</t>
  </si>
  <si>
    <t xml:space="preserve">  420-648-9892</t>
  </si>
  <si>
    <t>Wear ME Clothes</t>
  </si>
  <si>
    <t xml:space="preserve">  4246 Mission Boulevard Suite H </t>
  </si>
  <si>
    <t xml:space="preserve">  Torrance, CA  92499</t>
  </si>
  <si>
    <t xml:space="preserve">  420-622-6662</t>
  </si>
  <si>
    <t xml:space="preserve">De Long Sportswear </t>
  </si>
  <si>
    <t xml:space="preserve">  448 Valley Plaza Mall </t>
  </si>
  <si>
    <t xml:space="preserve">  South Lake Tahoe, CA  92424</t>
  </si>
  <si>
    <t xml:space="preserve">  626-969-2266</t>
  </si>
  <si>
    <t xml:space="preserve">Good Times Clothing </t>
  </si>
  <si>
    <t xml:space="preserve">  2662 Naomi Avenue </t>
  </si>
  <si>
    <t xml:space="preserve">  Honolulu, HI  94208</t>
  </si>
  <si>
    <t xml:space="preserve">  808-428-9882</t>
  </si>
  <si>
    <t xml:space="preserve">Kids Playclothes </t>
  </si>
  <si>
    <t xml:space="preserve">  8824 Parkway Plaza </t>
  </si>
  <si>
    <t xml:space="preserve">  San Francisco, CA  92606</t>
  </si>
  <si>
    <t xml:space="preserve">  842-662-2962</t>
  </si>
  <si>
    <t>Skates Alive</t>
  </si>
  <si>
    <t xml:space="preserve">  220 East 9th Street Suite A498 </t>
  </si>
  <si>
    <t xml:space="preserve">  San Francisco, CA  92209</t>
  </si>
  <si>
    <t xml:space="preserve">  224-849-6822</t>
  </si>
  <si>
    <t>And the Winner Is…</t>
  </si>
  <si>
    <t xml:space="preserve">  2424 Stoneridge Mall Road </t>
  </si>
  <si>
    <t xml:space="preserve">  La Jolla, CA  98402</t>
  </si>
  <si>
    <t xml:space="preserve">  660-868-9940</t>
  </si>
  <si>
    <t>Jeans for You</t>
  </si>
  <si>
    <t xml:space="preserve">  2444 South Main Street </t>
  </si>
  <si>
    <t xml:space="preserve">  Portland, OR  94004</t>
  </si>
  <si>
    <t xml:space="preserve">  808-888-4628</t>
  </si>
  <si>
    <t xml:space="preserve">SAD Sportswear </t>
  </si>
  <si>
    <t xml:space="preserve">  Whalers Village </t>
  </si>
  <si>
    <t xml:space="preserve">  Salinas, CA  90089</t>
  </si>
  <si>
    <t xml:space="preserve">  629-222-9999</t>
  </si>
  <si>
    <t xml:space="preserve">Team Activewear </t>
  </si>
  <si>
    <t xml:space="preserve">  289 The Grove Drive </t>
  </si>
  <si>
    <t xml:space="preserve">  Anaheim, CA  92222</t>
  </si>
  <si>
    <t xml:space="preserve">  824-988-2864</t>
  </si>
  <si>
    <t xml:space="preserve">  202 E Magnolia Blvd </t>
  </si>
  <si>
    <t xml:space="preserve">  Tukwila, CA  90089</t>
  </si>
  <si>
    <t xml:space="preserve">  420-666-9280</t>
  </si>
  <si>
    <t>Get Wet Suits</t>
  </si>
  <si>
    <t xml:space="preserve">  2824 East Washington Boulevard </t>
  </si>
  <si>
    <t xml:space="preserve">  Fairfield, CA  90022</t>
  </si>
  <si>
    <t xml:space="preserve">  808-248-6862</t>
  </si>
  <si>
    <t xml:space="preserve">On Top Sports </t>
  </si>
  <si>
    <t xml:space="preserve">  4460 Ingraham Street </t>
  </si>
  <si>
    <t xml:space="preserve">  Burlington, CA  92492</t>
  </si>
  <si>
    <t xml:space="preserve">  426-622-8446</t>
  </si>
  <si>
    <t xml:space="preserve">  666 Lighthouse Avenue </t>
  </si>
  <si>
    <t xml:space="preserve">  Los Osos, CA  98208</t>
  </si>
  <si>
    <t xml:space="preserve">  926-898-2222</t>
  </si>
  <si>
    <t xml:space="preserve">Asami Professional Shop </t>
  </si>
  <si>
    <t xml:space="preserve">  2046 West Gardena Boulevard </t>
  </si>
  <si>
    <t xml:space="preserve">  620-624-4800</t>
  </si>
  <si>
    <t xml:space="preserve">Big George Surf Skate &amp; Snow </t>
  </si>
  <si>
    <t xml:space="preserve">  One Sports Parkway </t>
  </si>
  <si>
    <t xml:space="preserve">  Gardena, OR  98266</t>
  </si>
  <si>
    <t xml:space="preserve">  806-248-8669</t>
  </si>
  <si>
    <t>Importaciones Company</t>
  </si>
  <si>
    <t xml:space="preserve">  22449 Victory Boulevard </t>
  </si>
  <si>
    <t xml:space="preserve">  824-648-8900</t>
  </si>
  <si>
    <t xml:space="preserve">In the Game Sports </t>
  </si>
  <si>
    <t xml:space="preserve">  20080 Gilbert </t>
  </si>
  <si>
    <t xml:space="preserve">  San Luis Obispo, CA  94228</t>
  </si>
  <si>
    <t xml:space="preserve">  662-862-2229</t>
  </si>
  <si>
    <t>Rainbow Sporting Goods</t>
  </si>
  <si>
    <t xml:space="preserve">  244 Orchid Way</t>
  </si>
  <si>
    <t xml:space="preserve">  Ukiah, CA  92802</t>
  </si>
  <si>
    <t xml:space="preserve">  860-462-4688</t>
  </si>
  <si>
    <t xml:space="preserve">  2689 Arden Way </t>
  </si>
  <si>
    <t xml:space="preserve">  San Juan Capistrano, CA  98298</t>
  </si>
  <si>
    <t xml:space="preserve">  909-482-6200</t>
  </si>
  <si>
    <t>Traffic Light</t>
  </si>
  <si>
    <t xml:space="preserve">  2846 Pellissier Place </t>
  </si>
  <si>
    <t xml:space="preserve">  Los Gatos, CA  94924</t>
  </si>
  <si>
    <t xml:space="preserve">  420-669-6444</t>
  </si>
  <si>
    <t>Glinda's</t>
  </si>
  <si>
    <t xml:space="preserve">  2226 Santee Street </t>
  </si>
  <si>
    <t xml:space="preserve">  Concord, CA  92626</t>
  </si>
  <si>
    <t xml:space="preserve">  224-622-4822</t>
  </si>
  <si>
    <t xml:space="preserve">  402 Horton Plaza </t>
  </si>
  <si>
    <t xml:space="preserve">  Lynnwood, CA  90292</t>
  </si>
  <si>
    <t xml:space="preserve">  264-848-8922</t>
  </si>
  <si>
    <t xml:space="preserve">  26020 Northeast 46th Street </t>
  </si>
  <si>
    <t xml:space="preserve">  988-642-2662</t>
  </si>
  <si>
    <t>Ferriday Brothers</t>
  </si>
  <si>
    <t xml:space="preserve">  26 Rancho Del Mar </t>
  </si>
  <si>
    <t xml:space="preserve">  Ontario, CA  92662</t>
  </si>
  <si>
    <t xml:space="preserve">Jock Image </t>
  </si>
  <si>
    <t xml:space="preserve">  898 Kaupulehu Road</t>
  </si>
  <si>
    <t xml:space="preserve">  Kamuela, HI  90842</t>
  </si>
  <si>
    <t xml:space="preserve">  926-922-9096</t>
  </si>
  <si>
    <t xml:space="preserve">John's Sportswear </t>
  </si>
  <si>
    <t xml:space="preserve">  4602 South Steele Street Suite 686 </t>
  </si>
  <si>
    <t xml:space="preserve">  Huntington Park, CA  94644</t>
  </si>
  <si>
    <t xml:space="preserve">  808-946-2904</t>
  </si>
  <si>
    <t xml:space="preserve">Mrs. O'Leary Inc Corporate Office </t>
  </si>
  <si>
    <t xml:space="preserve">  8804 Melrose Avenue </t>
  </si>
  <si>
    <t xml:space="preserve">  Culver City, CA  94202</t>
  </si>
  <si>
    <t xml:space="preserve">  426-864-8980</t>
  </si>
  <si>
    <t xml:space="preserve">Island Sportswear </t>
  </si>
  <si>
    <t xml:space="preserve">  220 Berrellesa Street </t>
  </si>
  <si>
    <t xml:space="preserve">  Florence, CA  94228</t>
  </si>
  <si>
    <t xml:space="preserve">  420-648-2666</t>
  </si>
  <si>
    <t xml:space="preserve">  2602 South Lemon Street </t>
  </si>
  <si>
    <t xml:space="preserve">  Greenbrae, CA  94696</t>
  </si>
  <si>
    <t xml:space="preserve">  828-486-8260</t>
  </si>
  <si>
    <t>VIP Men's Apparel</t>
  </si>
  <si>
    <t xml:space="preserve">  2440 Hawaiian Circle Suite 208 </t>
  </si>
  <si>
    <t xml:space="preserve">  Lahaina, HI  92242</t>
  </si>
  <si>
    <t xml:space="preserve">  629-264-9464</t>
  </si>
  <si>
    <t xml:space="preserve">Beach Girls </t>
  </si>
  <si>
    <t xml:space="preserve">  2226 Santee Street Suite A </t>
  </si>
  <si>
    <t xml:space="preserve">  Pasco, CA  92462</t>
  </si>
  <si>
    <t xml:space="preserve">  824-668-2642</t>
  </si>
  <si>
    <t xml:space="preserve">A &amp; B Teamwear </t>
  </si>
  <si>
    <t xml:space="preserve">  2600 North Riverside </t>
  </si>
  <si>
    <t xml:space="preserve">  Petaluma, CA  94962</t>
  </si>
  <si>
    <t xml:space="preserve">  662-448-8266</t>
  </si>
  <si>
    <t>Cannery Shirts</t>
  </si>
  <si>
    <t xml:space="preserve">  804 East Edgewater Avenue </t>
  </si>
  <si>
    <t xml:space="preserve">  Bakersfield, CA  90266</t>
  </si>
  <si>
    <t xml:space="preserve">  949-868-8480</t>
  </si>
  <si>
    <t xml:space="preserve">  2980 Main Street </t>
  </si>
  <si>
    <t xml:space="preserve">  Olympic Valley, WA  94002</t>
  </si>
  <si>
    <t xml:space="preserve">  420-648-6200</t>
  </si>
  <si>
    <t>Shirt Shop for Men</t>
  </si>
  <si>
    <t xml:space="preserve">  644 West Hillcrest Drive </t>
  </si>
  <si>
    <t xml:space="preserve">  Lake Forest, CA  92684</t>
  </si>
  <si>
    <t xml:space="preserve">  609-682-4244</t>
  </si>
  <si>
    <t xml:space="preserve">  24 State Central Street </t>
  </si>
  <si>
    <t xml:space="preserve">  Lake Elsinore, CA  92492</t>
  </si>
  <si>
    <t xml:space="preserve">  420-498-4222</t>
  </si>
  <si>
    <t>We Have Your Game</t>
  </si>
  <si>
    <t xml:space="preserve">  6982 Sierra Avenue</t>
  </si>
  <si>
    <t xml:space="preserve">  Cannon Beach, CA  92660</t>
  </si>
  <si>
    <t xml:space="preserve">  420-284-4488</t>
  </si>
  <si>
    <t>Audition Sports</t>
  </si>
  <si>
    <t xml:space="preserve">  28048 Delano Street </t>
  </si>
  <si>
    <t xml:space="preserve">  Canoga Park, CA  98084</t>
  </si>
  <si>
    <t xml:space="preserve">  629-448-4669</t>
  </si>
  <si>
    <t xml:space="preserve">Band Man Sports &amp; Apparel </t>
  </si>
  <si>
    <t xml:space="preserve">  22226 Magnolia Boulevard </t>
  </si>
  <si>
    <t xml:space="preserve">  San Jose, CA  90266</t>
  </si>
  <si>
    <t xml:space="preserve">  909-648-2644</t>
  </si>
  <si>
    <t xml:space="preserve">R &amp; F Bowling Equipment Inc </t>
  </si>
  <si>
    <t xml:space="preserve">  2422 South Los Angeles Street </t>
  </si>
  <si>
    <t xml:space="preserve">  660-992-6260</t>
  </si>
  <si>
    <t>Rad Bowling</t>
  </si>
  <si>
    <t xml:space="preserve">  8692 Santa Monica Boulevard </t>
  </si>
  <si>
    <t xml:space="preserve">  Newport Beach, CA  94688</t>
  </si>
  <si>
    <t xml:space="preserve">  426-884-8284</t>
  </si>
  <si>
    <t xml:space="preserve">The Look Inc - General Offices </t>
  </si>
  <si>
    <t xml:space="preserve">  Montebello Community Mall </t>
  </si>
  <si>
    <t xml:space="preserve">  Montebello, CA  90089</t>
  </si>
  <si>
    <t xml:space="preserve">  426-866-2882</t>
  </si>
  <si>
    <t xml:space="preserve">The Top of My Head Sportswear </t>
  </si>
  <si>
    <t xml:space="preserve">  Santa Maria, CA  90660</t>
  </si>
  <si>
    <t xml:space="preserve">  926-922-2448</t>
  </si>
  <si>
    <t xml:space="preserve">  4444 Bristol Street </t>
  </si>
  <si>
    <t xml:space="preserve">  Mission Viejo, CA  90024</t>
  </si>
  <si>
    <t xml:space="preserve">  420-922-2649</t>
  </si>
  <si>
    <t xml:space="preserve">Break Point Lacrosse </t>
  </si>
  <si>
    <t xml:space="preserve">  6060 East Montclair Plaza Lane </t>
  </si>
  <si>
    <t xml:space="preserve">  Lincoln City, CA  92209</t>
  </si>
  <si>
    <t xml:space="preserve">  420-446-4268</t>
  </si>
  <si>
    <t xml:space="preserve">City Youth Soccer League </t>
  </si>
  <si>
    <t xml:space="preserve">  8666 Fay Avenue Suite G </t>
  </si>
  <si>
    <t xml:space="preserve">  Anaheim, CA  92844</t>
  </si>
  <si>
    <t xml:space="preserve">  420-608-2464</t>
  </si>
  <si>
    <t xml:space="preserve">Suzie Sportswear </t>
  </si>
  <si>
    <t xml:space="preserve">  2860 California Street </t>
  </si>
  <si>
    <t xml:space="preserve">  Daly City, CA  92244</t>
  </si>
  <si>
    <t xml:space="preserve">  420-282-2842</t>
  </si>
  <si>
    <t xml:space="preserve">USA  Made Inc </t>
  </si>
  <si>
    <t xml:space="preserve">  4244 El Cajon Boulevard </t>
  </si>
  <si>
    <t xml:space="preserve">  949-248-4664</t>
  </si>
  <si>
    <t xml:space="preserve">YEAH Outlet </t>
  </si>
  <si>
    <t xml:space="preserve">  8884 West Pico Boulevard </t>
  </si>
  <si>
    <t xml:space="preserve">  Vacaville, CA  92884</t>
  </si>
  <si>
    <t xml:space="preserve">  420-642-6680</t>
  </si>
  <si>
    <t xml:space="preserve">Doctor Al's Designs </t>
  </si>
  <si>
    <t xml:space="preserve">  848 West Shaw Avenue </t>
  </si>
  <si>
    <t xml:space="preserve">  Bend, OR  90026</t>
  </si>
  <si>
    <t xml:space="preserve">  424-686-4000</t>
  </si>
  <si>
    <t xml:space="preserve">Crisp Wear Inc </t>
  </si>
  <si>
    <t xml:space="preserve">  42 Basin Street Northwest </t>
  </si>
  <si>
    <t xml:space="preserve">  Ventura, CA  90240</t>
  </si>
  <si>
    <t xml:space="preserve">  609-484-2004</t>
  </si>
  <si>
    <t>Dancewear Galore</t>
  </si>
  <si>
    <t xml:space="preserve">  6422 Playa Del Rey </t>
  </si>
  <si>
    <t xml:space="preserve">  Bay Point, CA  92806</t>
  </si>
  <si>
    <t xml:space="preserve">  926-898-9426</t>
  </si>
  <si>
    <t>Player's Field</t>
  </si>
  <si>
    <t xml:space="preserve">  948 South Main Street </t>
  </si>
  <si>
    <t xml:space="preserve">  Olympic Valley, WA  92468</t>
  </si>
  <si>
    <t xml:space="preserve">  420-208-2226</t>
  </si>
  <si>
    <t xml:space="preserve">Redwall Graphics </t>
  </si>
  <si>
    <t xml:space="preserve">  2028 South Los Angeles Street Suite B </t>
  </si>
  <si>
    <t xml:space="preserve">  Imperial Beach, CA  90024</t>
  </si>
  <si>
    <t xml:space="preserve">  824-424-4844</t>
  </si>
  <si>
    <t xml:space="preserve">SJ Capital Embroidery </t>
  </si>
  <si>
    <t xml:space="preserve">  8800 Northeast Valley Mall Drive </t>
  </si>
  <si>
    <t xml:space="preserve">  Los Angeles, CA  98046</t>
  </si>
  <si>
    <t xml:space="preserve">  908-686-6620</t>
  </si>
  <si>
    <t xml:space="preserve">Pa's Sports </t>
  </si>
  <si>
    <t xml:space="preserve">  208 McFadden Place </t>
  </si>
  <si>
    <t xml:space="preserve">  Westlake Village, WA  98842</t>
  </si>
  <si>
    <t xml:space="preserve">  224-484-2286</t>
  </si>
  <si>
    <t xml:space="preserve">John Fletcher Surf Shop </t>
  </si>
  <si>
    <t xml:space="preserve">  2608 South Cornell Avenue </t>
  </si>
  <si>
    <t xml:space="preserve">  Los Angeles, CA  90842</t>
  </si>
  <si>
    <t xml:space="preserve">  949-492-2602</t>
  </si>
  <si>
    <t>Ground Company</t>
  </si>
  <si>
    <t xml:space="preserve">  2460 Boulevard of Champions</t>
  </si>
  <si>
    <t xml:space="preserve">  Fairfield, CA  94228</t>
  </si>
  <si>
    <t xml:space="preserve">  620-648-8248</t>
  </si>
  <si>
    <t xml:space="preserve">Next Sportswear </t>
  </si>
  <si>
    <t xml:space="preserve">  2600 South Azusa Av </t>
  </si>
  <si>
    <t xml:space="preserve">  Citrus Heights, CA  96046</t>
  </si>
  <si>
    <t xml:space="preserve">  824-649-8884</t>
  </si>
  <si>
    <t xml:space="preserve">Once Again Sportswear </t>
  </si>
  <si>
    <t xml:space="preserve">  28242 Camino Capistrano </t>
  </si>
  <si>
    <t xml:space="preserve">  Rialto, CA  92806</t>
  </si>
  <si>
    <t xml:space="preserve">  206-444-6422</t>
  </si>
  <si>
    <t>Seams R Us</t>
  </si>
  <si>
    <t xml:space="preserve">  2800 Stonewood St </t>
  </si>
  <si>
    <t xml:space="preserve">  Carmel, CA  96062</t>
  </si>
  <si>
    <t xml:space="preserve">  224-622-6889</t>
  </si>
  <si>
    <t xml:space="preserve">  222 Broadway Street Suite 26 </t>
  </si>
  <si>
    <t xml:space="preserve">  Los Angeles, CA  92604</t>
  </si>
  <si>
    <t xml:space="preserve">  420-498-4644</t>
  </si>
  <si>
    <t xml:space="preserve">Fairy Tale House </t>
  </si>
  <si>
    <t xml:space="preserve">  2882 Artesia Boulevard </t>
  </si>
  <si>
    <t xml:space="preserve">  South Lake Tahoe, CA  92608</t>
  </si>
  <si>
    <t xml:space="preserve">  460-486-6624</t>
  </si>
  <si>
    <t xml:space="preserve">  4422 Miguelito Court </t>
  </si>
  <si>
    <t xml:space="preserve">  Santa Barbara, CA  90262</t>
  </si>
  <si>
    <t xml:space="preserve">  420-922-8686</t>
  </si>
  <si>
    <t>Four Winds Sports</t>
  </si>
  <si>
    <t xml:space="preserve">  420 N Beverly Drive </t>
  </si>
  <si>
    <t xml:space="preserve">  Bakersfield, CA  98484</t>
  </si>
  <si>
    <t xml:space="preserve">  662-424-6086</t>
  </si>
  <si>
    <t>Sky High</t>
  </si>
  <si>
    <t xml:space="preserve">  420-284-9664</t>
  </si>
  <si>
    <t xml:space="preserve">Wheels Fantastic Bike Shop </t>
  </si>
  <si>
    <t xml:space="preserve">  2086 Chestnut Street </t>
  </si>
  <si>
    <t xml:space="preserve">  South Gate, CA  90802</t>
  </si>
  <si>
    <t xml:space="preserve">  640-629-8888</t>
  </si>
  <si>
    <t xml:space="preserve">Apex Sportswear </t>
  </si>
  <si>
    <t xml:space="preserve">  Santa Ana, CA  94024</t>
  </si>
  <si>
    <t xml:space="preserve">  806-448-4020</t>
  </si>
  <si>
    <t xml:space="preserve">Nabobs Sportswear </t>
  </si>
  <si>
    <t xml:space="preserve">  48 Washington Boulevard </t>
  </si>
  <si>
    <t xml:space="preserve">  620-422-6600</t>
  </si>
  <si>
    <t>Newfangled Clothes for Women</t>
  </si>
  <si>
    <t xml:space="preserve">  800 Orleans Avenue</t>
  </si>
  <si>
    <t xml:space="preserve">  Bakersfield, CA  98228</t>
  </si>
  <si>
    <t xml:space="preserve">  620-849-2262</t>
  </si>
  <si>
    <t xml:space="preserve">  2408 Maple Avenue # B </t>
  </si>
  <si>
    <t xml:space="preserve">  Roseville, CA  92422</t>
  </si>
  <si>
    <t xml:space="preserve">  660-688-4466</t>
  </si>
  <si>
    <t xml:space="preserve">Sky High Sportswear </t>
  </si>
  <si>
    <t xml:space="preserve">  464 Mission Drive </t>
  </si>
  <si>
    <t xml:space="preserve">  Los Angeles, CA  92064</t>
  </si>
  <si>
    <t xml:space="preserve">  224-846-6640</t>
  </si>
  <si>
    <t xml:space="preserve">Springfield Sportswear </t>
  </si>
  <si>
    <t xml:space="preserve">  8924 Greenback Lane </t>
  </si>
  <si>
    <t xml:space="preserve">  Santa Maria, CA  90089</t>
  </si>
  <si>
    <t xml:space="preserve">  224-846-6062</t>
  </si>
  <si>
    <t xml:space="preserve">  PO Box 66062 </t>
  </si>
  <si>
    <t xml:space="preserve">  Los Angeles, CA  92220</t>
  </si>
  <si>
    <t xml:space="preserve">  824-666-2649</t>
  </si>
  <si>
    <t>Tennis Time</t>
  </si>
  <si>
    <t xml:space="preserve">  226 Eastridge Mall </t>
  </si>
  <si>
    <t xml:space="preserve">  Hayward, CA  92682</t>
  </si>
  <si>
    <t xml:space="preserve">  224-488-8886</t>
  </si>
  <si>
    <t>Track Runners</t>
  </si>
  <si>
    <t xml:space="preserve">  902-B Occidental Avenue South </t>
  </si>
  <si>
    <t xml:space="preserve">  San Mateo, CA  92662</t>
  </si>
  <si>
    <t xml:space="preserve">  420-486-8488</t>
  </si>
  <si>
    <t xml:space="preserve">  2989 El Camino Real </t>
  </si>
  <si>
    <t xml:space="preserve">  Burbank, CA  94940</t>
  </si>
  <si>
    <t xml:space="preserve">  808-882-8844</t>
  </si>
  <si>
    <t xml:space="preserve">  24266 Hills Mall </t>
  </si>
  <si>
    <t xml:space="preserve">  Portland, OR  90024</t>
  </si>
  <si>
    <t xml:space="preserve">  662-844-2226</t>
  </si>
  <si>
    <t xml:space="preserve">  820 Northgate Avenue</t>
  </si>
  <si>
    <t xml:space="preserve">  Fresno, CA  92404</t>
  </si>
  <si>
    <t xml:space="preserve">  424-264-6608</t>
  </si>
  <si>
    <t xml:space="preserve">  2048 Newpark Mall </t>
  </si>
  <si>
    <t xml:space="preserve">  Crestline, CA  90826</t>
  </si>
  <si>
    <t xml:space="preserve">  808-822-6886</t>
  </si>
  <si>
    <t xml:space="preserve">Adams Beach Outdoor Wear </t>
  </si>
  <si>
    <t xml:space="preserve">  Huntington Beach, CA  98229</t>
  </si>
  <si>
    <t xml:space="preserve">  604-446-2986</t>
  </si>
  <si>
    <t>Athletic Wear for Less</t>
  </si>
  <si>
    <t xml:space="preserve">  Lahaina, HI  90606</t>
  </si>
  <si>
    <t xml:space="preserve">  824-642-8468</t>
  </si>
  <si>
    <t xml:space="preserve">Copeland's Fitness Store </t>
  </si>
  <si>
    <t xml:space="preserve">  20204 New Bedford Court </t>
  </si>
  <si>
    <t xml:space="preserve">  Albany, CA  90248</t>
  </si>
  <si>
    <t xml:space="preserve">  662-842-2602</t>
  </si>
  <si>
    <t>Federico Inc.</t>
  </si>
  <si>
    <t xml:space="preserve">  400 South Baldwin Ave Ste 264 </t>
  </si>
  <si>
    <t xml:space="preserve">  Eugene, OR  92844</t>
  </si>
  <si>
    <t xml:space="preserve">  224-849-4848</t>
  </si>
  <si>
    <t xml:space="preserve">  Salinas, CA  92604</t>
  </si>
  <si>
    <t xml:space="preserve">  604-684-8088</t>
  </si>
  <si>
    <t xml:space="preserve">Pitcher International </t>
  </si>
  <si>
    <t xml:space="preserve">  402 Northeast Northgate Way </t>
  </si>
  <si>
    <t xml:space="preserve">  Temecula, CA  90240</t>
  </si>
  <si>
    <t xml:space="preserve">  408-848-8864</t>
  </si>
  <si>
    <t xml:space="preserve">  2622 South Croddy Way Suite I </t>
  </si>
  <si>
    <t xml:space="preserve">  Alpine, CA  90022</t>
  </si>
  <si>
    <t xml:space="preserve">  806-642-6640</t>
  </si>
  <si>
    <t>The Cyclery Company</t>
  </si>
  <si>
    <t xml:space="preserve">  4992 Macarthur Boulevard Suite 460 </t>
  </si>
  <si>
    <t xml:space="preserve">  Newport Beach, CA  94696</t>
  </si>
  <si>
    <t xml:space="preserve">  806-628-9426</t>
  </si>
  <si>
    <t xml:space="preserve">  22269 Ventura Blvd </t>
  </si>
  <si>
    <t xml:space="preserve">  Vancouver, WA  92048</t>
  </si>
  <si>
    <t xml:space="preserve">  420-668-8242</t>
  </si>
  <si>
    <t xml:space="preserve">Put It All Together Casual Wear </t>
  </si>
  <si>
    <t xml:space="preserve">  220 East 9th Street Suite B892 </t>
  </si>
  <si>
    <t xml:space="preserve">  860-848-9688</t>
  </si>
  <si>
    <t xml:space="preserve">  2866 42st Avenue Suite C24 </t>
  </si>
  <si>
    <t xml:space="preserve">  Mission Viejo, CA  94620</t>
  </si>
  <si>
    <t xml:space="preserve">  926-884-6262</t>
  </si>
  <si>
    <t xml:space="preserve">  829 Moonlight Street Suite 208 </t>
  </si>
  <si>
    <t xml:space="preserve">  Corona, OR  96866</t>
  </si>
  <si>
    <t xml:space="preserve">  424-844-2264</t>
  </si>
  <si>
    <t xml:space="preserve">Quiro's Sports </t>
  </si>
  <si>
    <t xml:space="preserve">  2460 Mt Diablo Boulevard </t>
  </si>
  <si>
    <t xml:space="preserve">  Vacaville, WA  98208</t>
  </si>
  <si>
    <t xml:space="preserve">  824-644-8926</t>
  </si>
  <si>
    <t xml:space="preserve">Romeo's Sportswear &amp; Tailor Shop </t>
  </si>
  <si>
    <t xml:space="preserve">  42 Avenue 864 42 </t>
  </si>
  <si>
    <t xml:space="preserve">  Seattle, WA  98466</t>
  </si>
  <si>
    <t xml:space="preserve">  424-464-4924</t>
  </si>
  <si>
    <t xml:space="preserve"> Bike &amp; Sports Today</t>
  </si>
  <si>
    <t xml:space="preserve">  Two Pinewood Way</t>
  </si>
  <si>
    <t xml:space="preserve">  Salem, CA  92640</t>
  </si>
  <si>
    <t xml:space="preserve">  808-429-9462</t>
  </si>
  <si>
    <t>Glendale Mall</t>
  </si>
  <si>
    <t xml:space="preserve">  Hilo, HI  92660</t>
  </si>
  <si>
    <t xml:space="preserve">  828-966-8042</t>
  </si>
  <si>
    <t xml:space="preserve">NO Miss Sportswear </t>
  </si>
  <si>
    <t xml:space="preserve">  646 North Madison Avenue </t>
  </si>
  <si>
    <t xml:space="preserve">  Monterey, CA  92404</t>
  </si>
  <si>
    <t xml:space="preserve">  420-869-2498</t>
  </si>
  <si>
    <t>Sportswear for Californians</t>
  </si>
  <si>
    <t xml:space="preserve">  2220 South Coast Highway Suite O </t>
  </si>
  <si>
    <t xml:space="preserve">  Hayward, CA  90606</t>
  </si>
  <si>
    <t xml:space="preserve">  424-682-2644</t>
  </si>
  <si>
    <t xml:space="preserve">  699 East Shaw Avenue </t>
  </si>
  <si>
    <t xml:space="preserve">  Canoga Park, CA  90402</t>
  </si>
  <si>
    <t xml:space="preserve">  206-462-8044</t>
  </si>
  <si>
    <t>Bowler's Ten Pins</t>
  </si>
  <si>
    <t xml:space="preserve">  26804 Hawthorne Boulevard </t>
  </si>
  <si>
    <t xml:space="preserve">  Sherman Oaks, CA  98484</t>
  </si>
  <si>
    <t xml:space="preserve">  926-828-2204</t>
  </si>
  <si>
    <t>Climb Any Mountain</t>
  </si>
  <si>
    <t xml:space="preserve">  Post Office Box 22942 </t>
  </si>
  <si>
    <t xml:space="preserve">  Los Angeles, CA  94942</t>
  </si>
  <si>
    <t xml:space="preserve">  926-886-2462</t>
  </si>
  <si>
    <t>Shoe Box Stores</t>
  </si>
  <si>
    <t xml:space="preserve">  864 42st Avenue </t>
  </si>
  <si>
    <t xml:space="preserve">  Van Nuys, CA  94404</t>
  </si>
  <si>
    <t xml:space="preserve">  842-624-9986</t>
  </si>
  <si>
    <t>Yes Outfitters</t>
  </si>
  <si>
    <t xml:space="preserve">  2244 Artesia Boulevard </t>
  </si>
  <si>
    <t xml:space="preserve">  Cabazon, CA  94268</t>
  </si>
  <si>
    <t xml:space="preserve">  224-480-6462</t>
  </si>
  <si>
    <t xml:space="preserve">Sport N Stuff </t>
  </si>
  <si>
    <t xml:space="preserve">  2600 West Slauson Avenue </t>
  </si>
  <si>
    <t xml:space="preserve">  909-446-2806</t>
  </si>
  <si>
    <t xml:space="preserve">  2006 Alameda </t>
  </si>
  <si>
    <t xml:space="preserve">  Huntington Park, CA  90266</t>
  </si>
  <si>
    <t xml:space="preserve">  908-444-9496</t>
  </si>
  <si>
    <t>Spyder's Web</t>
  </si>
  <si>
    <t xml:space="preserve">  San Francisco, CA  92446</t>
  </si>
  <si>
    <t xml:space="preserve">  420-484-9262</t>
  </si>
  <si>
    <t>Calvert Company</t>
  </si>
  <si>
    <t xml:space="preserve">  846 Higuera </t>
  </si>
  <si>
    <t xml:space="preserve">  Fremont, CA  94688</t>
  </si>
  <si>
    <t xml:space="preserve">  206-468-8908</t>
  </si>
  <si>
    <t xml:space="preserve">Functional Clothing </t>
  </si>
  <si>
    <t xml:space="preserve">  Century Mall Suite 400</t>
  </si>
  <si>
    <t xml:space="preserve">  Pebble Beach, CA  94666</t>
  </si>
  <si>
    <t xml:space="preserve">  949-244-8600</t>
  </si>
  <si>
    <t xml:space="preserve">Good Times Clothing Store </t>
  </si>
  <si>
    <t xml:space="preserve">  860 Texas Street </t>
  </si>
  <si>
    <t xml:space="preserve">  San Francisco, CA  90846</t>
  </si>
  <si>
    <t xml:space="preserve">  808-428-6422</t>
  </si>
  <si>
    <t xml:space="preserve">Hercules Sportswear </t>
  </si>
  <si>
    <t xml:space="preserve">  24000 Folsom Boulevard Suite 2206 </t>
  </si>
  <si>
    <t xml:space="preserve">  Pleasanton, CA  92604</t>
  </si>
  <si>
    <t xml:space="preserve">  206-622-6086</t>
  </si>
  <si>
    <t xml:space="preserve">John's Golf Shop </t>
  </si>
  <si>
    <t xml:space="preserve">  4646Moanalua  Drive </t>
  </si>
  <si>
    <t xml:space="preserve">  949-862-4266</t>
  </si>
  <si>
    <t xml:space="preserve">KMF Sportswear </t>
  </si>
  <si>
    <t xml:space="preserve">  469 Park Avenue </t>
  </si>
  <si>
    <t xml:space="preserve">  Auburn, CA  94806</t>
  </si>
  <si>
    <t xml:space="preserve">  224-846-8448</t>
  </si>
  <si>
    <t xml:space="preserve">  660 West Manchester Boulevard </t>
  </si>
  <si>
    <t xml:space="preserve">  San Francisco, CA  96246</t>
  </si>
  <si>
    <t xml:space="preserve">  926-888-2996</t>
  </si>
  <si>
    <t xml:space="preserve">Wave Sports Inc </t>
  </si>
  <si>
    <t xml:space="preserve">  66 Pier Avenue </t>
  </si>
  <si>
    <t xml:space="preserve">  Fullerton, CA  94222</t>
  </si>
  <si>
    <t xml:space="preserve">  604-644-4906</t>
  </si>
  <si>
    <t xml:space="preserve">  2460 Travis Boulevard </t>
  </si>
  <si>
    <t xml:space="preserve">  Pleasanton, CA  90822</t>
  </si>
  <si>
    <t xml:space="preserve">  284-484-2244</t>
  </si>
  <si>
    <t xml:space="preserve">C J Fashion Inc </t>
  </si>
  <si>
    <t xml:space="preserve">  28209 South Figueroa Street Building A </t>
  </si>
  <si>
    <t xml:space="preserve">  Lynwood, CA  96829</t>
  </si>
  <si>
    <t xml:space="preserve">  224-622-4486</t>
  </si>
  <si>
    <t xml:space="preserve">  268 Ruby Way </t>
  </si>
  <si>
    <t xml:space="preserve">  Arleta, CA  94620</t>
  </si>
  <si>
    <t xml:space="preserve">  824-989-9288</t>
  </si>
  <si>
    <t xml:space="preserve">Manor Bowling Lanes </t>
  </si>
  <si>
    <t xml:space="preserve">  4200 East Imperial Highway </t>
  </si>
  <si>
    <t xml:space="preserve">  Oakhurst, CA  90048</t>
  </si>
  <si>
    <t xml:space="preserve">  620-462-4622</t>
  </si>
  <si>
    <t xml:space="preserve">Maximum Skateboards </t>
  </si>
  <si>
    <t xml:space="preserve">  22626 Venice Blvd </t>
  </si>
  <si>
    <t xml:space="preserve">  San Diego, CA  92008</t>
  </si>
  <si>
    <t xml:space="preserve">  420-844-4898</t>
  </si>
  <si>
    <t xml:space="preserve">  2660 Somersville Road </t>
  </si>
  <si>
    <t xml:space="preserve">  Bellevue, CA  90008</t>
  </si>
  <si>
    <t xml:space="preserve">  908-462-2244</t>
  </si>
  <si>
    <t>Sweats and More</t>
  </si>
  <si>
    <t xml:space="preserve">  9222 Cherry Avenue </t>
  </si>
  <si>
    <t xml:space="preserve">  Anderson, CA  92626</t>
  </si>
  <si>
    <t xml:space="preserve">  640-284-2222</t>
  </si>
  <si>
    <t xml:space="preserve">Ward Centre Garment CO </t>
  </si>
  <si>
    <t xml:space="preserve">  2466 East 29th Street </t>
  </si>
  <si>
    <t xml:space="preserve">  North Hollywood, CA  92844</t>
  </si>
  <si>
    <t xml:space="preserve">  808-698-2886</t>
  </si>
  <si>
    <t>Activewear for Eyes</t>
  </si>
  <si>
    <t xml:space="preserve">  6222 Pacific Boulevard Suite 224 </t>
  </si>
  <si>
    <t xml:space="preserve">  Monterey, CA  94064</t>
  </si>
  <si>
    <t xml:space="preserve">  926-449-9626</t>
  </si>
  <si>
    <t>All Star Sporting Goods</t>
  </si>
  <si>
    <t xml:space="preserve">  4200 Naglee Road Suite 248 </t>
  </si>
  <si>
    <t xml:space="preserve">  Lakewood, CA  92604</t>
  </si>
  <si>
    <t xml:space="preserve">  209-968-2220</t>
  </si>
  <si>
    <t>Susie Q Apparel</t>
  </si>
  <si>
    <t xml:space="preserve">  6029 Stockton Boulevard Suite B </t>
  </si>
  <si>
    <t xml:space="preserve">  South Gate, CA  92066</t>
  </si>
  <si>
    <t xml:space="preserve">  224-848-8880</t>
  </si>
  <si>
    <t xml:space="preserve">SY Minor Inc </t>
  </si>
  <si>
    <t xml:space="preserve">  2848 South Douglass Road Suite A </t>
  </si>
  <si>
    <t xml:space="preserve">  Los Angeles, CA  92808</t>
  </si>
  <si>
    <t xml:space="preserve">  224-626-2220</t>
  </si>
  <si>
    <t xml:space="preserve">Henrietta Design </t>
  </si>
  <si>
    <t xml:space="preserve">  48 North B Street </t>
  </si>
  <si>
    <t xml:space="preserve">  Spokane Valley, WA  92660</t>
  </si>
  <si>
    <t xml:space="preserve">  424-684-6224</t>
  </si>
  <si>
    <t xml:space="preserve">  2642 West Redondo Beach Boulevard </t>
  </si>
  <si>
    <t xml:space="preserve">  San Diego, CA  98499</t>
  </si>
  <si>
    <t xml:space="preserve">  206-468-4949</t>
  </si>
  <si>
    <t xml:space="preserve">Boldtimes Sports Inc </t>
  </si>
  <si>
    <t xml:space="preserve">  28426 240 Avenue Northeast </t>
  </si>
  <si>
    <t xml:space="preserve">  Ukiah, CA  90404</t>
  </si>
  <si>
    <t xml:space="preserve">  909-689-6684</t>
  </si>
  <si>
    <t xml:space="preserve">Coastal Times Surf Street &amp; Snow </t>
  </si>
  <si>
    <t xml:space="preserve">  Otis, CA  94449</t>
  </si>
  <si>
    <t xml:space="preserve">  806-484-2966</t>
  </si>
  <si>
    <t>Deland Vision</t>
  </si>
  <si>
    <t xml:space="preserve">  248 Grand Avenue </t>
  </si>
  <si>
    <t xml:space="preserve">  Santa Ana, CA  99802</t>
  </si>
  <si>
    <t xml:space="preserve">  626-402-8222</t>
  </si>
  <si>
    <t>Juneau Sporting Goods</t>
  </si>
  <si>
    <t xml:space="preserve">  2600 South Azusa Avenue Unit 262 </t>
  </si>
  <si>
    <t xml:space="preserve">  Carmel, CA  92649</t>
  </si>
  <si>
    <t xml:space="preserve">  206-462-4029</t>
  </si>
  <si>
    <t xml:space="preserve">Kapalua Sports Store </t>
  </si>
  <si>
    <t xml:space="preserve">  242 Kaiulani Avenue Suite 28 </t>
  </si>
  <si>
    <t xml:space="preserve">  Honolulu, HI  90804</t>
  </si>
  <si>
    <t xml:space="preserve">  808-669-2488</t>
  </si>
  <si>
    <t xml:space="preserve">Let's Go Actionwear </t>
  </si>
  <si>
    <t xml:space="preserve">  496 Santa Monica Place </t>
  </si>
  <si>
    <t xml:space="preserve">  Tukwila, OR  98402</t>
  </si>
  <si>
    <t xml:space="preserve">  424-268-8264</t>
  </si>
  <si>
    <t xml:space="preserve">Mel's Sportswear </t>
  </si>
  <si>
    <t xml:space="preserve">  424 Canoe Cove Dr </t>
  </si>
  <si>
    <t xml:space="preserve">  Federal Way, CA  94404</t>
  </si>
  <si>
    <t xml:space="preserve">  868-646-2800</t>
  </si>
  <si>
    <t xml:space="preserve">  24400 Bear Valley Road Suite 444 </t>
  </si>
  <si>
    <t xml:space="preserve">  Carlsbad, CA  90822</t>
  </si>
  <si>
    <t xml:space="preserve">  620-849-4042</t>
  </si>
  <si>
    <t>Urban Look</t>
  </si>
  <si>
    <t xml:space="preserve">  2228 Fairfield Mall </t>
  </si>
  <si>
    <t xml:space="preserve">  Fairfield, CA  90240</t>
  </si>
  <si>
    <t xml:space="preserve">  620-894-6008</t>
  </si>
  <si>
    <t xml:space="preserve">Yukon Territory </t>
  </si>
  <si>
    <t xml:space="preserve">  Port Angeles, CA  90620</t>
  </si>
  <si>
    <t xml:space="preserve">  860-928-2988</t>
  </si>
  <si>
    <t xml:space="preserve">Boardwalk Surf Shop </t>
  </si>
  <si>
    <t xml:space="preserve">  800 Occidental Avenue South # 400 </t>
  </si>
  <si>
    <t xml:space="preserve">  Newport, CA  94002</t>
  </si>
  <si>
    <t xml:space="preserve">  842-464-6484</t>
  </si>
  <si>
    <t>Crazy Times</t>
  </si>
  <si>
    <t xml:space="preserve">  2822 South Catalina Avenue </t>
  </si>
  <si>
    <t xml:space="preserve">  Santa Maria, CA  98904</t>
  </si>
  <si>
    <t xml:space="preserve">  808-226-6666</t>
  </si>
  <si>
    <t xml:space="preserve">First Personal Service </t>
  </si>
  <si>
    <t xml:space="preserve">  42 Panorama Mall </t>
  </si>
  <si>
    <t xml:space="preserve">  Carmel, CA  98220</t>
  </si>
  <si>
    <t xml:space="preserve">  808-882-8002</t>
  </si>
  <si>
    <t xml:space="preserve">Great Sports </t>
  </si>
  <si>
    <t xml:space="preserve">  26206 Challis Street </t>
  </si>
  <si>
    <t xml:space="preserve">  South Gate, WA  98220</t>
  </si>
  <si>
    <t xml:space="preserve">  662-602-4000</t>
  </si>
  <si>
    <t xml:space="preserve">Uniforms &amp; More </t>
  </si>
  <si>
    <t xml:space="preserve">  642 West Main Street</t>
  </si>
  <si>
    <t xml:space="preserve">  Honolulu, HI  90866</t>
  </si>
  <si>
    <t xml:space="preserve">  640-444-2449</t>
  </si>
  <si>
    <t xml:space="preserve">Big Guy Sportswear </t>
  </si>
  <si>
    <t xml:space="preserve">  28600 Collier Avenue </t>
  </si>
  <si>
    <t xml:space="preserve">  Barstow, CA  94224</t>
  </si>
  <si>
    <t xml:space="preserve">  620-896-6229</t>
  </si>
  <si>
    <t xml:space="preserve">  82 Pomana Street </t>
  </si>
  <si>
    <t xml:space="preserve">  Santa Monica, CA  92460</t>
  </si>
  <si>
    <t xml:space="preserve">  660-464-4804</t>
  </si>
  <si>
    <t xml:space="preserve">Princess Ann's Shoppe </t>
  </si>
  <si>
    <t xml:space="preserve">  4444 Bear Street </t>
  </si>
  <si>
    <t xml:space="preserve">  Ontario, CA  96862</t>
  </si>
  <si>
    <t xml:space="preserve">  209-642-6964</t>
  </si>
  <si>
    <t xml:space="preserve">Professional Sports Equipment Outlet </t>
  </si>
  <si>
    <t xml:space="preserve">  666 Crouch Street </t>
  </si>
  <si>
    <t xml:space="preserve">  Redondo Beach, CA  94820</t>
  </si>
  <si>
    <t xml:space="preserve">  806-988-2284</t>
  </si>
  <si>
    <t xml:space="preserve">Shirt Tails Professional Shop </t>
  </si>
  <si>
    <t xml:space="preserve">  24928 Makati Drive </t>
  </si>
  <si>
    <t xml:space="preserve">  Hawaiian Gardens, HI  98202</t>
  </si>
  <si>
    <t xml:space="preserve">  620-894-4280</t>
  </si>
  <si>
    <t xml:space="preserve">Kramer Family Sporting Goods </t>
  </si>
  <si>
    <t xml:space="preserve">  Newport Beach, CA  92222</t>
  </si>
  <si>
    <t xml:space="preserve">  420-462-8886</t>
  </si>
  <si>
    <t xml:space="preserve">  226 Palm Avenue </t>
  </si>
  <si>
    <t xml:space="preserve">  224-848-2660</t>
  </si>
  <si>
    <t xml:space="preserve">Ridgeland Plaza Sporting Goods </t>
  </si>
  <si>
    <t xml:space="preserve">  426 Lakewood Center Mall </t>
  </si>
  <si>
    <t xml:space="preserve">  San Pedro, CA  92988</t>
  </si>
  <si>
    <t xml:space="preserve">  828-808-6868</t>
  </si>
  <si>
    <t>Simpson's Sports</t>
  </si>
  <si>
    <t xml:space="preserve">  22240 Carson Street Suite D </t>
  </si>
  <si>
    <t xml:space="preserve">  Seattle, WA  90248</t>
  </si>
  <si>
    <t xml:space="preserve">  909-448-2022</t>
  </si>
  <si>
    <t>Build Your Own Garment Store</t>
  </si>
  <si>
    <t xml:space="preserve">  298 North Hemlock Street </t>
  </si>
  <si>
    <t xml:space="preserve">  Irvine, CA  90824</t>
  </si>
  <si>
    <t xml:space="preserve">  926-829-2244</t>
  </si>
  <si>
    <t>Byron Miller Inc</t>
  </si>
  <si>
    <t xml:space="preserve">  222 Stonewood Street </t>
  </si>
  <si>
    <t xml:space="preserve">  San Mateo, CA  92604</t>
  </si>
  <si>
    <t xml:space="preserve">  224-622-8866</t>
  </si>
  <si>
    <t xml:space="preserve">Helen Davidson Jewelry &amp; Clothing </t>
  </si>
  <si>
    <t xml:space="preserve">  Waikoloa Beach Drive </t>
  </si>
  <si>
    <t xml:space="preserve">  Honolulu, HI  98222</t>
  </si>
  <si>
    <t xml:space="preserve">  808-624-6480</t>
  </si>
  <si>
    <t xml:space="preserve">  Clackamas Town Centre </t>
  </si>
  <si>
    <t xml:space="preserve">  806-646-9246</t>
  </si>
  <si>
    <t>Magic Bunny</t>
  </si>
  <si>
    <t xml:space="preserve">  2662 W Pico Blvd </t>
  </si>
  <si>
    <t xml:space="preserve">  Bakersfield, CA  90089</t>
  </si>
  <si>
    <t xml:space="preserve">  224-849-9660</t>
  </si>
  <si>
    <t xml:space="preserve">Springer's Golf </t>
  </si>
  <si>
    <t xml:space="preserve">  2024 Westminster Mall </t>
  </si>
  <si>
    <t xml:space="preserve">  Puyallup, WA  94644</t>
  </si>
  <si>
    <t xml:space="preserve">  808-648-9264</t>
  </si>
  <si>
    <t xml:space="preserve">Valley Sport Shop </t>
  </si>
  <si>
    <t xml:space="preserve">  2648 Pacific Coast Highway </t>
  </si>
  <si>
    <t xml:space="preserve">  San Diego, CA  96604</t>
  </si>
  <si>
    <t xml:space="preserve">  640-684-9626</t>
  </si>
  <si>
    <t xml:space="preserve">Wang's Sports Shirts </t>
  </si>
  <si>
    <t xml:space="preserve">  Torrance, CA  96844</t>
  </si>
  <si>
    <t xml:space="preserve">  424-244-4646</t>
  </si>
  <si>
    <t>Atlas Man</t>
  </si>
  <si>
    <t xml:space="preserve">  28600 Collier Avenue Suite D242 </t>
  </si>
  <si>
    <t xml:space="preserve">  Sacramento, CA  92686</t>
  </si>
  <si>
    <t xml:space="preserve">  604-282-4440</t>
  </si>
  <si>
    <t xml:space="preserve">The General Store </t>
  </si>
  <si>
    <t xml:space="preserve">  460 Northwest 268th Avenue Suite 422 </t>
  </si>
  <si>
    <t xml:space="preserve">  Encinitas, CA  96246</t>
  </si>
  <si>
    <t xml:space="preserve">  828-249-4600</t>
  </si>
  <si>
    <t xml:space="preserve">Ocean's West Stores - Kings' Shops </t>
  </si>
  <si>
    <t xml:space="preserve">  4426 Alamo St </t>
  </si>
  <si>
    <t xml:space="preserve">  Los Angeles, CA  90242</t>
  </si>
  <si>
    <t xml:space="preserve">  808-886-8090</t>
  </si>
  <si>
    <t xml:space="preserve"> Run With Wolves </t>
  </si>
  <si>
    <t xml:space="preserve">  2202 V V Williams </t>
  </si>
  <si>
    <t xml:space="preserve">  San Francisco, CA  92226</t>
  </si>
  <si>
    <t xml:space="preserve">  808-666-4224</t>
  </si>
  <si>
    <t xml:space="preserve">A+ Sportswear Inc </t>
  </si>
  <si>
    <t xml:space="preserve">  20990 Foothill Boulevard </t>
  </si>
  <si>
    <t xml:space="preserve">  Bakersfield, CA  90068</t>
  </si>
  <si>
    <t xml:space="preserve">  626-448-4682</t>
  </si>
  <si>
    <t>Alpine Clothing Inc</t>
  </si>
  <si>
    <t xml:space="preserve">  Escondido, CA  90866</t>
  </si>
  <si>
    <t xml:space="preserve">  640-642-4264</t>
  </si>
  <si>
    <t xml:space="preserve">  440 Southwest Morrison Street Suite 4486 </t>
  </si>
  <si>
    <t xml:space="preserve">  Riverside, CA  90866</t>
  </si>
  <si>
    <t xml:space="preserve">  806-962-8020</t>
  </si>
  <si>
    <t>Paco's Wares</t>
  </si>
  <si>
    <t xml:space="preserve">  622 Valley Mall Parkway </t>
  </si>
  <si>
    <t xml:space="preserve">  Newport Beach, CA  99206</t>
  </si>
  <si>
    <t xml:space="preserve">  828-888-8842</t>
  </si>
  <si>
    <t xml:space="preserve">  4040 Plaza Bonita Road </t>
  </si>
  <si>
    <t xml:space="preserve">  Ontario, CA  90280</t>
  </si>
  <si>
    <t xml:space="preserve">  209-962-4226</t>
  </si>
  <si>
    <t xml:space="preserve">  2644 Silva Street </t>
  </si>
  <si>
    <t xml:space="preserve">  Friday Harbor, HI  96866</t>
  </si>
  <si>
    <t xml:space="preserve">  460-462-2242</t>
  </si>
  <si>
    <t xml:space="preserve">  Greenbrier, CA  94622</t>
  </si>
  <si>
    <t xml:space="preserve">  908-286-2428</t>
  </si>
  <si>
    <t xml:space="preserve">Hill City Sporting Club </t>
  </si>
  <si>
    <t xml:space="preserve">  606 South A Street </t>
  </si>
  <si>
    <t xml:space="preserve">  Brea, CA  92228</t>
  </si>
  <si>
    <t xml:space="preserve">  424-660-9844</t>
  </si>
  <si>
    <t>Jimelle Design Company</t>
  </si>
  <si>
    <t xml:space="preserve">  International Market </t>
  </si>
  <si>
    <t xml:space="preserve">  West Covina, CA  90024</t>
  </si>
  <si>
    <t xml:space="preserve">  426-668-2422</t>
  </si>
  <si>
    <t>Newberry's on the Square</t>
  </si>
  <si>
    <t xml:space="preserve">  624 Chester Avenue </t>
  </si>
  <si>
    <t xml:space="preserve">  Irvine, CA  94204</t>
  </si>
  <si>
    <t xml:space="preserve">  224-848-2646</t>
  </si>
  <si>
    <t xml:space="preserve">  2496 North State Street Suite B </t>
  </si>
  <si>
    <t xml:space="preserve">  Santa Ana, CA  94224</t>
  </si>
  <si>
    <t xml:space="preserve">  808-886-4809</t>
  </si>
  <si>
    <t>Challenge Me</t>
  </si>
  <si>
    <t xml:space="preserve">  8466 Kamuela Boulevard </t>
  </si>
  <si>
    <t xml:space="preserve">  Kamuela, HI  96826</t>
  </si>
  <si>
    <t xml:space="preserve">  949-468-6680</t>
  </si>
  <si>
    <t>Guatemala Fashion Outlet</t>
  </si>
  <si>
    <t xml:space="preserve">  2846 South Main Street </t>
  </si>
  <si>
    <t xml:space="preserve">  Walnut Creek, CA  96688</t>
  </si>
  <si>
    <t xml:space="preserve">  224-484-8296</t>
  </si>
  <si>
    <t xml:space="preserve">  2002 Maple Avenue Suite 208 </t>
  </si>
  <si>
    <t xml:space="preserve">  Hemet, OR  94466</t>
  </si>
  <si>
    <t xml:space="preserve">  408-229-9998</t>
  </si>
  <si>
    <t xml:space="preserve">  Anchorage, AK  98066</t>
  </si>
  <si>
    <t xml:space="preserve">  420-492-2024</t>
  </si>
  <si>
    <t>Win Big</t>
  </si>
  <si>
    <t xml:space="preserve">  2464 Town Center Lane </t>
  </si>
  <si>
    <t xml:space="preserve">  Montclair, CA  90640</t>
  </si>
  <si>
    <t xml:space="preserve">  828-886-2886</t>
  </si>
  <si>
    <t>Primo Apparel</t>
  </si>
  <si>
    <t xml:space="preserve">  828 Willow Rd </t>
  </si>
  <si>
    <t xml:space="preserve">  Hayward, CA  96862</t>
  </si>
  <si>
    <t xml:space="preserve">  424-262-4446</t>
  </si>
  <si>
    <t>House of Athletes</t>
  </si>
  <si>
    <t xml:space="preserve">  446 Bryant Street </t>
  </si>
  <si>
    <t xml:space="preserve">  Oceanside, CA  90026</t>
  </si>
  <si>
    <t xml:space="preserve">  224-848-2228</t>
  </si>
  <si>
    <t>Able to Help</t>
  </si>
  <si>
    <t xml:space="preserve">  2289 20th Street </t>
  </si>
  <si>
    <t xml:space="preserve">  Seattle, CA  96640</t>
  </si>
  <si>
    <t xml:space="preserve">  842-444-8862</t>
  </si>
  <si>
    <t xml:space="preserve">Atlee Clothiers Outlet </t>
  </si>
  <si>
    <t xml:space="preserve">  Woodland, CA  92442</t>
  </si>
  <si>
    <t xml:space="preserve">  640-466-2442</t>
  </si>
  <si>
    <t xml:space="preserve">City Turf Sports </t>
  </si>
  <si>
    <t xml:space="preserve">  PO Box 248 </t>
  </si>
  <si>
    <t xml:space="preserve">  Kodiak, AK  92802</t>
  </si>
  <si>
    <t xml:space="preserve">  224-848-9446</t>
  </si>
  <si>
    <t xml:space="preserve">Husky Dog Team Shop </t>
  </si>
  <si>
    <t xml:space="preserve">  PO Box 8464</t>
  </si>
  <si>
    <t xml:space="preserve">  Long Beach, CA  96480</t>
  </si>
  <si>
    <t xml:space="preserve">  206-646-8994</t>
  </si>
  <si>
    <t xml:space="preserve">Peter Jones Professional Shops </t>
  </si>
  <si>
    <t xml:space="preserve">  28826 Ventura Boulevard </t>
  </si>
  <si>
    <t xml:space="preserve">  Lakewood, CA  90842</t>
  </si>
  <si>
    <t xml:space="preserve">  264-846-2480</t>
  </si>
  <si>
    <t xml:space="preserve">South American Soccer Center </t>
  </si>
  <si>
    <t xml:space="preserve">  2600 Plaza Drive </t>
  </si>
  <si>
    <t xml:space="preserve">  Los Alamitos, CA  90004</t>
  </si>
  <si>
    <t xml:space="preserve">  420-604-6668</t>
  </si>
  <si>
    <t xml:space="preserve">Sunny Day Sportswear </t>
  </si>
  <si>
    <t xml:space="preserve">  222 24rd St </t>
  </si>
  <si>
    <t xml:space="preserve">  Los Angeles, CA  94244</t>
  </si>
  <si>
    <t xml:space="preserve">  224-848-8828</t>
  </si>
  <si>
    <t>The Look Inc - Alberta</t>
  </si>
  <si>
    <t xml:space="preserve">  4424 South 226th Street </t>
  </si>
  <si>
    <t xml:space="preserve">  San Diego, CA  94964</t>
  </si>
  <si>
    <t xml:space="preserve">  264-484-4646</t>
  </si>
  <si>
    <t xml:space="preserve">XYZ Collection </t>
  </si>
  <si>
    <t xml:space="preserve">  2400 South Union Avenue </t>
  </si>
  <si>
    <t xml:space="preserve">  Los Angeles, CA  94224</t>
  </si>
  <si>
    <t xml:space="preserve">  424-662-9260</t>
  </si>
  <si>
    <t>DEAW Manufacturing</t>
  </si>
  <si>
    <t xml:space="preserve">  4242 US Highway 60 </t>
  </si>
  <si>
    <t xml:space="preserve">  Sherman Oaks, CA  99446</t>
  </si>
  <si>
    <t xml:space="preserve">  662-842-6442</t>
  </si>
  <si>
    <t xml:space="preserve">  2469 University Avenue </t>
  </si>
  <si>
    <t xml:space="preserve">  Mercer Island, WA  98226</t>
  </si>
  <si>
    <t xml:space="preserve">  808-924-9666</t>
  </si>
  <si>
    <t xml:space="preserve">Oceanside Racquet Club </t>
  </si>
  <si>
    <t xml:space="preserve">  28220 Yorba Linda Boulevard Suite 406 </t>
  </si>
  <si>
    <t xml:space="preserve">  San Marcos, CA  94402</t>
  </si>
  <si>
    <t xml:space="preserve">  420-466-4994</t>
  </si>
  <si>
    <t xml:space="preserve">  626 Black Lake Boulevard Southwest </t>
  </si>
  <si>
    <t xml:space="preserve">  Los Angeles, CA  92048</t>
  </si>
  <si>
    <t xml:space="preserve">  860-242-6288</t>
  </si>
  <si>
    <t xml:space="preserve">Barney Apple Men's Store </t>
  </si>
  <si>
    <t xml:space="preserve">  244 North Larchmont Boulevard </t>
  </si>
  <si>
    <t xml:space="preserve">  662-694-4462</t>
  </si>
  <si>
    <t>Berck's</t>
  </si>
  <si>
    <t xml:space="preserve">  Shasta Factory Outlet </t>
  </si>
  <si>
    <t xml:space="preserve">  Cabazon, CA  92640</t>
  </si>
  <si>
    <t xml:space="preserve">  224-849-8846</t>
  </si>
  <si>
    <t xml:space="preserve">Run Fast and Furious </t>
  </si>
  <si>
    <t xml:space="preserve">  682 East Cooley Drive Suite 229 </t>
  </si>
  <si>
    <t xml:space="preserve">  East Wenatchee, CA  92684</t>
  </si>
  <si>
    <t xml:space="preserve">  808-486-8490</t>
  </si>
  <si>
    <t>Sunrise Sportswear</t>
  </si>
  <si>
    <t xml:space="preserve">  28264 Sherman Way </t>
  </si>
  <si>
    <t xml:space="preserve">  Kihei, HI  90804</t>
  </si>
  <si>
    <t xml:space="preserve">  426-444-2222</t>
  </si>
  <si>
    <t>Third Dimension Sports</t>
  </si>
  <si>
    <t xml:space="preserve">  22868 Serramonte Centre </t>
  </si>
  <si>
    <t xml:space="preserve">  El Centro, CA  92202</t>
  </si>
  <si>
    <t xml:space="preserve">  420-420-9466</t>
  </si>
  <si>
    <t xml:space="preserve">  2204 South Bristol Street </t>
  </si>
  <si>
    <t xml:space="preserve">  Sacramento, CA  92840</t>
  </si>
  <si>
    <t xml:space="preserve">  629-299-4684</t>
  </si>
  <si>
    <t xml:space="preserve">  Benicia, CA  90040</t>
  </si>
  <si>
    <t xml:space="preserve">  842-462-4092</t>
  </si>
  <si>
    <t xml:space="preserve">  209 West Division Avenue </t>
  </si>
  <si>
    <t xml:space="preserve">  San Jose, CA  98242</t>
  </si>
  <si>
    <t xml:space="preserve">  609-884-8468</t>
  </si>
  <si>
    <t xml:space="preserve">End to End Body Wear </t>
  </si>
  <si>
    <t xml:space="preserve">  2248 South Mariposa Avenue </t>
  </si>
  <si>
    <t xml:space="preserve">  Seattle, WA  96004</t>
  </si>
  <si>
    <t xml:space="preserve">  224-628-6200</t>
  </si>
  <si>
    <t xml:space="preserve">  402 Center Street Northeast </t>
  </si>
  <si>
    <t xml:space="preserve">  Costa Mesa, CA  92844</t>
  </si>
  <si>
    <t xml:space="preserve">  868-466-8449</t>
  </si>
  <si>
    <t xml:space="preserve">Hawaii Sportswear </t>
  </si>
  <si>
    <t xml:space="preserve">  2866 Euclid Avenue </t>
  </si>
  <si>
    <t xml:space="preserve">  Auburn, CA  90248</t>
  </si>
  <si>
    <t xml:space="preserve">  420-426-2866</t>
  </si>
  <si>
    <t>KWI Song Company</t>
  </si>
  <si>
    <t xml:space="preserve">  694 Lighthouse Avenue </t>
  </si>
  <si>
    <t xml:space="preserve">  Canoga Park, CA  90242</t>
  </si>
  <si>
    <t xml:space="preserve">  424-906-4442</t>
  </si>
  <si>
    <t>Martin Sporting Goods</t>
  </si>
  <si>
    <t xml:space="preserve">  20 Bay Street </t>
  </si>
  <si>
    <t xml:space="preserve">  Los Angeles, CA  96246</t>
  </si>
  <si>
    <t xml:space="preserve">  224-488-9899</t>
  </si>
  <si>
    <t xml:space="preserve">  4200 Northgate Mall </t>
  </si>
  <si>
    <t xml:space="preserve">  Los Angeles, CA  98406</t>
  </si>
  <si>
    <t xml:space="preserve">  926-929-6640</t>
  </si>
  <si>
    <t xml:space="preserve">Tan Lines </t>
  </si>
  <si>
    <t xml:space="preserve">  28642 Beach Boulevard </t>
  </si>
  <si>
    <t xml:space="preserve">  Fremont, CA  90048</t>
  </si>
  <si>
    <t xml:space="preserve">  806-248-2448</t>
  </si>
  <si>
    <t xml:space="preserve">  626-862-8886</t>
  </si>
  <si>
    <t>Guevara Sporting Goods</t>
  </si>
  <si>
    <t xml:space="preserve">  886 Oak Grove Road </t>
  </si>
  <si>
    <t xml:space="preserve">  Costa Mesa, CA  92648</t>
  </si>
  <si>
    <t xml:space="preserve">  224-846-8002</t>
  </si>
  <si>
    <t xml:space="preserve">A-2 Stitch Embroidery </t>
  </si>
  <si>
    <t xml:space="preserve">  220 East 24th Street </t>
  </si>
  <si>
    <t xml:space="preserve">  Napa, CA  90082</t>
  </si>
  <si>
    <t xml:space="preserve">  609-826-6824</t>
  </si>
  <si>
    <t xml:space="preserve">Best Baseball </t>
  </si>
  <si>
    <t xml:space="preserve">  2020 Tahoe Boulevard </t>
  </si>
  <si>
    <t xml:space="preserve">  Folsom, CA  92020</t>
  </si>
  <si>
    <t xml:space="preserve">  264-266-6644</t>
  </si>
  <si>
    <t xml:space="preserve">  Pleasanton, CA  96844</t>
  </si>
  <si>
    <t xml:space="preserve">  420-642-6662</t>
  </si>
  <si>
    <t xml:space="preserve">Chimney Shoes </t>
  </si>
  <si>
    <t xml:space="preserve">  966 Tyinn Street </t>
  </si>
  <si>
    <t xml:space="preserve">  Los Angeles, CA  98004</t>
  </si>
  <si>
    <t xml:space="preserve">  420-608-4269</t>
  </si>
  <si>
    <t>Just a Dream</t>
  </si>
  <si>
    <t xml:space="preserve">  4606 La Jolla Way</t>
  </si>
  <si>
    <t xml:space="preserve">  Tacoma, WA  98268</t>
  </si>
  <si>
    <t xml:space="preserve">  626-448-2920</t>
  </si>
  <si>
    <t xml:space="preserve">Public Market Place </t>
  </si>
  <si>
    <t xml:space="preserve">  4262 20th Avenue </t>
  </si>
  <si>
    <t xml:space="preserve">  Long Beach, CA  92682</t>
  </si>
  <si>
    <t xml:space="preserve">  264-682-9268</t>
  </si>
  <si>
    <t xml:space="preserve">SAJ Fashion </t>
  </si>
  <si>
    <t xml:space="preserve">  2068 River Rock Lane </t>
  </si>
  <si>
    <t xml:space="preserve">  808-848-8200</t>
  </si>
  <si>
    <t xml:space="preserve">  222 East Ocean Boulevard </t>
  </si>
  <si>
    <t xml:space="preserve">  Medford, CA  94962</t>
  </si>
  <si>
    <t xml:space="preserve">  662-928-2684</t>
  </si>
  <si>
    <t xml:space="preserve">  666 Northgate Mall </t>
  </si>
  <si>
    <t xml:space="preserve">  Gardena, CA  92208</t>
  </si>
  <si>
    <t xml:space="preserve">  662-422-2662</t>
  </si>
  <si>
    <t xml:space="preserve">  6602 Hollywood Boulevard </t>
  </si>
  <si>
    <t xml:space="preserve">  604-282-9026</t>
  </si>
  <si>
    <t xml:space="preserve">  606 Bainbridge Street </t>
  </si>
  <si>
    <t xml:space="preserve">  Santa Monica, CA  90024</t>
  </si>
  <si>
    <t xml:space="preserve">  860-684-8226</t>
  </si>
  <si>
    <t xml:space="preserve">Twin Brothers Body Gear Inc </t>
  </si>
  <si>
    <t xml:space="preserve">  64 North Santa Cruz Avenue </t>
  </si>
  <si>
    <t xml:space="preserve">  Carmel, CA  92880</t>
  </si>
  <si>
    <t xml:space="preserve">  662-692-9800</t>
  </si>
  <si>
    <t>Winners Clothing</t>
  </si>
  <si>
    <t xml:space="preserve">  402 Main Street </t>
  </si>
  <si>
    <t xml:space="preserve">  Victorville, OR  98222</t>
  </si>
  <si>
    <t xml:space="preserve">  660-682-8822</t>
  </si>
  <si>
    <t xml:space="preserve">Guy's Big &amp; Tall Inc </t>
  </si>
  <si>
    <t xml:space="preserve">  2066 Brea Mall </t>
  </si>
  <si>
    <t xml:space="preserve">  Coronado, CA  90262</t>
  </si>
  <si>
    <t xml:space="preserve">  642-848-8940</t>
  </si>
  <si>
    <t xml:space="preserve">Hilltop Sportswear </t>
  </si>
  <si>
    <t xml:space="preserve">  2246 Kuhio Avenue </t>
  </si>
  <si>
    <t xml:space="preserve">  San Francisco, CA  92866</t>
  </si>
  <si>
    <t xml:space="preserve">  224-849-4442</t>
  </si>
  <si>
    <t>Hoops</t>
  </si>
  <si>
    <t xml:space="preserve">  488 Parkway Plaza </t>
  </si>
  <si>
    <t xml:space="preserve">  Gardena, CA  92404</t>
  </si>
  <si>
    <t xml:space="preserve">  420-828-8429</t>
  </si>
  <si>
    <t xml:space="preserve">Roberts Activewear </t>
  </si>
  <si>
    <t xml:space="preserve">  2802 Pacific Avenue </t>
  </si>
  <si>
    <t xml:space="preserve">  Lahaina, HI  94688</t>
  </si>
  <si>
    <t xml:space="preserve">  662-698-8448</t>
  </si>
  <si>
    <t xml:space="preserve">Soccer And More </t>
  </si>
  <si>
    <t xml:space="preserve">  980 Northeast Dewey Drive </t>
  </si>
  <si>
    <t xml:space="preserve">  909-889-6884</t>
  </si>
  <si>
    <t xml:space="preserve">Second Chance </t>
  </si>
  <si>
    <t xml:space="preserve">  6004 Willows Road Suite 222 </t>
  </si>
  <si>
    <t xml:space="preserve">  Los Angeles, CA  94906</t>
  </si>
  <si>
    <t xml:space="preserve">  824-989-2200</t>
  </si>
  <si>
    <t xml:space="preserve">  4402 Trinity Street </t>
  </si>
  <si>
    <t xml:space="preserve">  Salinas, CA  92440</t>
  </si>
  <si>
    <t xml:space="preserve">  629-446-4448</t>
  </si>
  <si>
    <t xml:space="preserve">Hanson's Sports Wear </t>
  </si>
  <si>
    <t xml:space="preserve">  26944 Downey Avenue </t>
  </si>
  <si>
    <t xml:space="preserve">  Fountain Valley, CA  90280</t>
  </si>
  <si>
    <t xml:space="preserve">  420-808-6269</t>
  </si>
  <si>
    <t xml:space="preserve">Pamas Sports Wear </t>
  </si>
  <si>
    <t xml:space="preserve">  22662 Chapman Avenue </t>
  </si>
  <si>
    <t xml:space="preserve">  Hood River, OR  92866</t>
  </si>
  <si>
    <t xml:space="preserve">  860-868-6686</t>
  </si>
  <si>
    <t xml:space="preserve">  Boones Ferry Road &amp; Branch </t>
  </si>
  <si>
    <t xml:space="preserve">  Vacaville, CA  90089</t>
  </si>
  <si>
    <t xml:space="preserve">  408-244-2888</t>
  </si>
  <si>
    <t xml:space="preserve">America Action Wear </t>
  </si>
  <si>
    <t xml:space="preserve">  4000 Royal Avenue</t>
  </si>
  <si>
    <t xml:space="preserve">  Aiea, HI  96824</t>
  </si>
  <si>
    <t xml:space="preserve">  424-244-2420</t>
  </si>
  <si>
    <t>Champs Actionwear</t>
  </si>
  <si>
    <t xml:space="preserve">  600 South Alvarado Street </t>
  </si>
  <si>
    <t xml:space="preserve">  South El Monte, WA  98209</t>
  </si>
  <si>
    <t xml:space="preserve">  604-494-4440</t>
  </si>
  <si>
    <t>Crazy Shirts Company</t>
  </si>
  <si>
    <t xml:space="preserve">  Baldwin Park, CA  94080</t>
  </si>
  <si>
    <t xml:space="preserve">  808-848-9962</t>
  </si>
  <si>
    <t xml:space="preserve">Lois Sports Shoes </t>
  </si>
  <si>
    <t xml:space="preserve">  408 East Main Street </t>
  </si>
  <si>
    <t xml:space="preserve">  Los Angeles, CA  90294</t>
  </si>
  <si>
    <t xml:space="preserve">  420-648-2206</t>
  </si>
  <si>
    <t xml:space="preserve">  2694 Mercantile Way </t>
  </si>
  <si>
    <t xml:space="preserve">  San Francisco, CA  90022</t>
  </si>
  <si>
    <t xml:space="preserve">  909-684-2806</t>
  </si>
  <si>
    <t>Windhorse Gifts</t>
  </si>
  <si>
    <t xml:space="preserve">  8408 East Riverside Drive </t>
  </si>
  <si>
    <t xml:space="preserve">  Venice, CA  94226</t>
  </si>
  <si>
    <t xml:space="preserve">  604-662-6662</t>
  </si>
  <si>
    <t xml:space="preserve">Universal Shoes </t>
  </si>
  <si>
    <t xml:space="preserve">  24668 8th Street </t>
  </si>
  <si>
    <t xml:space="preserve">  Los Angeles, CA  98040</t>
  </si>
  <si>
    <t xml:space="preserve">  426-886-4008</t>
  </si>
  <si>
    <t>Coaches' Athletic Supply Company</t>
  </si>
  <si>
    <t xml:space="preserve">  2028 South Los Angeles Street </t>
  </si>
  <si>
    <t xml:space="preserve">  Federal Way, OR  98202</t>
  </si>
  <si>
    <t xml:space="preserve">  642-688-6200</t>
  </si>
  <si>
    <t>Fly High</t>
  </si>
  <si>
    <t xml:space="preserve">  424 Blue Cove Dr </t>
  </si>
  <si>
    <t xml:space="preserve">  Tacoma, WA  94662</t>
  </si>
  <si>
    <t xml:space="preserve">  642-486-6496</t>
  </si>
  <si>
    <t xml:space="preserve">  442 West Hillcrest Drive </t>
  </si>
  <si>
    <t xml:space="preserve">  West Covina, CA  92260</t>
  </si>
  <si>
    <t xml:space="preserve">  420-462-2900</t>
  </si>
  <si>
    <t>Your General Store</t>
  </si>
  <si>
    <t xml:space="preserve">  2922 East Gage Avenue </t>
  </si>
  <si>
    <t xml:space="preserve">  San Mateo, CA  94902</t>
  </si>
  <si>
    <t xml:space="preserve">  806-488-8688</t>
  </si>
  <si>
    <t>Flying High</t>
  </si>
  <si>
    <t xml:space="preserve">  682 Leavesley Road Suite 60 </t>
  </si>
  <si>
    <t xml:space="preserve">  Santa Monica, CA  94402</t>
  </si>
  <si>
    <t xml:space="preserve">  662-424-8096</t>
  </si>
  <si>
    <t xml:space="preserve">  8022 East Pacific Coast Highway </t>
  </si>
  <si>
    <t xml:space="preserve">  Bellevue, WA  90024</t>
  </si>
  <si>
    <t xml:space="preserve">  426-862-6828</t>
  </si>
  <si>
    <t xml:space="preserve">My Love Entertainment </t>
  </si>
  <si>
    <t xml:space="preserve">  4602 Saviers Road </t>
  </si>
  <si>
    <t xml:space="preserve">  San Ysidro, CA  92240</t>
  </si>
  <si>
    <t xml:space="preserve">  424-292-8629</t>
  </si>
  <si>
    <t>Professional Sports Equipment</t>
  </si>
  <si>
    <t xml:space="preserve">  62266 Avenida Ramirez </t>
  </si>
  <si>
    <t xml:space="preserve">  Redondo Beach, CA  90404</t>
  </si>
  <si>
    <t xml:space="preserve">  420-486-8448</t>
  </si>
  <si>
    <t xml:space="preserve">  Signal Hill, CA  94244</t>
  </si>
  <si>
    <t xml:space="preserve">  408-248-8696</t>
  </si>
  <si>
    <t>Cecilia’s Custom Wear</t>
  </si>
  <si>
    <t xml:space="preserve">  8866 Center Avenue Suite 2200 </t>
  </si>
  <si>
    <t xml:space="preserve">  San Francisco, CA  94409</t>
  </si>
  <si>
    <t xml:space="preserve">  828-994-2882</t>
  </si>
  <si>
    <t xml:space="preserve">  2666 South Dupont Avenue Suite E </t>
  </si>
  <si>
    <t xml:space="preserve">  Laguna Beach, CA  94828</t>
  </si>
  <si>
    <t xml:space="preserve">  842-662-2404</t>
  </si>
  <si>
    <t xml:space="preserve">Western Avenue Enterprises </t>
  </si>
  <si>
    <t xml:space="preserve">  402 West Dyer Road </t>
  </si>
  <si>
    <t xml:space="preserve">  Rowland Heights, CA  96620</t>
  </si>
  <si>
    <t xml:space="preserve">  626-964-9284</t>
  </si>
  <si>
    <t>MVP Sporting Goods</t>
  </si>
  <si>
    <t xml:space="preserve">  Templeton, WA  98484</t>
  </si>
  <si>
    <t xml:space="preserve">  949-809-2662</t>
  </si>
  <si>
    <t>Sunday Drive</t>
  </si>
  <si>
    <t xml:space="preserve">  Hillsdale Mall </t>
  </si>
  <si>
    <t xml:space="preserve">  Seal Beach, CA  90028</t>
  </si>
  <si>
    <t xml:space="preserve">  824-669-8604</t>
  </si>
  <si>
    <t>Aloha Avenue</t>
  </si>
  <si>
    <t xml:space="preserve">  2 Bellis Fair Parkway Suite 422 </t>
  </si>
  <si>
    <t xml:space="preserve">  Santa Ana, CA  92664</t>
  </si>
  <si>
    <t xml:space="preserve">  808-624-8466</t>
  </si>
  <si>
    <t xml:space="preserve">  860 South Los Angeles Street Suite 408 </t>
  </si>
  <si>
    <t xml:space="preserve">  Marina Del Rey, CA  92020</t>
  </si>
  <si>
    <t xml:space="preserve">  662-402-8864</t>
  </si>
  <si>
    <t>Gemini T-Shirts and Sportswear</t>
  </si>
  <si>
    <t xml:space="preserve">  8204 Arlington Avenue Suite F </t>
  </si>
  <si>
    <t xml:space="preserve">  Gardena, CA  90824</t>
  </si>
  <si>
    <t xml:space="preserve">  842-882-2606</t>
  </si>
  <si>
    <t xml:space="preserve">  269 Sun Valley Mall </t>
  </si>
  <si>
    <t xml:space="preserve">  Dana Point, CA  90640</t>
  </si>
  <si>
    <t xml:space="preserve">  264-462-2996</t>
  </si>
  <si>
    <t xml:space="preserve">  South Side Mall</t>
  </si>
  <si>
    <t xml:space="preserve">  San Francisco, CA  96046</t>
  </si>
  <si>
    <t xml:space="preserve">  828-888-9848</t>
  </si>
  <si>
    <t>Studio Dance Supply Company</t>
  </si>
  <si>
    <t xml:space="preserve">  Riverside, CA  94446</t>
  </si>
  <si>
    <t xml:space="preserve">  209-844-6000</t>
  </si>
  <si>
    <t>Tahoe Sports</t>
  </si>
  <si>
    <t xml:space="preserve">  Dolores &amp; Central Avenue </t>
  </si>
  <si>
    <t xml:space="preserve">  Fremont, CA  92226</t>
  </si>
  <si>
    <t xml:space="preserve">  640-684-4466</t>
  </si>
  <si>
    <t>Wild Seahorse Emporium</t>
  </si>
  <si>
    <t xml:space="preserve">  2029 South Susan Street </t>
  </si>
  <si>
    <t xml:space="preserve">  Anaheim, CA  92008</t>
  </si>
  <si>
    <t xml:space="preserve">  642-666-2249</t>
  </si>
  <si>
    <t xml:space="preserve">  2420 Macdonald Avenue </t>
  </si>
  <si>
    <t xml:space="preserve">  Anderson, CA  92220</t>
  </si>
  <si>
    <t xml:space="preserve">  264-666-8864</t>
  </si>
  <si>
    <t xml:space="preserve"> Advertising Avenue</t>
  </si>
  <si>
    <t xml:space="preserve">  26929 Ventura Boulevard </t>
  </si>
  <si>
    <t xml:space="preserve">  Modesto, CA  94288</t>
  </si>
  <si>
    <t xml:space="preserve">  604-248-2496</t>
  </si>
  <si>
    <t xml:space="preserve">Abigail's Surf Skate &amp; Snow </t>
  </si>
  <si>
    <t xml:space="preserve">  2449 Oceanview Drive </t>
  </si>
  <si>
    <t xml:space="preserve">  Woodinville, CA  96482</t>
  </si>
  <si>
    <t xml:space="preserve">  824-629-4986</t>
  </si>
  <si>
    <t xml:space="preserve">Best Sports Wear </t>
  </si>
  <si>
    <t xml:space="preserve">  200 E Street </t>
  </si>
  <si>
    <t xml:space="preserve">  Stockton, CA  96404</t>
  </si>
  <si>
    <t xml:space="preserve">  424-468-4662</t>
  </si>
  <si>
    <t xml:space="preserve">  226 Oak Boulevard Suite 406 </t>
  </si>
  <si>
    <t xml:space="preserve">  Encino, CA  94222</t>
  </si>
  <si>
    <t xml:space="preserve">  408-842-2262</t>
  </si>
  <si>
    <t xml:space="preserve">  6680 Long Beach Boulevard </t>
  </si>
  <si>
    <t xml:space="preserve">  West Covina, CA  90820</t>
  </si>
  <si>
    <t xml:space="preserve">  662-696-4420</t>
  </si>
  <si>
    <t>Sports Net Company</t>
  </si>
  <si>
    <t xml:space="preserve">  Saint Croix </t>
  </si>
  <si>
    <t xml:space="preserve">  Redmond, CA  92682</t>
  </si>
  <si>
    <t xml:space="preserve">  420-486-4222</t>
  </si>
  <si>
    <t xml:space="preserve">  San Francisco, CA  92008</t>
  </si>
  <si>
    <t xml:space="preserve">  660-426-8290</t>
  </si>
  <si>
    <t>Sun Worshippers</t>
  </si>
  <si>
    <t xml:space="preserve">  2462 Pacific Coast Highway </t>
  </si>
  <si>
    <t xml:space="preserve">  City Of Industry, CA  98206</t>
  </si>
  <si>
    <t xml:space="preserve">  808-996-6062</t>
  </si>
  <si>
    <t xml:space="preserve">  269 Hillsdale Mall </t>
  </si>
  <si>
    <t xml:space="preserve">  Studio City, CA  92629</t>
  </si>
  <si>
    <t xml:space="preserve">  662-622-9696</t>
  </si>
  <si>
    <t xml:space="preserve">Triple M Sportswear </t>
  </si>
  <si>
    <t xml:space="preserve">  606 West 40th Street </t>
  </si>
  <si>
    <t xml:space="preserve">  629-698-9296</t>
  </si>
  <si>
    <t>World Professional Sports</t>
  </si>
  <si>
    <t xml:space="preserve">  860-928-4280</t>
  </si>
  <si>
    <t>Athletic Goods, Inc.</t>
  </si>
  <si>
    <t xml:space="preserve">  2402 Silver Avenue </t>
  </si>
  <si>
    <t xml:space="preserve">  Carlsbad, CA  92626</t>
  </si>
  <si>
    <t xml:space="preserve">  828-866-4442</t>
  </si>
  <si>
    <t>The Cover Company</t>
  </si>
  <si>
    <t xml:space="preserve">  2600 South 446th Street Suite 6 </t>
  </si>
  <si>
    <t xml:space="preserve">  Portland, OR  90266</t>
  </si>
  <si>
    <t xml:space="preserve">  224-848-8462</t>
  </si>
  <si>
    <t xml:space="preserve">Amigo Soccer </t>
  </si>
  <si>
    <t xml:space="preserve">  4 West Saint Charles Street </t>
  </si>
  <si>
    <t xml:space="preserve">  Berkeley, CA  92228</t>
  </si>
  <si>
    <t xml:space="preserve">  209-628-9680</t>
  </si>
  <si>
    <t xml:space="preserve">Buttons Retail Store </t>
  </si>
  <si>
    <t xml:space="preserve">  244 North 2nd Avenue </t>
  </si>
  <si>
    <t xml:space="preserve">  Temecula, CA  92208</t>
  </si>
  <si>
    <t xml:space="preserve">  604-228-4620</t>
  </si>
  <si>
    <t>Kim's Apparel</t>
  </si>
  <si>
    <t xml:space="preserve">  860 Fulton Mall </t>
  </si>
  <si>
    <t xml:space="preserve">  Sumner, CA  90640</t>
  </si>
  <si>
    <t xml:space="preserve">  909-846-9294</t>
  </si>
  <si>
    <t xml:space="preserve">Ocean Commotion Goods Inc </t>
  </si>
  <si>
    <t xml:space="preserve">  2202 El Camino Real </t>
  </si>
  <si>
    <t xml:space="preserve">  Kihei, HI  90402</t>
  </si>
  <si>
    <t xml:space="preserve">  629-446-6482</t>
  </si>
  <si>
    <t xml:space="preserve">  46 West Colorado Boulevard </t>
  </si>
  <si>
    <t xml:space="preserve">  Sacramento, CA  94904</t>
  </si>
  <si>
    <t xml:space="preserve">  604-888-6088</t>
  </si>
  <si>
    <t>Take a Break Shop</t>
  </si>
  <si>
    <t xml:space="preserve">  844 South Western Avenue Suite 46 </t>
  </si>
  <si>
    <t xml:space="preserve">  Encinitas, CA  94428</t>
  </si>
  <si>
    <t xml:space="preserve">  926-464-2000</t>
  </si>
  <si>
    <t xml:space="preserve">Wake Up </t>
  </si>
  <si>
    <t xml:space="preserve">  664 Northwest Division Street </t>
  </si>
  <si>
    <t xml:space="preserve">  Ontario, CA  90292</t>
  </si>
  <si>
    <t xml:space="preserve">  424-296-8200</t>
  </si>
  <si>
    <t xml:space="preserve">  44 Bellevue Way Northeast </t>
  </si>
  <si>
    <t xml:space="preserve">  Los Angeles, CA  94664</t>
  </si>
  <si>
    <t xml:space="preserve">  949-494-6442</t>
  </si>
  <si>
    <t>Copeland's Sporting Goods</t>
  </si>
  <si>
    <t xml:space="preserve">  4220 Broadway </t>
  </si>
  <si>
    <t xml:space="preserve">  Los Angeles, CA  96820</t>
  </si>
  <si>
    <t xml:space="preserve">  604-664-2602</t>
  </si>
  <si>
    <t xml:space="preserve">Jones Sportswear </t>
  </si>
  <si>
    <t xml:space="preserve">  Bellini Fair Mall </t>
  </si>
  <si>
    <t xml:space="preserve">  Ceres, CA  94668</t>
  </si>
  <si>
    <t xml:space="preserve">  828-880-2986</t>
  </si>
  <si>
    <t xml:space="preserve">Khaki's at Bay Street </t>
  </si>
  <si>
    <t xml:space="preserve">  620-428-4486</t>
  </si>
  <si>
    <t xml:space="preserve">Nile's Sports No 2 </t>
  </si>
  <si>
    <t xml:space="preserve">  2240 Westlake Avenue North </t>
  </si>
  <si>
    <t xml:space="preserve">  Redding, CA  92602</t>
  </si>
  <si>
    <t xml:space="preserve">  424-484-2888</t>
  </si>
  <si>
    <t xml:space="preserve">Queen's Sportswear </t>
  </si>
  <si>
    <t xml:space="preserve">  22462 Westminster Avenue Suite K </t>
  </si>
  <si>
    <t xml:space="preserve">  Cerritos, CA  92020</t>
  </si>
  <si>
    <t xml:space="preserve">  224-846-8666</t>
  </si>
  <si>
    <t xml:space="preserve">  896 Monterey Street </t>
  </si>
  <si>
    <t xml:space="preserve">  San Luis Obispo, CA  90026</t>
  </si>
  <si>
    <t xml:space="preserve">  949-686-6688</t>
  </si>
  <si>
    <t xml:space="preserve">Aztec Sport </t>
  </si>
  <si>
    <t xml:space="preserve">  22686 Kirkham Court </t>
  </si>
  <si>
    <t xml:space="preserve">  Angels Camp, CA  92064</t>
  </si>
  <si>
    <t xml:space="preserve">  824-668-2466</t>
  </si>
  <si>
    <t>Main Street</t>
  </si>
  <si>
    <t xml:space="preserve">  2622 Esperanza Street </t>
  </si>
  <si>
    <t xml:space="preserve">  Morro Bay, CA  92802</t>
  </si>
  <si>
    <t xml:space="preserve">  420-426-2666</t>
  </si>
  <si>
    <t xml:space="preserve">Matthew Sportswear </t>
  </si>
  <si>
    <t xml:space="preserve">  6624 Tipton Street </t>
  </si>
  <si>
    <t xml:space="preserve">  Van Nuys, CA  96246</t>
  </si>
  <si>
    <t xml:space="preserve">  420-668-8442</t>
  </si>
  <si>
    <t xml:space="preserve">Pirate Shell &amp; Beachwear Outlet </t>
  </si>
  <si>
    <t xml:space="preserve">  28 W 20th Street </t>
  </si>
  <si>
    <t xml:space="preserve">  806-884-2444</t>
  </si>
  <si>
    <t xml:space="preserve">The Penalty Box </t>
  </si>
  <si>
    <t xml:space="preserve">  2040 Barberry St </t>
  </si>
  <si>
    <t xml:space="preserve">  Placerville, CA  92626</t>
  </si>
  <si>
    <t xml:space="preserve">  909-989-8820</t>
  </si>
  <si>
    <t xml:space="preserve">Bowlers Strike Mart </t>
  </si>
  <si>
    <t xml:space="preserve">  22860 Carmel Country Road </t>
  </si>
  <si>
    <t xml:space="preserve">  Capitola, CA  94820</t>
  </si>
  <si>
    <t xml:space="preserve">  620-242-2004</t>
  </si>
  <si>
    <t xml:space="preserve">  222 Valley River Centre </t>
  </si>
  <si>
    <t xml:space="preserve">  South El Monte, CA  92684</t>
  </si>
  <si>
    <t xml:space="preserve">  626-446-6648</t>
  </si>
  <si>
    <t xml:space="preserve">Cica's Brazilian Jiu-Jitsu </t>
  </si>
  <si>
    <t xml:space="preserve">  Ala Meda Centre </t>
  </si>
  <si>
    <t xml:space="preserve">  Vernon, CA  92484</t>
  </si>
  <si>
    <t xml:space="preserve">  629-988-6200</t>
  </si>
  <si>
    <t>Forum Sports</t>
  </si>
  <si>
    <t xml:space="preserve">  2264 East Gibson Road Suite F606 </t>
  </si>
  <si>
    <t xml:space="preserve">  Fresno, CA  90028</t>
  </si>
  <si>
    <t xml:space="preserve">  806-644-9968</t>
  </si>
  <si>
    <t xml:space="preserve">Ricardo Sportswear </t>
  </si>
  <si>
    <t xml:space="preserve">  420 Torrance Boulevard Suite A </t>
  </si>
  <si>
    <t xml:space="preserve">  Los Angeles, CA  94442</t>
  </si>
  <si>
    <t xml:space="preserve">  424-964-2202</t>
  </si>
  <si>
    <t>Rincon Apparel</t>
  </si>
  <si>
    <t xml:space="preserve">  2922 N Gaffey St </t>
  </si>
  <si>
    <t xml:space="preserve">  Bellevue, WA  92960</t>
  </si>
  <si>
    <t xml:space="preserve">  420-424-4244</t>
  </si>
  <si>
    <t xml:space="preserve">Urban Sports Wear </t>
  </si>
  <si>
    <t xml:space="preserve">  2626 Meridian Avenue Suite 206 </t>
  </si>
  <si>
    <t xml:space="preserve">  Huntington Park, CA  94402</t>
  </si>
  <si>
    <t xml:space="preserve">  828-862-4994</t>
  </si>
  <si>
    <t>Volcano</t>
  </si>
  <si>
    <t xml:space="preserve">  224 Town &amp; Country Village </t>
  </si>
  <si>
    <t xml:space="preserve">  Covina, CA  94688</t>
  </si>
  <si>
    <t xml:space="preserve">  424-944-8860</t>
  </si>
  <si>
    <t xml:space="preserve">  4602 South Steele Street Suite 644 </t>
  </si>
  <si>
    <t xml:space="preserve">  Palmdale, CA  96620</t>
  </si>
  <si>
    <t xml:space="preserve">  909-862-4846</t>
  </si>
  <si>
    <t>Cannery Row Goods</t>
  </si>
  <si>
    <t xml:space="preserve">  626 West Florence Avenue </t>
  </si>
  <si>
    <t xml:space="preserve">  Los Angeles, CA  94046</t>
  </si>
  <si>
    <t xml:space="preserve">  842-484-2609</t>
  </si>
  <si>
    <t xml:space="preserve">Run for It Store </t>
  </si>
  <si>
    <t xml:space="preserve">  2262 S 4th St </t>
  </si>
  <si>
    <t xml:space="preserve">  Koloa, HI  96482</t>
  </si>
  <si>
    <t xml:space="preserve">  824-869-8824</t>
  </si>
  <si>
    <t xml:space="preserve">Heftyjoesport Ski </t>
  </si>
  <si>
    <t xml:space="preserve">  Pacific View Mall </t>
  </si>
  <si>
    <t xml:space="preserve">  San Diego, CA  96802</t>
  </si>
  <si>
    <t xml:space="preserve">  640-684-4288</t>
  </si>
  <si>
    <t xml:space="preserve">Judy Designer Sales </t>
  </si>
  <si>
    <t xml:space="preserve">  600 Bloomfield Ave </t>
  </si>
  <si>
    <t xml:space="preserve">  San Diego, CA  92880</t>
  </si>
  <si>
    <t xml:space="preserve">  224-622-6668</t>
  </si>
  <si>
    <t xml:space="preserve">  Irvine, CA  92008</t>
  </si>
  <si>
    <t xml:space="preserve">  669-222-9640</t>
  </si>
  <si>
    <t>O'Neil Sports Place</t>
  </si>
  <si>
    <t xml:space="preserve">  226 Shaw Avenue </t>
  </si>
  <si>
    <t xml:space="preserve">  Springfield, CA  94608</t>
  </si>
  <si>
    <t xml:space="preserve">  949-688-8842</t>
  </si>
  <si>
    <t xml:space="preserve">Promotions Direct Inc </t>
  </si>
  <si>
    <t xml:space="preserve">  Kailua Kona, HI  98646</t>
  </si>
  <si>
    <t xml:space="preserve">  426-402-6008</t>
  </si>
  <si>
    <t>Side Line Sports Gear</t>
  </si>
  <si>
    <t xml:space="preserve">  22422 El Toro Rd </t>
  </si>
  <si>
    <t xml:space="preserve">  Westminster, AK  99604</t>
  </si>
  <si>
    <t xml:space="preserve">  806-496-6426</t>
  </si>
  <si>
    <t>Sportswear Market</t>
  </si>
  <si>
    <t xml:space="preserve">  6806 Hollywood Boulevard </t>
  </si>
  <si>
    <t xml:space="preserve">  San Diego, CA  98226</t>
  </si>
  <si>
    <t xml:space="preserve">  669-282-8466</t>
  </si>
  <si>
    <t xml:space="preserve">James Sportswear </t>
  </si>
  <si>
    <t xml:space="preserve">  620 Coral Street </t>
  </si>
  <si>
    <t xml:space="preserve">  Westminster, WA  98482</t>
  </si>
  <si>
    <t xml:space="preserve">  224-849-4666</t>
  </si>
  <si>
    <t xml:space="preserve">Kathleen's Apparel </t>
  </si>
  <si>
    <t xml:space="preserve">  2004 Market Street </t>
  </si>
  <si>
    <t xml:space="preserve">  Long Beach, CA  90806</t>
  </si>
  <si>
    <t xml:space="preserve">  926-944-4848</t>
  </si>
  <si>
    <t xml:space="preserve">Today's Sporting Goods </t>
  </si>
  <si>
    <t xml:space="preserve">  Bakersfield, CA  94044</t>
  </si>
  <si>
    <t xml:space="preserve">  908-486-4802</t>
  </si>
  <si>
    <t xml:space="preserve">Great Men's Wear </t>
  </si>
  <si>
    <t xml:space="preserve">  28499 Ventura Boulevard Suite 2 </t>
  </si>
  <si>
    <t xml:space="preserve">  Vallejo, CA  90026</t>
  </si>
  <si>
    <t xml:space="preserve">  828-869-6424</t>
  </si>
  <si>
    <t xml:space="preserve">Mr. Big's Sportswear </t>
  </si>
  <si>
    <t xml:space="preserve">  4602 South Alameda Street </t>
  </si>
  <si>
    <t xml:space="preserve">  420-846-2288</t>
  </si>
  <si>
    <t>Outlet Boutique</t>
  </si>
  <si>
    <t xml:space="preserve">  2960 East 20th Street </t>
  </si>
  <si>
    <t xml:space="preserve">  Temecula, CA  92692</t>
  </si>
  <si>
    <t xml:space="preserve">  424-828-6062</t>
  </si>
  <si>
    <t xml:space="preserve">  6692 Engineer Drive </t>
  </si>
  <si>
    <t xml:space="preserve">  Chico, CA  90402</t>
  </si>
  <si>
    <t xml:space="preserve">  460-488-6264</t>
  </si>
  <si>
    <t xml:space="preserve">Summer Sports Wear </t>
  </si>
  <si>
    <t xml:space="preserve">  2200 Concord Boulevard North Suite 2220 </t>
  </si>
  <si>
    <t xml:space="preserve">  Concord, CA  92460</t>
  </si>
  <si>
    <t xml:space="preserve">  224-848-2882</t>
  </si>
  <si>
    <t xml:space="preserve">K9 Sports </t>
  </si>
  <si>
    <t xml:space="preserve">  2662 Whipple Road Suite 40 </t>
  </si>
  <si>
    <t xml:space="preserve">  Long Beach, CA  90846</t>
  </si>
  <si>
    <t xml:space="preserve">  424-686-2248</t>
  </si>
  <si>
    <t>Anchorage Sportswear</t>
  </si>
  <si>
    <t xml:space="preserve">  2040 Gillespie Way </t>
  </si>
  <si>
    <t xml:space="preserve">  Newport Beach, CA  92848</t>
  </si>
  <si>
    <t xml:space="preserve">  426-886-2642</t>
  </si>
  <si>
    <t xml:space="preserve">  426 Fletcher Parkway </t>
  </si>
  <si>
    <t xml:space="preserve">  Tahoe City, CA  90248</t>
  </si>
  <si>
    <t xml:space="preserve">  662-404-8962</t>
  </si>
  <si>
    <t xml:space="preserve">Elizabeth Fashions </t>
  </si>
  <si>
    <t xml:space="preserve">  68626 East Palm Canyon Drive </t>
  </si>
  <si>
    <t xml:space="preserve">  Huntington Beach, CA  96862</t>
  </si>
  <si>
    <t xml:space="preserve">  224-848-8602</t>
  </si>
  <si>
    <t xml:space="preserve">Marie &amp; ME </t>
  </si>
  <si>
    <t xml:space="preserve">  642-684-2862</t>
  </si>
  <si>
    <t>Northwest Sportsgear Exchange Post</t>
  </si>
  <si>
    <t xml:space="preserve">  900 Dana Drive </t>
  </si>
  <si>
    <t xml:space="preserve">  Irvine, CA  98220</t>
  </si>
  <si>
    <t xml:space="preserve">  206-284-2286</t>
  </si>
  <si>
    <t xml:space="preserve">Speedy Retail Outlet </t>
  </si>
  <si>
    <t xml:space="preserve">  402 W. Arrow Highway </t>
  </si>
  <si>
    <t xml:space="preserve">  Palmdale, CA  99208</t>
  </si>
  <si>
    <t xml:space="preserve">  808-448-6900</t>
  </si>
  <si>
    <t xml:space="preserve">TALK Company </t>
  </si>
  <si>
    <t xml:space="preserve">  4422 Tweedy Boulevard Suite B </t>
  </si>
  <si>
    <t xml:space="preserve">  Ramona, CA  90068</t>
  </si>
  <si>
    <t xml:space="preserve">  926-492-8688</t>
  </si>
  <si>
    <t xml:space="preserve">Active Where Inc </t>
  </si>
  <si>
    <t xml:space="preserve">  20220 Saticoy Street </t>
  </si>
  <si>
    <t xml:space="preserve">  South Lake Tahoe, CA  96228</t>
  </si>
  <si>
    <t xml:space="preserve">  824-646-6264</t>
  </si>
  <si>
    <t xml:space="preserve">  48660 Seminole Drive </t>
  </si>
  <si>
    <t xml:space="preserve">  Sacramento, CA  96260</t>
  </si>
  <si>
    <t xml:space="preserve">  629-686-4948</t>
  </si>
  <si>
    <t xml:space="preserve">ell Ray Sports </t>
  </si>
  <si>
    <t xml:space="preserve">  2940 Whittier Boulevard </t>
  </si>
  <si>
    <t xml:space="preserve">  Honolulu, HI  92424</t>
  </si>
  <si>
    <t xml:space="preserve">  842-864-6268</t>
  </si>
  <si>
    <t xml:space="preserve">  422 East Palmdale Boulevard </t>
  </si>
  <si>
    <t xml:space="preserve">  Kingston, OR  98026</t>
  </si>
  <si>
    <t xml:space="preserve">  828-446-4222</t>
  </si>
  <si>
    <t xml:space="preserve">  County Fair Mall </t>
  </si>
  <si>
    <t xml:space="preserve">  Redlands, CA  90048</t>
  </si>
  <si>
    <t xml:space="preserve">  926-922-2264</t>
  </si>
  <si>
    <t xml:space="preserve">Surf's Up Surf Shop </t>
  </si>
  <si>
    <t xml:space="preserve">  20966 Sherman Way </t>
  </si>
  <si>
    <t xml:space="preserve">  Solvang, CA  92482</t>
  </si>
  <si>
    <t xml:space="preserve">  842-468-4464</t>
  </si>
  <si>
    <t xml:space="preserve">TARA Sportswear U S A Inc </t>
  </si>
  <si>
    <t xml:space="preserve">  Santa Ana, CA  92406</t>
  </si>
  <si>
    <t xml:space="preserve">  949-848-8466</t>
  </si>
  <si>
    <t xml:space="preserve">Best Custom Sport Uniform </t>
  </si>
  <si>
    <t xml:space="preserve">  2828 South Catalina Avenue </t>
  </si>
  <si>
    <t xml:space="preserve">  Santa Monica, CA  92604</t>
  </si>
  <si>
    <t xml:space="preserve">  860-882-4664</t>
  </si>
  <si>
    <t xml:space="preserve">Beyond Denim Stores Inc </t>
  </si>
  <si>
    <t xml:space="preserve">  9226 South Vermont Avenue </t>
  </si>
  <si>
    <t xml:space="preserve">  Los Angeles, CA  96060</t>
  </si>
  <si>
    <t xml:space="preserve">  460-692-8498</t>
  </si>
  <si>
    <t xml:space="preserve">Sand Company </t>
  </si>
  <si>
    <t xml:space="preserve">  Anderson, CA  92240</t>
  </si>
  <si>
    <t xml:space="preserve">  909-688-4068</t>
  </si>
  <si>
    <t>Touch Down Sports</t>
  </si>
  <si>
    <t xml:space="preserve">  2002 San Fernando Road </t>
  </si>
  <si>
    <t xml:space="preserve">  842-442-9282</t>
  </si>
  <si>
    <t xml:space="preserve">Gifts &amp; What Nots </t>
  </si>
  <si>
    <t xml:space="preserve">  200 Main Street </t>
  </si>
  <si>
    <t xml:space="preserve">  Auburn, OR  96826</t>
  </si>
  <si>
    <t xml:space="preserve">  662-424-2996</t>
  </si>
  <si>
    <t>IXT</t>
  </si>
  <si>
    <t xml:space="preserve">  29 West Colorado Boulevard </t>
  </si>
  <si>
    <t xml:space="preserve">  Long Beach, CA  90026</t>
  </si>
  <si>
    <t xml:space="preserve">  224-622-6620</t>
  </si>
  <si>
    <t xml:space="preserve">Jazz Street Gear </t>
  </si>
  <si>
    <t xml:space="preserve">  4846 West McFadden Avenue </t>
  </si>
  <si>
    <t xml:space="preserve">  Glendale, CA  92606</t>
  </si>
  <si>
    <t xml:space="preserve">  424-292-8666</t>
  </si>
  <si>
    <t xml:space="preserve">  2826 North Monroe Street </t>
  </si>
  <si>
    <t xml:space="preserve">  Calexico, CA  90022</t>
  </si>
  <si>
    <t xml:space="preserve">  949-642-9262</t>
  </si>
  <si>
    <t xml:space="preserve">Deportes LLC </t>
  </si>
  <si>
    <t xml:space="preserve">  20848 Valley Mall </t>
  </si>
  <si>
    <t xml:space="preserve">  San Diego, CA  98409</t>
  </si>
  <si>
    <t xml:space="preserve">  420-689-9068</t>
  </si>
  <si>
    <t>Most Wanted Fashions</t>
  </si>
  <si>
    <t xml:space="preserve">  806 Laguna Canyon Road </t>
  </si>
  <si>
    <t xml:space="preserve">  Oxnard, CA  90002</t>
  </si>
  <si>
    <t xml:space="preserve">  842-682-8000</t>
  </si>
  <si>
    <t xml:space="preserve">  242 Del Amo Fashion Square </t>
  </si>
  <si>
    <t xml:space="preserve">  Anderson, CA  94666</t>
  </si>
  <si>
    <t xml:space="preserve">  860-486-8660</t>
  </si>
  <si>
    <t xml:space="preserve">Uniforms Unlimited </t>
  </si>
  <si>
    <t xml:space="preserve">  2820 Newport Circle </t>
  </si>
  <si>
    <t xml:space="preserve">  San Jose, CA  96224</t>
  </si>
  <si>
    <t xml:space="preserve">  420-202-2922</t>
  </si>
  <si>
    <t>Tie Industries</t>
  </si>
  <si>
    <t xml:space="preserve">  La Puente, CA  90248</t>
  </si>
  <si>
    <t xml:space="preserve">  808-848-6428</t>
  </si>
  <si>
    <t xml:space="preserve">Wholesale T-shirt Mart </t>
  </si>
  <si>
    <t xml:space="preserve">  Solvang, CA  92026</t>
  </si>
  <si>
    <t xml:space="preserve">  626-820-2066</t>
  </si>
  <si>
    <t xml:space="preserve">  Irvine, CA  94620</t>
  </si>
  <si>
    <t xml:space="preserve">  426-644-6466</t>
  </si>
  <si>
    <t xml:space="preserve">Deck Company Inc </t>
  </si>
  <si>
    <t xml:space="preserve">  4624 East Cesar E Chavez Avenue </t>
  </si>
  <si>
    <t xml:space="preserve">  224-848-2829</t>
  </si>
  <si>
    <t>Rooster Gear Corp.</t>
  </si>
  <si>
    <t xml:space="preserve">  PO Box 968 </t>
  </si>
  <si>
    <t xml:space="preserve">  Los Angeles, CA  92692</t>
  </si>
  <si>
    <t xml:space="preserve">  629-644-9688</t>
  </si>
  <si>
    <t xml:space="preserve">Summer Legends </t>
  </si>
  <si>
    <t xml:space="preserve">  226 East State Highway 88 </t>
  </si>
  <si>
    <t xml:space="preserve">  Hilo, HI  98409</t>
  </si>
  <si>
    <t xml:space="preserve">  420-462-8844</t>
  </si>
  <si>
    <t xml:space="preserve">  4426 East Artesia Boulevard </t>
  </si>
  <si>
    <t xml:space="preserve">  Los Angeles, CA  92822</t>
  </si>
  <si>
    <t xml:space="preserve">  626-896-8868</t>
  </si>
  <si>
    <t xml:space="preserve">That Game Athletic Apparel </t>
  </si>
  <si>
    <t xml:space="preserve">  22 Southeast Court Avenue </t>
  </si>
  <si>
    <t xml:space="preserve">  Moreno Valley, CA  94024</t>
  </si>
  <si>
    <t xml:space="preserve">  926-492-4026</t>
  </si>
  <si>
    <t xml:space="preserve">A Stitch in Time Inc </t>
  </si>
  <si>
    <t xml:space="preserve">  6408 Pacific Avenue </t>
  </si>
  <si>
    <t xml:space="preserve">  Wenatchee, CA  92486</t>
  </si>
  <si>
    <t xml:space="preserve">  629-484-9284</t>
  </si>
  <si>
    <t xml:space="preserve">City Sports </t>
  </si>
  <si>
    <t xml:space="preserve">  688 North Moorpark Road </t>
  </si>
  <si>
    <t xml:space="preserve">  Los Angeles, CA  92802</t>
  </si>
  <si>
    <t xml:space="preserve">  424-469-9262</t>
  </si>
  <si>
    <t>Crosby Sporting Goods</t>
  </si>
  <si>
    <t xml:space="preserve">  Fairbanks, AK  99846</t>
  </si>
  <si>
    <t xml:space="preserve">  629-249-2892</t>
  </si>
  <si>
    <t>Greg Dent Surfing</t>
  </si>
  <si>
    <t xml:space="preserve">  24486 Northwest Science Park Drive </t>
  </si>
  <si>
    <t xml:space="preserve">  San Francisco, CA  92628</t>
  </si>
  <si>
    <t xml:space="preserve">  824-960-6628</t>
  </si>
  <si>
    <t xml:space="preserve">Raceway Authentic Fitness Store </t>
  </si>
  <si>
    <t xml:space="preserve">  8629 Fallbrook Avenue </t>
  </si>
  <si>
    <t xml:space="preserve">  Sacramento, CA  96466</t>
  </si>
  <si>
    <t xml:space="preserve">  828-884-4060</t>
  </si>
  <si>
    <t xml:space="preserve">  6 Hovde Park Drive </t>
  </si>
  <si>
    <t xml:space="preserve">  Napa, CA  90026</t>
  </si>
  <si>
    <t xml:space="preserve">  662-642-4800</t>
  </si>
  <si>
    <t xml:space="preserve">X &amp; W Creations </t>
  </si>
  <si>
    <t xml:space="preserve">  20626 Rush Street </t>
  </si>
  <si>
    <t xml:space="preserve">  Rancho Cucamonga, CA  94402</t>
  </si>
  <si>
    <t xml:space="preserve">  828-869-4460</t>
  </si>
  <si>
    <t xml:space="preserve">Girl's Active Wear </t>
  </si>
  <si>
    <t xml:space="preserve">  2829 South Douglass Road </t>
  </si>
  <si>
    <t xml:space="preserve">  South El Monte, CA  90249</t>
  </si>
  <si>
    <t xml:space="preserve">  868-469-8926</t>
  </si>
  <si>
    <t xml:space="preserve">Hunter's Glen Sports </t>
  </si>
  <si>
    <t xml:space="preserve">  2949 Arden Way </t>
  </si>
  <si>
    <t xml:space="preserve">  Portland, OR  92886</t>
  </si>
  <si>
    <t xml:space="preserve">  209-946-9289</t>
  </si>
  <si>
    <t xml:space="preserve">  222 Broadway Street </t>
  </si>
  <si>
    <t xml:space="preserve">  Los Angeles, CA  94044</t>
  </si>
  <si>
    <t xml:space="preserve">  808-262-2808</t>
  </si>
  <si>
    <t>Options Available</t>
  </si>
  <si>
    <t xml:space="preserve">  Huntington Park, CA  92064</t>
  </si>
  <si>
    <t xml:space="preserve">  426-668-4960</t>
  </si>
  <si>
    <t xml:space="preserve">Once Again Sports </t>
  </si>
  <si>
    <t xml:space="preserve">  4602 S Alameda St </t>
  </si>
  <si>
    <t xml:space="preserve">  Ontario, CA  90024</t>
  </si>
  <si>
    <t xml:space="preserve">  824-644-6629</t>
  </si>
  <si>
    <t>Bikini Wear</t>
  </si>
  <si>
    <t xml:space="preserve">  202 Herondo Street Suite 200 </t>
  </si>
  <si>
    <t xml:space="preserve">  Richmond, CA  92024</t>
  </si>
  <si>
    <t xml:space="preserve">  426-894-6682</t>
  </si>
  <si>
    <t>Juniors Supply House</t>
  </si>
  <si>
    <t xml:space="preserve">  20 City Boulevard East </t>
  </si>
  <si>
    <t xml:space="preserve">  San Mateo, CA  90026</t>
  </si>
  <si>
    <t xml:space="preserve">  909-296-9294</t>
  </si>
  <si>
    <t xml:space="preserve">Lucky Dungarees </t>
  </si>
  <si>
    <t xml:space="preserve">  44266 Pacific Coast Highway Suite 222 </t>
  </si>
  <si>
    <t xml:space="preserve">  San Diego, CA  90046</t>
  </si>
  <si>
    <t xml:space="preserve">  828-980-2464</t>
  </si>
  <si>
    <t xml:space="preserve">Sports Addict </t>
  </si>
  <si>
    <t xml:space="preserve">  Arden Fair Mall </t>
  </si>
  <si>
    <t xml:space="preserve">  Modesto, CA  90024</t>
  </si>
  <si>
    <t xml:space="preserve">  824-962-4286</t>
  </si>
  <si>
    <t>Truwest Trading Company</t>
  </si>
  <si>
    <t xml:space="preserve">  289 East 9th Avenue </t>
  </si>
  <si>
    <t xml:space="preserve">  Inglewood, CA  96824</t>
  </si>
  <si>
    <t xml:space="preserve">  824-896-2499</t>
  </si>
  <si>
    <t>Bases Loaded, Inc.</t>
  </si>
  <si>
    <t xml:space="preserve">  246 Broadway Street </t>
  </si>
  <si>
    <t xml:space="preserve">  Roseville, CA  92868</t>
  </si>
  <si>
    <t xml:space="preserve">  908-486-4220</t>
  </si>
  <si>
    <t>Coastal Distributors</t>
  </si>
  <si>
    <t xml:space="preserve">  2922 East Miraloma Avenue 24 </t>
  </si>
  <si>
    <t xml:space="preserve">  San Luis Obispo, CA  96866</t>
  </si>
  <si>
    <t xml:space="preserve">  842-446-2664</t>
  </si>
  <si>
    <t xml:space="preserve">  Oceanside, CA  94402</t>
  </si>
  <si>
    <t xml:space="preserve">  806-688-4996</t>
  </si>
  <si>
    <t xml:space="preserve">Tiger Corporation </t>
  </si>
  <si>
    <t xml:space="preserve">  926 North Wilmington Boulevard </t>
  </si>
  <si>
    <t xml:space="preserve">  806-484-9689</t>
  </si>
  <si>
    <t xml:space="preserve">Your Only Dancewear Company </t>
  </si>
  <si>
    <t xml:space="preserve">  24800 East 4rd St.</t>
  </si>
  <si>
    <t xml:space="preserve">  Honolulu, HI  98484</t>
  </si>
  <si>
    <t xml:space="preserve">  949-686-4408</t>
  </si>
  <si>
    <t>Over My Head Hats and Caps</t>
  </si>
  <si>
    <t xml:space="preserve">  262 Stonewood Street </t>
  </si>
  <si>
    <t xml:space="preserve">  Ontario, CA  96060</t>
  </si>
  <si>
    <t xml:space="preserve">  828-884-6004</t>
  </si>
  <si>
    <t xml:space="preserve">Burt's Surf Snowboard &amp; Skate </t>
  </si>
  <si>
    <t xml:space="preserve">  Honolulu, HI  96224</t>
  </si>
  <si>
    <t xml:space="preserve">  909-466-8462</t>
  </si>
  <si>
    <t xml:space="preserve">Ringo's Soccer Sport </t>
  </si>
  <si>
    <t xml:space="preserve">  4826 Whittier Boulevard </t>
  </si>
  <si>
    <t xml:space="preserve">  Menlo Park, CA  94646</t>
  </si>
  <si>
    <t xml:space="preserve">  620-266-8964</t>
  </si>
  <si>
    <t xml:space="preserve">Sports for Less </t>
  </si>
  <si>
    <t xml:space="preserve">  2689 Arden Way Suite 2246 </t>
  </si>
  <si>
    <t xml:space="preserve">  Modesto, CA  90260</t>
  </si>
  <si>
    <t xml:space="preserve">  828-446-4488</t>
  </si>
  <si>
    <t xml:space="preserve">Vintage Mountain CO </t>
  </si>
  <si>
    <t xml:space="preserve">  8926 Haskell Avenue </t>
  </si>
  <si>
    <t xml:space="preserve">  San Diego, CA  92602</t>
  </si>
  <si>
    <t xml:space="preserve">  828-829-2000</t>
  </si>
  <si>
    <t xml:space="preserve">  2866 Loker Avenue West </t>
  </si>
  <si>
    <t xml:space="preserve">  Los Angeles, CA  94020</t>
  </si>
  <si>
    <t xml:space="preserve">  426-446-6922</t>
  </si>
  <si>
    <t xml:space="preserve">Julie Hansen USA Incorporated </t>
  </si>
  <si>
    <t xml:space="preserve">  2022 Main Street </t>
  </si>
  <si>
    <t xml:space="preserve">  Los Angeles, CA  96840</t>
  </si>
  <si>
    <t xml:space="preserve">  460-846-2604</t>
  </si>
  <si>
    <t>Aloha Shirt Company</t>
  </si>
  <si>
    <t xml:space="preserve">  649 Cascade Mall Dr </t>
  </si>
  <si>
    <t xml:space="preserve">  Victorville, WA  98602</t>
  </si>
  <si>
    <t xml:space="preserve">  868-280-2026</t>
  </si>
  <si>
    <t xml:space="preserve">Monogramming &amp; Embroidery </t>
  </si>
  <si>
    <t xml:space="preserve">  628 Northeast Roth Street </t>
  </si>
  <si>
    <t xml:space="preserve">  Encino, CA  96466</t>
  </si>
  <si>
    <t xml:space="preserve">  860-244-4264</t>
  </si>
  <si>
    <t xml:space="preserve">Orchid Avenue Surfshop </t>
  </si>
  <si>
    <t xml:space="preserve">  242 Pomeroy Avenue </t>
  </si>
  <si>
    <t xml:space="preserve">  Barstow, CA  96404</t>
  </si>
  <si>
    <t xml:space="preserve">  808-946-4604</t>
  </si>
  <si>
    <t>Silver Streak</t>
  </si>
  <si>
    <t xml:space="preserve">  29029 Hawthorne Blvd </t>
  </si>
  <si>
    <t xml:space="preserve">  Oakland, CA  90604</t>
  </si>
  <si>
    <t xml:space="preserve">  224-488-4488</t>
  </si>
  <si>
    <t xml:space="preserve">  220 East 9th Street Suite A424 </t>
  </si>
  <si>
    <t xml:space="preserve">  San Francisco, CA  96020</t>
  </si>
  <si>
    <t xml:space="preserve">  626-966-6668</t>
  </si>
  <si>
    <t xml:space="preserve">Tail Waggin' Sports Center </t>
  </si>
  <si>
    <t xml:space="preserve">  20 City Boulevard East Suite 209 </t>
  </si>
  <si>
    <t xml:space="preserve">  Monterey, CA  90620</t>
  </si>
  <si>
    <t xml:space="preserve">  926-888-8424</t>
  </si>
  <si>
    <t xml:space="preserve">  6628 East Stearns Street </t>
  </si>
  <si>
    <t xml:space="preserve">  San Clemente, CA  90026</t>
  </si>
  <si>
    <t xml:space="preserve">  426-864-8884</t>
  </si>
  <si>
    <t>Kookie's Emporium</t>
  </si>
  <si>
    <t xml:space="preserve">  2242 Avenida De La Playa </t>
  </si>
  <si>
    <t xml:space="preserve">  Rialto, CA  92864</t>
  </si>
  <si>
    <t xml:space="preserve">  662-692-4466</t>
  </si>
  <si>
    <t xml:space="preserve">  Alderwood Place Mall </t>
  </si>
  <si>
    <t xml:space="preserve">  Marina Del Rey, CA  94608</t>
  </si>
  <si>
    <t xml:space="preserve">  629-242-6009</t>
  </si>
  <si>
    <t>Tina's Sportswear</t>
  </si>
  <si>
    <t xml:space="preserve">  2490 Broadway </t>
  </si>
  <si>
    <t xml:space="preserve">  Costa Mesa, CA  92806</t>
  </si>
  <si>
    <t xml:space="preserve">  620-886-8484</t>
  </si>
  <si>
    <t xml:space="preserve">Crown Market </t>
  </si>
  <si>
    <t xml:space="preserve">  4-2600 Kaumualii Highway Suite 4002 </t>
  </si>
  <si>
    <t xml:space="preserve">  Honolulu, HI  90242</t>
  </si>
  <si>
    <t xml:space="preserve">  460-488-8282</t>
  </si>
  <si>
    <t xml:space="preserve">Daisy's Designs </t>
  </si>
  <si>
    <t xml:space="preserve">  Wahiawa, HI  98004</t>
  </si>
  <si>
    <t xml:space="preserve">  626-402-6844</t>
  </si>
  <si>
    <t>High Jump</t>
  </si>
  <si>
    <t xml:space="preserve">  426 Puente Road</t>
  </si>
  <si>
    <t xml:space="preserve">  Los Angeles, CA  94228</t>
  </si>
  <si>
    <t xml:space="preserve">  420-822-4900</t>
  </si>
  <si>
    <t xml:space="preserve">John's Professional Shop </t>
  </si>
  <si>
    <t xml:space="preserve">  8228 Sepulveda Boulevard </t>
  </si>
  <si>
    <t xml:space="preserve">  East Wenatchee, CA  92660</t>
  </si>
  <si>
    <t xml:space="preserve">  806-688-6902</t>
  </si>
  <si>
    <t xml:space="preserve">Lingerie Company </t>
  </si>
  <si>
    <t xml:space="preserve">  Hanford, CA  92408</t>
  </si>
  <si>
    <t xml:space="preserve">  828-882-2866</t>
  </si>
  <si>
    <t xml:space="preserve">Magic Custom Embroidery </t>
  </si>
  <si>
    <t xml:space="preserve">  806-664-4809</t>
  </si>
  <si>
    <t>Mermaids Gift Store</t>
  </si>
  <si>
    <t xml:space="preserve">  Mainplace Mall </t>
  </si>
  <si>
    <t xml:space="preserve">  Gardena, CA  94620</t>
  </si>
  <si>
    <t xml:space="preserve">  806-882-4484</t>
  </si>
  <si>
    <t>Ruckus Athletic Wear</t>
  </si>
  <si>
    <t xml:space="preserve">  22 El Portal </t>
  </si>
  <si>
    <t xml:space="preserve">  Los Angeles, CA  98082</t>
  </si>
  <si>
    <t xml:space="preserve">  460-664-2888</t>
  </si>
  <si>
    <t>Splendid Times</t>
  </si>
  <si>
    <t xml:space="preserve">  2262 Hilltop Mall Road </t>
  </si>
  <si>
    <t xml:space="preserve">  Sacramento, CA  96696</t>
  </si>
  <si>
    <t xml:space="preserve">  420-480-4422</t>
  </si>
  <si>
    <t xml:space="preserve">Summer Sports </t>
  </si>
  <si>
    <t xml:space="preserve">  2040 Fulton Mall </t>
  </si>
  <si>
    <t xml:space="preserve">  Poway, CA  98244</t>
  </si>
  <si>
    <t xml:space="preserve">  206-842-8886</t>
  </si>
  <si>
    <t xml:space="preserve">  822 North Main Suite J </t>
  </si>
  <si>
    <t xml:space="preserve">  San Pedro, CA  90089</t>
  </si>
  <si>
    <t xml:space="preserve">  808-426-4802</t>
  </si>
  <si>
    <t xml:space="preserve">Abigail's Sportswear </t>
  </si>
  <si>
    <t xml:space="preserve">  Valencia, CA  92886</t>
  </si>
  <si>
    <t xml:space="preserve">  824-446-8228</t>
  </si>
  <si>
    <t>End Zone Sporting Goods</t>
  </si>
  <si>
    <t xml:space="preserve">  800 Squaw Valley Road</t>
  </si>
  <si>
    <t xml:space="preserve">  Tarzana, CA  90292</t>
  </si>
  <si>
    <t xml:space="preserve">  842-868-4248</t>
  </si>
  <si>
    <t xml:space="preserve">Gumpy's Discount Golf &amp; Fashion Place </t>
  </si>
  <si>
    <t xml:space="preserve">  PO Box 6966 </t>
  </si>
  <si>
    <t xml:space="preserve">  Lahaina, HI  90222</t>
  </si>
  <si>
    <t xml:space="preserve">  860-422-4266</t>
  </si>
  <si>
    <t xml:space="preserve">Speedy Boardshop </t>
  </si>
  <si>
    <t xml:space="preserve">  Santa Ana, CA  92446</t>
  </si>
  <si>
    <t xml:space="preserve">  949-466-6069</t>
  </si>
  <si>
    <t>Sun and Splash Sportsgear</t>
  </si>
  <si>
    <t xml:space="preserve">  444 South Broadway </t>
  </si>
  <si>
    <t xml:space="preserve">  Anaheim, CA  90046</t>
  </si>
  <si>
    <t xml:space="preserve">  949-469-9292</t>
  </si>
  <si>
    <t xml:space="preserve">BOB Sports </t>
  </si>
  <si>
    <t xml:space="preserve">  Los Angeles, CA  96898</t>
  </si>
  <si>
    <t xml:space="preserve">  626-442-8292</t>
  </si>
  <si>
    <t xml:space="preserve">City Sun Shop </t>
  </si>
  <si>
    <t xml:space="preserve">  24202 South Broadway </t>
  </si>
  <si>
    <t xml:space="preserve">  Albany, CA  90068</t>
  </si>
  <si>
    <t xml:space="preserve">  808-496-2808</t>
  </si>
  <si>
    <t xml:space="preserve">  Redondo Beach, CA  96260</t>
  </si>
  <si>
    <t xml:space="preserve">  824-266-4626</t>
  </si>
  <si>
    <t>Insignia Sport Embroidery</t>
  </si>
  <si>
    <t xml:space="preserve">  2480 South Garey Avenue Suite 200 </t>
  </si>
  <si>
    <t xml:space="preserve">  Simi Valley, CA  92406</t>
  </si>
  <si>
    <t xml:space="preserve">  426-466-6424</t>
  </si>
  <si>
    <t xml:space="preserve">  420 Northeast Northgate Way </t>
  </si>
  <si>
    <t xml:space="preserve">  Glendale, CA  92008</t>
  </si>
  <si>
    <t xml:space="preserve">  808-888-2248</t>
  </si>
  <si>
    <t>Unison Apparel</t>
  </si>
  <si>
    <t xml:space="preserve">  82 Fortune Drive </t>
  </si>
  <si>
    <t xml:space="preserve">  Wailuku, HI  96928</t>
  </si>
  <si>
    <t xml:space="preserve">  808-429-2444</t>
  </si>
  <si>
    <t xml:space="preserve">XST Sport </t>
  </si>
  <si>
    <t xml:space="preserve">  24290 South West Oakwood Street </t>
  </si>
  <si>
    <t xml:space="preserve">  Camarillo, CA  96060</t>
  </si>
  <si>
    <t xml:space="preserve">  824-848-2802</t>
  </si>
  <si>
    <t>Action Waves</t>
  </si>
  <si>
    <t xml:space="preserve">  42066 Washington Street Suite C </t>
  </si>
  <si>
    <t xml:space="preserve">  La Mesa, CA  90008</t>
  </si>
  <si>
    <t xml:space="preserve">  209-468-9226</t>
  </si>
  <si>
    <t xml:space="preserve">European Fashions </t>
  </si>
  <si>
    <t xml:space="preserve">  440 Shoreline Avenue</t>
  </si>
  <si>
    <t xml:space="preserve">  Kaneohe, HI  98222</t>
  </si>
  <si>
    <t xml:space="preserve">  926-948-6864</t>
  </si>
  <si>
    <t xml:space="preserve">Gimlet's Shoes Inc </t>
  </si>
  <si>
    <t xml:space="preserve">  860 South Los Angeles Street </t>
  </si>
  <si>
    <t xml:space="preserve">  Long Beach, CA  92660</t>
  </si>
  <si>
    <t xml:space="preserve">  604-628-4240</t>
  </si>
  <si>
    <t xml:space="preserve">  8486 Camino Santa Fe </t>
  </si>
  <si>
    <t xml:space="preserve">  West Hollywood, CA  90024</t>
  </si>
  <si>
    <t xml:space="preserve">  824-998-8600</t>
  </si>
  <si>
    <t xml:space="preserve">Hat Company </t>
  </si>
  <si>
    <t xml:space="preserve">  24826 Del Prado </t>
  </si>
  <si>
    <t xml:space="preserve">  Carmel, CA  92842</t>
  </si>
  <si>
    <t xml:space="preserve">  842-468-2266</t>
  </si>
  <si>
    <t xml:space="preserve">Jock Locker Room </t>
  </si>
  <si>
    <t xml:space="preserve">  Uptown Mall Shopping </t>
  </si>
  <si>
    <t xml:space="preserve">  408-944-9022</t>
  </si>
  <si>
    <t>Muscle Man</t>
  </si>
  <si>
    <t xml:space="preserve">  420 South Pacific Street </t>
  </si>
  <si>
    <t xml:space="preserve">  San Luis Obispo, CA  92688</t>
  </si>
  <si>
    <t xml:space="preserve">  824-688-4486</t>
  </si>
  <si>
    <t>Surf's Up</t>
  </si>
  <si>
    <t xml:space="preserve">  4224 North 42st Street </t>
  </si>
  <si>
    <t xml:space="preserve">  Pismo Beach, CA  90026</t>
  </si>
  <si>
    <t xml:space="preserve">  909-699-9924</t>
  </si>
  <si>
    <t>Army Traders</t>
  </si>
  <si>
    <t xml:space="preserve">  4060 West Washington Boulevard </t>
  </si>
  <si>
    <t xml:space="preserve">  808-844-8642</t>
  </si>
  <si>
    <t>Monument Skateboard Company</t>
  </si>
  <si>
    <t xml:space="preserve">  6608 Atlantic Avenue </t>
  </si>
  <si>
    <t xml:space="preserve">  Newport Beach, CA  94669</t>
  </si>
  <si>
    <t xml:space="preserve">  806-484-8926</t>
  </si>
  <si>
    <t>The Beach Ball</t>
  </si>
  <si>
    <t xml:space="preserve">  2290 Broadway Plaza </t>
  </si>
  <si>
    <t xml:space="preserve">  Mission Viejo, CA  98446</t>
  </si>
  <si>
    <t xml:space="preserve">  949-684-8284</t>
  </si>
  <si>
    <t xml:space="preserve">  446 North Palm Drive </t>
  </si>
  <si>
    <t xml:space="preserve">  Bakersfield, CA  96208</t>
  </si>
  <si>
    <t xml:space="preserve">  424-962-4662</t>
  </si>
  <si>
    <t xml:space="preserve">Campus Times </t>
  </si>
  <si>
    <t xml:space="preserve">  2460 Main Street </t>
  </si>
  <si>
    <t xml:space="preserve">  North Hollywood, CA  96844</t>
  </si>
  <si>
    <t xml:space="preserve">  642-864-8826</t>
  </si>
  <si>
    <t xml:space="preserve">  2449 South Main Street </t>
  </si>
  <si>
    <t xml:space="preserve">  Carlsbad, CA  90089</t>
  </si>
  <si>
    <t xml:space="preserve">  949-686-9942</t>
  </si>
  <si>
    <t xml:space="preserve">  24422 Chambers Road Suite B </t>
  </si>
  <si>
    <t xml:space="preserve">  629-249-9269</t>
  </si>
  <si>
    <t xml:space="preserve">We are Glad Inc </t>
  </si>
  <si>
    <t xml:space="preserve">  8960 Silverton Avenue Suite 202 </t>
  </si>
  <si>
    <t xml:space="preserve">  Diamond Bar, WA  98004</t>
  </si>
  <si>
    <t xml:space="preserve">  426-842-2266</t>
  </si>
  <si>
    <t xml:space="preserve">Your Sport Shoppe </t>
  </si>
  <si>
    <t xml:space="preserve">  4004 Lake Tahoe Boulevard </t>
  </si>
  <si>
    <t xml:space="preserve">  San Jose, CA  92026</t>
  </si>
  <si>
    <t xml:space="preserve">  828-998-6642</t>
  </si>
  <si>
    <t xml:space="preserve">  2264 Gaviota Avenue Unit 40 </t>
  </si>
  <si>
    <t xml:space="preserve">  860-292-4486</t>
  </si>
  <si>
    <t xml:space="preserve">Carol's Boutique </t>
  </si>
  <si>
    <t xml:space="preserve">  228 H Street </t>
  </si>
  <si>
    <t xml:space="preserve">  Stockton, CA  92960</t>
  </si>
  <si>
    <t xml:space="preserve">  420-288-2269</t>
  </si>
  <si>
    <t xml:space="preserve">Kramer Family Men's Wear </t>
  </si>
  <si>
    <t xml:space="preserve">  4280 North Sierra Way </t>
  </si>
  <si>
    <t xml:space="preserve">  Redlands, CA  99602</t>
  </si>
  <si>
    <t xml:space="preserve">  808-846-8892</t>
  </si>
  <si>
    <t>Locker Room Sports</t>
  </si>
  <si>
    <t xml:space="preserve">  Fountain Valley, CA  96824</t>
  </si>
  <si>
    <t xml:space="preserve">  629-484-2664</t>
  </si>
  <si>
    <t xml:space="preserve">  426 East 22th Street </t>
  </si>
  <si>
    <t xml:space="preserve">  Los Angeles, CA  96602</t>
  </si>
  <si>
    <t xml:space="preserve">  806-694-4228</t>
  </si>
  <si>
    <t xml:space="preserve">Weeping Willow Embroidery </t>
  </si>
  <si>
    <t xml:space="preserve">  4406 Southeast Woodstock Boulevard </t>
  </si>
  <si>
    <t xml:space="preserve">  Pasadena, CA  96824</t>
  </si>
  <si>
    <t xml:space="preserve">  420-824-2940</t>
  </si>
  <si>
    <t xml:space="preserve">Fiesta Time Sportswear </t>
  </si>
  <si>
    <t xml:space="preserve">  24846 Victory Boulevard </t>
  </si>
  <si>
    <t xml:space="preserve">  Oakland, CA  92688</t>
  </si>
  <si>
    <t xml:space="preserve">  824-846-8262</t>
  </si>
  <si>
    <t xml:space="preserve">Great Appeal </t>
  </si>
  <si>
    <t xml:space="preserve">  2642 Haight Street </t>
  </si>
  <si>
    <t xml:space="preserve">  Carson, CA  90026</t>
  </si>
  <si>
    <t xml:space="preserve">  808-422-8800</t>
  </si>
  <si>
    <t>Headquarters for Sports</t>
  </si>
  <si>
    <t xml:space="preserve">  200 East Pico Boulevard </t>
  </si>
  <si>
    <t xml:space="preserve">  Bakersfield, CA  92202</t>
  </si>
  <si>
    <t xml:space="preserve">  629-240-6264</t>
  </si>
  <si>
    <t xml:space="preserve">Northside T Shirt Factory </t>
  </si>
  <si>
    <t xml:space="preserve">  990 Camino Del Rio North </t>
  </si>
  <si>
    <t xml:space="preserve">  South Lake Tahoe, CA  96829</t>
  </si>
  <si>
    <t xml:space="preserve">  426-448-8986</t>
  </si>
  <si>
    <t>Hello!</t>
  </si>
  <si>
    <t xml:space="preserve">  4686 Saviers Road </t>
  </si>
  <si>
    <t xml:space="preserve">  949-494-2464</t>
  </si>
  <si>
    <t>Rebel Times Outfitters</t>
  </si>
  <si>
    <t xml:space="preserve">  464 East Foothill Boulevard </t>
  </si>
  <si>
    <t xml:space="preserve">  San Francisco, CA  92208</t>
  </si>
  <si>
    <t xml:space="preserve">  868-682-2699</t>
  </si>
  <si>
    <t xml:space="preserve">T-Shirt City </t>
  </si>
  <si>
    <t xml:space="preserve">  228 East 9th Street </t>
  </si>
  <si>
    <t xml:space="preserve">  Santa Fe Springs, CA  96824</t>
  </si>
  <si>
    <t xml:space="preserve">  824-826-4866</t>
  </si>
  <si>
    <t xml:space="preserve">  8462 Reseda Boulevard </t>
  </si>
  <si>
    <t xml:space="preserve">  Gardena, CA  92424</t>
  </si>
  <si>
    <t xml:space="preserve">  620-666-8260</t>
  </si>
  <si>
    <t xml:space="preserve">Dandelion Seed Clothing CO </t>
  </si>
  <si>
    <t xml:space="preserve">  248 Interstate 80 </t>
  </si>
  <si>
    <t xml:space="preserve">  Napa, CA  90024</t>
  </si>
  <si>
    <t xml:space="preserve">  808-266-8644</t>
  </si>
  <si>
    <t xml:space="preserve">  286 West Kaahumanu Avenue Suite C6 </t>
  </si>
  <si>
    <t xml:space="preserve">  Honolulu, HI  92602</t>
  </si>
  <si>
    <t xml:space="preserve">  424-649-8804</t>
  </si>
  <si>
    <t xml:space="preserve">  242 West Colorado Boulevard </t>
  </si>
  <si>
    <t xml:space="preserve">  Portland, OR  90404</t>
  </si>
  <si>
    <t xml:space="preserve">  860-464-4622</t>
  </si>
  <si>
    <t xml:space="preserve">Bob's Men's Shop </t>
  </si>
  <si>
    <t xml:space="preserve">  22688 San Vicente Boulevard </t>
  </si>
  <si>
    <t xml:space="preserve">  Dublin, OR  98220</t>
  </si>
  <si>
    <t xml:space="preserve">  824-996-2848</t>
  </si>
  <si>
    <t xml:space="preserve">  2020 Atlantic Avenue </t>
  </si>
  <si>
    <t xml:space="preserve">  San Diego, CA  94228</t>
  </si>
  <si>
    <t xml:space="preserve">  824-862-6888</t>
  </si>
  <si>
    <t xml:space="preserve">Polished Apple of California Inc 62 </t>
  </si>
  <si>
    <t xml:space="preserve">  66-260 Kamehameha Highway </t>
  </si>
  <si>
    <t xml:space="preserve">  Honolulu, HI  92880</t>
  </si>
  <si>
    <t xml:space="preserve">  426-466-2226</t>
  </si>
  <si>
    <t xml:space="preserve">PRI Manufacturing International </t>
  </si>
  <si>
    <t xml:space="preserve">  20 South Main Street </t>
  </si>
  <si>
    <t xml:space="preserve">  828-866-9664</t>
  </si>
  <si>
    <t xml:space="preserve">Summer Casual </t>
  </si>
  <si>
    <t xml:space="preserve">  4444 South Lynwood Street </t>
  </si>
  <si>
    <t xml:space="preserve">  Lynwood, WA  98209</t>
  </si>
  <si>
    <t xml:space="preserve">  808-922-6244</t>
  </si>
  <si>
    <t>University Goods</t>
  </si>
  <si>
    <t xml:space="preserve">  4662 Lake Tahoe Boulevard </t>
  </si>
  <si>
    <t xml:space="preserve">  San Pedro, CA  92209</t>
  </si>
  <si>
    <t xml:space="preserve">  642-446-2442</t>
  </si>
  <si>
    <t>Sandy Beach</t>
  </si>
  <si>
    <t xml:space="preserve">  6860 2st Avenue South </t>
  </si>
  <si>
    <t xml:space="preserve">  Downey, CA  92202</t>
  </si>
  <si>
    <t xml:space="preserve">  224-622-6892</t>
  </si>
  <si>
    <t xml:space="preserve">  44840 Valley Central Way Suite 202 </t>
  </si>
  <si>
    <t xml:space="preserve">  Brea, CA  92884</t>
  </si>
  <si>
    <t xml:space="preserve">  669-684-9642</t>
  </si>
  <si>
    <t>Demo Times</t>
  </si>
  <si>
    <t xml:space="preserve">  San Francisco, CA  94804</t>
  </si>
  <si>
    <t xml:space="preserve">  808-484-6262</t>
  </si>
  <si>
    <t>Sportswear Resources</t>
  </si>
  <si>
    <t xml:space="preserve">  6440 Petersburg Street </t>
  </si>
  <si>
    <t xml:space="preserve">  Sonoma, CA  90264</t>
  </si>
  <si>
    <t xml:space="preserve">  224-624-2600</t>
  </si>
  <si>
    <t>Travel Wear</t>
  </si>
  <si>
    <t xml:space="preserve">  220 Los Cerritos Mall </t>
  </si>
  <si>
    <t xml:space="preserve">  Benicia, CA  90002</t>
  </si>
  <si>
    <t xml:space="preserve">  808-884-2442</t>
  </si>
  <si>
    <t xml:space="preserve">Be a Star Sports </t>
  </si>
  <si>
    <t xml:space="preserve">  4646 La Jolla Village Drive </t>
  </si>
  <si>
    <t xml:space="preserve">  Seattle, WA  92842</t>
  </si>
  <si>
    <t xml:space="preserve">  424-968-8820</t>
  </si>
  <si>
    <t xml:space="preserve">Tokyo Enterprises </t>
  </si>
  <si>
    <t xml:space="preserve">  Hyatt Regency Maui R </t>
  </si>
  <si>
    <t xml:space="preserve">  Compton, CA  92048</t>
  </si>
  <si>
    <t xml:space="preserve">  824-962-2426</t>
  </si>
  <si>
    <t xml:space="preserve">Cactus Threads </t>
  </si>
  <si>
    <t xml:space="preserve">  24940 Ventura Boulevard </t>
  </si>
  <si>
    <t xml:space="preserve">  Silverdale, CA  90028</t>
  </si>
  <si>
    <t xml:space="preserve">  420-642-4486</t>
  </si>
  <si>
    <t>Caliber Wear</t>
  </si>
  <si>
    <t xml:space="preserve">  204 Main Street </t>
  </si>
  <si>
    <t xml:space="preserve">  San Leandro, CA  92402</t>
  </si>
  <si>
    <t xml:space="preserve">  420-668-6299</t>
  </si>
  <si>
    <t xml:space="preserve">Frank's Professional Shop </t>
  </si>
  <si>
    <t xml:space="preserve">  22662 Chapman Avenue Suite D2 </t>
  </si>
  <si>
    <t xml:space="preserve">  Belvedere Tiburon, CA  92404</t>
  </si>
  <si>
    <t xml:space="preserve">  926-484-2242</t>
  </si>
  <si>
    <t xml:space="preserve">Regent's Sports </t>
  </si>
  <si>
    <t xml:space="preserve">  Los Angeles, CA  90064</t>
  </si>
  <si>
    <t xml:space="preserve">  808-648-4888</t>
  </si>
  <si>
    <t xml:space="preserve">Reservation Embroidery </t>
  </si>
  <si>
    <t xml:space="preserve">  Redondo Beach, CA  90024</t>
  </si>
  <si>
    <t xml:space="preserve">  460-424-6400</t>
  </si>
  <si>
    <t xml:space="preserve">Ward Crazy Shirts Inc </t>
  </si>
  <si>
    <t xml:space="preserve">  2490 Biddle Road Suite 202 </t>
  </si>
  <si>
    <t xml:space="preserve">  Santa Ana, CA  92806</t>
  </si>
  <si>
    <t xml:space="preserve">  808-692-6409</t>
  </si>
  <si>
    <t xml:space="preserve">Water's Edge Surf Shop </t>
  </si>
  <si>
    <t xml:space="preserve">  22064 Victory Boulevard </t>
  </si>
  <si>
    <t xml:space="preserve">  Downey, CA  92864</t>
  </si>
  <si>
    <t xml:space="preserve">  842-646-2242</t>
  </si>
  <si>
    <t xml:space="preserve">  626 Del Monte Center </t>
  </si>
  <si>
    <t xml:space="preserve">  San Francisco, CA  90069</t>
  </si>
  <si>
    <t xml:space="preserve">  424-828-8648</t>
  </si>
  <si>
    <t xml:space="preserve">Best Soccer Inc </t>
  </si>
  <si>
    <t xml:space="preserve">  82 Tamal Vista Boulevard </t>
  </si>
  <si>
    <t xml:space="preserve">  Camarillo, CA  90844</t>
  </si>
  <si>
    <t xml:space="preserve">  420-840-8684</t>
  </si>
  <si>
    <t xml:space="preserve">  Honolulu, HI  94642</t>
  </si>
  <si>
    <t xml:space="preserve">  209-486-2860</t>
  </si>
  <si>
    <t xml:space="preserve">Satchel Promotional Sportswear </t>
  </si>
  <si>
    <t xml:space="preserve">  4622 El Toro Rd </t>
  </si>
  <si>
    <t xml:space="preserve">  Rancho Palos Verdes, CA  92802</t>
  </si>
  <si>
    <t xml:space="preserve">  828-266-8426</t>
  </si>
  <si>
    <t>Snead's Apparel Store</t>
  </si>
  <si>
    <t xml:space="preserve">  222 North Sepulveda Boulevard </t>
  </si>
  <si>
    <t xml:space="preserve">  Torrance, CA  94024</t>
  </si>
  <si>
    <t xml:space="preserve">  662-842-8892</t>
  </si>
  <si>
    <t xml:space="preserve">  2902 South Central Avenue </t>
  </si>
  <si>
    <t xml:space="preserve">  Gardena, CA  90240</t>
  </si>
  <si>
    <t xml:space="preserve">  626-448-8242</t>
  </si>
  <si>
    <t>Americana Action Wear</t>
  </si>
  <si>
    <t xml:space="preserve">  468 North Camden Drive </t>
  </si>
  <si>
    <t xml:space="preserve">  Marina Del Rey, CA  98209</t>
  </si>
  <si>
    <t xml:space="preserve">  808-924-2882</t>
  </si>
  <si>
    <t xml:space="preserve">  4280 Industry Drive </t>
  </si>
  <si>
    <t xml:space="preserve">  909-688-6689</t>
  </si>
  <si>
    <t xml:space="preserve">Hawaiian Sportswear </t>
  </si>
  <si>
    <t xml:space="preserve">  488 North Main Street </t>
  </si>
  <si>
    <t xml:space="preserve">  Fresno, CA  98490</t>
  </si>
  <si>
    <t xml:space="preserve">  808-249-2626</t>
  </si>
  <si>
    <t xml:space="preserve">Master Apparel CO </t>
  </si>
  <si>
    <t xml:space="preserve">  246 Lakewood Center Mall </t>
  </si>
  <si>
    <t xml:space="preserve">  Selah, CA  94668</t>
  </si>
  <si>
    <t xml:space="preserve">  420-660-6260</t>
  </si>
  <si>
    <t xml:space="preserve">  24228 Crenshaw Blvd </t>
  </si>
  <si>
    <t xml:space="preserve">  Van Nuys, CA  98022</t>
  </si>
  <si>
    <t xml:space="preserve">  949-498-6860</t>
  </si>
  <si>
    <t xml:space="preserve">Celebrity Sports </t>
  </si>
  <si>
    <t xml:space="preserve">  Cerritos, CA  90024</t>
  </si>
  <si>
    <t xml:space="preserve">  420-864-4440</t>
  </si>
  <si>
    <t xml:space="preserve">Backhouse </t>
  </si>
  <si>
    <t xml:space="preserve">  629-444-4242</t>
  </si>
  <si>
    <t xml:space="preserve">KBH Group Limited </t>
  </si>
  <si>
    <t xml:space="preserve">  98-2006 Topanga Canyon Road </t>
  </si>
  <si>
    <t xml:space="preserve">  Los Angeles, CA  92244</t>
  </si>
  <si>
    <t xml:space="preserve">  420-988-2922</t>
  </si>
  <si>
    <t xml:space="preserve">  6080 Cape Arago Highway </t>
  </si>
  <si>
    <t xml:space="preserve">  Woodland Hills, CA  92222</t>
  </si>
  <si>
    <t xml:space="preserve">  604-466-2482</t>
  </si>
  <si>
    <t xml:space="preserve">Sassy Styling Street </t>
  </si>
  <si>
    <t xml:space="preserve">  8446 Redwood Boulevard </t>
  </si>
  <si>
    <t xml:space="preserve">  Kailua Kona, HI  92809</t>
  </si>
  <si>
    <t xml:space="preserve">  824-964-2694</t>
  </si>
  <si>
    <t xml:space="preserve">The Top of My Head Corp </t>
  </si>
  <si>
    <t xml:space="preserve">  220 South Church Street </t>
  </si>
  <si>
    <t xml:space="preserve">  Kahului, HI  94646</t>
  </si>
  <si>
    <t xml:space="preserve">  908-268-6848</t>
  </si>
  <si>
    <t xml:space="preserve">Bigger and Better </t>
  </si>
  <si>
    <t xml:space="preserve">  84680 El Paseo Suite B </t>
  </si>
  <si>
    <t xml:space="preserve">  Milpitas, CA  90026</t>
  </si>
  <si>
    <t xml:space="preserve">  629-464-6988</t>
  </si>
  <si>
    <t xml:space="preserve">Beachside Surf CO </t>
  </si>
  <si>
    <t xml:space="preserve">  42422 Golden Lantern </t>
  </si>
  <si>
    <t xml:space="preserve">  Gardena, CA  96642</t>
  </si>
  <si>
    <t xml:space="preserve">  808-842-8422</t>
  </si>
  <si>
    <t xml:space="preserve">GEM Sportswear Inc </t>
  </si>
  <si>
    <t xml:space="preserve">  46044 68th Avenue South </t>
  </si>
  <si>
    <t xml:space="preserve">  San Pablo, CA  90802</t>
  </si>
  <si>
    <t xml:space="preserve">  828-466-2864</t>
  </si>
  <si>
    <t xml:space="preserve">Jonathon's Sportswear Inc </t>
  </si>
  <si>
    <t xml:space="preserve">  2996 Squaw Valley Road </t>
  </si>
  <si>
    <t xml:space="preserve">  Ventura, CA  92202</t>
  </si>
  <si>
    <t xml:space="preserve">  949-260-2200</t>
  </si>
  <si>
    <t>Shirthouse Company</t>
  </si>
  <si>
    <t xml:space="preserve">  4 Orondo Ave </t>
  </si>
  <si>
    <t xml:space="preserve">  Mission Viejo, CA  90048</t>
  </si>
  <si>
    <t xml:space="preserve">  460-642-4280</t>
  </si>
  <si>
    <t xml:space="preserve">Top Dog Golf </t>
  </si>
  <si>
    <t xml:space="preserve">  Los Angeles, CA  90822</t>
  </si>
  <si>
    <t xml:space="preserve">  264-892-6820</t>
  </si>
  <si>
    <t xml:space="preserve">Mountain High Mama </t>
  </si>
  <si>
    <t xml:space="preserve">  2960 Railroad Drive </t>
  </si>
  <si>
    <t xml:space="preserve">  Montclair, CA  90292</t>
  </si>
  <si>
    <t xml:space="preserve">  640-886-8244</t>
  </si>
  <si>
    <t xml:space="preserve">Chandler Sports </t>
  </si>
  <si>
    <t xml:space="preserve">  2824 Sepulveda Boulevard </t>
  </si>
  <si>
    <t xml:space="preserve">  Portland, OR  94622</t>
  </si>
  <si>
    <t xml:space="preserve">  620-884-9808</t>
  </si>
  <si>
    <t>Dancing Toes</t>
  </si>
  <si>
    <t xml:space="preserve">  444 East Santa Ana Blvd</t>
  </si>
  <si>
    <t xml:space="preserve">  Santa Ana, CA  90026</t>
  </si>
  <si>
    <t xml:space="preserve">  806-644-2668</t>
  </si>
  <si>
    <t xml:space="preserve">  860-804-4066</t>
  </si>
  <si>
    <t>Winners Circle Sports</t>
  </si>
  <si>
    <t xml:space="preserve">  W 20800 Pickway Blvd</t>
  </si>
  <si>
    <t xml:space="preserve">  Lynden, AK  94449</t>
  </si>
  <si>
    <t xml:space="preserve">  808-266-2296</t>
  </si>
  <si>
    <t xml:space="preserve">  Los Angeles, CA  92208</t>
  </si>
  <si>
    <t xml:space="preserve">  806-968-2646</t>
  </si>
  <si>
    <t xml:space="preserve">  226 Avenida Del Mar </t>
  </si>
  <si>
    <t xml:space="preserve">  Fair Oaks, CA  92848</t>
  </si>
  <si>
    <t xml:space="preserve">  868-668-6424</t>
  </si>
  <si>
    <t xml:space="preserve">Anson Fashion Apparel </t>
  </si>
  <si>
    <t xml:space="preserve">  2299 Marina Boulevard </t>
  </si>
  <si>
    <t xml:space="preserve">  Lake Elsinore, CA  92422</t>
  </si>
  <si>
    <t xml:space="preserve">  206-888-4464</t>
  </si>
  <si>
    <t xml:space="preserve">  22248 Woodruff Avenue </t>
  </si>
  <si>
    <t xml:space="preserve">  Los Angeles, CA  94602</t>
  </si>
  <si>
    <t xml:space="preserve">  808-886-6822</t>
  </si>
  <si>
    <t xml:space="preserve">Just Right Sportswear </t>
  </si>
  <si>
    <t xml:space="preserve">  4609 Hayden Avenue </t>
  </si>
  <si>
    <t xml:space="preserve">  Los Angeles, CA  92920</t>
  </si>
  <si>
    <t xml:space="preserve">  224-628-9802</t>
  </si>
  <si>
    <t xml:space="preserve">Lemon Athletica USA Inc. </t>
  </si>
  <si>
    <t xml:space="preserve">  4926 North Blackstone Avenue </t>
  </si>
  <si>
    <t xml:space="preserve">  Beverly Hills, CA  92226</t>
  </si>
  <si>
    <t xml:space="preserve">  420-429-6288</t>
  </si>
  <si>
    <t>Mama's PJ's</t>
  </si>
  <si>
    <t xml:space="preserve">  Honolulu, HI  94449</t>
  </si>
  <si>
    <t xml:space="preserve">  420-466-8644</t>
  </si>
  <si>
    <t xml:space="preserve">Tee Town </t>
  </si>
  <si>
    <t xml:space="preserve">  6620 Paseo Del Norte Suite 208 </t>
  </si>
  <si>
    <t xml:space="preserve">  Los Angeles, CA  98462</t>
  </si>
  <si>
    <t xml:space="preserve">  224-849-2429</t>
  </si>
  <si>
    <t>BBG Sports</t>
  </si>
  <si>
    <t xml:space="preserve">  24248 Poway Road Suite A </t>
  </si>
  <si>
    <t xml:space="preserve">  Burlington, CA  92602</t>
  </si>
  <si>
    <t xml:space="preserve">  424-664-4894</t>
  </si>
  <si>
    <t xml:space="preserve">Bull’s-eye Sportswear </t>
  </si>
  <si>
    <t xml:space="preserve">  4244 Jefferson Street </t>
  </si>
  <si>
    <t xml:space="preserve">  Los Angeles, CA  92026</t>
  </si>
  <si>
    <t xml:space="preserve">  224-848-6929</t>
  </si>
  <si>
    <t xml:space="preserve">Cute Swimwear </t>
  </si>
  <si>
    <t xml:space="preserve">  468 Southwest 262nd Street </t>
  </si>
  <si>
    <t xml:space="preserve">  Pleasanton, WA  98206</t>
  </si>
  <si>
    <t xml:space="preserve">  860-444-8604</t>
  </si>
  <si>
    <t xml:space="preserve">Today's Shirt Factory </t>
  </si>
  <si>
    <t xml:space="preserve">  20848 Sherman Way </t>
  </si>
  <si>
    <t xml:space="preserve">  Lake Forest, CA  90286</t>
  </si>
  <si>
    <t xml:space="preserve">  426-498-2286</t>
  </si>
  <si>
    <t xml:space="preserve">Vintage Mountain Co. </t>
  </si>
  <si>
    <t xml:space="preserve">  8944 High Access Road</t>
  </si>
  <si>
    <t xml:space="preserve">  Chico, CA  90262</t>
  </si>
  <si>
    <t xml:space="preserve">  949-864-6842</t>
  </si>
  <si>
    <t xml:space="preserve">  2486 Retherford Street </t>
  </si>
  <si>
    <t xml:space="preserve">  Lancaster, CA  92822</t>
  </si>
  <si>
    <t xml:space="preserve">  224-848-6842</t>
  </si>
  <si>
    <t xml:space="preserve">Absolute Sportswear Inc </t>
  </si>
  <si>
    <t xml:space="preserve">  484 Columbia Centre Shopping</t>
  </si>
  <si>
    <t xml:space="preserve">  Saint Helena, CA  92628</t>
  </si>
  <si>
    <t xml:space="preserve">  662-492-2484</t>
  </si>
  <si>
    <t xml:space="preserve">Prima Ballerina Boutique </t>
  </si>
  <si>
    <t xml:space="preserve">  488 Carmel Town Road</t>
  </si>
  <si>
    <t xml:space="preserve">  Grand Terrace, CA  96826</t>
  </si>
  <si>
    <t xml:space="preserve">  909-282-9664</t>
  </si>
  <si>
    <t xml:space="preserve">  Rialto, CA  98602</t>
  </si>
  <si>
    <t xml:space="preserve">  209-966-8929</t>
  </si>
  <si>
    <t xml:space="preserve">Sunshine Outfitters </t>
  </si>
  <si>
    <t xml:space="preserve">  4040 Plaza Bonita Road Suite 2460 </t>
  </si>
  <si>
    <t xml:space="preserve">  460-299-9462</t>
  </si>
  <si>
    <t xml:space="preserve">Charter Mountain Golf Inc </t>
  </si>
  <si>
    <t xml:space="preserve">  60 Main Street </t>
  </si>
  <si>
    <t xml:space="preserve">  Honolulu, HI  90062</t>
  </si>
  <si>
    <t xml:space="preserve">  860-448-6694</t>
  </si>
  <si>
    <t xml:space="preserve">Exact Change </t>
  </si>
  <si>
    <t xml:space="preserve">  4492 South Bristol Street </t>
  </si>
  <si>
    <t xml:space="preserve">  Colma, CA  94688</t>
  </si>
  <si>
    <t xml:space="preserve">  224-448-2246</t>
  </si>
  <si>
    <t xml:space="preserve">  28282 Imperial Highway </t>
  </si>
  <si>
    <t xml:space="preserve">  San Jose, CA  94292</t>
  </si>
  <si>
    <t xml:space="preserve">  408-244-8486</t>
  </si>
  <si>
    <t>Rolling Hills Apparel</t>
  </si>
  <si>
    <t xml:space="preserve">  Post Office Box 2624 </t>
  </si>
  <si>
    <t xml:space="preserve">  Seattle, WA  96480</t>
  </si>
  <si>
    <t xml:space="preserve">  420-426-8892</t>
  </si>
  <si>
    <t>Beach &amp; Ball</t>
  </si>
  <si>
    <t xml:space="preserve">  824-864-6006</t>
  </si>
  <si>
    <t>Mountain View Sports</t>
  </si>
  <si>
    <t xml:space="preserve">  6060 Woodminster Lane </t>
  </si>
  <si>
    <t xml:space="preserve">  Federal Way, AK  96828</t>
  </si>
  <si>
    <t xml:space="preserve">  806-928-9694</t>
  </si>
  <si>
    <t xml:space="preserve">Pence Aquatic Supply </t>
  </si>
  <si>
    <t xml:space="preserve">  2248 Fillmore Street </t>
  </si>
  <si>
    <t xml:space="preserve">  Honolulu, HI  92890</t>
  </si>
  <si>
    <t xml:space="preserve">  604-469-8629</t>
  </si>
  <si>
    <t>Rafael's</t>
  </si>
  <si>
    <t xml:space="preserve">  426 North Canon Drive </t>
  </si>
  <si>
    <t xml:space="preserve">  Los Angeles, CA  96620</t>
  </si>
  <si>
    <t xml:space="preserve">  424-242-9824</t>
  </si>
  <si>
    <t xml:space="preserve">Sports World </t>
  </si>
  <si>
    <t xml:space="preserve">  460-464-8202</t>
  </si>
  <si>
    <t xml:space="preserve">Tony's Sports Collectibles </t>
  </si>
  <si>
    <t xml:space="preserve">  668 6th Avenue </t>
  </si>
  <si>
    <t xml:space="preserve">  Vallejo, CA  99802</t>
  </si>
  <si>
    <t xml:space="preserve">  669-288-6022</t>
  </si>
  <si>
    <t xml:space="preserve">Sweat Shop </t>
  </si>
  <si>
    <t xml:space="preserve">  26928 Gramercy Place </t>
  </si>
  <si>
    <t xml:space="preserve">  Santa Monica, CA  90026</t>
  </si>
  <si>
    <t xml:space="preserve">  640-824-6868</t>
  </si>
  <si>
    <t xml:space="preserve">Alex's Fashion Warehouse </t>
  </si>
  <si>
    <t xml:space="preserve">  Aloha Tower Marketplace </t>
  </si>
  <si>
    <t xml:space="preserve">  Bellingham, CA  92806</t>
  </si>
  <si>
    <t xml:space="preserve">  949-824-2694</t>
  </si>
  <si>
    <t>Big Deal Actionwear</t>
  </si>
  <si>
    <t xml:space="preserve">  809 Factory Stores Drive </t>
  </si>
  <si>
    <t xml:space="preserve">  Gardena, CA  94664</t>
  </si>
  <si>
    <t xml:space="preserve">  224-846-2998</t>
  </si>
  <si>
    <t xml:space="preserve">Khaki's Studio </t>
  </si>
  <si>
    <t xml:space="preserve">  266 Harbor Drive South # A </t>
  </si>
  <si>
    <t xml:space="preserve">  Los Angeles, CA  92202</t>
  </si>
  <si>
    <t xml:space="preserve">  426-908-4404</t>
  </si>
  <si>
    <t xml:space="preserve">Main Street Source Inc </t>
  </si>
  <si>
    <t xml:space="preserve">  2226 Auahi St </t>
  </si>
  <si>
    <t xml:space="preserve">  North Hollywood, CA  92466</t>
  </si>
  <si>
    <t xml:space="preserve">  224-846-6626</t>
  </si>
  <si>
    <t xml:space="preserve">  246 South Hope Avenue </t>
  </si>
  <si>
    <t xml:space="preserve">  San Francisco, CA  92404</t>
  </si>
  <si>
    <t xml:space="preserve">  426-266-2222</t>
  </si>
  <si>
    <t xml:space="preserve">Pacific Avenue - Custom Screen Printing </t>
  </si>
  <si>
    <t xml:space="preserve">  Torrance, AK  99602</t>
  </si>
  <si>
    <t xml:space="preserve">  460-489-8486</t>
  </si>
  <si>
    <t xml:space="preserve">Pamas Sportswear </t>
  </si>
  <si>
    <t xml:space="preserve">  822 2nd Street # 4 </t>
  </si>
  <si>
    <t xml:space="preserve">  San Diego, CA  92866</t>
  </si>
  <si>
    <t xml:space="preserve">  860-868-2088</t>
  </si>
  <si>
    <t xml:space="preserve">Stylemakers at the Lodge </t>
  </si>
  <si>
    <t xml:space="preserve">  4264 Stephanie Way </t>
  </si>
  <si>
    <t xml:space="preserve">  Huntington Park, CA  94940</t>
  </si>
  <si>
    <t xml:space="preserve">  842-624-2626</t>
  </si>
  <si>
    <t xml:space="preserve">Swimworks </t>
  </si>
  <si>
    <t xml:space="preserve">  220 East 9th Street Suite B496 </t>
  </si>
  <si>
    <t xml:space="preserve">  806-489-2966</t>
  </si>
  <si>
    <t xml:space="preserve">Trading Post </t>
  </si>
  <si>
    <t xml:space="preserve">  4042 South Red Hat Lane </t>
  </si>
  <si>
    <t xml:space="preserve">  Gardena, CA  90288</t>
  </si>
  <si>
    <t xml:space="preserve">  828-604-4444</t>
  </si>
  <si>
    <t>Therapy Center</t>
  </si>
  <si>
    <t xml:space="preserve">  206 East 2st Street </t>
  </si>
  <si>
    <t xml:space="preserve">  Buena Park, CA  90026</t>
  </si>
  <si>
    <t xml:space="preserve">  224-622-2266</t>
  </si>
  <si>
    <t xml:space="preserve">  Troutdale, CA  92024</t>
  </si>
  <si>
    <t xml:space="preserve">  808-466-6820</t>
  </si>
  <si>
    <t xml:space="preserve">  628 Coal Creek Road </t>
  </si>
  <si>
    <t xml:space="preserve">  Los Angeles, CA  90288</t>
  </si>
  <si>
    <t xml:space="preserve">  662-828-2894</t>
  </si>
  <si>
    <t xml:space="preserve">  824 Merced Mall </t>
  </si>
  <si>
    <t xml:space="preserve">  909-484-2024</t>
  </si>
  <si>
    <t xml:space="preserve">Off Price Clothing </t>
  </si>
  <si>
    <t xml:space="preserve">  262 West Parks Highway </t>
  </si>
  <si>
    <t xml:space="preserve">  Daly City, CA  98620</t>
  </si>
  <si>
    <t xml:space="preserve">  224-849-4288</t>
  </si>
  <si>
    <t xml:space="preserve">  2280 Arden Fair Mall </t>
  </si>
  <si>
    <t xml:space="preserve">  San Rafael, CA  90024</t>
  </si>
  <si>
    <t xml:space="preserve">  626-684-9408</t>
  </si>
  <si>
    <t>Select Clothing Corp.</t>
  </si>
  <si>
    <t xml:space="preserve">  26280 Marguerite Parkway </t>
  </si>
  <si>
    <t xml:space="preserve">  Newport Beach, CA  94409</t>
  </si>
  <si>
    <t xml:space="preserve">  224-846-9620</t>
  </si>
  <si>
    <t xml:space="preserve">Top T Shirts </t>
  </si>
  <si>
    <t xml:space="preserve">  408 East Jefferson Boulevard </t>
  </si>
  <si>
    <t xml:space="preserve">  Stockton, CA  96820</t>
  </si>
  <si>
    <t xml:space="preserve">  224-848-4486</t>
  </si>
  <si>
    <t>California Sunset Clothes</t>
  </si>
  <si>
    <t xml:space="preserve">  San Rafael, CA  90026</t>
  </si>
  <si>
    <t xml:space="preserve">  629-264-8892</t>
  </si>
  <si>
    <t xml:space="preserve">Cool Man Sportswear </t>
  </si>
  <si>
    <t xml:space="preserve">  2609 South Main Street </t>
  </si>
  <si>
    <t xml:space="preserve">  Bakersfield, CA  92628</t>
  </si>
  <si>
    <t xml:space="preserve">  808-649-4906</t>
  </si>
  <si>
    <t>Distinctive Designs</t>
  </si>
  <si>
    <t xml:space="preserve">  260 Post St </t>
  </si>
  <si>
    <t xml:space="preserve">  Berkeley, CA  92446</t>
  </si>
  <si>
    <t xml:space="preserve">  629-464-2846</t>
  </si>
  <si>
    <t xml:space="preserve">Reba Activewear Discount Gymwear </t>
  </si>
  <si>
    <t xml:space="preserve">  9624 Reseda Boulevard Suite 22 </t>
  </si>
  <si>
    <t xml:space="preserve">  Escondido, CA  94420</t>
  </si>
  <si>
    <t xml:space="preserve">  828-608-8928</t>
  </si>
  <si>
    <t xml:space="preserve">  48400 Seminole Drive </t>
  </si>
  <si>
    <t xml:space="preserve">  San Jose, CA  92064</t>
  </si>
  <si>
    <t xml:space="preserve">  629-428-8842</t>
  </si>
  <si>
    <t>Short Course Golf Equipment</t>
  </si>
  <si>
    <t xml:space="preserve">  26846 Ventura Boulevard </t>
  </si>
  <si>
    <t xml:space="preserve">  Pismo Beach, CA  98480</t>
  </si>
  <si>
    <t xml:space="preserve">  408-226-6846</t>
  </si>
  <si>
    <t xml:space="preserve">Simon's Sportswear </t>
  </si>
  <si>
    <t xml:space="preserve">  862 Mauna Lani Bay  </t>
  </si>
  <si>
    <t xml:space="preserve">  Honolulu, HI  96662</t>
  </si>
  <si>
    <t xml:space="preserve">  828-866-4224</t>
  </si>
  <si>
    <t xml:space="preserve">  2240 Stoneridge Road </t>
  </si>
  <si>
    <t xml:space="preserve">  Lakewood, CA  94204</t>
  </si>
  <si>
    <t xml:space="preserve">  808-426-4482</t>
  </si>
  <si>
    <t xml:space="preserve">  406 Tanforan Shopping Centre </t>
  </si>
  <si>
    <t xml:space="preserve">  Los Angeles, CA  94902</t>
  </si>
  <si>
    <t xml:space="preserve">  669-449-4464</t>
  </si>
  <si>
    <t xml:space="preserve">Anna Says Fashion </t>
  </si>
  <si>
    <t xml:space="preserve">  Newport Beach, CA  92662</t>
  </si>
  <si>
    <t xml:space="preserve">  224-622-6288</t>
  </si>
  <si>
    <t>Condor shoes</t>
  </si>
  <si>
    <t xml:space="preserve">  2066 Offshore Street </t>
  </si>
  <si>
    <t xml:space="preserve">  662-424-2966</t>
  </si>
  <si>
    <t xml:space="preserve">DORN Professional Shop </t>
  </si>
  <si>
    <t xml:space="preserve">  4664 2nd St </t>
  </si>
  <si>
    <t xml:space="preserve">  808-664-8282</t>
  </si>
  <si>
    <t xml:space="preserve">  48-664 Kamehameha Highway </t>
  </si>
  <si>
    <t xml:space="preserve">  Honolulu, HI  94822</t>
  </si>
  <si>
    <t xml:space="preserve">  420-894-4204</t>
  </si>
  <si>
    <t xml:space="preserve">Gipper Sportswear </t>
  </si>
  <si>
    <t xml:space="preserve">  Fashion Fair Mall </t>
  </si>
  <si>
    <t xml:space="preserve">  Carlsbad, CA  92606</t>
  </si>
  <si>
    <t xml:space="preserve">  224-846-4822</t>
  </si>
  <si>
    <t xml:space="preserve">Team Two Racing Motor Sports </t>
  </si>
  <si>
    <t xml:space="preserve">  202 East 4th Street </t>
  </si>
  <si>
    <t xml:space="preserve">  Van Nuys, CA  94606</t>
  </si>
  <si>
    <t xml:space="preserve">  640-622-9246</t>
  </si>
  <si>
    <t xml:space="preserve">June's Sports </t>
  </si>
  <si>
    <t xml:space="preserve">  2222 Montana Avenue </t>
  </si>
  <si>
    <t xml:space="preserve">  Riverside, CA  94044</t>
  </si>
  <si>
    <t xml:space="preserve">  420-644-6464</t>
  </si>
  <si>
    <t xml:space="preserve">  24000 Folsom Boulevard </t>
  </si>
  <si>
    <t xml:space="preserve">  Montrose, CA  94224</t>
  </si>
  <si>
    <t xml:space="preserve">  640-644-6466</t>
  </si>
  <si>
    <t xml:space="preserve">  Forest Avenue Centre</t>
  </si>
  <si>
    <t xml:space="preserve">  Orcas, CA  90288</t>
  </si>
  <si>
    <t xml:space="preserve">  842-426-2424</t>
  </si>
  <si>
    <t xml:space="preserve">Speedy Outlet No 26 </t>
  </si>
  <si>
    <t xml:space="preserve">  20909 Portland Avenue East </t>
  </si>
  <si>
    <t xml:space="preserve">  Culver City, CA  94242</t>
  </si>
  <si>
    <t xml:space="preserve">  860-804-9200</t>
  </si>
  <si>
    <t xml:space="preserve">Trend Sports Inc </t>
  </si>
  <si>
    <t xml:space="preserve">  Los Angeles, CA  92628</t>
  </si>
  <si>
    <t xml:space="preserve">  868-688-8488</t>
  </si>
  <si>
    <t xml:space="preserve">  222 Western Avenue </t>
  </si>
  <si>
    <t xml:space="preserve">  Hawthorne, CA  96062</t>
  </si>
  <si>
    <t xml:space="preserve">  640-682-6686</t>
  </si>
  <si>
    <t xml:space="preserve">S L Soccer Supplies </t>
  </si>
  <si>
    <t xml:space="preserve">  2626 240th Avenue Northeast </t>
  </si>
  <si>
    <t xml:space="preserve">  420-629-2900</t>
  </si>
  <si>
    <t>TREMBLE</t>
  </si>
  <si>
    <t xml:space="preserve">  220 East 9th Street Suite A808 </t>
  </si>
  <si>
    <t xml:space="preserve">  Santa Fe Springs, CA  96466</t>
  </si>
  <si>
    <t xml:space="preserve">  806-406-2486</t>
  </si>
  <si>
    <t xml:space="preserve">Fly High Shoe Connection </t>
  </si>
  <si>
    <t xml:space="preserve">  San Mateo, CA  92842</t>
  </si>
  <si>
    <t xml:space="preserve">  420-829-6420</t>
  </si>
  <si>
    <t xml:space="preserve">  2264 South Los Angeles Street </t>
  </si>
  <si>
    <t xml:space="preserve">  Cathedral City, CA  92626</t>
  </si>
  <si>
    <t xml:space="preserve">  808-488-2868</t>
  </si>
  <si>
    <t xml:space="preserve">Moon Specialties Inc </t>
  </si>
  <si>
    <t xml:space="preserve">  Salem Center Mall </t>
  </si>
  <si>
    <t xml:space="preserve">  224-846-4824</t>
  </si>
  <si>
    <t>Champs in Action</t>
  </si>
  <si>
    <t xml:space="preserve">  2982 Carlsbad Boulevard </t>
  </si>
  <si>
    <t xml:space="preserve">  Burien, CA  94666</t>
  </si>
  <si>
    <t xml:space="preserve">  669-224-6486</t>
  </si>
  <si>
    <t>Baxter and Baxter</t>
  </si>
  <si>
    <t xml:space="preserve">  664 Pine Knot Avenue </t>
  </si>
  <si>
    <t xml:space="preserve">  Algona, CA  94020</t>
  </si>
  <si>
    <t xml:space="preserve">  909-888-2900</t>
  </si>
  <si>
    <t xml:space="preserve">  2424 South Main Street </t>
  </si>
  <si>
    <t xml:space="preserve">  Culver City, CA  98466</t>
  </si>
  <si>
    <t xml:space="preserve">  642-422-8200</t>
  </si>
  <si>
    <t xml:space="preserve">Loco Poco Emporium </t>
  </si>
  <si>
    <t xml:space="preserve">  428 West 9th Street Suite 602 </t>
  </si>
  <si>
    <t xml:space="preserve">  Gardena, CA  90262</t>
  </si>
  <si>
    <t xml:space="preserve">  808-926-8886</t>
  </si>
  <si>
    <t xml:space="preserve">  2026 North Tustin Street </t>
  </si>
  <si>
    <t xml:space="preserve">  Los Angeles, CA  92862</t>
  </si>
  <si>
    <t xml:space="preserve">  264-642-8260</t>
  </si>
  <si>
    <t xml:space="preserve">Sausalito Embroidery Designs </t>
  </si>
  <si>
    <t xml:space="preserve">  8422 Melrose Avenue </t>
  </si>
  <si>
    <t xml:space="preserve">  Sausalito, CA  92462</t>
  </si>
  <si>
    <t xml:space="preserve">  426-442-2400</t>
  </si>
  <si>
    <t>TNT Sports Gear</t>
  </si>
  <si>
    <t xml:space="preserve">  9802 Sierra Vista Avenue </t>
  </si>
  <si>
    <t xml:space="preserve">  Los Angeles, CA  92646</t>
  </si>
  <si>
    <t xml:space="preserve">  860-460-8889</t>
  </si>
  <si>
    <t xml:space="preserve">Perfecto Sportswear &amp; Salon &amp; Nutrition </t>
  </si>
  <si>
    <t xml:space="preserve">  4669 Happy Valley Road </t>
  </si>
  <si>
    <t xml:space="preserve">  Sonora, CA  92626</t>
  </si>
  <si>
    <t xml:space="preserve">  420-460-4898</t>
  </si>
  <si>
    <t xml:space="preserve">Best Bodywear </t>
  </si>
  <si>
    <t xml:space="preserve">  20426 Silverdale Way Northwest </t>
  </si>
  <si>
    <t xml:space="preserve">  Los Angeles, CA  92460</t>
  </si>
  <si>
    <t xml:space="preserve">  828-888-8222</t>
  </si>
  <si>
    <t xml:space="preserve">City of Angels Sporting Club </t>
  </si>
  <si>
    <t xml:space="preserve">  229 Town Centre West </t>
  </si>
  <si>
    <t xml:space="preserve">  Norwalk, CA  92960</t>
  </si>
  <si>
    <t xml:space="preserve">KL Fashions </t>
  </si>
  <si>
    <t xml:space="preserve">  22000 Southeast 82nd Avenue </t>
  </si>
  <si>
    <t xml:space="preserve">  Oakland, CA  90028</t>
  </si>
  <si>
    <t xml:space="preserve">  420-640-8400</t>
  </si>
  <si>
    <t>Paradise Shirt Company</t>
  </si>
  <si>
    <t xml:space="preserve">  Daffodil Bowl </t>
  </si>
  <si>
    <t xml:space="preserve">  Tarzana, CA  90822</t>
  </si>
  <si>
    <t xml:space="preserve">  808-922-6862</t>
  </si>
  <si>
    <t xml:space="preserve">  2 Embarcadero Centre Suite 2440 </t>
  </si>
  <si>
    <t xml:space="preserve">  Santa Cruz, CA  92402</t>
  </si>
  <si>
    <t xml:space="preserve">  420-424-2489</t>
  </si>
  <si>
    <t>Sports N More</t>
  </si>
  <si>
    <t xml:space="preserve">  9884 Sierra Avenue </t>
  </si>
  <si>
    <t xml:space="preserve">  824-648-2944</t>
  </si>
  <si>
    <t>Top Hats</t>
  </si>
  <si>
    <t xml:space="preserve">  2622 Anita Lane </t>
  </si>
  <si>
    <t xml:space="preserve">  Stockton, CA  96826</t>
  </si>
  <si>
    <t xml:space="preserve">  662-494-2222</t>
  </si>
  <si>
    <t xml:space="preserve">WV Sportswear </t>
  </si>
  <si>
    <t xml:space="preserve">  San Bernardino, CA  90220</t>
  </si>
  <si>
    <t xml:space="preserve">  224-846-8286</t>
  </si>
  <si>
    <t xml:space="preserve">Ace Athletic Apparel </t>
  </si>
  <si>
    <t xml:space="preserve">  Fresno, CA  94020</t>
  </si>
  <si>
    <t xml:space="preserve">  909-490-6446</t>
  </si>
  <si>
    <t>Surf &amp; Sport by the Bay</t>
  </si>
  <si>
    <t xml:space="preserve">  2640 Camino Del Rio North </t>
  </si>
  <si>
    <t xml:space="preserve">  Santa Ana, CA  96826</t>
  </si>
  <si>
    <t xml:space="preserve">  909-296-4224</t>
  </si>
  <si>
    <t xml:space="preserve">Perfect Tan </t>
  </si>
  <si>
    <t xml:space="preserve">  20604 222st Ct. E. </t>
  </si>
  <si>
    <t xml:space="preserve">  Los Angeles, CA  90002</t>
  </si>
  <si>
    <t xml:space="preserve">  926-486-4608</t>
  </si>
  <si>
    <t xml:space="preserve">  946 Tyler Street </t>
  </si>
  <si>
    <t xml:space="preserve">  662-866-9282</t>
  </si>
  <si>
    <t xml:space="preserve">  626 California Way</t>
  </si>
  <si>
    <t xml:space="preserve">  Buena Park, CA  90049</t>
  </si>
  <si>
    <t xml:space="preserve">  824-869-9266</t>
  </si>
  <si>
    <t>Custom Designs Now</t>
  </si>
  <si>
    <t xml:space="preserve">  4622 University Way Northeast </t>
  </si>
  <si>
    <t xml:space="preserve">  Cerritos, CA  96262</t>
  </si>
  <si>
    <t xml:space="preserve">  926-846-8264</t>
  </si>
  <si>
    <t>Jimmy's Wearable Art</t>
  </si>
  <si>
    <t xml:space="preserve">  2600 Westlake Avenue North Suite 8 </t>
  </si>
  <si>
    <t xml:space="preserve">  City Industry, CA  94924</t>
  </si>
  <si>
    <t xml:space="preserve">  420-646-4848</t>
  </si>
  <si>
    <t xml:space="preserve">  808 Southcenter Boulevard</t>
  </si>
  <si>
    <t xml:space="preserve">  420-494-2498</t>
  </si>
  <si>
    <t xml:space="preserve">Sports Mart Inc </t>
  </si>
  <si>
    <t xml:space="preserve">  2444 Northwest Garden Valley Boulevard </t>
  </si>
  <si>
    <t xml:space="preserve">  Temecula, WA  96620</t>
  </si>
  <si>
    <t xml:space="preserve">  620-222-4046</t>
  </si>
  <si>
    <t xml:space="preserve">  20929 Ventura Boulevard Suite 26 </t>
  </si>
  <si>
    <t xml:space="preserve">  Los Angeles, CA  96080</t>
  </si>
  <si>
    <t xml:space="preserve">  204-698-6626</t>
  </si>
  <si>
    <t xml:space="preserve">Winter Mountain Sports </t>
  </si>
  <si>
    <t xml:space="preserve">  Los Angeles, CA  90220</t>
  </si>
  <si>
    <t xml:space="preserve">  609-996-4089</t>
  </si>
  <si>
    <t xml:space="preserve">  280 South Coast Highway </t>
  </si>
  <si>
    <t xml:space="preserve">  Los Angeles, CA  96224</t>
  </si>
  <si>
    <t xml:space="preserve">  626-684-2299</t>
  </si>
  <si>
    <t xml:space="preserve">  680 Wallace Rd NW </t>
  </si>
  <si>
    <t xml:space="preserve">  Lake Elsinore, CA  96404</t>
  </si>
  <si>
    <t xml:space="preserve">  426-986-6694</t>
  </si>
  <si>
    <t xml:space="preserve">Feet &amp; Tee </t>
  </si>
  <si>
    <t xml:space="preserve">  8862 Melrose Avenue </t>
  </si>
  <si>
    <t xml:space="preserve">  San Leandro, CA  92208</t>
  </si>
  <si>
    <t xml:space="preserve">  662-948-2244</t>
  </si>
  <si>
    <t xml:space="preserve">  620 Williams Road </t>
  </si>
  <si>
    <t xml:space="preserve">  204-222-2499</t>
  </si>
  <si>
    <t xml:space="preserve">Best Sports Apparel </t>
  </si>
  <si>
    <t xml:space="preserve">  2800 Colorado Boulevard </t>
  </si>
  <si>
    <t xml:space="preserve">  Seattle, WA  94820</t>
  </si>
  <si>
    <t xml:space="preserve">  669-628-9444</t>
  </si>
  <si>
    <t xml:space="preserve">  4960 Pacific Avenue Suite 406 </t>
  </si>
  <si>
    <t xml:space="preserve">  669-446-9642</t>
  </si>
  <si>
    <t xml:space="preserve">Crown Sports </t>
  </si>
  <si>
    <t xml:space="preserve">  Cerritos, CA  92202</t>
  </si>
  <si>
    <t xml:space="preserve">  808-926-2888</t>
  </si>
  <si>
    <t xml:space="preserve">For the Sports Fan </t>
  </si>
  <si>
    <t xml:space="preserve">  662-844-4864</t>
  </si>
  <si>
    <t xml:space="preserve">Howell Enterprise </t>
  </si>
  <si>
    <t xml:space="preserve">  24949 Amar Road </t>
  </si>
  <si>
    <t xml:space="preserve">  Seattle, WA  90266</t>
  </si>
  <si>
    <t xml:space="preserve">  808-842-6444</t>
  </si>
  <si>
    <t>Out of the Blue Tailoring</t>
  </si>
  <si>
    <t xml:space="preserve">  440 Santa Monica Place </t>
  </si>
  <si>
    <t xml:space="preserve">  Thousand Oaks, CA  92890</t>
  </si>
  <si>
    <t xml:space="preserve">  808-889-6846</t>
  </si>
  <si>
    <t xml:space="preserve">  420 Kalakaua Way</t>
  </si>
  <si>
    <t xml:space="preserve">  Honolulu, HI  90048</t>
  </si>
  <si>
    <t xml:space="preserve">  426-888-6842</t>
  </si>
  <si>
    <t xml:space="preserve">  4090 North Lake Boulevard </t>
  </si>
  <si>
    <t xml:space="preserve">  Gardena, OR  98224</t>
  </si>
  <si>
    <t xml:space="preserve">  629-402-8260</t>
  </si>
  <si>
    <t>Treadmill Outlet</t>
  </si>
  <si>
    <t xml:space="preserve">  200 Fishmans Avenue</t>
  </si>
  <si>
    <t xml:space="preserve">  Richmond, CA  92206</t>
  </si>
  <si>
    <t xml:space="preserve">  842-486-4406</t>
  </si>
  <si>
    <t>Fox Racing Company</t>
  </si>
  <si>
    <t xml:space="preserve">  San Luis Obispo, CA  98266</t>
  </si>
  <si>
    <t xml:space="preserve">  408-848-9488</t>
  </si>
  <si>
    <t xml:space="preserve">GRC Court Supplies </t>
  </si>
  <si>
    <t xml:space="preserve">  648 Hartford Way</t>
  </si>
  <si>
    <t xml:space="preserve">  Los Angeles, CA  94966</t>
  </si>
  <si>
    <t xml:space="preserve">  420-466-8648</t>
  </si>
  <si>
    <t xml:space="preserve">  24426 224th Avenue Northeast </t>
  </si>
  <si>
    <t xml:space="preserve">  San Diego, CA  96886</t>
  </si>
  <si>
    <t xml:space="preserve">  926-848-9299</t>
  </si>
  <si>
    <t xml:space="preserve">  2222 Glendale Highway</t>
  </si>
  <si>
    <t xml:space="preserve">  Santa Cruz, CA  90024</t>
  </si>
  <si>
    <t xml:space="preserve">  842-462-6466</t>
  </si>
  <si>
    <t xml:space="preserve">  22000 Southeast 82nd Avenue Suite 2044 </t>
  </si>
  <si>
    <t xml:space="preserve">  949-468-4246</t>
  </si>
  <si>
    <t xml:space="preserve">  2426 South Los Angeles Street </t>
  </si>
  <si>
    <t xml:space="preserve">  San Anselmo, CA  92206</t>
  </si>
  <si>
    <t xml:space="preserve">  806-884-4600</t>
  </si>
  <si>
    <t>Fashion Explosion</t>
  </si>
  <si>
    <t xml:space="preserve">  8 Colma Boulevard </t>
  </si>
  <si>
    <t xml:space="preserve">  Pleasanton, CA  92048</t>
  </si>
  <si>
    <t xml:space="preserve">  824-649-9428</t>
  </si>
  <si>
    <t>Hello</t>
  </si>
  <si>
    <t xml:space="preserve">  4426 Sacramento Street </t>
  </si>
  <si>
    <t xml:space="preserve">  642-998-2868</t>
  </si>
  <si>
    <t xml:space="preserve">Nile's Sports 6 </t>
  </si>
  <si>
    <t xml:space="preserve">  26924 Washington Boulevard Northeast </t>
  </si>
  <si>
    <t xml:space="preserve">  Clackamas, CA  90240</t>
  </si>
  <si>
    <t xml:space="preserve">  662-948-9284</t>
  </si>
  <si>
    <t xml:space="preserve">Perfecto Sportswear </t>
  </si>
  <si>
    <t xml:space="preserve">  688 West A Street </t>
  </si>
  <si>
    <t xml:space="preserve">  Los Angeles, CA  94026</t>
  </si>
  <si>
    <t xml:space="preserve">  420-426-2922</t>
  </si>
  <si>
    <t xml:space="preserve">Workmen's Outlet Streetwear </t>
  </si>
  <si>
    <t xml:space="preserve">  286 Oakridge Mall </t>
  </si>
  <si>
    <t xml:space="preserve">  424-882-6022</t>
  </si>
  <si>
    <t xml:space="preserve">Baymont Cyclery </t>
  </si>
  <si>
    <t xml:space="preserve">  4206 Airport Way South </t>
  </si>
  <si>
    <t xml:space="preserve">  Folsom, CA  94688</t>
  </si>
  <si>
    <t xml:space="preserve">  806-628-4409</t>
  </si>
  <si>
    <t>Deportivo Sports</t>
  </si>
  <si>
    <t xml:space="preserve">  4462 Grove Avenue</t>
  </si>
  <si>
    <t xml:space="preserve">  Redmond, WA  94906</t>
  </si>
  <si>
    <t xml:space="preserve">  660-882-2288</t>
  </si>
  <si>
    <t xml:space="preserve">Today's Discount Sportswear </t>
  </si>
  <si>
    <t xml:space="preserve">  8264 Lankershim Boulevard </t>
  </si>
  <si>
    <t xml:space="preserve">  Spokane, WA  98824</t>
  </si>
  <si>
    <t xml:space="preserve">  426-624-6422</t>
  </si>
  <si>
    <t>Bicycle Works Unlimited</t>
  </si>
  <si>
    <t xml:space="preserve">  40824 Highway 42 Suite 8 </t>
  </si>
  <si>
    <t xml:space="preserve">  926-448-2444</t>
  </si>
  <si>
    <t xml:space="preserve">Little Sam's Island Fun </t>
  </si>
  <si>
    <t xml:space="preserve">  22024 Long Beach Boulevard </t>
  </si>
  <si>
    <t xml:space="preserve">  Santa Maria, CA  90026</t>
  </si>
  <si>
    <t xml:space="preserve">  629-446-6486</t>
  </si>
  <si>
    <t xml:space="preserve">Tough Wear </t>
  </si>
  <si>
    <t xml:space="preserve">  2 D Place Ii </t>
  </si>
  <si>
    <t xml:space="preserve">  828-668-2882</t>
  </si>
  <si>
    <t>Battaglia Sports</t>
  </si>
  <si>
    <t xml:space="preserve">  28686 Commerce Center Dr </t>
  </si>
  <si>
    <t xml:space="preserve">  Tacoma, WA  94449</t>
  </si>
  <si>
    <t xml:space="preserve">  420-286-2884</t>
  </si>
  <si>
    <t xml:space="preserve">  889 Higuera St </t>
  </si>
  <si>
    <t xml:space="preserve">  Portland, OR  98204</t>
  </si>
  <si>
    <t xml:space="preserve">  420-462-2826</t>
  </si>
  <si>
    <t>Tight Martial Arts</t>
  </si>
  <si>
    <t xml:space="preserve">  Arnold, CA  94622</t>
  </si>
  <si>
    <t xml:space="preserve">  949-498-2444</t>
  </si>
  <si>
    <t xml:space="preserve">  Los Angeles, CA  90248</t>
  </si>
  <si>
    <t xml:space="preserve">  828-620-4668</t>
  </si>
  <si>
    <t xml:space="preserve">Great Spot Clothing </t>
  </si>
  <si>
    <t xml:space="preserve">  809 D Street </t>
  </si>
  <si>
    <t xml:space="preserve">  Los Angeles, CA  96482</t>
  </si>
  <si>
    <t xml:space="preserve">  424-666-4448</t>
  </si>
  <si>
    <t>Just Shoes</t>
  </si>
  <si>
    <t xml:space="preserve">  82840 Highway 222 Suite 429 </t>
  </si>
  <si>
    <t xml:space="preserve">  Foster City, CA  90406</t>
  </si>
  <si>
    <t xml:space="preserve">  420-649-2692</t>
  </si>
  <si>
    <t xml:space="preserve">  6440 Mission Street </t>
  </si>
  <si>
    <t xml:space="preserve">  909-424-4800</t>
  </si>
  <si>
    <t>Discount Sportswear Today</t>
  </si>
  <si>
    <t xml:space="preserve">  24006 Riverside Drive </t>
  </si>
  <si>
    <t xml:space="preserve">  Kennewick, WA  98824</t>
  </si>
  <si>
    <t xml:space="preserve">  640-688-6908</t>
  </si>
  <si>
    <t xml:space="preserve">  2942 Wilshire Boulevard </t>
  </si>
  <si>
    <t xml:space="preserve">  Palm Desert, CA  92880</t>
  </si>
  <si>
    <t xml:space="preserve">  604-222-8866</t>
  </si>
  <si>
    <t>Heavy Metal Weights</t>
  </si>
  <si>
    <t xml:space="preserve">  2460 Kiahuna Plantatin Drive </t>
  </si>
  <si>
    <t xml:space="preserve">  Wahiawa, HI  90248</t>
  </si>
  <si>
    <t xml:space="preserve">  808-844-2882</t>
  </si>
  <si>
    <t xml:space="preserve">  Fullerton, CA  94904</t>
  </si>
  <si>
    <t xml:space="preserve">  642-444-9648</t>
  </si>
  <si>
    <t xml:space="preserve">Smith's Boardroom </t>
  </si>
  <si>
    <t xml:space="preserve">  844 Resort Avenue</t>
  </si>
  <si>
    <t xml:space="preserve">  Walnut, CA  92808</t>
  </si>
  <si>
    <t xml:space="preserve">  860-864-2602</t>
  </si>
  <si>
    <t xml:space="preserve">Stanford Men's Apparel </t>
  </si>
  <si>
    <t xml:space="preserve">  26260 Northeast 86th Street </t>
  </si>
  <si>
    <t xml:space="preserve">  San Clemente, CA  90024</t>
  </si>
  <si>
    <t xml:space="preserve">  660-484-4689</t>
  </si>
  <si>
    <t xml:space="preserve">Fred's Sportswear for Kids </t>
  </si>
  <si>
    <t xml:space="preserve">  20260 Santa Monica Boulevard </t>
  </si>
  <si>
    <t xml:space="preserve">  Burbank, CA  98288</t>
  </si>
  <si>
    <t xml:space="preserve">  424-662-8848</t>
  </si>
  <si>
    <t xml:space="preserve">Quality Children Sportswear </t>
  </si>
  <si>
    <t xml:space="preserve">  2249 Tapo Street </t>
  </si>
  <si>
    <t xml:space="preserve">  224-849-2868</t>
  </si>
  <si>
    <t xml:space="preserve">Second Chance Sportswear Accessories </t>
  </si>
  <si>
    <t xml:space="preserve">  2260 Galleria At Tyler </t>
  </si>
  <si>
    <t xml:space="preserve">  949-844-9442</t>
  </si>
  <si>
    <t xml:space="preserve">  2644 West Olympic Boulevard Suite 426 </t>
  </si>
  <si>
    <t xml:space="preserve">  San Diego, CA  98046</t>
  </si>
  <si>
    <t xml:space="preserve">  860-822-8049</t>
  </si>
  <si>
    <t>Balance Footgear</t>
  </si>
  <si>
    <t xml:space="preserve">  2224 Galleria At Tyler </t>
  </si>
  <si>
    <t xml:space="preserve">  Signal Hill, CA  94820</t>
  </si>
  <si>
    <t xml:space="preserve">  604-628-4684</t>
  </si>
  <si>
    <t xml:space="preserve">Batter's Up Clubhouse Shop </t>
  </si>
  <si>
    <t xml:space="preserve">  2244 West Branch Street </t>
  </si>
  <si>
    <t xml:space="preserve">  Kapaa, HI  94660</t>
  </si>
  <si>
    <t xml:space="preserve">  860-846-6666</t>
  </si>
  <si>
    <t xml:space="preserve">Eagle Feather Outfitters </t>
  </si>
  <si>
    <t xml:space="preserve">  24809 South Figueroa Street </t>
  </si>
  <si>
    <t xml:space="preserve">  Vancouver, CA  90022</t>
  </si>
  <si>
    <t xml:space="preserve">  460-260-8800</t>
  </si>
  <si>
    <t>Express Athletics</t>
  </si>
  <si>
    <t xml:space="preserve">  2269 Chestnut St </t>
  </si>
  <si>
    <t xml:space="preserve">  Pasadena, CA  90220</t>
  </si>
  <si>
    <t xml:space="preserve">  660-466-4900</t>
  </si>
  <si>
    <t xml:space="preserve">June's Tailoring </t>
  </si>
  <si>
    <t xml:space="preserve">  848 Southpoint Boulevard Suite D </t>
  </si>
  <si>
    <t xml:space="preserve">  Panorama City, CA  94924</t>
  </si>
  <si>
    <t xml:space="preserve">  629-282-6488</t>
  </si>
  <si>
    <t xml:space="preserve">Just Tops </t>
  </si>
  <si>
    <t xml:space="preserve">  4420 Lower Mission Road </t>
  </si>
  <si>
    <t xml:space="preserve">  Calexico, CA  94208</t>
  </si>
  <si>
    <t xml:space="preserve">  408-464-9800</t>
  </si>
  <si>
    <t>Lead Me On</t>
  </si>
  <si>
    <t xml:space="preserve">  800 East Diamond Boulevard </t>
  </si>
  <si>
    <t xml:space="preserve">  Belmont, CA  90266</t>
  </si>
  <si>
    <t xml:space="preserve">  408-866-9240</t>
  </si>
  <si>
    <t>Lee's Sports Authority</t>
  </si>
  <si>
    <t xml:space="preserve">  2088 East Montclair Plaza Lane </t>
  </si>
  <si>
    <t xml:space="preserve">  909-886-9880</t>
  </si>
  <si>
    <t xml:space="preserve">Speedy Outlets </t>
  </si>
  <si>
    <t xml:space="preserve">  2228A El Camino Real </t>
  </si>
  <si>
    <t xml:space="preserve">  806-484-9200</t>
  </si>
  <si>
    <t xml:space="preserve">The Top of My Head Corporation </t>
  </si>
  <si>
    <t xml:space="preserve">  Waikoloa, HI  94064</t>
  </si>
  <si>
    <t xml:space="preserve">  662-402-2492</t>
  </si>
  <si>
    <t xml:space="preserve">  4022 South El Camino Real </t>
  </si>
  <si>
    <t xml:space="preserve">  Santa Monica, CA  92864</t>
  </si>
  <si>
    <t xml:space="preserve">  620-886-4488</t>
  </si>
  <si>
    <t xml:space="preserve">Savvy Looks </t>
  </si>
  <si>
    <t xml:space="preserve">  Ala Moana Center</t>
  </si>
  <si>
    <t xml:space="preserve">  Chelan, CA  92460</t>
  </si>
  <si>
    <t xml:space="preserve">  424-264-2692</t>
  </si>
  <si>
    <t xml:space="preserve">Albert's Bicycle Clothing Inc </t>
  </si>
  <si>
    <t xml:space="preserve">  4660 Southeast 92nd Avenue </t>
  </si>
  <si>
    <t xml:space="preserve">  San Jose, CA  96466</t>
  </si>
  <si>
    <t xml:space="preserve">  420-648-2220</t>
  </si>
  <si>
    <t xml:space="preserve">  960 Hotel Circle North </t>
  </si>
  <si>
    <t xml:space="preserve">  San Francisco, CA  96040</t>
  </si>
  <si>
    <t xml:space="preserve">  620-482-8804</t>
  </si>
  <si>
    <t>Flywear by Grant</t>
  </si>
  <si>
    <t xml:space="preserve">  22806 Barrington Court </t>
  </si>
  <si>
    <t xml:space="preserve">  Santa Monica, CA  96842</t>
  </si>
  <si>
    <t xml:space="preserve">  426-469-8244</t>
  </si>
  <si>
    <t>High Gear Sports</t>
  </si>
  <si>
    <t xml:space="preserve">  Los Angeles, CA  90004</t>
  </si>
  <si>
    <t xml:space="preserve">  642-486-4662</t>
  </si>
  <si>
    <t xml:space="preserve">  626 Del Monte Shopping Center </t>
  </si>
  <si>
    <t xml:space="preserve">  Lancaster, CA  92446</t>
  </si>
  <si>
    <t xml:space="preserve">  949-698-4800</t>
  </si>
  <si>
    <t>Sportswear Lane</t>
  </si>
  <si>
    <t xml:space="preserve">  920 Camarillo Center Drive </t>
  </si>
  <si>
    <t xml:space="preserve">  424-242-9496</t>
  </si>
  <si>
    <t>Swimwear Unlimited</t>
  </si>
  <si>
    <t xml:space="preserve">  264 Beechwood Center Mall </t>
  </si>
  <si>
    <t xml:space="preserve">  Long Beach, CA  92244</t>
  </si>
  <si>
    <t xml:space="preserve">  860-848-6440</t>
  </si>
  <si>
    <t xml:space="preserve">City Lights Surf Skate Snow </t>
  </si>
  <si>
    <t xml:space="preserve">  8220 East Green Lake Drive North </t>
  </si>
  <si>
    <t xml:space="preserve">  Fullerton, CA  90006</t>
  </si>
  <si>
    <t xml:space="preserve">  868-462-2268</t>
  </si>
  <si>
    <t xml:space="preserve">  690 Ventura Boulevard Suite 240 </t>
  </si>
  <si>
    <t xml:space="preserve">  La Mesa, CA  92260</t>
  </si>
  <si>
    <t xml:space="preserve">  264-949-6666</t>
  </si>
  <si>
    <t xml:space="preserve">Burt's Surf Snowboard Skate </t>
  </si>
  <si>
    <t xml:space="preserve">  Valley Plaza </t>
  </si>
  <si>
    <t xml:space="preserve">  Los Angeles, CA  94204</t>
  </si>
  <si>
    <t xml:space="preserve">  909-988-6844</t>
  </si>
  <si>
    <t>Freedom Sportswear Authority</t>
  </si>
  <si>
    <t xml:space="preserve">  Studio City, CA  98660</t>
  </si>
  <si>
    <t xml:space="preserve">  604-848-2996</t>
  </si>
  <si>
    <t xml:space="preserve">  4200 Naglee Road </t>
  </si>
  <si>
    <t xml:space="preserve">  Salinas, CA  90804</t>
  </si>
  <si>
    <t xml:space="preserve">  860-264-9824</t>
  </si>
  <si>
    <t>Silver Cloud Innings</t>
  </si>
  <si>
    <t xml:space="preserve">  964 Alamo Drive </t>
  </si>
  <si>
    <t xml:space="preserve">  Victorville, CA  90604</t>
  </si>
  <si>
    <t xml:space="preserve">  206-448-6400</t>
  </si>
  <si>
    <t xml:space="preserve">  4060 Kerner Boulevard </t>
  </si>
  <si>
    <t xml:space="preserve">  Arroyo Grande, CA  92626</t>
  </si>
  <si>
    <t xml:space="preserve">  660-628-2004</t>
  </si>
  <si>
    <t xml:space="preserve">Verdugo Screen Products Inc </t>
  </si>
  <si>
    <t xml:space="preserve">  868 Monterey Street Apt 2 </t>
  </si>
  <si>
    <t xml:space="preserve">  Rancho Santa Margarita, CA  90028</t>
  </si>
  <si>
    <t xml:space="preserve">  860-620-8402</t>
  </si>
  <si>
    <t xml:space="preserve">  North Hollywood, CA  94404</t>
  </si>
  <si>
    <t xml:space="preserve">  808-948-9288</t>
  </si>
  <si>
    <t xml:space="preserve">Crazy Shirt Parlor </t>
  </si>
  <si>
    <t xml:space="preserve">  2029 Morro </t>
  </si>
  <si>
    <t xml:space="preserve">  Baldwin Park, CA  90002</t>
  </si>
  <si>
    <t xml:space="preserve">  424-824-9962</t>
  </si>
  <si>
    <t xml:space="preserve">Edge Sporting Goods </t>
  </si>
  <si>
    <t xml:space="preserve">  2986 Diamond Boulevard Suite F60 </t>
  </si>
  <si>
    <t xml:space="preserve">  Anaheim, CA  92804</t>
  </si>
  <si>
    <t xml:space="preserve">  949-862-8842</t>
  </si>
  <si>
    <t xml:space="preserve">Jason's Sportswear </t>
  </si>
  <si>
    <t xml:space="preserve">  22466 Poway Road Suite E </t>
  </si>
  <si>
    <t xml:space="preserve">  669-244-2888</t>
  </si>
  <si>
    <t xml:space="preserve">Jenny's Boutique </t>
  </si>
  <si>
    <t xml:space="preserve">  2080 East Dominguez Street Suite O </t>
  </si>
  <si>
    <t xml:space="preserve">  Palm Desert, CA  94404</t>
  </si>
  <si>
    <t xml:space="preserve">  209-644-4928</t>
  </si>
  <si>
    <t xml:space="preserve">Knock Out Sportswear </t>
  </si>
  <si>
    <t xml:space="preserve">  2282 Great Mall Drive </t>
  </si>
  <si>
    <t xml:space="preserve">  Oregon City, OR  98422</t>
  </si>
  <si>
    <t xml:space="preserve">  224-848-9284</t>
  </si>
  <si>
    <t>Northstar Sportsgear</t>
  </si>
  <si>
    <t xml:space="preserve">  Clackamas Promenade </t>
  </si>
  <si>
    <t xml:space="preserve">  Culver City, CA  98206</t>
  </si>
  <si>
    <t xml:space="preserve">  460-298-2896</t>
  </si>
  <si>
    <t xml:space="preserve">Outstanding Outdoor Group </t>
  </si>
  <si>
    <t xml:space="preserve">  244 Main Street </t>
  </si>
  <si>
    <t xml:space="preserve">  San Francisco, CA  90280</t>
  </si>
  <si>
    <t xml:space="preserve">  424-964-2866</t>
  </si>
  <si>
    <t xml:space="preserve">Sunshine Always </t>
  </si>
  <si>
    <t xml:space="preserve">  240 West Main Street </t>
  </si>
  <si>
    <t xml:space="preserve">  Orangevale, CA  96008</t>
  </si>
  <si>
    <t xml:space="preserve">  662-449-8884</t>
  </si>
  <si>
    <t>Casanova Wear</t>
  </si>
  <si>
    <t xml:space="preserve">  2666 Northgate Mall </t>
  </si>
  <si>
    <t xml:space="preserve">  Los Angeles, CA  98244</t>
  </si>
  <si>
    <t xml:space="preserve">  224-622-8628</t>
  </si>
  <si>
    <t xml:space="preserve">LLB Clubhouse Shop </t>
  </si>
  <si>
    <t xml:space="preserve">  26828 South Western Avenue </t>
  </si>
  <si>
    <t xml:space="preserve">  Oakland, CA  96060</t>
  </si>
  <si>
    <t xml:space="preserve">  824-668-9692</t>
  </si>
  <si>
    <t xml:space="preserve">KH &amp; L Fashion </t>
  </si>
  <si>
    <t xml:space="preserve">  8292 Kalanianaole Highway </t>
  </si>
  <si>
    <t xml:space="preserve">  Honolulu, HI  96008</t>
  </si>
  <si>
    <t xml:space="preserve">  224-489-2284</t>
  </si>
  <si>
    <t xml:space="preserve">Sara's Surf N' Shore </t>
  </si>
  <si>
    <t xml:space="preserve">  240 East Woodin Avenue </t>
  </si>
  <si>
    <t xml:space="preserve">  Thousand Oaks, CA  92640</t>
  </si>
  <si>
    <t xml:space="preserve">  808-949-6824</t>
  </si>
  <si>
    <t xml:space="preserve">Spirit Gear </t>
  </si>
  <si>
    <t xml:space="preserve">  822 East San Bernardino Road Suite A </t>
  </si>
  <si>
    <t xml:space="preserve">  Pleasanton, WA  98224</t>
  </si>
  <si>
    <t xml:space="preserve">  408-846-8222</t>
  </si>
  <si>
    <t xml:space="preserve">Khaki's </t>
  </si>
  <si>
    <t xml:space="preserve">  2026 Maple Avenue </t>
  </si>
  <si>
    <t xml:space="preserve">  San Francisco, CA  98260</t>
  </si>
  <si>
    <t xml:space="preserve">  426-484-8884</t>
  </si>
  <si>
    <t xml:space="preserve">  926-266-9064</t>
  </si>
  <si>
    <t>Athlete's Room</t>
  </si>
  <si>
    <t xml:space="preserve">  8022 South Tacoma Way Suite 40A </t>
  </si>
  <si>
    <t xml:space="preserve">  San Francisco, CA  90826</t>
  </si>
  <si>
    <t xml:space="preserve">  420-864-9999</t>
  </si>
  <si>
    <t xml:space="preserve">Blue Ocean Clothing </t>
  </si>
  <si>
    <t xml:space="preserve">  26646 Saticoy Street </t>
  </si>
  <si>
    <t xml:space="preserve">  Bothell, CA  96490</t>
  </si>
  <si>
    <t xml:space="preserve">  420-686-6096</t>
  </si>
  <si>
    <t xml:space="preserve">Coastal Surf &amp; Sports </t>
  </si>
  <si>
    <t xml:space="preserve">  402 Westmont Drive </t>
  </si>
  <si>
    <t xml:space="preserve">  San Diego, CA  90602</t>
  </si>
  <si>
    <t xml:space="preserve">  640-642-9200</t>
  </si>
  <si>
    <t xml:space="preserve">Cosmopolitan Sun Shop </t>
  </si>
  <si>
    <t xml:space="preserve">  Campbell, AK  99626</t>
  </si>
  <si>
    <t xml:space="preserve">  808-496-4486</t>
  </si>
  <si>
    <t xml:space="preserve">D.L.G. Enterprises </t>
  </si>
  <si>
    <t xml:space="preserve">  2849 San Pablo Avenue </t>
  </si>
  <si>
    <t xml:space="preserve">  629-444-4669</t>
  </si>
  <si>
    <t xml:space="preserve">Krazy Kwilt Silk Screening </t>
  </si>
  <si>
    <t xml:space="preserve">  Los Angeles, CA  99602</t>
  </si>
  <si>
    <t xml:space="preserve">  424-824-2660</t>
  </si>
  <si>
    <t xml:space="preserve">  2244 South Mooney Boulevard </t>
  </si>
  <si>
    <t xml:space="preserve">  Long Beach, CA  99448</t>
  </si>
  <si>
    <t xml:space="preserve">  949-822-4299</t>
  </si>
  <si>
    <t xml:space="preserve">Stephen's  T-shirt &amp; Sportswear </t>
  </si>
  <si>
    <t xml:space="preserve">  428 W Betteravia Rd </t>
  </si>
  <si>
    <t xml:space="preserve">  Torrance, CA  92626</t>
  </si>
  <si>
    <t xml:space="preserve">  662-924-6866</t>
  </si>
  <si>
    <t xml:space="preserve">The Beach Ball Company </t>
  </si>
  <si>
    <t xml:space="preserve">  242 Sun Avenue</t>
  </si>
  <si>
    <t xml:space="preserve">  Thousand Oaks, CA  90022</t>
  </si>
  <si>
    <t xml:space="preserve">  808-882-2886</t>
  </si>
  <si>
    <t xml:space="preserve">Turners Academy of Martial Arts </t>
  </si>
  <si>
    <t xml:space="preserve">  266 Spring Street West </t>
  </si>
  <si>
    <t xml:space="preserve">  Huntington Beach, CA  96926</t>
  </si>
  <si>
    <t xml:space="preserve">  806-264-4448</t>
  </si>
  <si>
    <t xml:space="preserve">Your Tanning Salon </t>
  </si>
  <si>
    <t xml:space="preserve">  48860 Seminole Drive </t>
  </si>
  <si>
    <t xml:space="preserve">  Porterville, CA  92692</t>
  </si>
  <si>
    <t xml:space="preserve">  420-482-2626</t>
  </si>
  <si>
    <t xml:space="preserve">Hot Cards </t>
  </si>
  <si>
    <t xml:space="preserve">  869 East 26th Street </t>
  </si>
  <si>
    <t xml:space="preserve">  San Pedro, CA  92692</t>
  </si>
  <si>
    <t xml:space="preserve">  609-962-4999</t>
  </si>
  <si>
    <t xml:space="preserve">Button Down Home AKA </t>
  </si>
  <si>
    <t xml:space="preserve">  4860 West McFadden Avenue </t>
  </si>
  <si>
    <t xml:space="preserve">  Fairbanks, AK  94660</t>
  </si>
  <si>
    <t xml:space="preserve">  426-648-6868</t>
  </si>
  <si>
    <t>Dancer's Dreamwear</t>
  </si>
  <si>
    <t xml:space="preserve">  4-2600 Kaumualii Highway Suite 2042 </t>
  </si>
  <si>
    <t xml:space="preserve">  Honolulu, HI  96886</t>
  </si>
  <si>
    <t xml:space="preserve">  806-644-4648</t>
  </si>
  <si>
    <t xml:space="preserve">  2444 Orange Avenue </t>
  </si>
  <si>
    <t xml:space="preserve">  Lynwood, CA  94464</t>
  </si>
  <si>
    <t xml:space="preserve">  824-268-8600</t>
  </si>
  <si>
    <t>Sole Happenings</t>
  </si>
  <si>
    <t xml:space="preserve">  20800 West Pico Boulevard Suite 298 </t>
  </si>
  <si>
    <t xml:space="preserve">  San Pablo, CA  96824</t>
  </si>
  <si>
    <t xml:space="preserve">  609-864-4996</t>
  </si>
  <si>
    <t>Village Sport Authority</t>
  </si>
  <si>
    <t xml:space="preserve">  24422 Chambers Road </t>
  </si>
  <si>
    <t xml:space="preserve">  San Mateo, CA  90840</t>
  </si>
  <si>
    <t xml:space="preserve">  842-624-2228</t>
  </si>
  <si>
    <t xml:space="preserve">  802 Southwest 26th Street </t>
  </si>
  <si>
    <t xml:space="preserve">  Kailua Kona, HI  94689</t>
  </si>
  <si>
    <t xml:space="preserve">  908-268-2642</t>
  </si>
  <si>
    <t>Channel My Energy</t>
  </si>
  <si>
    <t xml:space="preserve">  2226 Vicente Street </t>
  </si>
  <si>
    <t xml:space="preserve">  Bakersfield, CA  92040</t>
  </si>
  <si>
    <t xml:space="preserve">  949-642-4000</t>
  </si>
  <si>
    <t xml:space="preserve">  8460 Melrose Avenue Suite C </t>
  </si>
  <si>
    <t xml:space="preserve">  808-662-8888</t>
  </si>
  <si>
    <t>See Spot Run</t>
  </si>
  <si>
    <t xml:space="preserve">  924 6th Avenue </t>
  </si>
  <si>
    <t xml:space="preserve">  Goleta, CA  90026</t>
  </si>
  <si>
    <t xml:space="preserve">  662-962-9808</t>
  </si>
  <si>
    <t xml:space="preserve">  224 Main Street </t>
  </si>
  <si>
    <t xml:space="preserve">  Los Angeles, CA  96626</t>
  </si>
  <si>
    <t xml:space="preserve">  660-682-2622</t>
  </si>
  <si>
    <t>Hockey Puck</t>
  </si>
  <si>
    <t xml:space="preserve">  400 North Coast Highway </t>
  </si>
  <si>
    <t xml:space="preserve">  Honolulu, HI  90068</t>
  </si>
  <si>
    <t xml:space="preserve">  888-286-6626</t>
  </si>
  <si>
    <t xml:space="preserve">Morrison's Clue </t>
  </si>
  <si>
    <t xml:space="preserve">  Fairfield, CA  92842</t>
  </si>
  <si>
    <t xml:space="preserve">  926-446-9268</t>
  </si>
  <si>
    <t xml:space="preserve">Bowler's Bag </t>
  </si>
  <si>
    <t xml:space="preserve">  Los Angeles, CA  94904</t>
  </si>
  <si>
    <t xml:space="preserve">  669-422-8606</t>
  </si>
  <si>
    <t xml:space="preserve">Jack's Sportswear </t>
  </si>
  <si>
    <t xml:space="preserve">  Algona, CA  94620</t>
  </si>
  <si>
    <t xml:space="preserve">  909-820-2962</t>
  </si>
  <si>
    <t xml:space="preserve">KAM MFG CO Inc </t>
  </si>
  <si>
    <t xml:space="preserve">  226 Rockwood Avenue </t>
  </si>
  <si>
    <t xml:space="preserve">  609-426-8498</t>
  </si>
  <si>
    <t xml:space="preserve">King's Sportswear </t>
  </si>
  <si>
    <t xml:space="preserve">  422 High School Road Northeast </t>
  </si>
  <si>
    <t xml:space="preserve">  Fresno, CA  92064</t>
  </si>
  <si>
    <t xml:space="preserve">  662-862-2042</t>
  </si>
  <si>
    <t>Playclothes for Kids</t>
  </si>
  <si>
    <t xml:space="preserve">  868 Parkway Plaza </t>
  </si>
  <si>
    <t xml:space="preserve">  Encino, CA  92404</t>
  </si>
  <si>
    <t xml:space="preserve">Prime Time Sports </t>
  </si>
  <si>
    <t xml:space="preserve">  26626 Redmond Way Suite 206 </t>
  </si>
  <si>
    <t xml:space="preserve">  Sacramento, CA  96840</t>
  </si>
  <si>
    <t xml:space="preserve">  909-482-9228</t>
  </si>
  <si>
    <t>Soccer Needs</t>
  </si>
  <si>
    <t xml:space="preserve">  428 North Mission Road </t>
  </si>
  <si>
    <t xml:space="preserve">  Santa Monica, CA  98288</t>
  </si>
  <si>
    <t xml:space="preserve">  888-986-2268</t>
  </si>
  <si>
    <t xml:space="preserve">  20944 Valley Mall </t>
  </si>
  <si>
    <t xml:space="preserve">  Los Angeles, CA  90040</t>
  </si>
  <si>
    <t xml:space="preserve">  660-446-2222</t>
  </si>
  <si>
    <t xml:space="preserve">  Olympic Valley, WA  94924</t>
  </si>
  <si>
    <t xml:space="preserve">  909-428-4424</t>
  </si>
  <si>
    <t xml:space="preserve">  882 Dolliver Street </t>
  </si>
  <si>
    <t xml:space="preserve">  Tarzana, CA  94660</t>
  </si>
  <si>
    <t xml:space="preserve">  808-844-4990</t>
  </si>
  <si>
    <t>Good Sport</t>
  </si>
  <si>
    <t xml:space="preserve">  884 West Main Street</t>
  </si>
  <si>
    <t xml:space="preserve">  Juneau, AK  90288</t>
  </si>
  <si>
    <t xml:space="preserve">  926-262-4488</t>
  </si>
  <si>
    <t xml:space="preserve">Hockey Store </t>
  </si>
  <si>
    <t xml:space="preserve">  4902 Morena Boulevard Suite 402 </t>
  </si>
  <si>
    <t xml:space="preserve">  Wahiawa, HI  90026</t>
  </si>
  <si>
    <t xml:space="preserve">  426-824-8826</t>
  </si>
  <si>
    <t>Jackets for You</t>
  </si>
  <si>
    <t xml:space="preserve">  22600 Alondra Blvd </t>
  </si>
  <si>
    <t xml:space="preserve">  Santa Maria, CA  90604</t>
  </si>
  <si>
    <t xml:space="preserve">  426-468-4626</t>
  </si>
  <si>
    <t xml:space="preserve">  24006 Riverside Dr </t>
  </si>
  <si>
    <t xml:space="preserve">  Costa Mesa, CA  90026</t>
  </si>
  <si>
    <t xml:space="preserve">  424-848-4898</t>
  </si>
  <si>
    <t xml:space="preserve">Back to Nature Sportswear </t>
  </si>
  <si>
    <t xml:space="preserve">  2228 Glendale Galleria </t>
  </si>
  <si>
    <t xml:space="preserve">  Santa Ana, CA  94402</t>
  </si>
  <si>
    <t xml:space="preserve">  224-848-6288</t>
  </si>
  <si>
    <t xml:space="preserve">  2800 Leavenworth Street </t>
  </si>
  <si>
    <t xml:space="preserve">  824-668-2200</t>
  </si>
  <si>
    <t xml:space="preserve">Salty Times Surf &amp; Sport </t>
  </si>
  <si>
    <t xml:space="preserve">  Downey, CA  94924</t>
  </si>
  <si>
    <t xml:space="preserve">  420-629-8828</t>
  </si>
  <si>
    <t>Top Dog Games</t>
  </si>
  <si>
    <t xml:space="preserve">  8680 Geer Road </t>
  </si>
  <si>
    <t xml:space="preserve">  Santa Ana, CA  94042</t>
  </si>
  <si>
    <t xml:space="preserve">  808-669-4628</t>
  </si>
  <si>
    <t xml:space="preserve">Baby Time </t>
  </si>
  <si>
    <t xml:space="preserve">  226 Hillsdale Avenue</t>
  </si>
  <si>
    <t xml:space="preserve">  El Monte, CA  90089</t>
  </si>
  <si>
    <t xml:space="preserve">  860-820-4896</t>
  </si>
  <si>
    <t xml:space="preserve">  2026 Van Ness Avenue </t>
  </si>
  <si>
    <t xml:space="preserve">  Laguna Hills, CA  94940</t>
  </si>
  <si>
    <t xml:space="preserve">  420-864-9964</t>
  </si>
  <si>
    <t xml:space="preserve">Rochelle’s Greek Row </t>
  </si>
  <si>
    <t xml:space="preserve">  Arroyo Grande, CA  96846</t>
  </si>
  <si>
    <t xml:space="preserve">  828-886-8424</t>
  </si>
  <si>
    <t xml:space="preserve">Black Bear Professional Shop </t>
  </si>
  <si>
    <t xml:space="preserve">  442 Southwest Bay Boulevard </t>
  </si>
  <si>
    <t xml:space="preserve">  Ventura, CA  90048</t>
  </si>
  <si>
    <t xml:space="preserve">  206-682-2264</t>
  </si>
  <si>
    <t>Bonafide Sports</t>
  </si>
  <si>
    <t xml:space="preserve">  4484 Perrydale Ct </t>
  </si>
  <si>
    <t xml:space="preserve">  224-864-2446</t>
  </si>
  <si>
    <t xml:space="preserve">International Clothing </t>
  </si>
  <si>
    <t xml:space="preserve">  San Fernando, CA  98002</t>
  </si>
  <si>
    <t xml:space="preserve">  420-222-8089</t>
  </si>
  <si>
    <t xml:space="preserve">Phosphoric Gait </t>
  </si>
  <si>
    <t xml:space="preserve">  4882 West MLK </t>
  </si>
  <si>
    <t xml:space="preserve">  Santa Ana, CA  92204</t>
  </si>
  <si>
    <t xml:space="preserve">  426-482-4688</t>
  </si>
  <si>
    <t xml:space="preserve">Shelter Streetwise Outlet </t>
  </si>
  <si>
    <t xml:space="preserve">  226 Beach Street </t>
  </si>
  <si>
    <t xml:space="preserve">  Sun Valley, CA  94464</t>
  </si>
  <si>
    <t xml:space="preserve">  824-424-9600</t>
  </si>
  <si>
    <t>Slack Shop</t>
  </si>
  <si>
    <t xml:space="preserve">  208 Hamilton Avenue </t>
  </si>
  <si>
    <t xml:space="preserve">  Fairfield, CA  90402</t>
  </si>
  <si>
    <t xml:space="preserve">  860-446-6642</t>
  </si>
  <si>
    <t xml:space="preserve">Sports Vision Inc </t>
  </si>
  <si>
    <t xml:space="preserve">  2026 Irvine Avenue </t>
  </si>
  <si>
    <t xml:space="preserve">  949-822-6489</t>
  </si>
  <si>
    <t xml:space="preserve">T-Shirts Plus Sports </t>
  </si>
  <si>
    <t xml:space="preserve">  6 Merrill Street </t>
  </si>
  <si>
    <t xml:space="preserve">  Victorville, CA  90062</t>
  </si>
  <si>
    <t xml:space="preserve">  209-668-8604</t>
  </si>
  <si>
    <t xml:space="preserve">Urban Soccer League </t>
  </si>
  <si>
    <t xml:space="preserve">  2428 2st Avenue </t>
  </si>
  <si>
    <t xml:space="preserve">  626-448-4890</t>
  </si>
  <si>
    <t xml:space="preserve">  2808 28th Street </t>
  </si>
  <si>
    <t xml:space="preserve">  420-484-2489</t>
  </si>
  <si>
    <t xml:space="preserve">Knock It Down Sports Apparel </t>
  </si>
  <si>
    <t xml:space="preserve">  4 Studebaker </t>
  </si>
  <si>
    <t xml:space="preserve">  San Francisco, CA  94206</t>
  </si>
  <si>
    <t xml:space="preserve">  662-422-4828</t>
  </si>
  <si>
    <t xml:space="preserve">  690 Main Street Suite A </t>
  </si>
  <si>
    <t xml:space="preserve">  Sacramento, CA  96842</t>
  </si>
  <si>
    <t xml:space="preserve">  908-288-2222</t>
  </si>
  <si>
    <t>Sea Biscuits</t>
  </si>
  <si>
    <t xml:space="preserve">  Montebello, CA  94240</t>
  </si>
  <si>
    <t xml:space="preserve">  224-622-2644</t>
  </si>
  <si>
    <t xml:space="preserve">Spike's Apparel </t>
  </si>
  <si>
    <t xml:space="preserve">  28669 Brookhurst </t>
  </si>
  <si>
    <t xml:space="preserve">  Sacramento, CA  96460</t>
  </si>
  <si>
    <t xml:space="preserve">  209-488-8848</t>
  </si>
  <si>
    <t>Undercover Sportswear</t>
  </si>
  <si>
    <t xml:space="preserve">  20428 Mills Avenue </t>
  </si>
  <si>
    <t xml:space="preserve">  Los Angeles, CA  94086</t>
  </si>
  <si>
    <t xml:space="preserve">  420-468-2826</t>
  </si>
  <si>
    <t xml:space="preserve">  2928 Santa Anita Avenue </t>
  </si>
  <si>
    <t xml:space="preserve">  Westminster, CA  90292</t>
  </si>
  <si>
    <t xml:space="preserve">  642-444-8866</t>
  </si>
  <si>
    <t>Bennett’s</t>
  </si>
  <si>
    <t xml:space="preserve">  292 Great Mall Drive </t>
  </si>
  <si>
    <t xml:space="preserve">  Anchorage, AK  96628</t>
  </si>
  <si>
    <t xml:space="preserve">  426-442-4664</t>
  </si>
  <si>
    <t xml:space="preserve">Century Mart Sports </t>
  </si>
  <si>
    <t xml:space="preserve">  2626 South Main Street # A </t>
  </si>
  <si>
    <t xml:space="preserve">  Felton, CA  92806</t>
  </si>
  <si>
    <t xml:space="preserve">  224-688-2464</t>
  </si>
  <si>
    <t xml:space="preserve">County Sporting Goods </t>
  </si>
  <si>
    <t xml:space="preserve">  800 Clifty Avenue</t>
  </si>
  <si>
    <t xml:space="preserve">  209-468-2242</t>
  </si>
  <si>
    <t xml:space="preserve">H &amp; L Jobbing Inc </t>
  </si>
  <si>
    <t xml:space="preserve">  Lahaina, HI  98222</t>
  </si>
  <si>
    <t xml:space="preserve">  224-628-8266</t>
  </si>
  <si>
    <t xml:space="preserve">Major Joes Sportswear </t>
  </si>
  <si>
    <t xml:space="preserve">  6 Sand Island Access Rd Bldg 924 </t>
  </si>
  <si>
    <t xml:space="preserve">  Pismo Beach, CA  92466</t>
  </si>
  <si>
    <t xml:space="preserve">  420-886-4402</t>
  </si>
  <si>
    <t xml:space="preserve">R W Manufacturing Inc </t>
  </si>
  <si>
    <t xml:space="preserve">  200 Fisherman’s Way</t>
  </si>
  <si>
    <t xml:space="preserve">  Berkeley, CA  92682</t>
  </si>
  <si>
    <t xml:space="preserve">  860-449-4494</t>
  </si>
  <si>
    <t xml:space="preserve">Skate House Outlet </t>
  </si>
  <si>
    <t xml:space="preserve">  6828 Balboa Boulevard </t>
  </si>
  <si>
    <t xml:space="preserve">  842-464-2494</t>
  </si>
  <si>
    <t xml:space="preserve">  Juneau, AK  94226</t>
  </si>
  <si>
    <t xml:space="preserve">  629-244-8890</t>
  </si>
  <si>
    <t xml:space="preserve">Wildfire Fashion Blaze </t>
  </si>
  <si>
    <t xml:space="preserve">  2622 West Whittier Boulevard </t>
  </si>
  <si>
    <t xml:space="preserve">  San Luis Obispo, CA  92806</t>
  </si>
  <si>
    <t xml:space="preserve">  420-684-8442</t>
  </si>
  <si>
    <t>Body Avenue</t>
  </si>
  <si>
    <t xml:space="preserve">  9602 Santa Monica Boulevard </t>
  </si>
  <si>
    <t xml:space="preserve">  420-406-2642</t>
  </si>
  <si>
    <t xml:space="preserve">Unlimited Sportswear </t>
  </si>
  <si>
    <t xml:space="preserve">  Valley Plaza Shopping Center</t>
  </si>
  <si>
    <t xml:space="preserve">  Oxnard, CA  98084</t>
  </si>
  <si>
    <t xml:space="preserve">  626-969-6826</t>
  </si>
  <si>
    <t xml:space="preserve">  2402 Southeast Everett Mall Way </t>
  </si>
  <si>
    <t xml:space="preserve">  Victorville, CA  90248</t>
  </si>
  <si>
    <t xml:space="preserve">  808-462-2092</t>
  </si>
  <si>
    <t xml:space="preserve">Jock Image No 2 </t>
  </si>
  <si>
    <t xml:space="preserve">  Los Angeles, CA  90089</t>
  </si>
  <si>
    <t xml:space="preserve">  620-884-4226</t>
  </si>
  <si>
    <t>Master Sports</t>
  </si>
  <si>
    <t xml:space="preserve">  899 Embarcadero </t>
  </si>
  <si>
    <t xml:space="preserve">  Santa Ana, CA  90248</t>
  </si>
  <si>
    <t xml:space="preserve">  424-242-8946</t>
  </si>
  <si>
    <t xml:space="preserve">Outlet Sportswear </t>
  </si>
  <si>
    <t xml:space="preserve">  4428 La Jolla Village Drive </t>
  </si>
  <si>
    <t xml:space="preserve">  San Clemente, CA  96628</t>
  </si>
  <si>
    <t xml:space="preserve">  909-682-4482</t>
  </si>
  <si>
    <t xml:space="preserve">  8960 Villa La Jolla Drive Suite 2242 </t>
  </si>
  <si>
    <t xml:space="preserve">  Honolulu, HI  94626</t>
  </si>
  <si>
    <t xml:space="preserve">  460-266-2644</t>
  </si>
  <si>
    <t xml:space="preserve">Just for Girls Gear </t>
  </si>
  <si>
    <t xml:space="preserve">  860 North Lake Boulevard </t>
  </si>
  <si>
    <t xml:space="preserve">  642-868-8948</t>
  </si>
  <si>
    <t xml:space="preserve">Pine Tree Store </t>
  </si>
  <si>
    <t xml:space="preserve">  208 North Tremont Street </t>
  </si>
  <si>
    <t xml:space="preserve">  Brea, CA  92902</t>
  </si>
  <si>
    <t xml:space="preserve">  209-846-2298</t>
  </si>
  <si>
    <t xml:space="preserve">Razor's Edge Racing </t>
  </si>
  <si>
    <t xml:space="preserve">  Seal Beach, CA  90044</t>
  </si>
  <si>
    <t xml:space="preserve">  808-486-2690</t>
  </si>
  <si>
    <t>Salazar Designs</t>
  </si>
  <si>
    <t xml:space="preserve">  2648 Hollenbeck Avenue </t>
  </si>
  <si>
    <t xml:space="preserve">  Sacramento, CA  98484</t>
  </si>
  <si>
    <t xml:space="preserve">  420-689-2200</t>
  </si>
  <si>
    <t xml:space="preserve">Sports Cards Unlimited </t>
  </si>
  <si>
    <t xml:space="preserve">  6464 Portland Expressway </t>
  </si>
  <si>
    <t xml:space="preserve">  Portland, OR  92446</t>
  </si>
  <si>
    <t xml:space="preserve">  609-864-6842</t>
  </si>
  <si>
    <t xml:space="preserve">  486 Kona Avenue</t>
  </si>
  <si>
    <t xml:space="preserve">  Kailua Kona, HI  94222</t>
  </si>
  <si>
    <t xml:space="preserve">  828-996-2884</t>
  </si>
  <si>
    <t xml:space="preserve">  6640 Paseo Del Norte </t>
  </si>
  <si>
    <t xml:space="preserve">  209-846-2960</t>
  </si>
  <si>
    <t xml:space="preserve">  Oakland, CA  92492</t>
  </si>
  <si>
    <t xml:space="preserve">  669-440-2204</t>
  </si>
  <si>
    <t>Perry Wilson Goods</t>
  </si>
  <si>
    <t xml:space="preserve">  2222 West Oceanfront </t>
  </si>
  <si>
    <t xml:space="preserve">  Corona, CA  94202</t>
  </si>
  <si>
    <t xml:space="preserve">  224-849-9699</t>
  </si>
  <si>
    <t xml:space="preserve">  Vintage Faire Mall </t>
  </si>
  <si>
    <t xml:space="preserve">  926-920-2202</t>
  </si>
  <si>
    <t>Replay Sports Equipment</t>
  </si>
  <si>
    <t xml:space="preserve">  420 South Grand Avenue </t>
  </si>
  <si>
    <t xml:space="preserve">  Escondido, CA  94424</t>
  </si>
  <si>
    <t xml:space="preserve">  808-264-6999</t>
  </si>
  <si>
    <t xml:space="preserve">  426 Broadway </t>
  </si>
  <si>
    <t xml:space="preserve">  Redwood City, CA  94962</t>
  </si>
  <si>
    <t xml:space="preserve">  662-869-2286</t>
  </si>
  <si>
    <t xml:space="preserve">22st Century Products </t>
  </si>
  <si>
    <t xml:space="preserve">  82 Fortune Drive Suite 846 </t>
  </si>
  <si>
    <t xml:space="preserve">  Coronado, CA  94064</t>
  </si>
  <si>
    <t xml:space="preserve">  424-689-6248</t>
  </si>
  <si>
    <t>Athletics Underground</t>
  </si>
  <si>
    <t xml:space="preserve">  4488 Lake Tahoe Boulevard </t>
  </si>
  <si>
    <t xml:space="preserve">  Canoga Park, CA  92802</t>
  </si>
  <si>
    <t xml:space="preserve">  926-484-4900</t>
  </si>
  <si>
    <t>Bubbles Above</t>
  </si>
  <si>
    <t xml:space="preserve">  P.O. Box 2289 </t>
  </si>
  <si>
    <t xml:space="preserve">  Inglewood, CA  90262</t>
  </si>
  <si>
    <t xml:space="preserve">  426-488-4208</t>
  </si>
  <si>
    <t>In-Transit Sporting Goods</t>
  </si>
  <si>
    <t xml:space="preserve">  999 Freeway Drive </t>
  </si>
  <si>
    <t xml:space="preserve">  Danville, CA  94822</t>
  </si>
  <si>
    <t xml:space="preserve">  824-489-9664</t>
  </si>
  <si>
    <t xml:space="preserve">Jon The Tailor </t>
  </si>
  <si>
    <t xml:space="preserve">  428 W Batravia Rd </t>
  </si>
  <si>
    <t xml:space="preserve">  Santa Monica, CA  96402</t>
  </si>
  <si>
    <t xml:space="preserve">  909-926-2092</t>
  </si>
  <si>
    <t>My Best Body</t>
  </si>
  <si>
    <t xml:space="preserve">  4429 El Camino Real </t>
  </si>
  <si>
    <t xml:space="preserve">  426-886-4494</t>
  </si>
  <si>
    <t xml:space="preserve">Summit Outfitters 469 </t>
  </si>
  <si>
    <t xml:space="preserve">  2648 North Figueroa Street </t>
  </si>
  <si>
    <t xml:space="preserve">  La Jolla, CA  90068</t>
  </si>
  <si>
    <t xml:space="preserve">  460-806-4620</t>
  </si>
  <si>
    <t xml:space="preserve">The Dugout </t>
  </si>
  <si>
    <t xml:space="preserve">  2624 Chelsea Road #444 </t>
  </si>
  <si>
    <t xml:space="preserve">  Los Angeles, CA  99802</t>
  </si>
  <si>
    <t xml:space="preserve">  426-962-4288</t>
  </si>
  <si>
    <t>Valenti  Dance</t>
  </si>
  <si>
    <t xml:space="preserve">  620 Lincoln Boulevard </t>
  </si>
  <si>
    <t xml:space="preserve">  Medford, OR  94906</t>
  </si>
  <si>
    <t xml:space="preserve">  224-848-8286</t>
  </si>
  <si>
    <t>Figuero Sports</t>
  </si>
  <si>
    <t xml:space="preserve">  2022 Truxtun Avenue </t>
  </si>
  <si>
    <t xml:space="preserve">  868-268-2494</t>
  </si>
  <si>
    <t>Gene's Professional Wear</t>
  </si>
  <si>
    <t xml:space="preserve">  2060 Lake Tahoe Boulevard </t>
  </si>
  <si>
    <t xml:space="preserve">  Seattle, WA  98042</t>
  </si>
  <si>
    <t xml:space="preserve">  808-886-2222</t>
  </si>
  <si>
    <t xml:space="preserve">  400 Appleton Road</t>
  </si>
  <si>
    <t xml:space="preserve">  North Hollywood, CA  94662</t>
  </si>
  <si>
    <t xml:space="preserve">  662-644-4280</t>
  </si>
  <si>
    <t>Professional Sporting Goods</t>
  </si>
  <si>
    <t xml:space="preserve">  2426 Gardena Avenue Suite 8 </t>
  </si>
  <si>
    <t xml:space="preserve">  North Hollywood, CA  92424</t>
  </si>
  <si>
    <t xml:space="preserve">  824-849-8220</t>
  </si>
  <si>
    <t>Quantum Times</t>
  </si>
  <si>
    <t xml:space="preserve">  2882 Kahala Avenue</t>
  </si>
  <si>
    <t xml:space="preserve">  420-624-9444</t>
  </si>
  <si>
    <t xml:space="preserve">Just Outdoor Clothing </t>
  </si>
  <si>
    <t xml:space="preserve">  2262 S Moanalua Rd</t>
  </si>
  <si>
    <t xml:space="preserve">  Kamuela, HI  96482</t>
  </si>
  <si>
    <t xml:space="preserve">  426-669-2929</t>
  </si>
  <si>
    <t xml:space="preserve">  840 Ventura Boulevard Suite 202 </t>
  </si>
  <si>
    <t xml:space="preserve">  Wilmington, CA  90008</t>
  </si>
  <si>
    <t xml:space="preserve">  426-928-9496</t>
  </si>
  <si>
    <t xml:space="preserve">Damon's Ladies Fashions </t>
  </si>
  <si>
    <t xml:space="preserve">  Puyallup, WA  92026</t>
  </si>
  <si>
    <t xml:space="preserve">  408-624-4222</t>
  </si>
  <si>
    <t>Mary Mac Come Back</t>
  </si>
  <si>
    <t xml:space="preserve">  20 Monterey Street </t>
  </si>
  <si>
    <t xml:space="preserve">  Newport Beach, CA  96604</t>
  </si>
  <si>
    <t xml:space="preserve">  828-864-2444</t>
  </si>
  <si>
    <t xml:space="preserve">Pacific Connection Limited </t>
  </si>
  <si>
    <t xml:space="preserve">  4642Crenshaw Blvd </t>
  </si>
  <si>
    <t xml:space="preserve">  Anacortes, CA  90068</t>
  </si>
  <si>
    <t xml:space="preserve">  808-694-6488</t>
  </si>
  <si>
    <t xml:space="preserve">  226 East 4th Street </t>
  </si>
  <si>
    <t xml:space="preserve">  San Francisco, CA  92806</t>
  </si>
  <si>
    <t xml:space="preserve">  808-462-2449</t>
  </si>
  <si>
    <t>Young &amp; Restless Apparel</t>
  </si>
  <si>
    <t xml:space="preserve">  26422 8th Street </t>
  </si>
  <si>
    <t xml:space="preserve">  949-686-2824</t>
  </si>
  <si>
    <t>Champs at Bayside</t>
  </si>
  <si>
    <t xml:space="preserve">  2224 Maple Avenue </t>
  </si>
  <si>
    <t xml:space="preserve">  Lake Oswego, CA  92224</t>
  </si>
  <si>
    <t xml:space="preserve">  460-944-4286</t>
  </si>
  <si>
    <t xml:space="preserve">Lay It On The Line Sports </t>
  </si>
  <si>
    <t xml:space="preserve">  Livermore, CA  90402</t>
  </si>
  <si>
    <t xml:space="preserve">  224-866-2822</t>
  </si>
  <si>
    <t xml:space="preserve">Aloha </t>
  </si>
  <si>
    <t xml:space="preserve">  408-282-9469</t>
  </si>
  <si>
    <t xml:space="preserve">Crabby Joes Clothes </t>
  </si>
  <si>
    <t xml:space="preserve">  2404 West Vernon Avenue </t>
  </si>
  <si>
    <t xml:space="preserve">  Oxnard, CA  92284</t>
  </si>
  <si>
    <t xml:space="preserve">  604-848-4486</t>
  </si>
  <si>
    <t xml:space="preserve">  640 Southwest Broadway </t>
  </si>
  <si>
    <t xml:space="preserve">  Santa Monica, CA  92260</t>
  </si>
  <si>
    <t xml:space="preserve">  626-894-8462</t>
  </si>
  <si>
    <t xml:space="preserve">  22828 Montana Avenue </t>
  </si>
  <si>
    <t xml:space="preserve">  Long Beach, CA  96662</t>
  </si>
  <si>
    <t xml:space="preserve">  264-946-6006</t>
  </si>
  <si>
    <t xml:space="preserve">  2 Aloha Tower Drive Unit 282 </t>
  </si>
  <si>
    <t xml:space="preserve">  North Hollywood, CA  90026</t>
  </si>
  <si>
    <t xml:space="preserve">  860-889-4264</t>
  </si>
  <si>
    <t>Silly Goose</t>
  </si>
  <si>
    <t xml:space="preserve">  2086 East Highland Avenue Suite B </t>
  </si>
  <si>
    <t xml:space="preserve">  Palmdale, CA  90046</t>
  </si>
  <si>
    <t xml:space="preserve">  408-288-6400</t>
  </si>
  <si>
    <t>Spin a Platter</t>
  </si>
  <si>
    <t xml:space="preserve">  228 South Washington Street </t>
  </si>
  <si>
    <t xml:space="preserve">  Costa Mesa, CA  92864</t>
  </si>
  <si>
    <t xml:space="preserve">  926-284-2022</t>
  </si>
  <si>
    <t xml:space="preserve">  Anchorage, AK  96486</t>
  </si>
  <si>
    <t>Big Daddy O</t>
  </si>
  <si>
    <t xml:space="preserve">  Lincoln City, CA  94960</t>
  </si>
  <si>
    <t xml:space="preserve">  460-488-2286</t>
  </si>
  <si>
    <t xml:space="preserve">Bikinis </t>
  </si>
  <si>
    <t xml:space="preserve">  280 College Avenue Shopping Centre </t>
  </si>
  <si>
    <t xml:space="preserve">  Clovis, CA  92206</t>
  </si>
  <si>
    <t xml:space="preserve">  926-822-8862</t>
  </si>
  <si>
    <t xml:space="preserve">Button Down Clothing Store </t>
  </si>
  <si>
    <t xml:space="preserve">  4600 South Meridian Suite 960 </t>
  </si>
  <si>
    <t xml:space="preserve">  Escondido, CA  90822</t>
  </si>
  <si>
    <t xml:space="preserve">  926-929-2040</t>
  </si>
  <si>
    <t xml:space="preserve">  Tahoe City, CA  90266</t>
  </si>
  <si>
    <t xml:space="preserve">  24802 Marina Pointe Dr </t>
  </si>
  <si>
    <t xml:space="preserve">  Santa Clara, CA  92886</t>
  </si>
  <si>
    <t xml:space="preserve">  420-486-6488</t>
  </si>
  <si>
    <t xml:space="preserve">T-shirt Mart </t>
  </si>
  <si>
    <t xml:space="preserve">  24206 Ventura Boulevard </t>
  </si>
  <si>
    <t xml:space="preserve">  Palm Desert, CA  94402</t>
  </si>
  <si>
    <t xml:space="preserve">  828-826-9686</t>
  </si>
  <si>
    <t xml:space="preserve">Vero Beach Sportswear </t>
  </si>
  <si>
    <t xml:space="preserve">  4022 South Western Avenue </t>
  </si>
  <si>
    <t xml:space="preserve">  Vero Beach, CA  92862</t>
  </si>
  <si>
    <t xml:space="preserve">  860-962-6660</t>
  </si>
  <si>
    <t xml:space="preserve">  Bently Mall </t>
  </si>
  <si>
    <t xml:space="preserve">  Antioch, WA  98004</t>
  </si>
  <si>
    <t xml:space="preserve">  640-822-8804</t>
  </si>
  <si>
    <t xml:space="preserve"> Joggers Haven</t>
  </si>
  <si>
    <t xml:space="preserve">  2220 Hilltop Mall Road </t>
  </si>
  <si>
    <t xml:space="preserve">  Long Beach, CA  92844</t>
  </si>
  <si>
    <t xml:space="preserve">  264-844-8282</t>
  </si>
  <si>
    <t xml:space="preserve">Champagne Apparel </t>
  </si>
  <si>
    <t xml:space="preserve">  2444 Daisy Avenue </t>
  </si>
  <si>
    <t xml:space="preserve">  Kennewick, CA  94684</t>
  </si>
  <si>
    <t xml:space="preserve">  949-662-8802</t>
  </si>
  <si>
    <t>Emerald City Professional Sports</t>
  </si>
  <si>
    <t xml:space="preserve">  2209 22th Street </t>
  </si>
  <si>
    <t xml:space="preserve">  Fresno, CA  96060</t>
  </si>
  <si>
    <t xml:space="preserve">  206-286-2664</t>
  </si>
  <si>
    <t>Steve Fairmont Advertising</t>
  </si>
  <si>
    <t xml:space="preserve">  8024 Soquel Drive # A </t>
  </si>
  <si>
    <t xml:space="preserve">  El Cajon, CA  94202</t>
  </si>
  <si>
    <t xml:space="preserve">  806-984-6600</t>
  </si>
  <si>
    <t xml:space="preserve">  2242 South Mooney Boulevard </t>
  </si>
  <si>
    <t xml:space="preserve">  Northridge, CA  90089</t>
  </si>
  <si>
    <t xml:space="preserve">  209-442-2088</t>
  </si>
  <si>
    <t xml:space="preserve">  604-282-2902</t>
  </si>
  <si>
    <t xml:space="preserve">  662-496-4998</t>
  </si>
  <si>
    <t xml:space="preserve">  28600 Collier Avenue Suite F262 </t>
  </si>
  <si>
    <t xml:space="preserve">  San Francisco, CA  98022</t>
  </si>
  <si>
    <t xml:space="preserve">  909-922-6244</t>
  </si>
  <si>
    <t xml:space="preserve">Bright Lights Sports Wear </t>
  </si>
  <si>
    <t xml:space="preserve">  Pismo Beach, CA  90028</t>
  </si>
  <si>
    <t xml:space="preserve">  828-994-4696</t>
  </si>
  <si>
    <t xml:space="preserve">BVP </t>
  </si>
  <si>
    <t xml:space="preserve">  464 Newport Center Drive </t>
  </si>
  <si>
    <t xml:space="preserve">  Napa, CA  98248</t>
  </si>
  <si>
    <t xml:space="preserve">  424-884-4488</t>
  </si>
  <si>
    <t xml:space="preserve">Dog House Productions </t>
  </si>
  <si>
    <t xml:space="preserve">  2628 South King Street </t>
  </si>
  <si>
    <t xml:space="preserve">  Long Beach, CA  90008</t>
  </si>
  <si>
    <t xml:space="preserve">  806-648-6266</t>
  </si>
  <si>
    <t>Family Discount Company</t>
  </si>
  <si>
    <t xml:space="preserve">  San Francisco, CA  90049</t>
  </si>
  <si>
    <t xml:space="preserve">  806-642-8822</t>
  </si>
  <si>
    <t xml:space="preserve">  22000 Southeast 82nd Avenue Suite 2009 </t>
  </si>
  <si>
    <t xml:space="preserve">  Ventura, CA  96826</t>
  </si>
  <si>
    <t xml:space="preserve">  224-842-8468</t>
  </si>
  <si>
    <t xml:space="preserve">Melrose Avenue Sports Gear </t>
  </si>
  <si>
    <t xml:space="preserve">  Fox Hills Mall </t>
  </si>
  <si>
    <t xml:space="preserve">  Santa Barbara, CA  92642</t>
  </si>
  <si>
    <t xml:space="preserve">  424-664-2664</t>
  </si>
  <si>
    <t xml:space="preserve">  980 Regency Avenue</t>
  </si>
  <si>
    <t xml:space="preserve">  Ukiah, CA  96229</t>
  </si>
  <si>
    <t xml:space="preserve">  860-462-2444</t>
  </si>
  <si>
    <t>Splash Times</t>
  </si>
  <si>
    <t xml:space="preserve">  468 44rd Avenue</t>
  </si>
  <si>
    <t xml:space="preserve">  868-649-6464</t>
  </si>
  <si>
    <t xml:space="preserve">  2286 Galleria At Tyler </t>
  </si>
  <si>
    <t xml:space="preserve">  Los Angeles, CA  96008</t>
  </si>
  <si>
    <t xml:space="preserve">  926-226-8228</t>
  </si>
  <si>
    <t xml:space="preserve">  2864 Placentia Avenue </t>
  </si>
  <si>
    <t xml:space="preserve">  Newport Beach, CA  90046</t>
  </si>
  <si>
    <t xml:space="preserve">  424-880-2626</t>
  </si>
  <si>
    <t>Walt's Professional Sports</t>
  </si>
  <si>
    <t xml:space="preserve">  2804 North Tustin Street </t>
  </si>
  <si>
    <t xml:space="preserve">  264-662-8862</t>
  </si>
  <si>
    <t xml:space="preserve">  26646 East Broadway Avenue </t>
  </si>
  <si>
    <t xml:space="preserve">  Oakland, CA  94660</t>
  </si>
  <si>
    <t xml:space="preserve">  408-424-2669</t>
  </si>
  <si>
    <t xml:space="preserve">Christine's Place </t>
  </si>
  <si>
    <t xml:space="preserve">  866 Market Street Suite 248 </t>
  </si>
  <si>
    <t xml:space="preserve">  Carlsbad, CA  92624</t>
  </si>
  <si>
    <t xml:space="preserve">  424-246-2008</t>
  </si>
  <si>
    <t>Clothes Line</t>
  </si>
  <si>
    <t xml:space="preserve">  2908 College Avenue </t>
  </si>
  <si>
    <t xml:space="preserve">  Coronado, CA  90026</t>
  </si>
  <si>
    <t xml:space="preserve">  209-864-2646</t>
  </si>
  <si>
    <t xml:space="preserve">  Moorpark, CA  90026</t>
  </si>
  <si>
    <t xml:space="preserve">  909-684-9462</t>
  </si>
  <si>
    <t xml:space="preserve">  4209 Imperial Avenue </t>
  </si>
  <si>
    <t xml:space="preserve">  Aiea, CA  90089</t>
  </si>
  <si>
    <t xml:space="preserve">  806-660-4400</t>
  </si>
  <si>
    <t xml:space="preserve">Vital Sports Inc. </t>
  </si>
  <si>
    <t xml:space="preserve">  644 South San Gabriel Boulevard </t>
  </si>
  <si>
    <t xml:space="preserve">  Carlsbad, CA  96060</t>
  </si>
  <si>
    <t xml:space="preserve">  662-899-6900</t>
  </si>
  <si>
    <t xml:space="preserve">Winners World </t>
  </si>
  <si>
    <t xml:space="preserve">  622 Highway 202 </t>
  </si>
  <si>
    <t xml:space="preserve">  Tracy, CA  90068</t>
  </si>
  <si>
    <t xml:space="preserve">  949-494-8266</t>
  </si>
  <si>
    <t xml:space="preserve">Young Style Sport Wear Inc </t>
  </si>
  <si>
    <t xml:space="preserve">  Maui Mall </t>
  </si>
  <si>
    <t xml:space="preserve">  Maui, HI  98266</t>
  </si>
  <si>
    <t xml:space="preserve">  424-862-2660</t>
  </si>
  <si>
    <t xml:space="preserve">Hillside Inc </t>
  </si>
  <si>
    <t xml:space="preserve">  682 L Street </t>
  </si>
  <si>
    <t xml:space="preserve">  808-942-8886</t>
  </si>
  <si>
    <t xml:space="preserve">A2 Sportswear </t>
  </si>
  <si>
    <t xml:space="preserve">  2628 Fillmore St </t>
  </si>
  <si>
    <t xml:space="preserve">  Porterville, CA  92222</t>
  </si>
  <si>
    <t xml:space="preserve">  420-496-2426</t>
  </si>
  <si>
    <t xml:space="preserve">  2202 West Rancho Vista Boulevard </t>
  </si>
  <si>
    <t xml:space="preserve">  Oakland, CA  94662</t>
  </si>
  <si>
    <t xml:space="preserve">  828-864-2900</t>
  </si>
  <si>
    <t>Scrimmage</t>
  </si>
  <si>
    <t xml:space="preserve">  204 West Rosecrans Avenue </t>
  </si>
  <si>
    <t xml:space="preserve">  Northridge, CA  94086</t>
  </si>
  <si>
    <t xml:space="preserve">  828-806-2488</t>
  </si>
  <si>
    <t xml:space="preserve">  4648 Arundell Circle Suite A </t>
  </si>
  <si>
    <t xml:space="preserve">  Honolulu, HI  90806</t>
  </si>
  <si>
    <t xml:space="preserve">  604-669-9026</t>
  </si>
  <si>
    <t xml:space="preserve">Triple M Trading </t>
  </si>
  <si>
    <t xml:space="preserve">  2444 4rd St Promenade </t>
  </si>
  <si>
    <t xml:space="preserve">  Walnut Creek, CA  94444</t>
  </si>
  <si>
    <t xml:space="preserve">  808-428-2964</t>
  </si>
  <si>
    <t xml:space="preserve">Beyond Denim Stores </t>
  </si>
  <si>
    <t xml:space="preserve">  646 Downtown Plaza </t>
  </si>
  <si>
    <t xml:space="preserve">  460-864-9846</t>
  </si>
  <si>
    <t xml:space="preserve">Pacific Surf Systems </t>
  </si>
  <si>
    <t xml:space="preserve">  Montclair, CA  96824</t>
  </si>
  <si>
    <t xml:space="preserve">  868-466-6488</t>
  </si>
  <si>
    <t xml:space="preserve">Rojax Inc </t>
  </si>
  <si>
    <t xml:space="preserve">  448 Empire Bowls </t>
  </si>
  <si>
    <t xml:space="preserve">  Costa Mesa, CA  92026</t>
  </si>
  <si>
    <t xml:space="preserve">  424-689-2242</t>
  </si>
  <si>
    <t xml:space="preserve">  222 East Puainako Street Suite 446 </t>
  </si>
  <si>
    <t xml:space="preserve">  Glendale, CA  96020</t>
  </si>
  <si>
    <t xml:space="preserve">  460-868-4468</t>
  </si>
  <si>
    <t xml:space="preserve">Top’s Footwear </t>
  </si>
  <si>
    <t xml:space="preserve">  Culver City, CA  98248</t>
  </si>
  <si>
    <t xml:space="preserve">  620-894-2422</t>
  </si>
  <si>
    <t xml:space="preserve">Max Discount Warehouse </t>
  </si>
  <si>
    <t xml:space="preserve">  Spokane Valley, WA  94620</t>
  </si>
  <si>
    <t xml:space="preserve">  806-486-8822</t>
  </si>
  <si>
    <t xml:space="preserve">Modern Racing Apparel </t>
  </si>
  <si>
    <t xml:space="preserve">  Turlock, CA  94244</t>
  </si>
  <si>
    <t xml:space="preserve">  860-888-9962</t>
  </si>
  <si>
    <t xml:space="preserve">Finish First </t>
  </si>
  <si>
    <t xml:space="preserve">  2028 Santa Rosa Plaza </t>
  </si>
  <si>
    <t xml:space="preserve">  San Francisco, CA  94228</t>
  </si>
  <si>
    <t xml:space="preserve">  224-624-6982</t>
  </si>
  <si>
    <t xml:space="preserve">  866 Squaw Creek</t>
  </si>
  <si>
    <t xml:space="preserve">  Carmel, CA  94648</t>
  </si>
  <si>
    <t xml:space="preserve">  860-468-9266</t>
  </si>
  <si>
    <t xml:space="preserve">  The Shops At Msn </t>
  </si>
  <si>
    <t xml:space="preserve">  Des Moines, CA  94688</t>
  </si>
  <si>
    <t xml:space="preserve">  926-642-4444</t>
  </si>
  <si>
    <t xml:space="preserve">Central Runners </t>
  </si>
  <si>
    <t xml:space="preserve">  6082 North Palm Avenue Suite A </t>
  </si>
  <si>
    <t xml:space="preserve">  Santa Cruz, CA  90806</t>
  </si>
  <si>
    <t xml:space="preserve">  460-686-6244</t>
  </si>
  <si>
    <t>Dollmakers</t>
  </si>
  <si>
    <t xml:space="preserve">  4240 Folsom Boulevard </t>
  </si>
  <si>
    <t xml:space="preserve">  Los Angeles, CA  92024</t>
  </si>
  <si>
    <t xml:space="preserve">  626-440-4224</t>
  </si>
  <si>
    <t xml:space="preserve">Mighty Thor </t>
  </si>
  <si>
    <t xml:space="preserve">  864 Avocado Avenue </t>
  </si>
  <si>
    <t xml:space="preserve">  City Industry, CA  92609</t>
  </si>
  <si>
    <t xml:space="preserve">  629-448-6888</t>
  </si>
  <si>
    <t xml:space="preserve">New Look Men's Wear </t>
  </si>
  <si>
    <t xml:space="preserve">  La Jolla, CA  96826</t>
  </si>
  <si>
    <t xml:space="preserve">  424-244-2260</t>
  </si>
  <si>
    <t xml:space="preserve">RR Sport </t>
  </si>
  <si>
    <t xml:space="preserve">  Seattle, WA  92848</t>
  </si>
  <si>
    <t xml:space="preserve">  424-846-6206</t>
  </si>
  <si>
    <t xml:space="preserve">Whiting Bowling Supply </t>
  </si>
  <si>
    <t xml:space="preserve">  224 22nd Street </t>
  </si>
  <si>
    <t xml:space="preserve">  Whiting, CA  92820</t>
  </si>
  <si>
    <t xml:space="preserve">  824-284-4206</t>
  </si>
  <si>
    <t xml:space="preserve">England Marine Supply </t>
  </si>
  <si>
    <t xml:space="preserve">  22244 Costanso Street </t>
  </si>
  <si>
    <t xml:space="preserve">  San Diego, CA  94402</t>
  </si>
  <si>
    <t xml:space="preserve">  642-888-4002</t>
  </si>
  <si>
    <t xml:space="preserve">Speedway Sportswear II </t>
  </si>
  <si>
    <t xml:space="preserve">  6264 Vantage Avenue </t>
  </si>
  <si>
    <t xml:space="preserve">  Northridge, CA  92026</t>
  </si>
  <si>
    <t xml:space="preserve">  828-648-4428</t>
  </si>
  <si>
    <t>Button Down Shirts</t>
  </si>
  <si>
    <t xml:space="preserve">  426-664-4206</t>
  </si>
  <si>
    <t>Flash Imprints</t>
  </si>
  <si>
    <t xml:space="preserve">  Westminster, CA  94620</t>
  </si>
  <si>
    <t xml:space="preserve">  909-480-4286</t>
  </si>
  <si>
    <t>Gary’s Island Resort Wear</t>
  </si>
  <si>
    <t xml:space="preserve">   2240 E Ontario Avenue Suite 202 </t>
  </si>
  <si>
    <t xml:space="preserve">  Haleiwa, HI  98202</t>
  </si>
  <si>
    <t xml:space="preserve">  860-889-8922</t>
  </si>
  <si>
    <t xml:space="preserve">  8628 Reseda Boulevard </t>
  </si>
  <si>
    <t xml:space="preserve">  Los Banos, CA  90620</t>
  </si>
  <si>
    <t xml:space="preserve">  424-862-2802</t>
  </si>
  <si>
    <t>Ice Blue Clothes</t>
  </si>
  <si>
    <t xml:space="preserve">  2404 Commercial Ave </t>
  </si>
  <si>
    <t xml:space="preserve">  National City, CA  94828</t>
  </si>
  <si>
    <t xml:space="preserve">  224-489-6648</t>
  </si>
  <si>
    <t xml:space="preserve">  San Jose, CA  98244</t>
  </si>
  <si>
    <t xml:space="preserve">  808-842-8884</t>
  </si>
  <si>
    <t xml:space="preserve">  6042 Sunrise Mall </t>
  </si>
  <si>
    <t xml:space="preserve">  North Hollywood, CA  92660</t>
  </si>
  <si>
    <t xml:space="preserve">  909-694-2898</t>
  </si>
  <si>
    <t xml:space="preserve">Phoenix Boulevard Sportswear </t>
  </si>
  <si>
    <t xml:space="preserve">  2908 Phoenix Boulevard</t>
  </si>
  <si>
    <t xml:space="preserve">  Oxnard, CA  92064</t>
  </si>
  <si>
    <t xml:space="preserve">  420-429-6688</t>
  </si>
  <si>
    <t xml:space="preserve">Regional Sports </t>
  </si>
  <si>
    <t xml:space="preserve">  2002 East Montclair Plaza Lane </t>
  </si>
  <si>
    <t xml:space="preserve">  Marina Del Rey, CA  96688</t>
  </si>
  <si>
    <t xml:space="preserve">  926-920-4684</t>
  </si>
  <si>
    <t xml:space="preserve">  Los Angeles, CA  92206</t>
  </si>
  <si>
    <t xml:space="preserve">  669-628-4648</t>
  </si>
  <si>
    <t xml:space="preserve">Spyder Surf and Skate </t>
  </si>
  <si>
    <t xml:space="preserve">  28446 E Gale Ave </t>
  </si>
  <si>
    <t xml:space="preserve">  Seattle, WA  94464</t>
  </si>
  <si>
    <t xml:space="preserve">  420-484-4090</t>
  </si>
  <si>
    <t xml:space="preserve">Village Sports </t>
  </si>
  <si>
    <t xml:space="preserve">  6644 N. Canyon Dr </t>
  </si>
  <si>
    <t xml:space="preserve">  Winthrop, CA  90049</t>
  </si>
  <si>
    <t xml:space="preserve">  209-829-8440</t>
  </si>
  <si>
    <t xml:space="preserve">  4648 Whitney Avenue </t>
  </si>
  <si>
    <t xml:space="preserve">  South Lake Tahoe, CA  92404</t>
  </si>
  <si>
    <t xml:space="preserve">  909-922-8626</t>
  </si>
  <si>
    <t>Hoofing It</t>
  </si>
  <si>
    <t xml:space="preserve">  Canoga Park, CA  92404</t>
  </si>
  <si>
    <t xml:space="preserve">  806-688-4889</t>
  </si>
  <si>
    <t xml:space="preserve">Kayvees Best Sports </t>
  </si>
  <si>
    <t xml:space="preserve">  9842 Klingerman St. </t>
  </si>
  <si>
    <t xml:space="preserve">  Huntington Beach, CA  90026</t>
  </si>
  <si>
    <t xml:space="preserve">  662-448-6896</t>
  </si>
  <si>
    <t>Straight Down Sporting Goods</t>
  </si>
  <si>
    <t xml:space="preserve">  8644 Marketplace Drive </t>
  </si>
  <si>
    <t xml:space="preserve">  Carson, CA  90066</t>
  </si>
  <si>
    <t xml:space="preserve">  806-644-9484</t>
  </si>
  <si>
    <t>Choice Marketing Agency</t>
  </si>
  <si>
    <t xml:space="preserve">   440 West Drive </t>
  </si>
  <si>
    <t xml:space="preserve">  224-846-6488</t>
  </si>
  <si>
    <t>Fear None Retail</t>
  </si>
  <si>
    <t xml:space="preserve">  24 Washington Boulevard </t>
  </si>
  <si>
    <t xml:space="preserve">  Vacaville, OR  96864</t>
  </si>
  <si>
    <t xml:space="preserve">  909-624-4660</t>
  </si>
  <si>
    <t xml:space="preserve">Latin LLC </t>
  </si>
  <si>
    <t xml:space="preserve">  400 South Baldwin Avenue </t>
  </si>
  <si>
    <t xml:space="preserve">  224-846-2462</t>
  </si>
  <si>
    <t xml:space="preserve">  484 Parkway Plaza </t>
  </si>
  <si>
    <t xml:space="preserve">  Redding, CA  99802</t>
  </si>
  <si>
    <t xml:space="preserve">  604-289-2844</t>
  </si>
  <si>
    <t xml:space="preserve">Winners Sports </t>
  </si>
  <si>
    <t xml:space="preserve">  Deer Harbor, AK  99626</t>
  </si>
  <si>
    <t xml:space="preserve">  426-489-8494</t>
  </si>
  <si>
    <t xml:space="preserve">ALL Sales CO </t>
  </si>
  <si>
    <t xml:space="preserve">  2906 South Western Avenue </t>
  </si>
  <si>
    <t xml:space="preserve">  Sacramento, CA  90068</t>
  </si>
  <si>
    <t xml:space="preserve">  620-696-4628</t>
  </si>
  <si>
    <t xml:space="preserve">  24922 Old Harbor Lane </t>
  </si>
  <si>
    <t xml:space="preserve">  Emeryville, CA  94644</t>
  </si>
  <si>
    <t xml:space="preserve">  426-882-4286</t>
  </si>
  <si>
    <t xml:space="preserve">Greek Athletics </t>
  </si>
  <si>
    <t xml:space="preserve">  2424 20th Avenue </t>
  </si>
  <si>
    <t xml:space="preserve">  Roseville, CA  96224</t>
  </si>
  <si>
    <t xml:space="preserve">  420-668-6408</t>
  </si>
  <si>
    <t xml:space="preserve">  228H Serramonte Avenue </t>
  </si>
  <si>
    <t xml:space="preserve">  San Diego, CA  90026</t>
  </si>
  <si>
    <t xml:space="preserve">  629-828-9266</t>
  </si>
  <si>
    <t xml:space="preserve">Top Ten Sports </t>
  </si>
  <si>
    <t xml:space="preserve">  2424 Texas Street </t>
  </si>
  <si>
    <t xml:space="preserve">  Santa Monica, CA  94698</t>
  </si>
  <si>
    <t xml:space="preserve">  660-429-6680</t>
  </si>
  <si>
    <t xml:space="preserve">  2220 El Camino Real </t>
  </si>
  <si>
    <t xml:space="preserve">  Yorba Linda, CA  90026</t>
  </si>
  <si>
    <t xml:space="preserve">  629-669-9682</t>
  </si>
  <si>
    <t xml:space="preserve">  2840 Playa Del Rey </t>
  </si>
  <si>
    <t xml:space="preserve">  Sacramento, CA  92628</t>
  </si>
  <si>
    <t xml:space="preserve">  949-868-2960</t>
  </si>
  <si>
    <t xml:space="preserve">Primo Logo Sports Outlet </t>
  </si>
  <si>
    <t xml:space="preserve">  20 City Boulevard East Suite 202 </t>
  </si>
  <si>
    <t xml:space="preserve">  El Centro, CA  96866</t>
  </si>
  <si>
    <t xml:space="preserve">  640-222-4424</t>
  </si>
  <si>
    <t>Trend Sportswear</t>
  </si>
  <si>
    <t xml:space="preserve">  460 Paularino Avenue </t>
  </si>
  <si>
    <t xml:space="preserve">  Anaheim, CA  92466</t>
  </si>
  <si>
    <t xml:space="preserve">  640-622-4844</t>
  </si>
  <si>
    <t xml:space="preserve">Decky  Inc </t>
  </si>
  <si>
    <t xml:space="preserve">  22864 Hawthorne Boulevard </t>
  </si>
  <si>
    <t xml:space="preserve">  Sunnyvale, CA  96826</t>
  </si>
  <si>
    <t xml:space="preserve">  224-848-8666</t>
  </si>
  <si>
    <t xml:space="preserve">Khakis Men's Clothier </t>
  </si>
  <si>
    <t xml:space="preserve">  28224 Pacific Coast Highway </t>
  </si>
  <si>
    <t xml:space="preserve">  La Jolla, CA  92486</t>
  </si>
  <si>
    <t xml:space="preserve">  842-626-4486</t>
  </si>
  <si>
    <t xml:space="preserve">Red Hots </t>
  </si>
  <si>
    <t xml:space="preserve">  Los Angeles, CA  96842</t>
  </si>
  <si>
    <t xml:space="preserve">  460-698-2228</t>
  </si>
  <si>
    <t xml:space="preserve">  8800 Northeast Vancouver Drive </t>
  </si>
  <si>
    <t xml:space="preserve">  Los Angeles, CA  98666</t>
  </si>
  <si>
    <t xml:space="preserve">  808-884-8442</t>
  </si>
  <si>
    <t xml:space="preserve">B W S Board Shop </t>
  </si>
  <si>
    <t xml:space="preserve">  2462 West Artesia Boulevard Suite 22 </t>
  </si>
  <si>
    <t xml:space="preserve">  Honolulu, HI  96820</t>
  </si>
  <si>
    <t xml:space="preserve">  949-444-8846</t>
  </si>
  <si>
    <t xml:space="preserve">Pacific Coast Apparel Corporation </t>
  </si>
  <si>
    <t xml:space="preserve">  2400 26th Street </t>
  </si>
  <si>
    <t xml:space="preserve">  949-680-8282</t>
  </si>
  <si>
    <t xml:space="preserve">Sunset Sportswear </t>
  </si>
  <si>
    <t xml:space="preserve">  6648 Copley Drive </t>
  </si>
  <si>
    <t xml:space="preserve">  Pleasanton, WA  98202</t>
  </si>
  <si>
    <t xml:space="preserve">  662-924-9446</t>
  </si>
  <si>
    <t xml:space="preserve">  2222 Kuhio Avenue </t>
  </si>
  <si>
    <t xml:space="preserve">  868-646-6800</t>
  </si>
  <si>
    <t>Gotta Have</t>
  </si>
  <si>
    <t xml:space="preserve">  664 Travis Boulevard</t>
  </si>
  <si>
    <t xml:space="preserve">  224-846-6086</t>
  </si>
  <si>
    <t xml:space="preserve">  4640 Grand Avenue </t>
  </si>
  <si>
    <t xml:space="preserve">  Newark, CA  94644</t>
  </si>
  <si>
    <t xml:space="preserve">  609-928-6994</t>
  </si>
  <si>
    <t>Smart-Tee Company</t>
  </si>
  <si>
    <t xml:space="preserve">  2694 Mission Drive </t>
  </si>
  <si>
    <t xml:space="preserve">  Stevenson Ranch, CA  90292</t>
  </si>
  <si>
    <t xml:space="preserve">  824-648-6424</t>
  </si>
  <si>
    <t xml:space="preserve">Fast Feet Sports </t>
  </si>
  <si>
    <t xml:space="preserve">  8822 Garfield Avenue </t>
  </si>
  <si>
    <t xml:space="preserve">  Long Beach, CA  98602</t>
  </si>
  <si>
    <t xml:space="preserve">  426-922-8480</t>
  </si>
  <si>
    <t xml:space="preserve">Polished Apple of California Store 2048 </t>
  </si>
  <si>
    <t xml:space="preserve">  22800 National Boulevard </t>
  </si>
  <si>
    <t xml:space="preserve">  669-686-8222</t>
  </si>
  <si>
    <t>Deja Vu Sporting Goods</t>
  </si>
  <si>
    <t xml:space="preserve">  2246 West 2st Street Suite B </t>
  </si>
  <si>
    <t xml:space="preserve">  808-246-4428</t>
  </si>
  <si>
    <t>Customer Satisfaction</t>
  </si>
  <si>
    <t xml:space="preserve">  El Cajon, CA  92426</t>
  </si>
  <si>
    <t xml:space="preserve">  224-622-4882</t>
  </si>
  <si>
    <t xml:space="preserve">  Santa Clara, CA  94064</t>
  </si>
  <si>
    <t xml:space="preserve">  662-622-6229</t>
  </si>
  <si>
    <t xml:space="preserve">Platinum Jewelry Designs </t>
  </si>
  <si>
    <t xml:space="preserve">  San Francisco, CA  92244</t>
  </si>
  <si>
    <t xml:space="preserve">  420-464-8292</t>
  </si>
  <si>
    <t xml:space="preserve">Quiksilver Jewelry Store </t>
  </si>
  <si>
    <t xml:space="preserve">  4662 Mission Blvd </t>
  </si>
  <si>
    <t xml:space="preserve">  Rialto, CA  94222</t>
  </si>
  <si>
    <t xml:space="preserve">  642-996-9042</t>
  </si>
  <si>
    <t xml:space="preserve">  Capitola, CA  92692</t>
  </si>
  <si>
    <t xml:space="preserve">  662-848-2282</t>
  </si>
  <si>
    <t xml:space="preserve">  222 East Puainako St </t>
  </si>
  <si>
    <t xml:space="preserve">  620-842-2986</t>
  </si>
  <si>
    <t xml:space="preserve">  2429 K Street </t>
  </si>
  <si>
    <t xml:space="preserve">  Oakhurst, CA  90024</t>
  </si>
  <si>
    <t xml:space="preserve">  629-689-2909</t>
  </si>
  <si>
    <t xml:space="preserve">  860-242-4092</t>
  </si>
  <si>
    <t>Janitxio Boulevard</t>
  </si>
  <si>
    <t xml:space="preserve">  8 Oldfield </t>
  </si>
  <si>
    <t xml:space="preserve">  Olympia, WA  94964</t>
  </si>
  <si>
    <t xml:space="preserve">  926-926-6440</t>
  </si>
  <si>
    <t xml:space="preserve">My Body Options </t>
  </si>
  <si>
    <t xml:space="preserve">  486 Bel Marin Keys Boulevard </t>
  </si>
  <si>
    <t xml:space="preserve">  West Hollywood, CA  92662</t>
  </si>
  <si>
    <t xml:space="preserve">  426-666-2422</t>
  </si>
  <si>
    <t xml:space="preserve">  Ocean Avenue &amp; San Carlo </t>
  </si>
  <si>
    <t xml:space="preserve">  Portland, OR  94696</t>
  </si>
  <si>
    <t xml:space="preserve">  828-894-2429</t>
  </si>
  <si>
    <t>Wings on the Wind</t>
  </si>
  <si>
    <t xml:space="preserve">  20240 South Western Avenue </t>
  </si>
  <si>
    <t xml:space="preserve">  Yucaipa, CA  90044</t>
  </si>
  <si>
    <t xml:space="preserve">  868-488-8490</t>
  </si>
  <si>
    <t xml:space="preserve">  486 Huku Lii Place Suite 206 </t>
  </si>
  <si>
    <t xml:space="preserve">  Honolulu, HI  96842</t>
  </si>
  <si>
    <t xml:space="preserve">  808-462-8080</t>
  </si>
  <si>
    <t xml:space="preserve">Today's Capri </t>
  </si>
  <si>
    <t xml:space="preserve">  266 South Robertson Boulevard Suite 8 </t>
  </si>
  <si>
    <t xml:space="preserve">  San Diego, CA  92404</t>
  </si>
  <si>
    <t xml:space="preserve">  669-228-2264</t>
  </si>
  <si>
    <t xml:space="preserve">Kent City Lanes </t>
  </si>
  <si>
    <t xml:space="preserve">  Emporium Mall </t>
  </si>
  <si>
    <t xml:space="preserve">  San Francisco, CA  90260</t>
  </si>
  <si>
    <t xml:space="preserve">  808-644-6628</t>
  </si>
  <si>
    <t xml:space="preserve">Maples Gymnasium </t>
  </si>
  <si>
    <t xml:space="preserve">  2446 South Main Street </t>
  </si>
  <si>
    <t xml:space="preserve">  Downey, CA  94944</t>
  </si>
  <si>
    <t xml:space="preserve">  806-682-2946</t>
  </si>
  <si>
    <t xml:space="preserve">Select Clothing Distribution </t>
  </si>
  <si>
    <t xml:space="preserve">  240 East Duarte Road </t>
  </si>
  <si>
    <t xml:space="preserve">  949-822-9626</t>
  </si>
  <si>
    <t xml:space="preserve">A2 Sports Fan </t>
  </si>
  <si>
    <t xml:space="preserve">  2260 Kalakaua Avenue Suite 204 </t>
  </si>
  <si>
    <t xml:space="preserve">  San Jose, CA  92260</t>
  </si>
  <si>
    <t xml:space="preserve">Fairview Fashions </t>
  </si>
  <si>
    <t xml:space="preserve">  4886 Ronson Court Suite B </t>
  </si>
  <si>
    <t xml:space="preserve">  Bakersfield, CA  96020</t>
  </si>
  <si>
    <t xml:space="preserve">  828-698-2960</t>
  </si>
  <si>
    <t xml:space="preserve">Panama Canal Sportswear </t>
  </si>
  <si>
    <t xml:space="preserve">  229 Marine Avenue </t>
  </si>
  <si>
    <t xml:space="preserve">  Los Angeles, CA  96002</t>
  </si>
  <si>
    <t xml:space="preserve">  860-449-6624</t>
  </si>
  <si>
    <t xml:space="preserve">  900 Kapalua Drive </t>
  </si>
  <si>
    <t xml:space="preserve">  Honolulu, HI  90089</t>
  </si>
  <si>
    <t xml:space="preserve">  460-868-8206</t>
  </si>
  <si>
    <t xml:space="preserve">Mumbo Jumbo Mountain Outfitters </t>
  </si>
  <si>
    <t xml:space="preserve">  2602 Santee Street Suite 208 </t>
  </si>
  <si>
    <t xml:space="preserve">  Inglewood, CA  90089</t>
  </si>
  <si>
    <t xml:space="preserve">  640-684-2228</t>
  </si>
  <si>
    <t xml:space="preserve">Rialto Circle Sportswear </t>
  </si>
  <si>
    <t xml:space="preserve">  4 Embarcadero Centre </t>
  </si>
  <si>
    <t xml:space="preserve">  San Marino, CA  90046</t>
  </si>
  <si>
    <t xml:space="preserve">  909-888-4486</t>
  </si>
  <si>
    <t xml:space="preserve">  Los Angeles, CA  99402</t>
  </si>
  <si>
    <t xml:space="preserve">  828-906-2406</t>
  </si>
  <si>
    <t>Iron Mate</t>
  </si>
  <si>
    <t xml:space="preserve">  249 Northwest 2nd Avenue </t>
  </si>
  <si>
    <t xml:space="preserve">  San Francisco, CA  90606</t>
  </si>
  <si>
    <t xml:space="preserve">  909-284-8046</t>
  </si>
  <si>
    <t>Atlee Clothiers</t>
  </si>
  <si>
    <t xml:space="preserve">  2646 Pacific Coast Highway </t>
  </si>
  <si>
    <t xml:space="preserve">  Carmel, CA  90288</t>
  </si>
  <si>
    <t xml:space="preserve">  426-888-8686</t>
  </si>
  <si>
    <t xml:space="preserve">  24266 Laguna Hills Mall </t>
  </si>
  <si>
    <t xml:space="preserve">  Monterey, CA  94644</t>
  </si>
  <si>
    <t xml:space="preserve">  426-484-8264</t>
  </si>
  <si>
    <t xml:space="preserve">Mountain High Casuals </t>
  </si>
  <si>
    <t xml:space="preserve">  8224 Pacific Boulevard </t>
  </si>
  <si>
    <t xml:space="preserve">  Irvine, CA  92228</t>
  </si>
  <si>
    <t xml:space="preserve">  640-684-4264</t>
  </si>
  <si>
    <t xml:space="preserve">Oakland Sportswear Shop </t>
  </si>
  <si>
    <t xml:space="preserve">  PO Box 849 </t>
  </si>
  <si>
    <t xml:space="preserve">  620-644-8448</t>
  </si>
  <si>
    <t>Progressive Sports</t>
  </si>
  <si>
    <t xml:space="preserve">  22498 Barton Road </t>
  </si>
  <si>
    <t xml:space="preserve">  Sacramento, CA  90006</t>
  </si>
  <si>
    <t xml:space="preserve">  808-842-9666</t>
  </si>
  <si>
    <t xml:space="preserve">South Side Trading Inc </t>
  </si>
  <si>
    <t xml:space="preserve">  680 East Benson Boulevard </t>
  </si>
  <si>
    <t xml:space="preserve">  824-894-2229</t>
  </si>
  <si>
    <t xml:space="preserve">The Gym Shop Inc </t>
  </si>
  <si>
    <t xml:space="preserve">  4460 64th Street </t>
  </si>
  <si>
    <t xml:space="preserve">  420-229-8466</t>
  </si>
  <si>
    <t xml:space="preserve">Top T-Shirts </t>
  </si>
  <si>
    <t xml:space="preserve">  2800 South Main Street </t>
  </si>
  <si>
    <t xml:space="preserve">  224-848-8244</t>
  </si>
  <si>
    <t xml:space="preserve">Averil's Exotic Designs </t>
  </si>
  <si>
    <t xml:space="preserve">  606 Sycamore Valley Road West </t>
  </si>
  <si>
    <t xml:space="preserve">  Kirkland, CA  92228</t>
  </si>
  <si>
    <t xml:space="preserve">  808-942-2996</t>
  </si>
  <si>
    <t xml:space="preserve">  626 West Bardsley Avenue </t>
  </si>
  <si>
    <t xml:space="preserve">  Forest Grove, CA  94226</t>
  </si>
  <si>
    <t xml:space="preserve">  209-946-6084</t>
  </si>
  <si>
    <t>Sail Sports</t>
  </si>
  <si>
    <t xml:space="preserve">  464 N Harvest St </t>
  </si>
  <si>
    <t xml:space="preserve">  Sacramento, CA  98204</t>
  </si>
  <si>
    <t xml:space="preserve">  Canoga Park, CA  94688</t>
  </si>
  <si>
    <t xml:space="preserve">  426-644-4468</t>
  </si>
  <si>
    <t>The Look Inc - Mason</t>
  </si>
  <si>
    <t xml:space="preserve">  Lakewood, CA  90804</t>
  </si>
  <si>
    <t xml:space="preserve">  264-842-4966</t>
  </si>
  <si>
    <t xml:space="preserve">Beckland's Ladies Apparel </t>
  </si>
  <si>
    <t xml:space="preserve">  6 Alameda Boulevard</t>
  </si>
  <si>
    <t xml:space="preserve">  Los Angeles, CA  90024</t>
  </si>
  <si>
    <t xml:space="preserve">  264-862-8224</t>
  </si>
  <si>
    <t xml:space="preserve">Beach Sands Skate &amp; Surf </t>
  </si>
  <si>
    <t xml:space="preserve">  8460 Melrose Avenue </t>
  </si>
  <si>
    <t xml:space="preserve">  662-284-4828</t>
  </si>
  <si>
    <t>Hot Shot</t>
  </si>
  <si>
    <t xml:space="preserve">  624 East Haley Street </t>
  </si>
  <si>
    <t xml:space="preserve">  Portland, OR  92640</t>
  </si>
  <si>
    <t xml:space="preserve">  662-642-2020</t>
  </si>
  <si>
    <t xml:space="preserve">  6624 Santa Monica Boulevard # A </t>
  </si>
  <si>
    <t xml:space="preserve">  Santa Cruz, CA  98244</t>
  </si>
  <si>
    <t xml:space="preserve">  808-848-9288</t>
  </si>
  <si>
    <t xml:space="preserve">Ray's Men's Apparel Inc </t>
  </si>
  <si>
    <t xml:space="preserve">  Templins Centre </t>
  </si>
  <si>
    <t xml:space="preserve">  Snohomish, WA  94966</t>
  </si>
  <si>
    <t xml:space="preserve">  824-446-2899</t>
  </si>
  <si>
    <t xml:space="preserve">  440 North Olympic Avenue </t>
  </si>
  <si>
    <t xml:space="preserve">  Newport Beach, CA  96824</t>
  </si>
  <si>
    <t xml:space="preserve">  926-464-8240</t>
  </si>
  <si>
    <t xml:space="preserve">  2800 Leavenworth Street Suite 4 </t>
  </si>
  <si>
    <t xml:space="preserve">  El Cajon, CA  92660</t>
  </si>
  <si>
    <t xml:space="preserve">  224-624-6909</t>
  </si>
  <si>
    <t xml:space="preserve">Top Choice Sportswear </t>
  </si>
  <si>
    <t xml:space="preserve">  240 S Market St </t>
  </si>
  <si>
    <t xml:space="preserve">  Montebello, CA  94402</t>
  </si>
  <si>
    <t xml:space="preserve">  224-848-4844</t>
  </si>
  <si>
    <t xml:space="preserve">  Tacoma, WA  94802</t>
  </si>
  <si>
    <t xml:space="preserve">  426-492-4842</t>
  </si>
  <si>
    <t xml:space="preserve">  4886 Cochran Street </t>
  </si>
  <si>
    <t xml:space="preserve">  Santa Monica, CA  94649</t>
  </si>
  <si>
    <t xml:space="preserve">  408-242-8862</t>
  </si>
  <si>
    <t xml:space="preserve">Scott Professional Shop </t>
  </si>
  <si>
    <t xml:space="preserve">  2964 4th Avenue </t>
  </si>
  <si>
    <t xml:space="preserve">  San Luis Obispo, CA  94648</t>
  </si>
  <si>
    <t xml:space="preserve">  209-428-6489</t>
  </si>
  <si>
    <t>Soccer Marketing Specialists</t>
  </si>
  <si>
    <t xml:space="preserve">  6040 Bandini Boulevard </t>
  </si>
  <si>
    <t xml:space="preserve">  926-866-4994</t>
  </si>
  <si>
    <t xml:space="preserve">Breeze Cyclery </t>
  </si>
  <si>
    <t xml:space="preserve">  Daly City, CA  92202</t>
  </si>
  <si>
    <t xml:space="preserve">  808-946-2844</t>
  </si>
  <si>
    <t>Denise Gifts</t>
  </si>
  <si>
    <t xml:space="preserve">  448 Hillsdale Mall </t>
  </si>
  <si>
    <t xml:space="preserve">  San Rafael, CA  94420</t>
  </si>
  <si>
    <t xml:space="preserve">  424-682-2226</t>
  </si>
  <si>
    <t xml:space="preserve">Ashmont Sportswear </t>
  </si>
  <si>
    <t xml:space="preserve">  4602 South Camarillo Street </t>
  </si>
  <si>
    <t xml:space="preserve">  Camarillo, CA  90048</t>
  </si>
  <si>
    <t xml:space="preserve">  860-448-4948</t>
  </si>
  <si>
    <t xml:space="preserve">  2499 South Bateman </t>
  </si>
  <si>
    <t xml:space="preserve">  South San Francisco, CA  92806</t>
  </si>
  <si>
    <t xml:space="preserve">  926-898-4648</t>
  </si>
  <si>
    <t>Malibu Dreams</t>
  </si>
  <si>
    <t xml:space="preserve">  468 Main Street</t>
  </si>
  <si>
    <t xml:space="preserve">  San Jose, CA  94420</t>
  </si>
  <si>
    <t xml:space="preserve">  420-466-9696</t>
  </si>
  <si>
    <t xml:space="preserve">Shoeland </t>
  </si>
  <si>
    <t xml:space="preserve">  2460 Bush Street </t>
  </si>
  <si>
    <t xml:space="preserve">  Portland, OR  98468</t>
  </si>
  <si>
    <t xml:space="preserve">  224-628-2080</t>
  </si>
  <si>
    <t xml:space="preserve">  6068 Sunrise Mall </t>
  </si>
  <si>
    <t xml:space="preserve">  Chula Vista, CA  92240</t>
  </si>
  <si>
    <t xml:space="preserve">  662-284-2222</t>
  </si>
  <si>
    <t>The Beach Ball Company</t>
  </si>
  <si>
    <t xml:space="preserve">  806-484-4628</t>
  </si>
  <si>
    <t>Bull’s-eye Shirts</t>
  </si>
  <si>
    <t xml:space="preserve">  488 Rosecrans Street </t>
  </si>
  <si>
    <t xml:space="preserve">  629-448-9060</t>
  </si>
  <si>
    <t xml:space="preserve">Valley Wear </t>
  </si>
  <si>
    <t xml:space="preserve">  22 Saratoga Avenue </t>
  </si>
  <si>
    <t xml:space="preserve">  926-948-6004</t>
  </si>
  <si>
    <t xml:space="preserve">Championship Sports Wear </t>
  </si>
  <si>
    <t xml:space="preserve">  2686 North Mount Vernon Avenue </t>
  </si>
  <si>
    <t xml:space="preserve">  Compton, WA  98222</t>
  </si>
  <si>
    <t xml:space="preserve">  224-846-4494</t>
  </si>
  <si>
    <t>Razor's Edge</t>
  </si>
  <si>
    <t xml:space="preserve">  926 Blossom Hill Road </t>
  </si>
  <si>
    <t xml:space="preserve">  Palm Desert, CA  90844</t>
  </si>
  <si>
    <t xml:space="preserve">  808-926-4482</t>
  </si>
  <si>
    <t xml:space="preserve">Win US </t>
  </si>
  <si>
    <t xml:space="preserve">  2948 South Seatac Mall </t>
  </si>
  <si>
    <t xml:space="preserve">  Los Angeles, CA  90806</t>
  </si>
  <si>
    <t xml:space="preserve">  669-266-2868</t>
  </si>
  <si>
    <t xml:space="preserve">  222 Lodge Avenue</t>
  </si>
  <si>
    <t xml:space="preserve">  Pittsburg, CA  90266</t>
  </si>
  <si>
    <t xml:space="preserve">  460-804-2628</t>
  </si>
  <si>
    <t xml:space="preserve">Buttons International </t>
  </si>
  <si>
    <t xml:space="preserve">  246 Town And Country Drive Suite 206 </t>
  </si>
  <si>
    <t xml:space="preserve">  Fresno, CA  92202</t>
  </si>
  <si>
    <t xml:space="preserve">  808-262-8468</t>
  </si>
  <si>
    <t>Jagged Edge Industries</t>
  </si>
  <si>
    <t xml:space="preserve">  4904 East Kings Canyon Road </t>
  </si>
  <si>
    <t xml:space="preserve">  Federal Way, CA  90049</t>
  </si>
  <si>
    <t xml:space="preserve">  629-482-8464</t>
  </si>
  <si>
    <t xml:space="preserve">Paper Moon Sports </t>
  </si>
  <si>
    <t xml:space="preserve">  468 West 246th Street </t>
  </si>
  <si>
    <t xml:space="preserve">  Portland, OR  92606</t>
  </si>
  <si>
    <t xml:space="preserve">  640-682-4482</t>
  </si>
  <si>
    <t>See Jane Run Sporting Goods</t>
  </si>
  <si>
    <t xml:space="preserve">  2266 Ritchey Street </t>
  </si>
  <si>
    <t xml:space="preserve">  Santa Cruz, CA  92462</t>
  </si>
  <si>
    <t xml:space="preserve">  426-402-9622</t>
  </si>
  <si>
    <t>Volley Ball Etc.</t>
  </si>
  <si>
    <t xml:space="preserve">  2922 Suite B Newmark St </t>
  </si>
  <si>
    <t xml:space="preserve">  Lake Forest, CA  90026</t>
  </si>
  <si>
    <t xml:space="preserve">  868-488-8862</t>
  </si>
  <si>
    <t>Big Attitudes</t>
  </si>
  <si>
    <t xml:space="preserve">  488 Nut Tree Road </t>
  </si>
  <si>
    <t xml:space="preserve">  San Dimas, CA  94660</t>
  </si>
  <si>
    <t xml:space="preserve">  420-868-4668</t>
  </si>
  <si>
    <t>Demo - Lition</t>
  </si>
  <si>
    <t xml:space="preserve">  804 Halibut Point Road Apt 4 </t>
  </si>
  <si>
    <t xml:space="preserve">  Glendora, CA  96046</t>
  </si>
  <si>
    <t xml:space="preserve">  669-222-6864</t>
  </si>
  <si>
    <t xml:space="preserve">Lucky House Fashion </t>
  </si>
  <si>
    <t xml:space="preserve">  2422 Maple Avenue </t>
  </si>
  <si>
    <t xml:space="preserve">  Los Angeles, CA  94406</t>
  </si>
  <si>
    <t xml:space="preserve">  424-244-4424</t>
  </si>
  <si>
    <t xml:space="preserve">Town's Edge Embroidery </t>
  </si>
  <si>
    <t xml:space="preserve">  6402 West 4rd Street </t>
  </si>
  <si>
    <t xml:space="preserve">  Kahului, HI  92882</t>
  </si>
  <si>
    <t xml:space="preserve">  808-889-8460</t>
  </si>
  <si>
    <t>Four Star Athletics</t>
  </si>
  <si>
    <t xml:space="preserve">  4600 Meridian South </t>
  </si>
  <si>
    <t xml:space="preserve">  San Diego, CA  98048</t>
  </si>
  <si>
    <t xml:space="preserve">  949-469-6626</t>
  </si>
  <si>
    <t xml:space="preserve">Blessed Enterprises </t>
  </si>
  <si>
    <t xml:space="preserve">  Kona Inn Shopping Village </t>
  </si>
  <si>
    <t xml:space="preserve">  Kailua Kona, HI  90266</t>
  </si>
  <si>
    <t xml:space="preserve">  424-298-2849</t>
  </si>
  <si>
    <t>Club Swim Attire</t>
  </si>
  <si>
    <t xml:space="preserve">  826 Manhattan Avenue </t>
  </si>
  <si>
    <t xml:space="preserve">  926-469-4889</t>
  </si>
  <si>
    <t xml:space="preserve">Killer Wave Surf Shop </t>
  </si>
  <si>
    <t xml:space="preserve">  Culver City, CA  90089</t>
  </si>
  <si>
    <t xml:space="preserve">  949-489-9986</t>
  </si>
  <si>
    <t>Merrell Technicians</t>
  </si>
  <si>
    <t xml:space="preserve">  8048 West 4rd Street </t>
  </si>
  <si>
    <t xml:space="preserve">  Malibu, CA  96824</t>
  </si>
  <si>
    <t xml:space="preserve">  420-824-9900</t>
  </si>
  <si>
    <t xml:space="preserve">Pacific Surf CO </t>
  </si>
  <si>
    <t xml:space="preserve">  Anacortes, CA  92960</t>
  </si>
  <si>
    <t xml:space="preserve">  808-886-2262</t>
  </si>
  <si>
    <t xml:space="preserve">  20 Goodyear </t>
  </si>
  <si>
    <t xml:space="preserve">  Eastsound, WA  98290</t>
  </si>
  <si>
    <t xml:space="preserve">  420-624-2880</t>
  </si>
  <si>
    <t xml:space="preserve">Sky High Sports </t>
  </si>
  <si>
    <t xml:space="preserve">  20640 Leapwood Avenue Suite D </t>
  </si>
  <si>
    <t xml:space="preserve">  Los Angeles, CA  90804</t>
  </si>
  <si>
    <t xml:space="preserve">  662-494-9422</t>
  </si>
  <si>
    <t>T-shirts Plus</t>
  </si>
  <si>
    <t xml:space="preserve">  4208 West 260th Street </t>
  </si>
  <si>
    <t xml:space="preserve">  Atwater, CA  92222</t>
  </si>
  <si>
    <t xml:space="preserve">  224-849-9922</t>
  </si>
  <si>
    <t>Your Game</t>
  </si>
  <si>
    <t xml:space="preserve">  6982 Sierra Court </t>
  </si>
  <si>
    <t xml:space="preserve">  Cannon Beach, CA  92604</t>
  </si>
  <si>
    <t xml:space="preserve">  420-208-4844</t>
  </si>
  <si>
    <t>Ball Player Time</t>
  </si>
  <si>
    <t xml:space="preserve">  Oceanside, CA  92822</t>
  </si>
  <si>
    <t xml:space="preserve">  629-994-2222</t>
  </si>
  <si>
    <t xml:space="preserve">America's Best Sports </t>
  </si>
  <si>
    <t xml:space="preserve">  Santa Barbara, CA  90026</t>
  </si>
  <si>
    <t xml:space="preserve">  420-492-9802</t>
  </si>
  <si>
    <t xml:space="preserve">  462 South Fork Avenue Southwest </t>
  </si>
  <si>
    <t xml:space="preserve">  Anaheim, CA  92840</t>
  </si>
  <si>
    <t xml:space="preserve">  629-246-8246</t>
  </si>
  <si>
    <t>Central Coast Surfing</t>
  </si>
  <si>
    <t xml:space="preserve">  4480 Enterprise Street </t>
  </si>
  <si>
    <t xml:space="preserve">  Pleasanton, CA  90266</t>
  </si>
  <si>
    <t xml:space="preserve">  806-642-8664</t>
  </si>
  <si>
    <t>Numero Uno Sporting Goods</t>
  </si>
  <si>
    <t xml:space="preserve">  Hilo, HI  94449</t>
  </si>
  <si>
    <t xml:space="preserve">  424-242-8668</t>
  </si>
  <si>
    <t>Sherry's Worldwide Apparel</t>
  </si>
  <si>
    <t xml:space="preserve">  600 East Bay Avenue </t>
  </si>
  <si>
    <t xml:space="preserve">  Seattle, CA  96486</t>
  </si>
  <si>
    <t xml:space="preserve">  808-894-2684</t>
  </si>
  <si>
    <t>Tailgate Sports Company</t>
  </si>
  <si>
    <t xml:space="preserve">  8008 Friars Road Suite 222 </t>
  </si>
  <si>
    <t xml:space="preserve">  Carlsbad, CA  96402</t>
  </si>
  <si>
    <t xml:space="preserve">  420-498-9284</t>
  </si>
  <si>
    <t xml:space="preserve">  2242 Oak Circle </t>
  </si>
  <si>
    <t xml:space="preserve">  Oakland, CA  94646</t>
  </si>
  <si>
    <t xml:space="preserve">  420-669-8606</t>
  </si>
  <si>
    <t xml:space="preserve">Whisper Willow Golf Club </t>
  </si>
  <si>
    <t xml:space="preserve">  902 Occidental Avenue South Suite B </t>
  </si>
  <si>
    <t xml:space="preserve">  San Francisco, CA  94902</t>
  </si>
  <si>
    <t xml:space="preserve">  408-226-9600</t>
  </si>
  <si>
    <t xml:space="preserve">  626 East Alisal Street </t>
  </si>
  <si>
    <t xml:space="preserve">  Riverside, CA  90249</t>
  </si>
  <si>
    <t xml:space="preserve">  642-994-4486</t>
  </si>
  <si>
    <t>Kittle's Outdoor Company</t>
  </si>
  <si>
    <t xml:space="preserve">  2680 Temple Ave </t>
  </si>
  <si>
    <t xml:space="preserve">  Long Beach, CA  92890</t>
  </si>
  <si>
    <t xml:space="preserve">  640-468-6904</t>
  </si>
  <si>
    <t xml:space="preserve">PAPA Sportswear </t>
  </si>
  <si>
    <t xml:space="preserve">  Narrows Plaza Bowl </t>
  </si>
  <si>
    <t xml:space="preserve">  Richmond, CA  96008</t>
  </si>
  <si>
    <t xml:space="preserve">  224-624-6880</t>
  </si>
  <si>
    <t>Top of My Game</t>
  </si>
  <si>
    <t xml:space="preserve">  2260 2st Avenue South </t>
  </si>
  <si>
    <t xml:space="preserve">  Sonora, CA  94002</t>
  </si>
  <si>
    <t xml:space="preserve">  662-289-4949</t>
  </si>
  <si>
    <t xml:space="preserve">Classic Designs  </t>
  </si>
  <si>
    <t xml:space="preserve">  4822 Ming Avenue </t>
  </si>
  <si>
    <t xml:space="preserve">  Lakeside, CA  94806</t>
  </si>
  <si>
    <t xml:space="preserve">  426-662-2820</t>
  </si>
  <si>
    <t xml:space="preserve">Pacific West Clothing </t>
  </si>
  <si>
    <t xml:space="preserve">  2060 Brea Mall </t>
  </si>
  <si>
    <t xml:space="preserve">  Newport Beach, CA  94288</t>
  </si>
  <si>
    <t xml:space="preserve">  808-842-8442</t>
  </si>
  <si>
    <t xml:space="preserve">  226 Main Street </t>
  </si>
  <si>
    <t xml:space="preserve">  224-689-8884</t>
  </si>
  <si>
    <t xml:space="preserve">Yearling Corporation </t>
  </si>
  <si>
    <t xml:space="preserve">  42624 Yucaipa Boulevard Suite B </t>
  </si>
  <si>
    <t xml:space="preserve">  420-642-9606</t>
  </si>
  <si>
    <t xml:space="preserve">  2946 Main Street </t>
  </si>
  <si>
    <t xml:space="preserve">  San Francisco, CA  96060</t>
  </si>
  <si>
    <t xml:space="preserve">  926-682-6262</t>
  </si>
  <si>
    <t xml:space="preserve">Build Your Own Garment </t>
  </si>
  <si>
    <t xml:space="preserve">  249 North Hemlock Street </t>
  </si>
  <si>
    <t xml:space="preserve">  Newport Beach, CA  92648</t>
  </si>
  <si>
    <t xml:space="preserve">  926-829-4494</t>
  </si>
  <si>
    <t xml:space="preserve">  Tacoma, WA  92868</t>
  </si>
  <si>
    <t xml:space="preserve">  408-966-2600</t>
  </si>
  <si>
    <t>Kim's Sporting Goods</t>
  </si>
  <si>
    <t xml:space="preserve">  2994 Nelson Drive </t>
  </si>
  <si>
    <t xml:space="preserve">  Hillsboro, CA  90288</t>
  </si>
  <si>
    <t xml:space="preserve">  662-984-2646</t>
  </si>
  <si>
    <t xml:space="preserve">  20686 Manchester Street </t>
  </si>
  <si>
    <t xml:space="preserve">  Mount Shasta, CA  92802</t>
  </si>
  <si>
    <t xml:space="preserve">  926-888-4840</t>
  </si>
  <si>
    <t xml:space="preserve">Undercover Sportswear Corporate Office </t>
  </si>
  <si>
    <t xml:space="preserve">  2288 Montego </t>
  </si>
  <si>
    <t xml:space="preserve">  Grover Beach, CA  94662</t>
  </si>
  <si>
    <t xml:space="preserve">  420-688-2626</t>
  </si>
  <si>
    <t xml:space="preserve">Valley Low Scuba Center </t>
  </si>
  <si>
    <t xml:space="preserve">  2244 South Pacific Avenue </t>
  </si>
  <si>
    <t xml:space="preserve">  888-806-8846</t>
  </si>
  <si>
    <t>Sports Attic</t>
  </si>
  <si>
    <t xml:space="preserve">  2409 Hilltop Mall Road </t>
  </si>
  <si>
    <t xml:space="preserve">  Roseburg, CA  92690</t>
  </si>
  <si>
    <t xml:space="preserve">  620-968-2669</t>
  </si>
  <si>
    <t xml:space="preserve">  2600 Northeast East Devils Lake Road </t>
  </si>
  <si>
    <t xml:space="preserve">  Pismo Beach, CA  90820</t>
  </si>
  <si>
    <t xml:space="preserve">  824-968-2692</t>
  </si>
  <si>
    <t xml:space="preserve">Ready to Surf </t>
  </si>
  <si>
    <t xml:space="preserve">  26824 South Western Avenue </t>
  </si>
  <si>
    <t xml:space="preserve">  San Pedro, CA  98006</t>
  </si>
  <si>
    <t xml:space="preserve">  909-948-6986</t>
  </si>
  <si>
    <t xml:space="preserve">Rocky Trail Outfitters </t>
  </si>
  <si>
    <t xml:space="preserve">  282 East Rancho Parkway </t>
  </si>
  <si>
    <t xml:space="preserve">  Avila Beach, CA  96848</t>
  </si>
  <si>
    <t xml:space="preserve">  424-846-4820</t>
  </si>
  <si>
    <t xml:space="preserve">  28426 Ocean Boulevard </t>
  </si>
  <si>
    <t xml:space="preserve">  San Francisco, CA  96620</t>
  </si>
  <si>
    <t xml:space="preserve">  842-648-8400</t>
  </si>
  <si>
    <t>Billy Bob Sports</t>
  </si>
  <si>
    <t xml:space="preserve">  4262 20th Avenue Suite 269 </t>
  </si>
  <si>
    <t xml:space="preserve">  Novato, CA  90069</t>
  </si>
  <si>
    <t xml:space="preserve">  808-224-8294</t>
  </si>
  <si>
    <t xml:space="preserve">T-Shirt Outlet </t>
  </si>
  <si>
    <t xml:space="preserve">  86-6696 Alii Drive Suite H </t>
  </si>
  <si>
    <t xml:space="preserve">  Irvine, CA  96894</t>
  </si>
  <si>
    <t xml:space="preserve">  424-888-2444</t>
  </si>
  <si>
    <t xml:space="preserve">Bicycle Works </t>
  </si>
  <si>
    <t xml:space="preserve">  Oxnard, CA  96004</t>
  </si>
  <si>
    <t xml:space="preserve">  926-826-9006</t>
  </si>
  <si>
    <t>All the Time Sports</t>
  </si>
  <si>
    <t xml:space="preserve">  2826 Hawthorne Boulevard </t>
  </si>
  <si>
    <t xml:space="preserve">  San Luis Obispo, CA  94206</t>
  </si>
  <si>
    <t xml:space="preserve">  908-889-9460</t>
  </si>
  <si>
    <t xml:space="preserve">High Tide Women's Wear of California Inc </t>
  </si>
  <si>
    <t xml:space="preserve">  2626 West 6th Street </t>
  </si>
  <si>
    <t xml:space="preserve">  Newport Beach, CA  92462</t>
  </si>
  <si>
    <t xml:space="preserve">  926-464-8446</t>
  </si>
  <si>
    <t xml:space="preserve">In the Dawghouse </t>
  </si>
  <si>
    <t xml:space="preserve">  440 Los Cerritos Mall </t>
  </si>
  <si>
    <t xml:space="preserve">  Truckee, CA  90026</t>
  </si>
  <si>
    <t xml:space="preserve">  206-648-2962</t>
  </si>
  <si>
    <t xml:space="preserve">On the Boardwalk-Surf-Skate &amp; Snow </t>
  </si>
  <si>
    <t xml:space="preserve">  668 East Pico Boulevard </t>
  </si>
  <si>
    <t xml:space="preserve">  Medford, CA  96246</t>
  </si>
  <si>
    <t xml:space="preserve">  824-694-4020</t>
  </si>
  <si>
    <t xml:space="preserve">Shirt Tails Inc </t>
  </si>
  <si>
    <t xml:space="preserve">  Torrance, CA  94622</t>
  </si>
  <si>
    <t xml:space="preserve">  842-449-6484</t>
  </si>
  <si>
    <t xml:space="preserve">  882 Montague Drive </t>
  </si>
  <si>
    <t xml:space="preserve">  Rancho Cucamonga, CA  94642</t>
  </si>
  <si>
    <t xml:space="preserve">  224-688-9826</t>
  </si>
  <si>
    <t xml:space="preserve">  22908 Marine View Drive South </t>
  </si>
  <si>
    <t xml:space="preserve">  San Leandro, CA  92640</t>
  </si>
  <si>
    <t xml:space="preserve">  949-448-2444</t>
  </si>
  <si>
    <t xml:space="preserve">Fly Like an Eagle Outfitters </t>
  </si>
  <si>
    <t xml:space="preserve">  20822 Chandler Boulevard </t>
  </si>
  <si>
    <t xml:space="preserve">  San Mateo, CA  96840</t>
  </si>
  <si>
    <t xml:space="preserve">  460-692-6226</t>
  </si>
  <si>
    <t xml:space="preserve">Four Winds Enterprises Inc </t>
  </si>
  <si>
    <t xml:space="preserve">  22826 South Atlantic Avenue </t>
  </si>
  <si>
    <t xml:space="preserve">  La Jolla, CA  92806</t>
  </si>
  <si>
    <t xml:space="preserve">  808-668-4448</t>
  </si>
  <si>
    <t xml:space="preserve">  4040 East Anaheim Street </t>
  </si>
  <si>
    <t xml:space="preserve">  Olympia, WA  96246</t>
  </si>
  <si>
    <t xml:space="preserve">  669-628-2684</t>
  </si>
  <si>
    <t>Shirt Stop for Men</t>
  </si>
  <si>
    <t xml:space="preserve">  86 Ocean Avenue </t>
  </si>
  <si>
    <t xml:space="preserve">  Downey, CA  92222</t>
  </si>
  <si>
    <t xml:space="preserve">  908-466-2468</t>
  </si>
  <si>
    <t>Massey Ives Company</t>
  </si>
  <si>
    <t xml:space="preserve">  6902 Pacific Boulevard </t>
  </si>
  <si>
    <t xml:space="preserve">  Kapaa, HI  90846</t>
  </si>
  <si>
    <t xml:space="preserve">  224-622-2899</t>
  </si>
  <si>
    <t xml:space="preserve">  Selah, CA  90026</t>
  </si>
  <si>
    <t xml:space="preserve">  842-442-8888</t>
  </si>
  <si>
    <t xml:space="preserve">  PO Box 28229 </t>
  </si>
  <si>
    <t xml:space="preserve">  Santa Ana, CA  92064</t>
  </si>
  <si>
    <t xml:space="preserve">  926-684-2484</t>
  </si>
  <si>
    <t xml:space="preserve">  2628 South Hill Street </t>
  </si>
  <si>
    <t xml:space="preserve">  Palm Desert, CA  90249</t>
  </si>
  <si>
    <t xml:space="preserve">  408-888-2828</t>
  </si>
  <si>
    <t xml:space="preserve">Island Garment CO - Wholesale </t>
  </si>
  <si>
    <t xml:space="preserve">  260 Spring Street West </t>
  </si>
  <si>
    <t xml:space="preserve">  Lihue, HI  90089</t>
  </si>
  <si>
    <t xml:space="preserve">  808-848-4269</t>
  </si>
  <si>
    <t xml:space="preserve">PBs Surfrider </t>
  </si>
  <si>
    <t xml:space="preserve">  2646 Calle Del Oro </t>
  </si>
  <si>
    <t xml:space="preserve">  949-684-2426</t>
  </si>
  <si>
    <t>Spool Around Sports</t>
  </si>
  <si>
    <t xml:space="preserve">  2220 South Coast Highway Suite K </t>
  </si>
  <si>
    <t xml:space="preserve">  San Luis Obispo, CA  96886</t>
  </si>
  <si>
    <t xml:space="preserve">  224-622-4924</t>
  </si>
  <si>
    <t>Underground Clothes</t>
  </si>
  <si>
    <t xml:space="preserve">  4202 West Florida Avenue </t>
  </si>
  <si>
    <t xml:space="preserve">  San Diego, CA  98469</t>
  </si>
  <si>
    <t xml:space="preserve">  224-846-2626</t>
  </si>
  <si>
    <t xml:space="preserve">You Have Options </t>
  </si>
  <si>
    <t xml:space="preserve">  22628 Bothell-Everett Hwy </t>
  </si>
  <si>
    <t xml:space="preserve">  Santa Clara, CA  92402</t>
  </si>
  <si>
    <t xml:space="preserve">Earth Quake Sportswear </t>
  </si>
  <si>
    <t xml:space="preserve">  2244 Kalakaua Avenue </t>
  </si>
  <si>
    <t xml:space="preserve">  Honolulu, HI  92204</t>
  </si>
  <si>
    <t xml:space="preserve">  828-600-8282</t>
  </si>
  <si>
    <t xml:space="preserve">  2802 East Chapman Avenue Suite 206 </t>
  </si>
  <si>
    <t xml:space="preserve">  Honolulu, HI  92846</t>
  </si>
  <si>
    <t xml:space="preserve">  808-428-9262</t>
  </si>
  <si>
    <t>Muscle Man of California</t>
  </si>
  <si>
    <t xml:space="preserve">  6628 Pacific Boulevard </t>
  </si>
  <si>
    <t xml:space="preserve">  408-269-6646</t>
  </si>
  <si>
    <t xml:space="preserve">Our Beach Club </t>
  </si>
  <si>
    <t xml:space="preserve">  Napa, CA  90248</t>
  </si>
  <si>
    <t xml:space="preserve">  949-492-9664</t>
  </si>
  <si>
    <t>School Colors Uniform Shop</t>
  </si>
  <si>
    <t xml:space="preserve">  220 West 26th Street Suite D </t>
  </si>
  <si>
    <t xml:space="preserve">  Stockton, CA  98802</t>
  </si>
  <si>
    <t xml:space="preserve">  426-466-2990</t>
  </si>
  <si>
    <t>Minors to Majors</t>
  </si>
  <si>
    <t xml:space="preserve">  24 State Street </t>
  </si>
  <si>
    <t xml:space="preserve">  Portland, OR  92604</t>
  </si>
  <si>
    <t xml:space="preserve">  824-949-6280</t>
  </si>
  <si>
    <t>Dale's Dancewear</t>
  </si>
  <si>
    <t xml:space="preserve">  4829 South Main Street </t>
  </si>
  <si>
    <t xml:space="preserve">  Portland, OR  98042</t>
  </si>
  <si>
    <t xml:space="preserve">  629-446-2922</t>
  </si>
  <si>
    <t>International Wear</t>
  </si>
  <si>
    <t xml:space="preserve">  2224 Macdonald Avenue </t>
  </si>
  <si>
    <t xml:space="preserve">  Del Mar, CA  96020</t>
  </si>
  <si>
    <t xml:space="preserve">  420-484-8480</t>
  </si>
  <si>
    <t>Larry's Professional Clothing</t>
  </si>
  <si>
    <t xml:space="preserve">  240 Oakridge Mall </t>
  </si>
  <si>
    <t xml:space="preserve">  Modesto, CA  96222</t>
  </si>
  <si>
    <t xml:space="preserve">  604-882-6088</t>
  </si>
  <si>
    <t xml:space="preserve">  448 W 6th St </t>
  </si>
  <si>
    <t xml:space="preserve">  Spring Valley, CA  96824</t>
  </si>
  <si>
    <t xml:space="preserve">  662-642-2229</t>
  </si>
  <si>
    <t xml:space="preserve">Raja Electronics </t>
  </si>
  <si>
    <t xml:space="preserve">  Parker Ranch Shopping </t>
  </si>
  <si>
    <t xml:space="preserve">  Downey, CA  90026</t>
  </si>
  <si>
    <t xml:space="preserve">  224-624-4899</t>
  </si>
  <si>
    <t xml:space="preserve">  2866 42st Avenue </t>
  </si>
  <si>
    <t xml:space="preserve">  Portland, OR  94942</t>
  </si>
  <si>
    <t xml:space="preserve">  828-292-8692</t>
  </si>
  <si>
    <t xml:space="preserve">Jock Image The </t>
  </si>
  <si>
    <t xml:space="preserve">  289 Sunset Avenue</t>
  </si>
  <si>
    <t xml:space="preserve">  Torrance, CA  92888</t>
  </si>
  <si>
    <t xml:space="preserve">  909-486-2848</t>
  </si>
  <si>
    <t>Red, White and Blue Sports</t>
  </si>
  <si>
    <t xml:space="preserve">  Santa Rosa, CA  96482</t>
  </si>
  <si>
    <t xml:space="preserve">  629-644-6008</t>
  </si>
  <si>
    <t>Ultra Menswear</t>
  </si>
  <si>
    <t xml:space="preserve">  684 Bridgeway </t>
  </si>
  <si>
    <t xml:space="preserve">  Visalia, CA  90640</t>
  </si>
  <si>
    <t xml:space="preserve">  224-628-9086</t>
  </si>
  <si>
    <t xml:space="preserve">J &amp; S Professional Shop </t>
  </si>
  <si>
    <t xml:space="preserve">  Los Angeles, CA  92942</t>
  </si>
  <si>
    <t xml:space="preserve">  669-442-8289</t>
  </si>
  <si>
    <t xml:space="preserve">Panno Sports Inc </t>
  </si>
  <si>
    <t xml:space="preserve">  84842 Highway 222 </t>
  </si>
  <si>
    <t xml:space="preserve">  Gardena, CA  90068</t>
  </si>
  <si>
    <t xml:space="preserve">  224-866-6624</t>
  </si>
  <si>
    <t>Racket Time</t>
  </si>
  <si>
    <t xml:space="preserve">  84446 El Paseo Suite 24A </t>
  </si>
  <si>
    <t xml:space="preserve">  Palo Alto, CA  94644</t>
  </si>
  <si>
    <t xml:space="preserve">  828-889-4608</t>
  </si>
  <si>
    <t>Marco Polo Adventures</t>
  </si>
  <si>
    <t xml:space="preserve">  2602 Hoover Avenue Suite F </t>
  </si>
  <si>
    <t xml:space="preserve">  Chula Vista, CA  92606</t>
  </si>
  <si>
    <t xml:space="preserve">  662-924-4669</t>
  </si>
  <si>
    <t xml:space="preserve">Sneak a Peek Warehouse </t>
  </si>
  <si>
    <t xml:space="preserve">  288 Pomeroy Avenue </t>
  </si>
  <si>
    <t xml:space="preserve">  Poulsbo, WA  94202</t>
  </si>
  <si>
    <t xml:space="preserve">  828-996-4846</t>
  </si>
  <si>
    <t>Anything for You</t>
  </si>
  <si>
    <t xml:space="preserve">  Lakewood, CA  94242</t>
  </si>
  <si>
    <t xml:space="preserve">  420-860-8466</t>
  </si>
  <si>
    <t xml:space="preserve">Rojas Gifts </t>
  </si>
  <si>
    <t xml:space="preserve">  Seattle, WA  90242</t>
  </si>
  <si>
    <t xml:space="preserve">  424-662-4496</t>
  </si>
  <si>
    <t xml:space="preserve">  4-484 Smithville Highway Suite J4 </t>
  </si>
  <si>
    <t xml:space="preserve">  Newark, CA  92426</t>
  </si>
  <si>
    <t xml:space="preserve">  806-484-4202</t>
  </si>
  <si>
    <t>Sprocket's Best Equipment</t>
  </si>
  <si>
    <t xml:space="preserve">  402 West Grand Avenue </t>
  </si>
  <si>
    <t xml:space="preserve">  Cardiff, CA  94004</t>
  </si>
  <si>
    <t xml:space="preserve">  408-464-2964</t>
  </si>
  <si>
    <t xml:space="preserve">Telegraph Sportswear </t>
  </si>
  <si>
    <t xml:space="preserve">  2949 Quail Valley Road </t>
  </si>
  <si>
    <t xml:space="preserve">  Escondido, CA  90089</t>
  </si>
  <si>
    <t xml:space="preserve">  420-628-2200</t>
  </si>
  <si>
    <t xml:space="preserve">  202 Center Street Suite 400 </t>
  </si>
  <si>
    <t xml:space="preserve">  Chico, CA  96688</t>
  </si>
  <si>
    <t xml:space="preserve">  426-924-8828</t>
  </si>
  <si>
    <t xml:space="preserve">Sportswear by Shelby International </t>
  </si>
  <si>
    <t xml:space="preserve">  224 Washington Boulevard # A </t>
  </si>
  <si>
    <t xml:space="preserve">  El Cajon, CA  90248</t>
  </si>
  <si>
    <t xml:space="preserve">  224-628-2668</t>
  </si>
  <si>
    <t xml:space="preserve">Bettex Inc </t>
  </si>
  <si>
    <t xml:space="preserve">  2024 Ocean View Mall </t>
  </si>
  <si>
    <t xml:space="preserve">  Marina Del Rey, CA  92848</t>
  </si>
  <si>
    <t xml:space="preserve">  626-444-4486</t>
  </si>
  <si>
    <t>Outdoor Clothiers</t>
  </si>
  <si>
    <t xml:space="preserve">  222 Pike Street </t>
  </si>
  <si>
    <t xml:space="preserve">  640-642-2044</t>
  </si>
  <si>
    <t xml:space="preserve">Save On Sports </t>
  </si>
  <si>
    <t xml:space="preserve">  2484 West 29th Street </t>
  </si>
  <si>
    <t xml:space="preserve">  Mill Valley, CA  90026</t>
  </si>
  <si>
    <t xml:space="preserve">  808-946-4268</t>
  </si>
  <si>
    <t xml:space="preserve">Starting Line for Sports </t>
  </si>
  <si>
    <t xml:space="preserve">  966 East 42st Street </t>
  </si>
  <si>
    <t xml:space="preserve">  824-669-4668</t>
  </si>
  <si>
    <t xml:space="preserve">  666 Broadway Suite 226 </t>
  </si>
  <si>
    <t xml:space="preserve">  Cabazon, CA  96822</t>
  </si>
  <si>
    <t xml:space="preserve">  926-822-2226</t>
  </si>
  <si>
    <t xml:space="preserve">Connie's Sportswear </t>
  </si>
  <si>
    <t xml:space="preserve">  4 Monroe Parkway Suite 920 </t>
  </si>
  <si>
    <t xml:space="preserve">  San Diego, CA  94696</t>
  </si>
  <si>
    <t xml:space="preserve">  224-842-4269</t>
  </si>
  <si>
    <t xml:space="preserve">  Westfield Shopping </t>
  </si>
  <si>
    <t xml:space="preserve">  La Jolla, CA  96824</t>
  </si>
  <si>
    <t xml:space="preserve">  828-862-4600</t>
  </si>
  <si>
    <t xml:space="preserve">Bikini Shop </t>
  </si>
  <si>
    <t xml:space="preserve">  2 Embarcadero Centre </t>
  </si>
  <si>
    <t xml:space="preserve">  Citrus Heights, CA  90260</t>
  </si>
  <si>
    <t xml:space="preserve">  828-602-2049</t>
  </si>
  <si>
    <t>In a Flash</t>
  </si>
  <si>
    <t xml:space="preserve">  26422 Alder Creek Road </t>
  </si>
  <si>
    <t xml:space="preserve">  662-468-6684</t>
  </si>
  <si>
    <t xml:space="preserve">Oregon Countryside Sporting Goods Store Inc </t>
  </si>
  <si>
    <t xml:space="preserve">  Carlsbad, CA  90604</t>
  </si>
  <si>
    <t xml:space="preserve">  604-666-8062</t>
  </si>
  <si>
    <t>Ann's Clothing</t>
  </si>
  <si>
    <t xml:space="preserve">  2240 Santa Barbara Street </t>
  </si>
  <si>
    <t xml:space="preserve">  Los Angeles, CA  94962</t>
  </si>
  <si>
    <t xml:space="preserve">  806-644-6464</t>
  </si>
  <si>
    <t xml:space="preserve">H &amp; M Fashions Inc </t>
  </si>
  <si>
    <t xml:space="preserve">  Yorba Linda, CA  92069</t>
  </si>
  <si>
    <t xml:space="preserve">  424-882-8409</t>
  </si>
  <si>
    <t>I Spy Sports</t>
  </si>
  <si>
    <t xml:space="preserve">  28880 Old Town Front Street Suite B4 </t>
  </si>
  <si>
    <t xml:space="preserve">  Citrus Heights, CA  92606</t>
  </si>
  <si>
    <t xml:space="preserve">  642-464-6224</t>
  </si>
  <si>
    <t xml:space="preserve">Shirts To Go </t>
  </si>
  <si>
    <t xml:space="preserve">  2002 Dillingham Boulevard Suite 206 </t>
  </si>
  <si>
    <t xml:space="preserve">  Danville, CA  90040</t>
  </si>
  <si>
    <t xml:space="preserve">  264-849-9986</t>
  </si>
  <si>
    <t xml:space="preserve">South Side Mopeds </t>
  </si>
  <si>
    <t xml:space="preserve">  408 East 2st Street Suite 2E </t>
  </si>
  <si>
    <t xml:space="preserve">  Fontana, CA  92242</t>
  </si>
  <si>
    <t xml:space="preserve">  420-842-6440</t>
  </si>
  <si>
    <t>Sports and More</t>
  </si>
  <si>
    <t xml:space="preserve">  906 6th Street </t>
  </si>
  <si>
    <t xml:space="preserve">  Buena Park, CA  90824</t>
  </si>
  <si>
    <t xml:space="preserve">  828-449-8804</t>
  </si>
  <si>
    <t xml:space="preserve">Team Web Tech </t>
  </si>
  <si>
    <t xml:space="preserve">  Valley Fair Mall </t>
  </si>
  <si>
    <t xml:space="preserve">  Yorba Linda, CA  96228</t>
  </si>
  <si>
    <t xml:space="preserve">  420-822-2699</t>
  </si>
  <si>
    <t xml:space="preserve">Great Patch USA Inc </t>
  </si>
  <si>
    <t xml:space="preserve">  20924 Sherman Way </t>
  </si>
  <si>
    <t xml:space="preserve">  Sherman Oaks, CA  92260</t>
  </si>
  <si>
    <t xml:space="preserve">  224-628-2860</t>
  </si>
  <si>
    <t xml:space="preserve">Haddock Sport Wear </t>
  </si>
  <si>
    <t xml:space="preserve">  220 West High Street </t>
  </si>
  <si>
    <t xml:space="preserve">  Santa Monica, CA  90044</t>
  </si>
  <si>
    <t xml:space="preserve">  224-846-9800</t>
  </si>
  <si>
    <t xml:space="preserve">  2940 Leonis Blvd </t>
  </si>
  <si>
    <t xml:space="preserve">  Redlands, CA  92628</t>
  </si>
  <si>
    <t xml:space="preserve">  808-949-6004</t>
  </si>
  <si>
    <t>Lucky Sporting Goods</t>
  </si>
  <si>
    <t xml:space="preserve">  6482 Dos Rios Road </t>
  </si>
  <si>
    <t xml:space="preserve">  420-466-8446</t>
  </si>
  <si>
    <t xml:space="preserve">  2282 Glendale Street</t>
  </si>
  <si>
    <t xml:space="preserve">  Carlsbad, CA  96820</t>
  </si>
  <si>
    <t xml:space="preserve">  206-462-2822</t>
  </si>
  <si>
    <t xml:space="preserve">Fins and Flippers Sportswear </t>
  </si>
  <si>
    <t xml:space="preserve">  900 Calle Negocio </t>
  </si>
  <si>
    <t xml:space="preserve">  Puyallup, WA  92202</t>
  </si>
  <si>
    <t xml:space="preserve">  264-868-4428</t>
  </si>
  <si>
    <t>Full Contact Sports Equipment</t>
  </si>
  <si>
    <t xml:space="preserve">  Lakeshore Ave </t>
  </si>
  <si>
    <t xml:space="preserve">  Vacaville, CA  92020</t>
  </si>
  <si>
    <t xml:space="preserve">  824-896-2086</t>
  </si>
  <si>
    <t>Golden Joy</t>
  </si>
  <si>
    <t xml:space="preserve">  Honolulu, HI  96844</t>
  </si>
  <si>
    <t xml:space="preserve">  224-628-4262</t>
  </si>
  <si>
    <t>Golf Accessories in a Flash</t>
  </si>
  <si>
    <t xml:space="preserve">  66-068 Kam Highway </t>
  </si>
  <si>
    <t xml:space="preserve">  Seattle, WA  96826</t>
  </si>
  <si>
    <t xml:space="preserve">  909-844-9686</t>
  </si>
  <si>
    <t xml:space="preserve">High Tide USA </t>
  </si>
  <si>
    <t xml:space="preserve">  6226 Ming Avenue </t>
  </si>
  <si>
    <t xml:space="preserve">  Manhattan Beach, CA  90604</t>
  </si>
  <si>
    <t xml:space="preserve">  949-686-2292</t>
  </si>
  <si>
    <t xml:space="preserve">Topp’s Footwear </t>
  </si>
  <si>
    <t xml:space="preserve">  2202 Lloyd Centre </t>
  </si>
  <si>
    <t xml:space="preserve">  Fontana, CA  90046</t>
  </si>
  <si>
    <t xml:space="preserve">  408-268-2006</t>
  </si>
  <si>
    <t xml:space="preserve">  882 Newport Center Drive </t>
  </si>
  <si>
    <t xml:space="preserve">  Visalia, CA  90804</t>
  </si>
  <si>
    <t xml:space="preserve">  824-629-2248</t>
  </si>
  <si>
    <t xml:space="preserve">  804 North Broadway </t>
  </si>
  <si>
    <t xml:space="preserve">  926-922-4400</t>
  </si>
  <si>
    <t xml:space="preserve">  2240 Meridian Cir </t>
  </si>
  <si>
    <t xml:space="preserve">  Turlock, OR  92804</t>
  </si>
  <si>
    <t xml:space="preserve">  860-804-9848</t>
  </si>
  <si>
    <t xml:space="preserve">Quazar Sports USA </t>
  </si>
  <si>
    <t xml:space="preserve">  98-2006 8th Rd </t>
  </si>
  <si>
    <t xml:space="preserve">  Los Angeles, CA  90840</t>
  </si>
  <si>
    <t xml:space="preserve">  629-242-8444</t>
  </si>
  <si>
    <t xml:space="preserve">Rhapsody Island </t>
  </si>
  <si>
    <t xml:space="preserve">  622 Maple Avenue </t>
  </si>
  <si>
    <t xml:space="preserve">  Sausalito, CA  90046</t>
  </si>
  <si>
    <t xml:space="preserve">  460-486-2000</t>
  </si>
  <si>
    <t xml:space="preserve">Sports Liquidation Center </t>
  </si>
  <si>
    <t xml:space="preserve">  200 West 246th Street </t>
  </si>
  <si>
    <t xml:space="preserve">  Downey, CA  90089</t>
  </si>
  <si>
    <t xml:space="preserve">  424-244-8628</t>
  </si>
  <si>
    <t xml:space="preserve">  2200 Victoria Ward Centre </t>
  </si>
  <si>
    <t xml:space="preserve">  Signal Hill, CA  92606</t>
  </si>
  <si>
    <t xml:space="preserve">  424-869-2904</t>
  </si>
  <si>
    <t xml:space="preserve">  286 Brannan Street </t>
  </si>
  <si>
    <t xml:space="preserve">  El Centro, CA  96844</t>
  </si>
  <si>
    <t xml:space="preserve">  424-242-6664</t>
  </si>
  <si>
    <t xml:space="preserve">  8886 Greenback Lane </t>
  </si>
  <si>
    <t xml:space="preserve">  Bakersfield, CA  94046</t>
  </si>
  <si>
    <t xml:space="preserve">  420-662-8240</t>
  </si>
  <si>
    <t xml:space="preserve">George Sportswear </t>
  </si>
  <si>
    <t xml:space="preserve">  2426 Northgate Boulevard </t>
  </si>
  <si>
    <t xml:space="preserve">  Irvine, WA  98602</t>
  </si>
  <si>
    <t xml:space="preserve">  408-228-8828</t>
  </si>
  <si>
    <t xml:space="preserve">Red Hot Bowling Centers </t>
  </si>
  <si>
    <t xml:space="preserve">  24426 Dunbar Place </t>
  </si>
  <si>
    <t xml:space="preserve">  Redwood City, CA  94224</t>
  </si>
  <si>
    <t xml:space="preserve">  420-492-6228</t>
  </si>
  <si>
    <t xml:space="preserve">  280 Fox Hills Avenue</t>
  </si>
  <si>
    <t xml:space="preserve">  Seaside, CA  90048</t>
  </si>
  <si>
    <t xml:space="preserve">  808-444-8284</t>
  </si>
  <si>
    <t xml:space="preserve">Vintage Fair Sports </t>
  </si>
  <si>
    <t xml:space="preserve">  444 N. Palm Canyon Dr Suite B-224 </t>
  </si>
  <si>
    <t xml:space="preserve">  San Pedro, CA  92242</t>
  </si>
  <si>
    <t xml:space="preserve">  209-648-4686</t>
  </si>
  <si>
    <t xml:space="preserve">  409 West Main Street</t>
  </si>
  <si>
    <t xml:space="preserve">  Vancouver, CA  90062</t>
  </si>
  <si>
    <t xml:space="preserve">  609-489-2002</t>
  </si>
  <si>
    <t xml:space="preserve">  6060 Sunrise Mall </t>
  </si>
  <si>
    <t xml:space="preserve">  Milpitas, CA  92880</t>
  </si>
  <si>
    <t xml:space="preserve">  626-682-9882</t>
  </si>
  <si>
    <t xml:space="preserve">  2660 Somersville Road Suite 60 </t>
  </si>
  <si>
    <t xml:space="preserve">  Los Angeles, CA  96229</t>
  </si>
  <si>
    <t xml:space="preserve">  808-886-2660</t>
  </si>
  <si>
    <t xml:space="preserve">  202 Powell Street </t>
  </si>
  <si>
    <t xml:space="preserve">  San Francisco, CA  92668</t>
  </si>
  <si>
    <t xml:space="preserve">  808-686-8204</t>
  </si>
  <si>
    <t>Bowlers Paradise Market</t>
  </si>
  <si>
    <t xml:space="preserve">  2864 East Vernon Avenue </t>
  </si>
  <si>
    <t xml:space="preserve">  Beverly Hills, CA  90048</t>
  </si>
  <si>
    <t xml:space="preserve">  660-469-6848</t>
  </si>
  <si>
    <t>Global Vision Company</t>
  </si>
  <si>
    <t xml:space="preserve">  446 Atkinson Dr </t>
  </si>
  <si>
    <t xml:space="preserve">  Danville, WA  98044</t>
  </si>
  <si>
    <t xml:space="preserve">  868-466-6696</t>
  </si>
  <si>
    <t>Urban Sports USA</t>
  </si>
  <si>
    <t xml:space="preserve">  2402 Simpson Avenue </t>
  </si>
  <si>
    <t xml:space="preserve">  Wenatchee, CA  92692</t>
  </si>
  <si>
    <t xml:space="preserve">  660-866-9284</t>
  </si>
  <si>
    <t xml:space="preserve">Costume Scare Wear </t>
  </si>
  <si>
    <t xml:space="preserve">  8669 Melrose Avenue </t>
  </si>
  <si>
    <t xml:space="preserve">  Fairbanks, AK  94924</t>
  </si>
  <si>
    <t xml:space="preserve">  909-688-2696</t>
  </si>
  <si>
    <t xml:space="preserve">Bello's Modern Sporting Goods </t>
  </si>
  <si>
    <t xml:space="preserve">  682 Leavesley Road Suite 420 </t>
  </si>
  <si>
    <t xml:space="preserve">  Pacific Grove, CA  92426</t>
  </si>
  <si>
    <t xml:space="preserve">  806-644-2666</t>
  </si>
  <si>
    <t xml:space="preserve">K &amp; G Sports </t>
  </si>
  <si>
    <t xml:space="preserve">  4846 Crossing Creek Road </t>
  </si>
  <si>
    <t xml:space="preserve">  Kihei, HI  96229</t>
  </si>
  <si>
    <t xml:space="preserve">  424-684-8098</t>
  </si>
  <si>
    <t xml:space="preserve">Miami Tan </t>
  </si>
  <si>
    <t xml:space="preserve">  228 Stockton Avenue </t>
  </si>
  <si>
    <t xml:space="preserve">  868-892-2229</t>
  </si>
  <si>
    <t xml:space="preserve">Sizermore Trophies &amp; Tees </t>
  </si>
  <si>
    <t xml:space="preserve">  442 Santa Monica Blvd </t>
  </si>
  <si>
    <t xml:space="preserve">  Fresno, CA  90222</t>
  </si>
  <si>
    <t xml:space="preserve">  926-448-8898</t>
  </si>
  <si>
    <t xml:space="preserve">  4844 The Barnyard </t>
  </si>
  <si>
    <t xml:space="preserve">  Huntington Beach, CA  92048</t>
  </si>
  <si>
    <t xml:space="preserve">  626-682-8226</t>
  </si>
  <si>
    <t>Items Galore</t>
  </si>
  <si>
    <t xml:space="preserve">  828-866-6698</t>
  </si>
  <si>
    <t xml:space="preserve">  220 East Olympic Boulevard </t>
  </si>
  <si>
    <t xml:space="preserve">  Simi Valley, CA  90089</t>
  </si>
  <si>
    <t xml:space="preserve">  420-462-4404</t>
  </si>
  <si>
    <t xml:space="preserve">Southern Specialty Advertising </t>
  </si>
  <si>
    <t xml:space="preserve">  Northridge, CA  94646</t>
  </si>
  <si>
    <t xml:space="preserve">  642-882-2060</t>
  </si>
  <si>
    <t xml:space="preserve">The Hat Shop </t>
  </si>
  <si>
    <t xml:space="preserve">  4602 South Barstow Street </t>
  </si>
  <si>
    <t xml:space="preserve">  Barstow, CA  94608</t>
  </si>
  <si>
    <t xml:space="preserve">  868-464-2682</t>
  </si>
  <si>
    <t xml:space="preserve">  PO Box 680986 </t>
  </si>
  <si>
    <t xml:space="preserve">  Venice, CA  98604</t>
  </si>
  <si>
    <t xml:space="preserve">Jean Marie Direct </t>
  </si>
  <si>
    <t xml:space="preserve">  2828 North Hacienda Boulevard </t>
  </si>
  <si>
    <t xml:space="preserve">  Portland, OR  90028</t>
  </si>
  <si>
    <t xml:space="preserve">  224-846-4699</t>
  </si>
  <si>
    <t xml:space="preserve">Summer Times Clothiers Inc </t>
  </si>
  <si>
    <t xml:space="preserve">  444 Five Cities Drive Suite 226 </t>
  </si>
  <si>
    <t xml:space="preserve">  Long Beach, CA  92624</t>
  </si>
  <si>
    <t xml:space="preserve">  642-994-8240</t>
  </si>
  <si>
    <t xml:space="preserve">  Simi Valley, CA  90406</t>
  </si>
  <si>
    <t xml:space="preserve">  909-484-4248</t>
  </si>
  <si>
    <t xml:space="preserve">Jason Sportswear of LA </t>
  </si>
  <si>
    <t xml:space="preserve">  Walnut Creek, CA  90804</t>
  </si>
  <si>
    <t xml:space="preserve">  626-460-8402</t>
  </si>
  <si>
    <t xml:space="preserve">Moonshine Beach Club </t>
  </si>
  <si>
    <t xml:space="preserve">  Palmdale, CA  98446</t>
  </si>
  <si>
    <t xml:space="preserve">  806-884-6829</t>
  </si>
  <si>
    <t>Sportorific</t>
  </si>
  <si>
    <t xml:space="preserve">  6600 Moanalua Boulevard </t>
  </si>
  <si>
    <t xml:space="preserve">  Honolulu, HI  92922</t>
  </si>
  <si>
    <t xml:space="preserve">  426-446-4066</t>
  </si>
  <si>
    <t>Camelot Sports</t>
  </si>
  <si>
    <t xml:space="preserve">  4200 West Century Boulevard </t>
  </si>
  <si>
    <t xml:space="preserve">  Lynwood, OR  98402</t>
  </si>
  <si>
    <t xml:space="preserve">  808-462-6646</t>
  </si>
  <si>
    <t xml:space="preserve">Waves Surf Co </t>
  </si>
  <si>
    <t xml:space="preserve">  426 Vine Street Apt 428 </t>
  </si>
  <si>
    <t xml:space="preserve">  Laguna Niguel, CA  92486</t>
  </si>
  <si>
    <t xml:space="preserve">  808-668-8800</t>
  </si>
  <si>
    <t>Heavenly Clothier</t>
  </si>
  <si>
    <t xml:space="preserve">  2000 Limahana Place Space C </t>
  </si>
  <si>
    <t xml:space="preserve">  Seattle, WA  92688</t>
  </si>
  <si>
    <t xml:space="preserve">  224-846-4698</t>
  </si>
  <si>
    <t xml:space="preserve">Mustards Corporate Casuals </t>
  </si>
  <si>
    <t xml:space="preserve">  602 Morris Street </t>
  </si>
  <si>
    <t xml:space="preserve">  824-880-9289</t>
  </si>
  <si>
    <t>Options Options</t>
  </si>
  <si>
    <t xml:space="preserve">  Harbor City, CA  90266</t>
  </si>
  <si>
    <t xml:space="preserve">  426-922-9886</t>
  </si>
  <si>
    <t xml:space="preserve">Bay Sportswear </t>
  </si>
  <si>
    <t xml:space="preserve">  468 Georgia Avenue</t>
  </si>
  <si>
    <t xml:space="preserve">  Los Angeles, CA  94662</t>
  </si>
  <si>
    <t xml:space="preserve">  420-466-4999</t>
  </si>
  <si>
    <t>Rah!</t>
  </si>
  <si>
    <t xml:space="preserve">  48 West Colorado Blvd </t>
  </si>
  <si>
    <t xml:space="preserve">  Beverly Hills, CA  92690</t>
  </si>
  <si>
    <t xml:space="preserve">  426-882-8648</t>
  </si>
  <si>
    <t xml:space="preserve">Today's Beach Life </t>
  </si>
  <si>
    <t xml:space="preserve">  2006 East Pescadero Avenue Suite 224 </t>
  </si>
  <si>
    <t xml:space="preserve">  Carlsbad, CA  90026</t>
  </si>
  <si>
    <t xml:space="preserve">  909-246-9666</t>
  </si>
  <si>
    <t xml:space="preserve">Century Outlet </t>
  </si>
  <si>
    <t xml:space="preserve">  420-440-2464</t>
  </si>
  <si>
    <t>Wildflower Sports House</t>
  </si>
  <si>
    <t xml:space="preserve">  609 South Mariposa Avenue </t>
  </si>
  <si>
    <t xml:space="preserve">  Hermosa Beach, CA  92240</t>
  </si>
  <si>
    <t xml:space="preserve">  224-848-9624</t>
  </si>
  <si>
    <t xml:space="preserve">  4644 Main Street</t>
  </si>
  <si>
    <t xml:space="preserve">  Spokane, WA  98202</t>
  </si>
  <si>
    <t xml:space="preserve">  808-882-4628</t>
  </si>
  <si>
    <t>BIGG Sports Time</t>
  </si>
  <si>
    <t xml:space="preserve">  224 Greenfield Avenue </t>
  </si>
  <si>
    <t xml:space="preserve">  Glendale, CA  92862</t>
  </si>
  <si>
    <t xml:space="preserve">  224-866-8868</t>
  </si>
  <si>
    <t xml:space="preserve">Fashion Fabulous Shopping Center </t>
  </si>
  <si>
    <t xml:space="preserve">  28280 Northeast 8th Street </t>
  </si>
  <si>
    <t xml:space="preserve">  669-229-8460</t>
  </si>
  <si>
    <t xml:space="preserve">Top of the Mountain Sports </t>
  </si>
  <si>
    <t xml:space="preserve">  8944 South Western Avenue </t>
  </si>
  <si>
    <t xml:space="preserve">  San Pablo, CA  90292</t>
  </si>
  <si>
    <t xml:space="preserve">  669-684-2298</t>
  </si>
  <si>
    <t xml:space="preserve">  28 Pasture </t>
  </si>
  <si>
    <t xml:space="preserve">  Portland, OR  94404</t>
  </si>
  <si>
    <t xml:space="preserve">  640-822-4644</t>
  </si>
  <si>
    <t xml:space="preserve">  48400 Seminole Drive Suite 422 </t>
  </si>
  <si>
    <t xml:space="preserve">  Lake Elsinore, CA  94226</t>
  </si>
  <si>
    <t xml:space="preserve">  640-466-6862</t>
  </si>
  <si>
    <t>Monah Designers</t>
  </si>
  <si>
    <t xml:space="preserve">  662 W 6th Ave </t>
  </si>
  <si>
    <t xml:space="preserve">  Renton, CA  96840</t>
  </si>
  <si>
    <t xml:space="preserve">  224-622-4266</t>
  </si>
  <si>
    <t xml:space="preserve">  4886 Whittier Boulevard </t>
  </si>
  <si>
    <t xml:space="preserve">  Stockton, CA  96228</t>
  </si>
  <si>
    <t xml:space="preserve">  926-864-8999</t>
  </si>
  <si>
    <t xml:space="preserve">  San Leandro, CA  94806</t>
  </si>
  <si>
    <t xml:space="preserve">  662-902-8924</t>
  </si>
  <si>
    <t>Arch Rival Industries</t>
  </si>
  <si>
    <t xml:space="preserve">  2628 Bonanza Street </t>
  </si>
  <si>
    <t xml:space="preserve">  San Mateo, CA  94020</t>
  </si>
  <si>
    <t xml:space="preserve">  426-462-6992</t>
  </si>
  <si>
    <t xml:space="preserve">Duke Rob Clothing </t>
  </si>
  <si>
    <t xml:space="preserve">  2022 Bellevue Square </t>
  </si>
  <si>
    <t xml:space="preserve">  808-622-6449</t>
  </si>
  <si>
    <t xml:space="preserve">  9 Coastal Plaza </t>
  </si>
  <si>
    <t xml:space="preserve">  Redondo Beach, CA  94802</t>
  </si>
  <si>
    <t xml:space="preserve">  808-686-6222</t>
  </si>
  <si>
    <t xml:space="preserve">The Barnyard </t>
  </si>
  <si>
    <t xml:space="preserve">  20292 Donner Passage Road Suite 4 </t>
  </si>
  <si>
    <t xml:space="preserve">  Redondo Beach, CA  90022</t>
  </si>
  <si>
    <t xml:space="preserve">  842-626-8864</t>
  </si>
  <si>
    <t xml:space="preserve">Aztec Sportswear </t>
  </si>
  <si>
    <t xml:space="preserve">  69 Throckmorton Ave </t>
  </si>
  <si>
    <t xml:space="preserve">  Los Angeles, CA  94202</t>
  </si>
  <si>
    <t xml:space="preserve">  424-866-4060</t>
  </si>
  <si>
    <t xml:space="preserve">Catch That Wave Surf Outlet </t>
  </si>
  <si>
    <t xml:space="preserve">  8666 4rd Street Promenade </t>
  </si>
  <si>
    <t xml:space="preserve">  Montclair, CA  90046</t>
  </si>
  <si>
    <t xml:space="preserve">  949-498-4442</t>
  </si>
  <si>
    <t xml:space="preserve">Extreme Outdoor Sportswear </t>
  </si>
  <si>
    <t xml:space="preserve">  Colton, WA  98802</t>
  </si>
  <si>
    <t xml:space="preserve">  424-264-9882</t>
  </si>
  <si>
    <t xml:space="preserve">  282 Stonewood St </t>
  </si>
  <si>
    <t xml:space="preserve">  San Diego, CA  94064</t>
  </si>
  <si>
    <t xml:space="preserve">  206-446-4296</t>
  </si>
  <si>
    <t>Rock a Bye</t>
  </si>
  <si>
    <t xml:space="preserve">  San Diego, CA  96862</t>
  </si>
  <si>
    <t xml:space="preserve">  620-640-2288</t>
  </si>
  <si>
    <t>The Sports Place</t>
  </si>
  <si>
    <t xml:space="preserve">  46-229 River Place </t>
  </si>
  <si>
    <t xml:space="preserve">  Portland, OR  94242</t>
  </si>
  <si>
    <t xml:space="preserve">  662-468-6888</t>
  </si>
  <si>
    <t>Westcliff Marketing</t>
  </si>
  <si>
    <t xml:space="preserve">  960 North Grand Avenue </t>
  </si>
  <si>
    <t xml:space="preserve">  Pacoima, OR  90026</t>
  </si>
  <si>
    <t xml:space="preserve">  444-482-9482</t>
  </si>
  <si>
    <t xml:space="preserve">  Cupertino, CA  90026</t>
  </si>
  <si>
    <t xml:space="preserve">  629-446-2944</t>
  </si>
  <si>
    <t xml:space="preserve">B &amp; D Retailers </t>
  </si>
  <si>
    <t xml:space="preserve">  22648 Coast Highway </t>
  </si>
  <si>
    <t xml:space="preserve">  Kihei, HI  90029</t>
  </si>
  <si>
    <t xml:space="preserve">  629-422-6648</t>
  </si>
  <si>
    <t xml:space="preserve">B E S T Cyclery </t>
  </si>
  <si>
    <t xml:space="preserve">  2226 West Pico Boulevard </t>
  </si>
  <si>
    <t xml:space="preserve">  San Jose, CA  94642</t>
  </si>
  <si>
    <t xml:space="preserve">  824-882-2984</t>
  </si>
  <si>
    <t xml:space="preserve">  402 East Gardena Boulevard Suite D </t>
  </si>
  <si>
    <t xml:space="preserve">  Canoga Park, CA  92424</t>
  </si>
  <si>
    <t xml:space="preserve">  629-442-6842</t>
  </si>
  <si>
    <t>High Altitude Sporting Goods</t>
  </si>
  <si>
    <t xml:space="preserve">  4940 Valley Boulevard Unit E </t>
  </si>
  <si>
    <t xml:space="preserve">  Santa Ana, CA  92606</t>
  </si>
  <si>
    <t xml:space="preserve">  640-684-2490</t>
  </si>
  <si>
    <t xml:space="preserve">Irma's Professional Sport &amp; Family Clothing </t>
  </si>
  <si>
    <t xml:space="preserve">  4249 Pacific Ave </t>
  </si>
  <si>
    <t xml:space="preserve">  San Francisco, CA  96824</t>
  </si>
  <si>
    <t xml:space="preserve">  669-686-6644</t>
  </si>
  <si>
    <t xml:space="preserve">Just Soccer </t>
  </si>
  <si>
    <t xml:space="preserve">  2644 Desert Oak Drive </t>
  </si>
  <si>
    <t xml:space="preserve">  Spokane, WA  96842</t>
  </si>
  <si>
    <t xml:space="preserve">  909-494-8006</t>
  </si>
  <si>
    <t>Rita Fashions</t>
  </si>
  <si>
    <t xml:space="preserve">  486 North Lake Boulevard </t>
  </si>
  <si>
    <t xml:space="preserve">  Huntington Park, CA  92628</t>
  </si>
  <si>
    <t xml:space="preserve">  224-622-6202</t>
  </si>
  <si>
    <t>Sports Gear</t>
  </si>
  <si>
    <t xml:space="preserve">  2288 South Park Victoria Drive </t>
  </si>
  <si>
    <t xml:space="preserve">The Sports Store </t>
  </si>
  <si>
    <t xml:space="preserve">  4404 Ming Avenue </t>
  </si>
  <si>
    <t xml:space="preserve">  San Diego, CA  96246</t>
  </si>
  <si>
    <t xml:space="preserve">  224-848-2494</t>
  </si>
  <si>
    <t xml:space="preserve">  260 Kaiulani Avenue </t>
  </si>
  <si>
    <t xml:space="preserve">  Kahului, HI  92602</t>
  </si>
  <si>
    <t xml:space="preserve">  669-228-4988</t>
  </si>
  <si>
    <t>Wright Designs and Embroidery</t>
  </si>
  <si>
    <t xml:space="preserve">  Arlington, CA  92662</t>
  </si>
  <si>
    <t xml:space="preserve">  626-449-6800</t>
  </si>
  <si>
    <t>Melinda's Sports Time</t>
  </si>
  <si>
    <t xml:space="preserve">  666 Broadway </t>
  </si>
  <si>
    <t xml:space="preserve">  Burbank, CA  98202</t>
  </si>
  <si>
    <t xml:space="preserve">  629-446-2426</t>
  </si>
  <si>
    <t>Beachwear For Me</t>
  </si>
  <si>
    <t xml:space="preserve">  Honolulu, HI  92942</t>
  </si>
  <si>
    <t xml:space="preserve">  806-884-4628</t>
  </si>
  <si>
    <t>Dylan Beachwear</t>
  </si>
  <si>
    <t xml:space="preserve">  Salinas, CA  90024</t>
  </si>
  <si>
    <t xml:space="preserve">  824-848-4444</t>
  </si>
  <si>
    <t xml:space="preserve">  6060 South Santa Fe Avenue </t>
  </si>
  <si>
    <t xml:space="preserve">  Carmel, CA  96262</t>
  </si>
  <si>
    <t xml:space="preserve">  420-844-2920</t>
  </si>
  <si>
    <t xml:space="preserve">Nile's Sports </t>
  </si>
  <si>
    <t xml:space="preserve">  226 W. Fifth Street </t>
  </si>
  <si>
    <t xml:space="preserve">  Lynnwood, CA  92840</t>
  </si>
  <si>
    <t xml:space="preserve">  224-484-6860</t>
  </si>
  <si>
    <t>Rainwear Unlimited</t>
  </si>
  <si>
    <t xml:space="preserve">  Makalapua Centre </t>
  </si>
  <si>
    <t xml:space="preserve">  San Leandro, CA  90262</t>
  </si>
  <si>
    <t xml:space="preserve">  426-440-2099</t>
  </si>
  <si>
    <t>Sport &amp; Sign</t>
  </si>
  <si>
    <t xml:space="preserve">  402 Arizona Ave </t>
  </si>
  <si>
    <t xml:space="preserve">  Santa Rosa, CA  94620</t>
  </si>
  <si>
    <t xml:space="preserve">  806-928-8622</t>
  </si>
  <si>
    <t xml:space="preserve">Top Dog Sportswear </t>
  </si>
  <si>
    <t xml:space="preserve">  6666 East La Palma Avenue </t>
  </si>
  <si>
    <t xml:space="preserve">  Rancho Cucamonga, CA  92228</t>
  </si>
  <si>
    <t xml:space="preserve">  426-842-9426</t>
  </si>
  <si>
    <t>Bill's Times</t>
  </si>
  <si>
    <t xml:space="preserve">  2208 Chestnut Street </t>
  </si>
  <si>
    <t xml:space="preserve">  860-264-6684</t>
  </si>
  <si>
    <t>Body Options for Me</t>
  </si>
  <si>
    <t xml:space="preserve">  6694 East Kings Canyon Road </t>
  </si>
  <si>
    <t xml:space="preserve">  San Diego, CA  96004</t>
  </si>
  <si>
    <t xml:space="preserve">  660-424-2822</t>
  </si>
  <si>
    <t xml:space="preserve">Doug Bland Sports </t>
  </si>
  <si>
    <t xml:space="preserve">  Redmond, WA  98208</t>
  </si>
  <si>
    <t xml:space="preserve">  642-486-9262</t>
  </si>
  <si>
    <t xml:space="preserve">Orange Roof Sportswear </t>
  </si>
  <si>
    <t xml:space="preserve">  2426 South Broadway </t>
  </si>
  <si>
    <t xml:space="preserve">  Oakland, CA  94962</t>
  </si>
  <si>
    <t xml:space="preserve">  662-940-9600</t>
  </si>
  <si>
    <t xml:space="preserve">T-Shirt Mart </t>
  </si>
  <si>
    <t xml:space="preserve">  6240 Wonderland Drive </t>
  </si>
  <si>
    <t xml:space="preserve">  Woodland Hills, CA  92406</t>
  </si>
  <si>
    <t xml:space="preserve">  626-849-4486</t>
  </si>
  <si>
    <t xml:space="preserve">Up and Away Shooting Shirts &amp; Sportswear </t>
  </si>
  <si>
    <t xml:space="preserve">  240 North King Street </t>
  </si>
  <si>
    <t xml:space="preserve">  Kamuela, HI  90089</t>
  </si>
  <si>
    <t xml:space="preserve">  926-482-8484</t>
  </si>
  <si>
    <t xml:space="preserve">Best Sportswear Inc </t>
  </si>
  <si>
    <t xml:space="preserve">  249 South Market Street </t>
  </si>
  <si>
    <t xml:space="preserve">  Los Angeles, CA  92406</t>
  </si>
  <si>
    <t xml:space="preserve">  224-848-2686</t>
  </si>
  <si>
    <t>Big Star Sports</t>
  </si>
  <si>
    <t xml:space="preserve">  2424 290th Street </t>
  </si>
  <si>
    <t xml:space="preserve">  Beverly Hills, CA  94668</t>
  </si>
  <si>
    <t xml:space="preserve">  224-842-2086</t>
  </si>
  <si>
    <t>Freestyle Surfin'</t>
  </si>
  <si>
    <t xml:space="preserve">  46 University Avenue </t>
  </si>
  <si>
    <t xml:space="preserve">  Santa Cruz, CA  92822</t>
  </si>
  <si>
    <t xml:space="preserve">  420-842-2409</t>
  </si>
  <si>
    <t>Hometown Racing Company</t>
  </si>
  <si>
    <t xml:space="preserve">  448 Railroad Avenue </t>
  </si>
  <si>
    <t xml:space="preserve">  Puunene, HI  92802</t>
  </si>
  <si>
    <t xml:space="preserve">  828-846-4442</t>
  </si>
  <si>
    <t xml:space="preserve">  6490 Fairmont Circle </t>
  </si>
  <si>
    <t xml:space="preserve">  San Bernardino, CA  94660</t>
  </si>
  <si>
    <t xml:space="preserve">  408-642-9964</t>
  </si>
  <si>
    <t xml:space="preserve">  24480 Washington Boulevard </t>
  </si>
  <si>
    <t xml:space="preserve">  Portland, OR  92206</t>
  </si>
  <si>
    <t xml:space="preserve">  604-669-8488</t>
  </si>
  <si>
    <t xml:space="preserve">Coldwear </t>
  </si>
  <si>
    <t xml:space="preserve">  8902 Stoneridge Drive </t>
  </si>
  <si>
    <t xml:space="preserve">  Manhattan Beach, CA  94220</t>
  </si>
  <si>
    <t xml:space="preserve">  620-446-8222</t>
  </si>
  <si>
    <t xml:space="preserve">D B Z Clothing </t>
  </si>
  <si>
    <t xml:space="preserve">  824-902-2226</t>
  </si>
  <si>
    <t>Demo Sports</t>
  </si>
  <si>
    <t xml:space="preserve">  966 Market Street </t>
  </si>
  <si>
    <t xml:space="preserve">  North Hollywood, CA  99202</t>
  </si>
  <si>
    <t xml:space="preserve">  629-448-6262</t>
  </si>
  <si>
    <t xml:space="preserve">Outdoor Fun Clothing CO </t>
  </si>
  <si>
    <t xml:space="preserve">  2206 South Coast Highway 202 </t>
  </si>
  <si>
    <t xml:space="preserve">  Olympic Valley, CA  92889</t>
  </si>
  <si>
    <t xml:space="preserve">  604-666-8466</t>
  </si>
  <si>
    <t xml:space="preserve">Zany Sportswear </t>
  </si>
  <si>
    <t xml:space="preserve">  2802 Ocean Front Walk </t>
  </si>
  <si>
    <t xml:space="preserve">  San Francisco, CA  94268</t>
  </si>
  <si>
    <t xml:space="preserve">  909-986-2448</t>
  </si>
  <si>
    <t xml:space="preserve">Black Bear Factory Clothing Outlet </t>
  </si>
  <si>
    <t xml:space="preserve">  2202 Supermall Way Suite 2220 </t>
  </si>
  <si>
    <t xml:space="preserve">  Camarillo, CA  92942</t>
  </si>
  <si>
    <t xml:space="preserve">  909-866-6268</t>
  </si>
  <si>
    <t>Designer Brands for You</t>
  </si>
  <si>
    <t xml:space="preserve">  2492 Oak Grove Cir </t>
  </si>
  <si>
    <t xml:space="preserve">  Redmond, WA  92464</t>
  </si>
  <si>
    <t xml:space="preserve">  926-468-8600</t>
  </si>
  <si>
    <t xml:space="preserve">June's Custom Embroidery </t>
  </si>
  <si>
    <t xml:space="preserve">  6660 East Pacific Coast Hwy </t>
  </si>
  <si>
    <t xml:space="preserve">  620-482-2266</t>
  </si>
  <si>
    <t xml:space="preserve">T-Shirts Plus </t>
  </si>
  <si>
    <t xml:space="preserve">  2826 West 2st Street </t>
  </si>
  <si>
    <t xml:space="preserve">  Mountain View, CA  96224</t>
  </si>
  <si>
    <t xml:space="preserve">  209-668-2226</t>
  </si>
  <si>
    <t>Massive Abs</t>
  </si>
  <si>
    <t xml:space="preserve">  24064 Victory Boulevard </t>
  </si>
  <si>
    <t xml:space="preserve">  Tarzana, CA  94690</t>
  </si>
  <si>
    <t xml:space="preserve">  808-692-2894</t>
  </si>
  <si>
    <t xml:space="preserve">Athletic Attic </t>
  </si>
  <si>
    <t xml:space="preserve">  86-6699 Johnson Street </t>
  </si>
  <si>
    <t xml:space="preserve">  San Francisco, CA  98404</t>
  </si>
  <si>
    <t xml:space="preserve">  660-682-8880</t>
  </si>
  <si>
    <t>Collections by West Palm</t>
  </si>
  <si>
    <t xml:space="preserve">  4222 Hampton Avenue </t>
  </si>
  <si>
    <t xml:space="preserve">  Roseville, CA  92806</t>
  </si>
  <si>
    <t xml:space="preserve">  808-886-4900</t>
  </si>
  <si>
    <t>Guatemala Fashions</t>
  </si>
  <si>
    <t xml:space="preserve">  4840 Franklin Boulevard </t>
  </si>
  <si>
    <t xml:space="preserve">  Los Angeles, CA  94804</t>
  </si>
  <si>
    <t xml:space="preserve">  424-842-2028</t>
  </si>
  <si>
    <t xml:space="preserve">  24 Del Amo Fashion Square </t>
  </si>
  <si>
    <t xml:space="preserve">  Costa Mesa, CA  92692</t>
  </si>
  <si>
    <t xml:space="preserve">  806-928-2488</t>
  </si>
  <si>
    <t xml:space="preserve">  6646 Shellmound Street </t>
  </si>
  <si>
    <t xml:space="preserve">  Thousand Oaks, CA  98446</t>
  </si>
  <si>
    <t xml:space="preserve">  860-264-6624</t>
  </si>
  <si>
    <t xml:space="preserve">Zavier French Style Inc </t>
  </si>
  <si>
    <t xml:space="preserve">  Kaahumanu Centre </t>
  </si>
  <si>
    <t xml:space="preserve">  Honolulu, HI  92684</t>
  </si>
  <si>
    <t xml:space="preserve">  828-896-8866</t>
  </si>
  <si>
    <t xml:space="preserve">  424-298-6884</t>
  </si>
  <si>
    <t xml:space="preserve">Brookston Sports </t>
  </si>
  <si>
    <t xml:space="preserve">  4280 Keller Street Suite 202 </t>
  </si>
  <si>
    <t xml:space="preserve">  Van Nuys, CA  92648</t>
  </si>
  <si>
    <t xml:space="preserve">  426-402-2842</t>
  </si>
  <si>
    <t>La Rue Designer Clothes</t>
  </si>
  <si>
    <t xml:space="preserve">  640 San Pablo Avenue </t>
  </si>
  <si>
    <t xml:space="preserve">  420-424-4669</t>
  </si>
  <si>
    <t>On White Sand</t>
  </si>
  <si>
    <t xml:space="preserve">  928 South Western Avenue Suite 446 </t>
  </si>
  <si>
    <t xml:space="preserve">  Chula Vista, CA  92640</t>
  </si>
  <si>
    <t xml:space="preserve">  420-669-2868</t>
  </si>
  <si>
    <t xml:space="preserve">T-Station </t>
  </si>
  <si>
    <t xml:space="preserve">  260 Redondo Shopping Centre </t>
  </si>
  <si>
    <t xml:space="preserve">  Redondo Beach, CA  90292</t>
  </si>
  <si>
    <t xml:space="preserve">  224-848-6462</t>
  </si>
  <si>
    <t xml:space="preserve">  San Jose, CA  96862</t>
  </si>
  <si>
    <t xml:space="preserve">  620-422-8668</t>
  </si>
  <si>
    <t xml:space="preserve">Bellow's Professional Shop </t>
  </si>
  <si>
    <t xml:space="preserve">  Monrovia, CA  96229</t>
  </si>
  <si>
    <t xml:space="preserve">  909-886-9486</t>
  </si>
  <si>
    <t xml:space="preserve">Santana Mountain Sportswear </t>
  </si>
  <si>
    <t xml:space="preserve">  4880 24th Street </t>
  </si>
  <si>
    <t xml:space="preserve">  Santa Ana, CA  96060</t>
  </si>
  <si>
    <t xml:space="preserve">  824-846-6622</t>
  </si>
  <si>
    <t>Beach Bums, Inc</t>
  </si>
  <si>
    <t xml:space="preserve">  22 Spring Street West </t>
  </si>
  <si>
    <t xml:space="preserve">  Bakersfield, CA  98468</t>
  </si>
  <si>
    <t xml:space="preserve">  426-492-4202</t>
  </si>
  <si>
    <t xml:space="preserve">  84062 El Paseo </t>
  </si>
  <si>
    <t xml:space="preserve">  Corona, CA  96822</t>
  </si>
  <si>
    <t xml:space="preserve">  420-464-8022</t>
  </si>
  <si>
    <t xml:space="preserve">  20628 Yorba Linda Boulevard </t>
  </si>
  <si>
    <t xml:space="preserve">  Los Angeles, CA  98602</t>
  </si>
  <si>
    <t xml:space="preserve">  806-462-4646</t>
  </si>
  <si>
    <t>Sanchez Fashions</t>
  </si>
  <si>
    <t xml:space="preserve">  824 California Avenue </t>
  </si>
  <si>
    <t xml:space="preserve">  Bellevue, CA  92804</t>
  </si>
  <si>
    <t xml:space="preserve">  424-688-2648</t>
  </si>
  <si>
    <t>Sportswise</t>
  </si>
  <si>
    <t xml:space="preserve">  San Diego, CA  92664</t>
  </si>
  <si>
    <t xml:space="preserve">  842-624-2262</t>
  </si>
  <si>
    <t xml:space="preserve">Top Brand Sportswear Inc </t>
  </si>
  <si>
    <t xml:space="preserve">  2222 South Bristol Street </t>
  </si>
  <si>
    <t xml:space="preserve">  Poway, CA  96222</t>
  </si>
  <si>
    <t xml:space="preserve">  824-224-8600</t>
  </si>
  <si>
    <t xml:space="preserve">  Pasadena, CA  90806</t>
  </si>
  <si>
    <t xml:space="preserve">  828-882-8080</t>
  </si>
  <si>
    <t>Monogram Express</t>
  </si>
  <si>
    <t xml:space="preserve">  2402 Napa Town Centre </t>
  </si>
  <si>
    <t xml:space="preserve">  Vallejo, CA  94669</t>
  </si>
  <si>
    <t xml:space="preserve">  662-284-4488</t>
  </si>
  <si>
    <t xml:space="preserve">P &amp; B Sportswear </t>
  </si>
  <si>
    <t xml:space="preserve">  Roseville, CA  96024</t>
  </si>
  <si>
    <t xml:space="preserve">  669-224-9668</t>
  </si>
  <si>
    <t xml:space="preserve">Pacific Ocean Leisure </t>
  </si>
  <si>
    <t xml:space="preserve">  2662 Mercantile Way </t>
  </si>
  <si>
    <t xml:space="preserve">  Tracy, CA  94906</t>
  </si>
  <si>
    <t xml:space="preserve">  806-884-2022</t>
  </si>
  <si>
    <t>Midtown Bowling Lanes</t>
  </si>
  <si>
    <t xml:space="preserve">  804 West Palmdale Boulevard </t>
  </si>
  <si>
    <t xml:space="preserve">  Napa, CA  94690</t>
  </si>
  <si>
    <t xml:space="preserve">  424-848-4960</t>
  </si>
  <si>
    <t xml:space="preserve">Action Wear </t>
  </si>
  <si>
    <t xml:space="preserve">  820 24th Street </t>
  </si>
  <si>
    <t xml:space="preserve">  San Diego, CA  98244</t>
  </si>
  <si>
    <t xml:space="preserve">  224-629-6968</t>
  </si>
  <si>
    <t xml:space="preserve">  222 Sun Valley Mall </t>
  </si>
  <si>
    <t xml:space="preserve">  Santa Monica, CA  94222</t>
  </si>
  <si>
    <t xml:space="preserve">  824-668-8964</t>
  </si>
  <si>
    <t>Genuine Golf Equipment</t>
  </si>
  <si>
    <t xml:space="preserve">  6684 El Camino Real </t>
  </si>
  <si>
    <t xml:space="preserve">  Seal Beach, CA  92402</t>
  </si>
  <si>
    <t xml:space="preserve">  949-862-9260</t>
  </si>
  <si>
    <t>Great Creations</t>
  </si>
  <si>
    <t xml:space="preserve">  288 East Main Street </t>
  </si>
  <si>
    <t xml:space="preserve">  Redondo Beach, CA  92424</t>
  </si>
  <si>
    <t xml:space="preserve">  926-880-4406</t>
  </si>
  <si>
    <t xml:space="preserve">  486 Plaza Drive </t>
  </si>
  <si>
    <t xml:space="preserve">  806-496-2288</t>
  </si>
  <si>
    <t xml:space="preserve">Sea Swell Sports </t>
  </si>
  <si>
    <t xml:space="preserve">  Seattle, WA  99802</t>
  </si>
  <si>
    <t xml:space="preserve">  868-660-6862</t>
  </si>
  <si>
    <t xml:space="preserve">Surfs Up Sportswear </t>
  </si>
  <si>
    <t xml:space="preserve">  2042 Helen Power Drive </t>
  </si>
  <si>
    <t xml:space="preserve">  Kihei, HI  90046</t>
  </si>
  <si>
    <t xml:space="preserve">  420-824-9928</t>
  </si>
  <si>
    <t xml:space="preserve">  2062 West Rosecrans Avenue </t>
  </si>
  <si>
    <t xml:space="preserve">  Redondo Beach, WA  98244</t>
  </si>
  <si>
    <t xml:space="preserve">  662-692-6644</t>
  </si>
  <si>
    <t xml:space="preserve">Dean Professional Shop </t>
  </si>
  <si>
    <t xml:space="preserve">  2066 West 6th Street Suite 224 </t>
  </si>
  <si>
    <t xml:space="preserve">  Santa Ana, CA  94696</t>
  </si>
  <si>
    <t xml:space="preserve">  620-624-8400</t>
  </si>
  <si>
    <t>Fleming Athletic Clothier</t>
  </si>
  <si>
    <t xml:space="preserve">  6900 Bancroft Avenue </t>
  </si>
  <si>
    <t xml:space="preserve">  Laguna Niguel, CA  92204</t>
  </si>
  <si>
    <t xml:space="preserve">  828-882-2966</t>
  </si>
  <si>
    <t xml:space="preserve">  222 Los Cerritos Mall </t>
  </si>
  <si>
    <t xml:space="preserve">  Los Angeles, CA  90292</t>
  </si>
  <si>
    <t xml:space="preserve">  806-884-9666</t>
  </si>
  <si>
    <t xml:space="preserve">Good Times Sport </t>
  </si>
  <si>
    <t xml:space="preserve">  Bakersfield, CA  98602</t>
  </si>
  <si>
    <t xml:space="preserve">  420-648-9600</t>
  </si>
  <si>
    <t xml:space="preserve">R &amp; J Pro </t>
  </si>
  <si>
    <t xml:space="preserve">  8888 Baseline Road </t>
  </si>
  <si>
    <t xml:space="preserve">  Gardena, CA  90842</t>
  </si>
  <si>
    <t xml:space="preserve">  828-842-8424</t>
  </si>
  <si>
    <t xml:space="preserve">  248 Bellevue Square </t>
  </si>
  <si>
    <t xml:space="preserve">  926-889-6246</t>
  </si>
  <si>
    <t>Central Coast Ocean Goods</t>
  </si>
  <si>
    <t xml:space="preserve">  946 McHenry Avenue Suite 2 </t>
  </si>
  <si>
    <t xml:space="preserve">  San Andreas, CA  94806</t>
  </si>
  <si>
    <t xml:space="preserve">  806-642-2229</t>
  </si>
  <si>
    <t xml:space="preserve">  2208 2st Avenue Apt 2404 </t>
  </si>
  <si>
    <t xml:space="preserve">  Sonoma, CA  92208</t>
  </si>
  <si>
    <t xml:space="preserve">  949-686-4609</t>
  </si>
  <si>
    <t xml:space="preserve">Mountain Sportswear CO </t>
  </si>
  <si>
    <t xml:space="preserve">  2820 Union Street </t>
  </si>
  <si>
    <t xml:space="preserve">  Irvine, CA  94820</t>
  </si>
  <si>
    <t xml:space="preserve">  604-986-8224</t>
  </si>
  <si>
    <t xml:space="preserve">  Gateway Mall </t>
  </si>
  <si>
    <t xml:space="preserve">  Oakland, CA  92026</t>
  </si>
  <si>
    <t xml:space="preserve">  669-422-2224</t>
  </si>
  <si>
    <t>Two Time Sports</t>
  </si>
  <si>
    <t xml:space="preserve">  26422 Carmenita Road Suite C </t>
  </si>
  <si>
    <t xml:space="preserve">  Modesto, CA  92262</t>
  </si>
  <si>
    <t xml:space="preserve">  224-622-8268</t>
  </si>
  <si>
    <t>Western Columbia Sports</t>
  </si>
  <si>
    <t xml:space="preserve">  6824 Newton Drive Suite C </t>
  </si>
  <si>
    <t xml:space="preserve">  Santa Clara, CA  98208</t>
  </si>
  <si>
    <t xml:space="preserve">  626-286-6696</t>
  </si>
  <si>
    <t xml:space="preserve">  Pacific Avenue </t>
  </si>
  <si>
    <t xml:space="preserve">  408-496-2644</t>
  </si>
  <si>
    <t xml:space="preserve">Kings Crown Arena Store </t>
  </si>
  <si>
    <t xml:space="preserve">  2846 West 282nd Street </t>
  </si>
  <si>
    <t xml:space="preserve">  926-928-2924</t>
  </si>
  <si>
    <t>Powder and Sun Supplies</t>
  </si>
  <si>
    <t xml:space="preserve">  2602 International Boulevard </t>
  </si>
  <si>
    <t xml:space="preserve">  Selma, CA  92806</t>
  </si>
  <si>
    <t xml:space="preserve">  662-266-2000</t>
  </si>
  <si>
    <t xml:space="preserve">Khaki's Beverly Center </t>
  </si>
  <si>
    <t xml:space="preserve">  84 Fortune Drive </t>
  </si>
  <si>
    <t xml:space="preserve">  Los Angeles, CA  94284</t>
  </si>
  <si>
    <t xml:space="preserve">  420-662-4269</t>
  </si>
  <si>
    <t xml:space="preserve">  Roseville, CA  96020</t>
  </si>
  <si>
    <t xml:space="preserve">  264-629-2822</t>
  </si>
  <si>
    <t xml:space="preserve">  440 Southwest Morrison Street </t>
  </si>
  <si>
    <t xml:space="preserve">  Los Angeles, CA  90826</t>
  </si>
  <si>
    <t xml:space="preserve">  604-662-2994</t>
  </si>
  <si>
    <t xml:space="preserve">  Ala Moana Centre </t>
  </si>
  <si>
    <t xml:space="preserve">  Chula Vista, CA  90266</t>
  </si>
  <si>
    <t xml:space="preserve">  828-448-2269</t>
  </si>
  <si>
    <t xml:space="preserve">Oxford Shirt Collection </t>
  </si>
  <si>
    <t xml:space="preserve">  Lake Elsinore, CA  96060</t>
  </si>
  <si>
    <t xml:space="preserve">  224-849-6642</t>
  </si>
  <si>
    <t xml:space="preserve">Speedy Retail Outlets </t>
  </si>
  <si>
    <t xml:space="preserve">  626 W Olive Ave </t>
  </si>
  <si>
    <t xml:space="preserve">  Mission Viejo, CA  99226</t>
  </si>
  <si>
    <t xml:space="preserve">  909-849-6068</t>
  </si>
  <si>
    <t xml:space="preserve">Sweet Dream Designs </t>
  </si>
  <si>
    <t xml:space="preserve">  PO Box 2282 </t>
  </si>
  <si>
    <t xml:space="preserve">  Alta Loma, CA  96020</t>
  </si>
  <si>
    <t xml:space="preserve">  808-668-6869</t>
  </si>
  <si>
    <t>Torres Embroidery</t>
  </si>
  <si>
    <t xml:space="preserve">  2662 Geer Road </t>
  </si>
  <si>
    <t xml:space="preserve">  San Francisco, CA  92492</t>
  </si>
  <si>
    <t xml:space="preserve">  424-242-9666</t>
  </si>
  <si>
    <t>Dehen Hats</t>
  </si>
  <si>
    <t xml:space="preserve">  El Monte, CA  92222</t>
  </si>
  <si>
    <t xml:space="preserve">  604-222-6200</t>
  </si>
  <si>
    <t xml:space="preserve">  299 Oakridge Mall </t>
  </si>
  <si>
    <t xml:space="preserve">  Oceanside, CA  92662</t>
  </si>
  <si>
    <t xml:space="preserve">  909-922-8808</t>
  </si>
  <si>
    <t>Odyssey Adventures</t>
  </si>
  <si>
    <t xml:space="preserve">  2862 Jantzen Beach Centre </t>
  </si>
  <si>
    <t xml:space="preserve">  El Cajon, CA  96004</t>
  </si>
  <si>
    <t xml:space="preserve">  662-884-4060</t>
  </si>
  <si>
    <t xml:space="preserve">  2920 Squaw Valley Road </t>
  </si>
  <si>
    <t xml:space="preserve">  Downey, CA  90842</t>
  </si>
  <si>
    <t xml:space="preserve">  460-462-2988</t>
  </si>
  <si>
    <t xml:space="preserve">Shades for Summer </t>
  </si>
  <si>
    <t xml:space="preserve">  Sea View Mall </t>
  </si>
  <si>
    <t xml:space="preserve">  620-640-8626</t>
  </si>
  <si>
    <t>Jackson Family Sporting Goods</t>
  </si>
  <si>
    <t xml:space="preserve">  Tacoma, WA  90266</t>
  </si>
  <si>
    <t xml:space="preserve">  209-224-2680</t>
  </si>
  <si>
    <t xml:space="preserve">Lawton Sportswear Inc </t>
  </si>
  <si>
    <t xml:space="preserve">  Longview, WA  98202</t>
  </si>
  <si>
    <t xml:space="preserve">  224-846-6668</t>
  </si>
  <si>
    <t xml:space="preserve">Sporty's Women's Active Outdoor Gear </t>
  </si>
  <si>
    <t xml:space="preserve">  864 West 2nd Street </t>
  </si>
  <si>
    <t xml:space="preserve">  Waipahu, HI  90064</t>
  </si>
  <si>
    <t xml:space="preserve">  908-282-2944</t>
  </si>
  <si>
    <t xml:space="preserve">  28600 Collier Av </t>
  </si>
  <si>
    <t xml:space="preserve">  Santa Clara, CA  94022</t>
  </si>
  <si>
    <t xml:space="preserve">  629-409-2664</t>
  </si>
  <si>
    <t>Sports in the 22st Century</t>
  </si>
  <si>
    <t xml:space="preserve">  Roseville Galleria </t>
  </si>
  <si>
    <t xml:space="preserve">  Chatsworth, CA  96068</t>
  </si>
  <si>
    <t xml:space="preserve">  224-849-8626</t>
  </si>
  <si>
    <t>Company</t>
  </si>
  <si>
    <t>Street Address</t>
  </si>
  <si>
    <t>City</t>
  </si>
  <si>
    <t>State</t>
  </si>
  <si>
    <t>ZIP Code</t>
  </si>
  <si>
    <t>Phone Number</t>
  </si>
  <si>
    <t>Bear Coat Company</t>
  </si>
  <si>
    <t>2206 46th Ave</t>
  </si>
  <si>
    <t>Anchorage</t>
  </si>
  <si>
    <t>AK</t>
  </si>
  <si>
    <t>908-464-4822</t>
  </si>
  <si>
    <t>292 Great Mall Drive</t>
  </si>
  <si>
    <t>426-442-4664</t>
  </si>
  <si>
    <t>Speedy Feet</t>
  </si>
  <si>
    <t>220 East 9th Street</t>
  </si>
  <si>
    <t>420-492-2024</t>
  </si>
  <si>
    <t>2026 Westminster Mall</t>
  </si>
  <si>
    <t>949-466-8804</t>
  </si>
  <si>
    <t>640-684-4466</t>
  </si>
  <si>
    <t>Winter Sport USA</t>
  </si>
  <si>
    <t>286 East Sunny Oaks Avenue</t>
  </si>
  <si>
    <t>949-688-8080</t>
  </si>
  <si>
    <t>World Budget Sportswear</t>
  </si>
  <si>
    <t>22 East State Street</t>
  </si>
  <si>
    <t>909-882-4488</t>
  </si>
  <si>
    <t>Cosmopolitan Sun Shop</t>
  </si>
  <si>
    <t>26808 Rockfield Boulevard</t>
  </si>
  <si>
    <t>Campbell</t>
  </si>
  <si>
    <t>808-496-4486</t>
  </si>
  <si>
    <t>Winners Sports</t>
  </si>
  <si>
    <t>2420 South Main Street</t>
  </si>
  <si>
    <t>Deer Harbor</t>
  </si>
  <si>
    <t>426-489-8494</t>
  </si>
  <si>
    <t>Backhouse</t>
  </si>
  <si>
    <t>900 Dana Drive</t>
  </si>
  <si>
    <t>Fairbanks</t>
  </si>
  <si>
    <t>629-444-4242</t>
  </si>
  <si>
    <t>Button Down Home AKA</t>
  </si>
  <si>
    <t>4860 West McFadden Avenue</t>
  </si>
  <si>
    <t>426-648-6868</t>
  </si>
  <si>
    <t>Costume Scare Wear</t>
  </si>
  <si>
    <t>8669 Melrose Avenue</t>
  </si>
  <si>
    <t>909-688-2696</t>
  </si>
  <si>
    <t>2226 Broadway Plaza</t>
  </si>
  <si>
    <t>629-249-2892</t>
  </si>
  <si>
    <t>6060 Woodminster Lane</t>
  </si>
  <si>
    <t>Federal Way</t>
  </si>
  <si>
    <t>806-928-9694</t>
  </si>
  <si>
    <t>Bowler's Lane Bowling Supply</t>
  </si>
  <si>
    <t>424 North Euclid Avenue</t>
  </si>
  <si>
    <t>Juneau</t>
  </si>
  <si>
    <t>828-646-4624</t>
  </si>
  <si>
    <t>Bowler's Lane Professional Shop</t>
  </si>
  <si>
    <t>2606 West 22th Street</t>
  </si>
  <si>
    <t>408-262-2829</t>
  </si>
  <si>
    <t>884 West Main Street</t>
  </si>
  <si>
    <t>926-262-4488</t>
  </si>
  <si>
    <t>Top-Gun Sports</t>
  </si>
  <si>
    <t>248 Interstate 80</t>
  </si>
  <si>
    <t>629-244-8890</t>
  </si>
  <si>
    <t>B &amp; P Sportswear</t>
  </si>
  <si>
    <t>2802 Redwood Hwy</t>
  </si>
  <si>
    <t>Kodiak</t>
  </si>
  <si>
    <t>424-244-8686</t>
  </si>
  <si>
    <t>City Turf Sports</t>
  </si>
  <si>
    <t>PO Box 248</t>
  </si>
  <si>
    <t>224-848-9446</t>
  </si>
  <si>
    <t>W 20800 Pickway Blvd</t>
  </si>
  <si>
    <t>Lynden</t>
  </si>
  <si>
    <t>808-266-2296</t>
  </si>
  <si>
    <t>Pacific Avenue - Custom Screen Printing</t>
  </si>
  <si>
    <t>6620 Paseo Del Norte</t>
  </si>
  <si>
    <t>Torrance</t>
  </si>
  <si>
    <t>460-489-8486</t>
  </si>
  <si>
    <t>22422 El Toro Rd</t>
  </si>
  <si>
    <t>Westminster</t>
  </si>
  <si>
    <t>806-496-6426</t>
  </si>
  <si>
    <t>Professional Times</t>
  </si>
  <si>
    <t>4209 Imperial Avenue</t>
  </si>
  <si>
    <t>Aiea</t>
  </si>
  <si>
    <t>CA</t>
  </si>
  <si>
    <t>806-660-4400</t>
  </si>
  <si>
    <t>R&amp;R Sporting</t>
  </si>
  <si>
    <t>4920 West Rosecrans Avenue Suite B</t>
  </si>
  <si>
    <t>426-666-4494</t>
  </si>
  <si>
    <t>City Sun Shop</t>
  </si>
  <si>
    <t>24202 South Broadway</t>
  </si>
  <si>
    <t>Albany</t>
  </si>
  <si>
    <t>808-496-2808</t>
  </si>
  <si>
    <t>Copeland's Fitness Store</t>
  </si>
  <si>
    <t>20204 New Bedford Court</t>
  </si>
  <si>
    <t>662-842-2602</t>
  </si>
  <si>
    <t>North Shore Surf Shop</t>
  </si>
  <si>
    <t>4600 South Meridian</t>
  </si>
  <si>
    <t>806-248-4424</t>
  </si>
  <si>
    <t>664 Pine Knot Avenue</t>
  </si>
  <si>
    <t>Algona</t>
  </si>
  <si>
    <t>909-888-2900</t>
  </si>
  <si>
    <t>Jack's Sportswear</t>
  </si>
  <si>
    <t>2440 South Anaheim Boulevard</t>
  </si>
  <si>
    <t>909-820-2962</t>
  </si>
  <si>
    <t>2046 Oakwood Mall</t>
  </si>
  <si>
    <t>Alpine</t>
  </si>
  <si>
    <t>860-822-2626</t>
  </si>
  <si>
    <t>4082 North Valentine Avenue Suite 206</t>
  </si>
  <si>
    <t>642-968-8892</t>
  </si>
  <si>
    <t>2622 South Croddy Way Suite I</t>
  </si>
  <si>
    <t>806-642-6640</t>
  </si>
  <si>
    <t>28649 Chatsworth</t>
  </si>
  <si>
    <t>Alta Loma</t>
  </si>
  <si>
    <t>909-886-8606</t>
  </si>
  <si>
    <t>Sweet Dream Designs</t>
  </si>
  <si>
    <t>PO Box 2282</t>
  </si>
  <si>
    <t>808-668-6869</t>
  </si>
  <si>
    <t>Pacific Connection Limited</t>
  </si>
  <si>
    <t>4642Crenshaw Blvd</t>
  </si>
  <si>
    <t>Anacortes</t>
  </si>
  <si>
    <t>808-694-6488</t>
  </si>
  <si>
    <t>Pacific Surf CO</t>
  </si>
  <si>
    <t>808-886-2262</t>
  </si>
  <si>
    <t>Big Guy Sportswear</t>
  </si>
  <si>
    <t>462 South Fork Avenue Southwest</t>
  </si>
  <si>
    <t>Anaheim</t>
  </si>
  <si>
    <t>629-246-8246</t>
  </si>
  <si>
    <t>440 West Drive</t>
  </si>
  <si>
    <t>224-846-6488</t>
  </si>
  <si>
    <t>City Youth Soccer League</t>
  </si>
  <si>
    <t>8666 Fay Avenue Suite G</t>
  </si>
  <si>
    <t>420-608-2464</t>
  </si>
  <si>
    <t>Edge Sporting Goods</t>
  </si>
  <si>
    <t>2986 Diamond Boulevard Suite F60</t>
  </si>
  <si>
    <t>949-862-8842</t>
  </si>
  <si>
    <t>Game Mania</t>
  </si>
  <si>
    <t>422 Stonewood</t>
  </si>
  <si>
    <t>806-922-9690</t>
  </si>
  <si>
    <t>Mario Brothers Family Clothing Center</t>
  </si>
  <si>
    <t>8424 Melrose Avenue</t>
  </si>
  <si>
    <t>629-282-2660</t>
  </si>
  <si>
    <t>Summer Girl Beachwear</t>
  </si>
  <si>
    <t>260 West Foothill Boulevard</t>
  </si>
  <si>
    <t>949-448-2264</t>
  </si>
  <si>
    <t>444 South Broadway</t>
  </si>
  <si>
    <t>949-469-9292</t>
  </si>
  <si>
    <t>Team Activewear</t>
  </si>
  <si>
    <t>289 The Grove Drive</t>
  </si>
  <si>
    <t>824-988-2864</t>
  </si>
  <si>
    <t>460 Paularino Avenue</t>
  </si>
  <si>
    <t>640-622-4844</t>
  </si>
  <si>
    <t>2029 South Susan Street</t>
  </si>
  <si>
    <t>642-666-2249</t>
  </si>
  <si>
    <t>Pacific Times Clothiers</t>
  </si>
  <si>
    <t>242 Del Amo Fashion Square</t>
  </si>
  <si>
    <t>Anderson</t>
  </si>
  <si>
    <t>860-486-8660</t>
  </si>
  <si>
    <t>Peter Jones Professional Shops</t>
  </si>
  <si>
    <t>2420 Macdonald Avenue</t>
  </si>
  <si>
    <t>264-666-8864</t>
  </si>
  <si>
    <t>Sand Company</t>
  </si>
  <si>
    <t>2628 Newton Street</t>
  </si>
  <si>
    <t>909-688-4068</t>
  </si>
  <si>
    <t>9222 Cherry Avenue</t>
  </si>
  <si>
    <t>640-284-2222</t>
  </si>
  <si>
    <t>Aztec Sport</t>
  </si>
  <si>
    <t>22686 Kirkham Court</t>
  </si>
  <si>
    <t>Angels Camp</t>
  </si>
  <si>
    <t>824-668-2466</t>
  </si>
  <si>
    <t>Top It Off Hats</t>
  </si>
  <si>
    <t>4402 Dale Road</t>
  </si>
  <si>
    <t>408-224-2666</t>
  </si>
  <si>
    <t>Compound Bike Shop</t>
  </si>
  <si>
    <t>220 East 8th Street Suite 900</t>
  </si>
  <si>
    <t>Aptos</t>
  </si>
  <si>
    <t>669-684-4040</t>
  </si>
  <si>
    <t>2066 Offshore Street</t>
  </si>
  <si>
    <t>662-424-2966</t>
  </si>
  <si>
    <t>Your Factory Stores</t>
  </si>
  <si>
    <t>808-448-6004</t>
  </si>
  <si>
    <t>City Lights Custom Apparel &amp; Promotions</t>
  </si>
  <si>
    <t>2222 South Main Street</t>
  </si>
  <si>
    <t>Arcadia</t>
  </si>
  <si>
    <t>662-696-8689</t>
  </si>
  <si>
    <t>268 Ruby Way</t>
  </si>
  <si>
    <t>Arleta</t>
  </si>
  <si>
    <t>824-989-9288</t>
  </si>
  <si>
    <t>2040 Stoneridge Mall Road</t>
  </si>
  <si>
    <t>Arlington</t>
  </si>
  <si>
    <t>626-449-6800</t>
  </si>
  <si>
    <t>242 North La Cienega Boulevard</t>
  </si>
  <si>
    <t>Arnold</t>
  </si>
  <si>
    <t>949-498-2444</t>
  </si>
  <si>
    <t>Paradise Golf Shop</t>
  </si>
  <si>
    <t>260 Bernal Road</t>
  </si>
  <si>
    <t>Arroyo Grande</t>
  </si>
  <si>
    <t>808-886-9499</t>
  </si>
  <si>
    <t>Rochelle’s Greek Row</t>
  </si>
  <si>
    <t>200 East Viaduct Rancho Parkway</t>
  </si>
  <si>
    <t>828-886-8424</t>
  </si>
  <si>
    <t>True Blue Wear</t>
  </si>
  <si>
    <t>4060 Kerner Boulevard</t>
  </si>
  <si>
    <t>660-628-2004</t>
  </si>
  <si>
    <t>Jumbo Fashions</t>
  </si>
  <si>
    <t>6002 Willows Road</t>
  </si>
  <si>
    <t>Atascadero</t>
  </si>
  <si>
    <t>824-629-2880</t>
  </si>
  <si>
    <t>4208 West 260th Street</t>
  </si>
  <si>
    <t>Atwater</t>
  </si>
  <si>
    <t>224-849-9922</t>
  </si>
  <si>
    <t>Hawaii Sportswear</t>
  </si>
  <si>
    <t>2866 Euclid Avenue</t>
  </si>
  <si>
    <t>Auburn</t>
  </si>
  <si>
    <t>420-426-2866</t>
  </si>
  <si>
    <t>KMF Sportswear</t>
  </si>
  <si>
    <t>469 Park Avenue</t>
  </si>
  <si>
    <t>224-846-8448</t>
  </si>
  <si>
    <t>Rocky Trail Outfitters</t>
  </si>
  <si>
    <t>282 East Rancho Parkway</t>
  </si>
  <si>
    <t>Avila Beach</t>
  </si>
  <si>
    <t>424-846-4820</t>
  </si>
  <si>
    <t>228 Lower Mill Bay Road</t>
  </si>
  <si>
    <t>Azusa</t>
  </si>
  <si>
    <t>460-486-8688</t>
  </si>
  <si>
    <t>Swimworks</t>
  </si>
  <si>
    <t>220 East 9th Street Suite B496</t>
  </si>
  <si>
    <t>806-489-2966</t>
  </si>
  <si>
    <t>Sharp Edge Sportswear &amp; Products</t>
  </si>
  <si>
    <t>20920 Garfield Avenue</t>
  </si>
  <si>
    <t>Bainbridge Island</t>
  </si>
  <si>
    <t>824-468-4486</t>
  </si>
  <si>
    <t>6492 Philadelphia</t>
  </si>
  <si>
    <t>Bakersfield</t>
  </si>
  <si>
    <t>808-888-2448</t>
  </si>
  <si>
    <t>A+ Sportswear Inc</t>
  </si>
  <si>
    <t>20990 Foothill Boulevard</t>
  </si>
  <si>
    <t>626-448-4682</t>
  </si>
  <si>
    <t>Beach Bums Inc.</t>
  </si>
  <si>
    <t>22 Spring Street West</t>
  </si>
  <si>
    <t>426-492-4202</t>
  </si>
  <si>
    <t>Best Sports Wear</t>
  </si>
  <si>
    <t>446 North Palm Drive</t>
  </si>
  <si>
    <t>424-962-4662</t>
  </si>
  <si>
    <t>804 East Edgewater Avenue</t>
  </si>
  <si>
    <t>949-868-8480</t>
  </si>
  <si>
    <t>Championship Sports Wear</t>
  </si>
  <si>
    <t>8886 Greenback Lane</t>
  </si>
  <si>
    <t>420-662-8240</t>
  </si>
  <si>
    <t>2226 Vicente Street</t>
  </si>
  <si>
    <t>949-642-4000</t>
  </si>
  <si>
    <t>Cool Man Sportswear</t>
  </si>
  <si>
    <t>2609 South Main Street</t>
  </si>
  <si>
    <t>808-649-4906</t>
  </si>
  <si>
    <t>Downtown Fashion</t>
  </si>
  <si>
    <t>2200 East 24th Street</t>
  </si>
  <si>
    <t>860-468-4486</t>
  </si>
  <si>
    <t>Fairview Fashions</t>
  </si>
  <si>
    <t>4886 Ronson Court Suite B</t>
  </si>
  <si>
    <t>828-698-2960</t>
  </si>
  <si>
    <t>420 N Beverly Drive</t>
  </si>
  <si>
    <t>662-424-6086</t>
  </si>
  <si>
    <t>Good Times Sport</t>
  </si>
  <si>
    <t>40820 Winchester Road</t>
  </si>
  <si>
    <t>420-648-9600</t>
  </si>
  <si>
    <t>200 East Pico Boulevard</t>
  </si>
  <si>
    <t>629-240-6264</t>
  </si>
  <si>
    <t>JKI Inc</t>
  </si>
  <si>
    <t>2222 West Foothill Boulevard</t>
  </si>
  <si>
    <t>224-489-4804</t>
  </si>
  <si>
    <t>2662 W Pico Blvd</t>
  </si>
  <si>
    <t>224-849-9660</t>
  </si>
  <si>
    <t>24228 Saticoy Street</t>
  </si>
  <si>
    <t>604-288-6299</t>
  </si>
  <si>
    <t>800 Orleans Avenue</t>
  </si>
  <si>
    <t>620-849-2262</t>
  </si>
  <si>
    <t>2208 NW 24rd Ave</t>
  </si>
  <si>
    <t>949-688-2446</t>
  </si>
  <si>
    <t>Today's Sporting Goods</t>
  </si>
  <si>
    <t>908-486-4802</t>
  </si>
  <si>
    <t>World Athletics</t>
  </si>
  <si>
    <t>2026 South 420th</t>
  </si>
  <si>
    <t>909-862-9244</t>
  </si>
  <si>
    <t>Crazy Shirt Parlor</t>
  </si>
  <si>
    <t>2029 Morro</t>
  </si>
  <si>
    <t>Baldwin Park</t>
  </si>
  <si>
    <t>424-824-9962</t>
  </si>
  <si>
    <t>8400 Sierra College Boulevard Suite C</t>
  </si>
  <si>
    <t>808-848-9962</t>
  </si>
  <si>
    <t>28600 Collier Avenue</t>
  </si>
  <si>
    <t>Barstow</t>
  </si>
  <si>
    <t>620-896-6229</t>
  </si>
  <si>
    <t>Orchid Avenue Surfshop</t>
  </si>
  <si>
    <t>242 Pomeroy Avenue</t>
  </si>
  <si>
    <t>808-946-4604</t>
  </si>
  <si>
    <t>The Hat Shop</t>
  </si>
  <si>
    <t>4602 South Barstow Street</t>
  </si>
  <si>
    <t>868-464-2682</t>
  </si>
  <si>
    <t>6422 Playa Del Rey</t>
  </si>
  <si>
    <t>Bay Point</t>
  </si>
  <si>
    <t>926-898-9426</t>
  </si>
  <si>
    <t>Wild West Technicians</t>
  </si>
  <si>
    <t>24268 Jamboree Road</t>
  </si>
  <si>
    <t>Beaverton</t>
  </si>
  <si>
    <t>868-660-4284</t>
  </si>
  <si>
    <t>290 Station Way</t>
  </si>
  <si>
    <t>Bell</t>
  </si>
  <si>
    <t>408-226-4969</t>
  </si>
  <si>
    <t>Excalibur Sports Time</t>
  </si>
  <si>
    <t>North 2st &amp; E Shaw Avenue</t>
  </si>
  <si>
    <t>Bellevue</t>
  </si>
  <si>
    <t>908-466-2426</t>
  </si>
  <si>
    <t>Ocean Avenue Clothiers</t>
  </si>
  <si>
    <t>2660 Somersville Road</t>
  </si>
  <si>
    <t>908-462-2244</t>
  </si>
  <si>
    <t>824 California Avenue</t>
  </si>
  <si>
    <t>424-688-2648</t>
  </si>
  <si>
    <t>Alex's Fashion Warehouse</t>
  </si>
  <si>
    <t>Aloha Tower Marketplace</t>
  </si>
  <si>
    <t>Bellingham</t>
  </si>
  <si>
    <t>949-824-2694</t>
  </si>
  <si>
    <t>24646 Arminta Street Suite H</t>
  </si>
  <si>
    <t>662-440-8262</t>
  </si>
  <si>
    <t>800 East Diamond Boulevard</t>
  </si>
  <si>
    <t>Belmont</t>
  </si>
  <si>
    <t>408-866-9240</t>
  </si>
  <si>
    <t>Frank's Professional Shop</t>
  </si>
  <si>
    <t>22662 Chapman Avenue Suite D2</t>
  </si>
  <si>
    <t>Belvedere Tiburon</t>
  </si>
  <si>
    <t>926-484-2242</t>
  </si>
  <si>
    <t>Anchor's Away</t>
  </si>
  <si>
    <t>28000 Crown Valley Parkway</t>
  </si>
  <si>
    <t>Benicia</t>
  </si>
  <si>
    <t>842-462-4092</t>
  </si>
  <si>
    <t>220 Los Cerritos Mall</t>
  </si>
  <si>
    <t>808-884-2442</t>
  </si>
  <si>
    <t>Amigo Soccer</t>
  </si>
  <si>
    <t>4 West Saint Charles Street</t>
  </si>
  <si>
    <t>Berkeley</t>
  </si>
  <si>
    <t>209-628-9680</t>
  </si>
  <si>
    <t>260 Post St</t>
  </si>
  <si>
    <t>629-464-2846</t>
  </si>
  <si>
    <t>R W Manufacturing Inc</t>
  </si>
  <si>
    <t>200 Fisherman’s Way</t>
  </si>
  <si>
    <t>860-449-4494</t>
  </si>
  <si>
    <t>Above &amp; Beyond Outfitters</t>
  </si>
  <si>
    <t>446 Royal Hawn Avenue</t>
  </si>
  <si>
    <t>Beverly Hills</t>
  </si>
  <si>
    <t>808-484-6986</t>
  </si>
  <si>
    <t>2424 290th Street</t>
  </si>
  <si>
    <t>224-842-2086</t>
  </si>
  <si>
    <t>2864 East Vernon Avenue</t>
  </si>
  <si>
    <t>660-469-6848</t>
  </si>
  <si>
    <t>4204 East 29th</t>
  </si>
  <si>
    <t>842-424-2922</t>
  </si>
  <si>
    <t>Lemon Athletica USA Inc.</t>
  </si>
  <si>
    <t>4926 North Blackstone Avenue</t>
  </si>
  <si>
    <t>420-429-6288</t>
  </si>
  <si>
    <t>48 West Colorado Blvd</t>
  </si>
  <si>
    <t>426-882-8648</t>
  </si>
  <si>
    <t>Z's Clothing for Men</t>
  </si>
  <si>
    <t>6666 Hollywood Boulevard Suite 4</t>
  </si>
  <si>
    <t>420-826-9928</t>
  </si>
  <si>
    <t>Blue Ocean Clothing</t>
  </si>
  <si>
    <t>26646 Saticoy Street</t>
  </si>
  <si>
    <t>Bothell</t>
  </si>
  <si>
    <t>420-686-6096</t>
  </si>
  <si>
    <t>Sport N Toy</t>
  </si>
  <si>
    <t>2226 Fillmore Street</t>
  </si>
  <si>
    <t>909-246-6444</t>
  </si>
  <si>
    <t>44840 Valley Central Way Suite 202</t>
  </si>
  <si>
    <t>Brea</t>
  </si>
  <si>
    <t>669-684-9642</t>
  </si>
  <si>
    <t>Great Time Casual</t>
  </si>
  <si>
    <t>Pacific Avenue</t>
  </si>
  <si>
    <t>408-496-2644</t>
  </si>
  <si>
    <t>Hang 20 Shoe Connection</t>
  </si>
  <si>
    <t>4642 Crenshaw Boulevard Suite 206</t>
  </si>
  <si>
    <t>662-644-6666</t>
  </si>
  <si>
    <t>Hill City Sporting Club</t>
  </si>
  <si>
    <t>606 South A Street</t>
  </si>
  <si>
    <t>424-660-9844</t>
  </si>
  <si>
    <t>240 Georgia Road Suite M</t>
  </si>
  <si>
    <t>604-266-8444</t>
  </si>
  <si>
    <t>Pine Tree Store</t>
  </si>
  <si>
    <t>208 North Tremont Street</t>
  </si>
  <si>
    <t>209-846-2298</t>
  </si>
  <si>
    <t>Churchill's Sportswear</t>
  </si>
  <si>
    <t>626 California Way</t>
  </si>
  <si>
    <t>Buena Park</t>
  </si>
  <si>
    <t>824-869-9266</t>
  </si>
  <si>
    <t>906 6th Street</t>
  </si>
  <si>
    <t>828-449-8804</t>
  </si>
  <si>
    <t>206 East 2st Street</t>
  </si>
  <si>
    <t>224-622-2266</t>
  </si>
  <si>
    <t>Aim High Embroidery Inc</t>
  </si>
  <si>
    <t>240 Fashion Way</t>
  </si>
  <si>
    <t>Burbank</t>
  </si>
  <si>
    <t>868-848-9868</t>
  </si>
  <si>
    <t>Fred's Sportswear for Kids</t>
  </si>
  <si>
    <t>20260 Santa Monica Boulevard</t>
  </si>
  <si>
    <t>424-662-8848</t>
  </si>
  <si>
    <t>J &amp; L Jobbing CO</t>
  </si>
  <si>
    <t>988 Stateline Avenue</t>
  </si>
  <si>
    <t>420-894-2248</t>
  </si>
  <si>
    <t>666 Broadway</t>
  </si>
  <si>
    <t>629-446-2426</t>
  </si>
  <si>
    <t>2989 El Camino Real</t>
  </si>
  <si>
    <t>808-882-8844</t>
  </si>
  <si>
    <t>2982 Carlsbad Boulevard</t>
  </si>
  <si>
    <t>Burien</t>
  </si>
  <si>
    <t>669-224-6486</t>
  </si>
  <si>
    <t>444 Hillsdale Mall</t>
  </si>
  <si>
    <t>Burlingame</t>
  </si>
  <si>
    <t>926-944-6068</t>
  </si>
  <si>
    <t>24248 Poway Road Suite A</t>
  </si>
  <si>
    <t>Burlington</t>
  </si>
  <si>
    <t>424-664-4894</t>
  </si>
  <si>
    <t>Jason's Sportswear</t>
  </si>
  <si>
    <t>22466 Poway Road Suite E</t>
  </si>
  <si>
    <t>669-244-2888</t>
  </si>
  <si>
    <t>Nautical Times Clothing Company</t>
  </si>
  <si>
    <t>4426 Main</t>
  </si>
  <si>
    <t>926-668-4224</t>
  </si>
  <si>
    <t>On Top Sports</t>
  </si>
  <si>
    <t>4460 Ingraham Street</t>
  </si>
  <si>
    <t>426-622-8446</t>
  </si>
  <si>
    <t>Shasta Factory Outlet</t>
  </si>
  <si>
    <t>Cabazon</t>
  </si>
  <si>
    <t>224-849-8846</t>
  </si>
  <si>
    <t>Top Notch Outfitters</t>
  </si>
  <si>
    <t>666 Broadway Suite 226</t>
  </si>
  <si>
    <t>926-822-2226</t>
  </si>
  <si>
    <t>2244 Artesia Boulevard</t>
  </si>
  <si>
    <t>224-480-6462</t>
  </si>
  <si>
    <t>Boats Inc</t>
  </si>
  <si>
    <t>2826 North Monroe Street</t>
  </si>
  <si>
    <t>Calexico</t>
  </si>
  <si>
    <t>949-642-9262</t>
  </si>
  <si>
    <t>Just Tops</t>
  </si>
  <si>
    <t>4420 Lower Mission Road</t>
  </si>
  <si>
    <t>408-464-9800</t>
  </si>
  <si>
    <t>Serramonte Shopping Center</t>
  </si>
  <si>
    <t>460-698-6089</t>
  </si>
  <si>
    <t>9884 Sierra Avenue</t>
  </si>
  <si>
    <t>824-648-2944</t>
  </si>
  <si>
    <t>2228 South Pacific Avenue</t>
  </si>
  <si>
    <t>860-420-4060</t>
  </si>
  <si>
    <t>Ashmont Sportswear</t>
  </si>
  <si>
    <t>4602 South Camarillo Street</t>
  </si>
  <si>
    <t>Camarillo</t>
  </si>
  <si>
    <t>860-448-4948</t>
  </si>
  <si>
    <t>Best Soccer Inc</t>
  </si>
  <si>
    <t>82 Tamal Vista Boulevard</t>
  </si>
  <si>
    <t>420-840-8684</t>
  </si>
  <si>
    <t>Black Bear Factory Clothing Outlet</t>
  </si>
  <si>
    <t>2202 Supermall Way Suite 2220</t>
  </si>
  <si>
    <t>909-866-6268</t>
  </si>
  <si>
    <t>4400 Gap Drive</t>
  </si>
  <si>
    <t>949-494-4926</t>
  </si>
  <si>
    <t>XST Sport</t>
  </si>
  <si>
    <t>24290 South West Oakwood Street</t>
  </si>
  <si>
    <t>824-848-2802</t>
  </si>
  <si>
    <t>Rodeo Arena Sports</t>
  </si>
  <si>
    <t>2042 North El Camino Real</t>
  </si>
  <si>
    <t>Cambria</t>
  </si>
  <si>
    <t>224-486-6882</t>
  </si>
  <si>
    <t>Sunshine Gear</t>
  </si>
  <si>
    <t>4244 North Grand</t>
  </si>
  <si>
    <t>Canby</t>
  </si>
  <si>
    <t>808-442-8820</t>
  </si>
  <si>
    <t>6982 Sierra Avenue</t>
  </si>
  <si>
    <t>Cannon Beach</t>
  </si>
  <si>
    <t>420-284-4488</t>
  </si>
  <si>
    <t>6982 Sierra Court</t>
  </si>
  <si>
    <t>420-208-4844</t>
  </si>
  <si>
    <t>4488 Lake Tahoe Boulevard</t>
  </si>
  <si>
    <t>Canoga Park</t>
  </si>
  <si>
    <t>926-484-4900</t>
  </si>
  <si>
    <t>28048 Delano Street</t>
  </si>
  <si>
    <t>629-448-4669</t>
  </si>
  <si>
    <t>City Lights Surf Skate Snow</t>
  </si>
  <si>
    <t>402 East Gardena Boulevard Suite D</t>
  </si>
  <si>
    <t>629-442-6842</t>
  </si>
  <si>
    <t>866 Market Street</t>
  </si>
  <si>
    <t>806-688-4889</t>
  </si>
  <si>
    <t>694 Lighthouse Avenue</t>
  </si>
  <si>
    <t>424-906-4442</t>
  </si>
  <si>
    <t>Summer Times Clothiers</t>
  </si>
  <si>
    <t>6600 Topanga Canyon Boulevard Unit 96</t>
  </si>
  <si>
    <t>426-644-4468</t>
  </si>
  <si>
    <t>Summit Outfitters</t>
  </si>
  <si>
    <t>699 East Shaw Avenue</t>
  </si>
  <si>
    <t>206-462-8044</t>
  </si>
  <si>
    <t>Bowlers Strike Mart</t>
  </si>
  <si>
    <t>22860 Carmel Country Road</t>
  </si>
  <si>
    <t>Capitola</t>
  </si>
  <si>
    <t>620-242-2004</t>
  </si>
  <si>
    <t>668 Haight St</t>
  </si>
  <si>
    <t>224-489-6260</t>
  </si>
  <si>
    <t>Sky High Outfitters</t>
  </si>
  <si>
    <t>2262 Galleria Boulevard</t>
  </si>
  <si>
    <t>662-848-2282</t>
  </si>
  <si>
    <t>402 West Grand Avenue</t>
  </si>
  <si>
    <t>Cardiff</t>
  </si>
  <si>
    <t>408-464-2964</t>
  </si>
  <si>
    <t>Athletic Goods Inc.</t>
  </si>
  <si>
    <t>2402 Silver Avenue</t>
  </si>
  <si>
    <t>Carlsbad</t>
  </si>
  <si>
    <t>828-866-4442</t>
  </si>
  <si>
    <t>Beyond Denim Outlet</t>
  </si>
  <si>
    <t>2692 Richter Avenue Suite 222</t>
  </si>
  <si>
    <t>860-442-4224</t>
  </si>
  <si>
    <t>Beyond Denim Stores Inc</t>
  </si>
  <si>
    <t>2282 Glendale Street</t>
  </si>
  <si>
    <t>206-462-2822</t>
  </si>
  <si>
    <t>Capitol Dreams Swimwear</t>
  </si>
  <si>
    <t>689 East Shaw Avenue</t>
  </si>
  <si>
    <t>842-486-2800</t>
  </si>
  <si>
    <t>Christine's Place</t>
  </si>
  <si>
    <t>866 Market Street Suite 248</t>
  </si>
  <si>
    <t>424-246-2008</t>
  </si>
  <si>
    <t>Coastal Sports</t>
  </si>
  <si>
    <t>2449 South Main Street</t>
  </si>
  <si>
    <t>949-686-9942</t>
  </si>
  <si>
    <t>Gipper Sportswear</t>
  </si>
  <si>
    <t>Fashion Fair Mall</t>
  </si>
  <si>
    <t>224-846-4822</t>
  </si>
  <si>
    <t>Helo's Brand Clothing</t>
  </si>
  <si>
    <t>824-862-8026</t>
  </si>
  <si>
    <t>Oregon Countryside Sporting Goods Store Inc</t>
  </si>
  <si>
    <t>6944 State Highway 404 Northeast</t>
  </si>
  <si>
    <t>604-666-8062</t>
  </si>
  <si>
    <t>Pacific Looks Sportswear</t>
  </si>
  <si>
    <t>24400 Bear Valley Road Suite 444</t>
  </si>
  <si>
    <t>620-849-4042</t>
  </si>
  <si>
    <t>State Professional Sports</t>
  </si>
  <si>
    <t>2082 Saturn Avenue</t>
  </si>
  <si>
    <t>824-282-9822</t>
  </si>
  <si>
    <t>Summit Exchange</t>
  </si>
  <si>
    <t>2669 West Forest Boulevard Suite D</t>
  </si>
  <si>
    <t>420-289-2229</t>
  </si>
  <si>
    <t>8008 Friars Road Suite 222</t>
  </si>
  <si>
    <t>420-498-9284</t>
  </si>
  <si>
    <t>Today's Beach Life</t>
  </si>
  <si>
    <t>2006 East Pescadero Avenue Suite 224</t>
  </si>
  <si>
    <t>909-246-9666</t>
  </si>
  <si>
    <t>Vital Sports Inc.</t>
  </si>
  <si>
    <t>644 South San Gabriel Boulevard</t>
  </si>
  <si>
    <t>662-899-6900</t>
  </si>
  <si>
    <t>Waylon's Action Wear</t>
  </si>
  <si>
    <t>2698 Taylor Street</t>
  </si>
  <si>
    <t>662-988-8628</t>
  </si>
  <si>
    <t>2646 Pacific Coast Highway</t>
  </si>
  <si>
    <t>Carmel</t>
  </si>
  <si>
    <t>426-888-8686</t>
  </si>
  <si>
    <t>Eastern Sport Wear</t>
  </si>
  <si>
    <t>2448 Lum Road</t>
  </si>
  <si>
    <t>224-424-6980</t>
  </si>
  <si>
    <t>First Personal Service</t>
  </si>
  <si>
    <t>42 Panorama Mall</t>
  </si>
  <si>
    <t>808-882-8002</t>
  </si>
  <si>
    <t>24826 Del Prado</t>
  </si>
  <si>
    <t>842-468-2266</t>
  </si>
  <si>
    <t>866 Squaw Creek</t>
  </si>
  <si>
    <t>860-468-9266</t>
  </si>
  <si>
    <t>2600 South Azusa Avenue Unit 262</t>
  </si>
  <si>
    <t>206-462-4029</t>
  </si>
  <si>
    <t>Maximum Skateboards</t>
  </si>
  <si>
    <t>6060 South Santa Fe Avenue</t>
  </si>
  <si>
    <t>420-844-2920</t>
  </si>
  <si>
    <t>2800 Stonewood St</t>
  </si>
  <si>
    <t>224-622-6889</t>
  </si>
  <si>
    <t>Bentley Mall</t>
  </si>
  <si>
    <t>424-666-8029</t>
  </si>
  <si>
    <t>Twin Brothers Body Gear Inc</t>
  </si>
  <si>
    <t>64 North Santa Cruz Avenue</t>
  </si>
  <si>
    <t>662-692-9800</t>
  </si>
  <si>
    <t>AC Sports</t>
  </si>
  <si>
    <t>62 South Washington Street</t>
  </si>
  <si>
    <t>Carson</t>
  </si>
  <si>
    <t>420-608-9888</t>
  </si>
  <si>
    <t>Great Appeal</t>
  </si>
  <si>
    <t>2642 Haight Street</t>
  </si>
  <si>
    <t>808-422-8800</t>
  </si>
  <si>
    <t>Great Men's Sportswear</t>
  </si>
  <si>
    <t>4-2429 Center Highway</t>
  </si>
  <si>
    <t>424-688-2996</t>
  </si>
  <si>
    <t>June's Custom Embroidery</t>
  </si>
  <si>
    <t>6660 East Pacific Coast Hwy</t>
  </si>
  <si>
    <t>620-482-2266</t>
  </si>
  <si>
    <t>Magic Custom Embroidery</t>
  </si>
  <si>
    <t>4200 East Imperial Highway</t>
  </si>
  <si>
    <t>806-664-4809</t>
  </si>
  <si>
    <t>8644 Marketplace Drive</t>
  </si>
  <si>
    <t>806-644-9484</t>
  </si>
  <si>
    <t>Happy Hats</t>
  </si>
  <si>
    <t>2264 South Los Angeles Street</t>
  </si>
  <si>
    <t>Cathedral City</t>
  </si>
  <si>
    <t>808-488-2868</t>
  </si>
  <si>
    <t>Beyond Denim Kids</t>
  </si>
  <si>
    <t>640 Mello Lane</t>
  </si>
  <si>
    <t>Cayucos</t>
  </si>
  <si>
    <t>926-946-8926</t>
  </si>
  <si>
    <t>2028 West 8th Street</t>
  </si>
  <si>
    <t>Centralia</t>
  </si>
  <si>
    <t>824-864-2086</t>
  </si>
  <si>
    <t>2426 South Los Angeles Street # B</t>
  </si>
  <si>
    <t>806-996-6896</t>
  </si>
  <si>
    <t>Jones Sportswear</t>
  </si>
  <si>
    <t>Bellini Fair Mall</t>
  </si>
  <si>
    <t>Ceres</t>
  </si>
  <si>
    <t>828-880-2986</t>
  </si>
  <si>
    <t>Celebrity Sports</t>
  </si>
  <si>
    <t>Cerritos</t>
  </si>
  <si>
    <t>420-864-4440</t>
  </si>
  <si>
    <t>Crown Sports</t>
  </si>
  <si>
    <t>220 East 9th Street Suite C604</t>
  </si>
  <si>
    <t>808-926-2888</t>
  </si>
  <si>
    <t>4622 University Way Northeast</t>
  </si>
  <si>
    <t>926-846-8264</t>
  </si>
  <si>
    <t>2266 Wall Street</t>
  </si>
  <si>
    <t>420-640-4624</t>
  </si>
  <si>
    <t>Queen's Sportswear</t>
  </si>
  <si>
    <t>22462 Westminster Avenue Suite K</t>
  </si>
  <si>
    <t>224-846-8666</t>
  </si>
  <si>
    <t>2292 South Kihei Road Suite 2424</t>
  </si>
  <si>
    <t>828-996-2082</t>
  </si>
  <si>
    <t>Roseville Galleria</t>
  </si>
  <si>
    <t>Chatsworth</t>
  </si>
  <si>
    <t>224-849-8626</t>
  </si>
  <si>
    <t>Savvy Looks</t>
  </si>
  <si>
    <t>Ala Moana Center</t>
  </si>
  <si>
    <t>Chelan</t>
  </si>
  <si>
    <t>424-264-2692</t>
  </si>
  <si>
    <t>Cool Clothes</t>
  </si>
  <si>
    <t>202 Center Street Suite 400</t>
  </si>
  <si>
    <t>Chico</t>
  </si>
  <si>
    <t>426-924-8828</t>
  </si>
  <si>
    <t>Nautical Times Clothing Store</t>
  </si>
  <si>
    <t>4408 2/2 W Beverly Blvd</t>
  </si>
  <si>
    <t>669-848-9448</t>
  </si>
  <si>
    <t>6692 Engineer Drive</t>
  </si>
  <si>
    <t>460-488-6264</t>
  </si>
  <si>
    <t>Vintage Mountain Co.</t>
  </si>
  <si>
    <t>8944 High Access Road</t>
  </si>
  <si>
    <t>949-864-6842</t>
  </si>
  <si>
    <t>2060 Ala Moana Boulevard</t>
  </si>
  <si>
    <t>Chino</t>
  </si>
  <si>
    <t>909-624-8989</t>
  </si>
  <si>
    <t>Tropical Island Wear</t>
  </si>
  <si>
    <t>4449 Maple Way</t>
  </si>
  <si>
    <t>949-824-2829</t>
  </si>
  <si>
    <t>Ala Moana Centre</t>
  </si>
  <si>
    <t>Chula Vista</t>
  </si>
  <si>
    <t>828-448-2269</t>
  </si>
  <si>
    <t>2602 Hoover Avenue Suite F</t>
  </si>
  <si>
    <t>662-924-4669</t>
  </si>
  <si>
    <t>928 South Western Avenue Suite 446</t>
  </si>
  <si>
    <t>420-669-2868</t>
  </si>
  <si>
    <t>6068 Sunrise Mall</t>
  </si>
  <si>
    <t>662-284-2222</t>
  </si>
  <si>
    <t>Aim High Outfitters</t>
  </si>
  <si>
    <t>2244 West Rancho Vista Boulevard</t>
  </si>
  <si>
    <t>Citrus Heights</t>
  </si>
  <si>
    <t>264-482-2444</t>
  </si>
  <si>
    <t>Bikini Shop</t>
  </si>
  <si>
    <t>2 Embarcadero Centre</t>
  </si>
  <si>
    <t>828-602-2049</t>
  </si>
  <si>
    <t>28880 Old Town Front Street Suite B4</t>
  </si>
  <si>
    <t>642-464-6224</t>
  </si>
  <si>
    <t>Jenny &amp; Company</t>
  </si>
  <si>
    <t>8600 Beverly Boulevard</t>
  </si>
  <si>
    <t>420-284-8422</t>
  </si>
  <si>
    <t>Next Sportswear</t>
  </si>
  <si>
    <t>2600 South Azusa Av</t>
  </si>
  <si>
    <t>824-649-8884</t>
  </si>
  <si>
    <t>Salazar LLC</t>
  </si>
  <si>
    <t>2426 Santee Street</t>
  </si>
  <si>
    <t>420-689-4242</t>
  </si>
  <si>
    <t>24802 Marina Pointe Drive</t>
  </si>
  <si>
    <t>City Industry</t>
  </si>
  <si>
    <t>824-890-8862</t>
  </si>
  <si>
    <t>2600 Westlake Avenue North Suite 8</t>
  </si>
  <si>
    <t>420-646-4848</t>
  </si>
  <si>
    <t>Mighty Thor</t>
  </si>
  <si>
    <t>864 Avocado Avenue</t>
  </si>
  <si>
    <t>629-448-6888</t>
  </si>
  <si>
    <t>8600 Beverly Boulevard Suite 664</t>
  </si>
  <si>
    <t>620-668-2008</t>
  </si>
  <si>
    <t>Fantastic Tanning &amp; Fashions</t>
  </si>
  <si>
    <t>22428 Fair Oaks Boulevard Suite 600</t>
  </si>
  <si>
    <t>City Of Industry</t>
  </si>
  <si>
    <t>949-492-8062</t>
  </si>
  <si>
    <t>2462 Pacific Coast Highway</t>
  </si>
  <si>
    <t>808-996-6062</t>
  </si>
  <si>
    <t>Nile's Sports 6</t>
  </si>
  <si>
    <t>26924 Washington Boulevard Northeast</t>
  </si>
  <si>
    <t>Clackamas</t>
  </si>
  <si>
    <t>662-948-9284</t>
  </si>
  <si>
    <t>Claxton</t>
  </si>
  <si>
    <t>206-284-8264</t>
  </si>
  <si>
    <t>Bikinis</t>
  </si>
  <si>
    <t>280 College Avenue Shopping Centre</t>
  </si>
  <si>
    <t>Clovis</t>
  </si>
  <si>
    <t>926-822-8862</t>
  </si>
  <si>
    <t>Exact Change</t>
  </si>
  <si>
    <t>4492 South Bristol Street</t>
  </si>
  <si>
    <t>Colma</t>
  </si>
  <si>
    <t>224-448-2246</t>
  </si>
  <si>
    <t>Summit Sports</t>
  </si>
  <si>
    <t>2666 Palos Verdes Avenue</t>
  </si>
  <si>
    <t>Colusa</t>
  </si>
  <si>
    <t>609-468-4228</t>
  </si>
  <si>
    <t>Tokyo Enterprises</t>
  </si>
  <si>
    <t>Hyatt Regency Maui R</t>
  </si>
  <si>
    <t>Compton</t>
  </si>
  <si>
    <t>824-962-2426</t>
  </si>
  <si>
    <t>2424 Main Street</t>
  </si>
  <si>
    <t>Concord</t>
  </si>
  <si>
    <t>860-444-6862</t>
  </si>
  <si>
    <t>2040 Santa Rosa Plaza</t>
  </si>
  <si>
    <t>420-266-2008</t>
  </si>
  <si>
    <t>2226 Santee Street</t>
  </si>
  <si>
    <t>224-622-4822</t>
  </si>
  <si>
    <t>Kyle's Sportswear</t>
  </si>
  <si>
    <t>2202 Supermall Way</t>
  </si>
  <si>
    <t>824-886-2996</t>
  </si>
  <si>
    <t>2800 North Main Street Suite 244</t>
  </si>
  <si>
    <t>860-489-2966</t>
  </si>
  <si>
    <t>Stand Tall Sportswear</t>
  </si>
  <si>
    <t>22849 Van Nuys Boulevard</t>
  </si>
  <si>
    <t>640-668-2444</t>
  </si>
  <si>
    <t>Summer Sports Wear</t>
  </si>
  <si>
    <t>2200 Concord Boulevard North Suite 2220</t>
  </si>
  <si>
    <t>224-848-2882</t>
  </si>
  <si>
    <t>Specialties Inc</t>
  </si>
  <si>
    <t>PO Box 98000</t>
  </si>
  <si>
    <t>Coos Bay</t>
  </si>
  <si>
    <t>828-802-6640</t>
  </si>
  <si>
    <t>84062 El Paseo</t>
  </si>
  <si>
    <t>Corona</t>
  </si>
  <si>
    <t>420-464-8022</t>
  </si>
  <si>
    <t>Jock Stop</t>
  </si>
  <si>
    <t>2648 Pacific View Highway</t>
  </si>
  <si>
    <t>808-669-6086</t>
  </si>
  <si>
    <t>2222 West Oceanfront</t>
  </si>
  <si>
    <t>224-849-9699</t>
  </si>
  <si>
    <t>22st Century Products</t>
  </si>
  <si>
    <t>82 Fortune Drive Suite 846</t>
  </si>
  <si>
    <t>Coronado</t>
  </si>
  <si>
    <t>424-689-6248</t>
  </si>
  <si>
    <t>Al's Surf Skate &amp; Snow</t>
  </si>
  <si>
    <t>22664 6th</t>
  </si>
  <si>
    <t>824-889-2664</t>
  </si>
  <si>
    <t>2908 College Avenue</t>
  </si>
  <si>
    <t>209-864-2646</t>
  </si>
  <si>
    <t>Guy's Big &amp; Tall Inc</t>
  </si>
  <si>
    <t>2066 Brea Mall</t>
  </si>
  <si>
    <t>642-848-8940</t>
  </si>
  <si>
    <t>826 East Anaheim Street</t>
  </si>
  <si>
    <t>Corte Madera</t>
  </si>
  <si>
    <t>860-446-4006</t>
  </si>
  <si>
    <t>Athletes Corner</t>
  </si>
  <si>
    <t>2628 Compton Avenue</t>
  </si>
  <si>
    <t>460-684-4844</t>
  </si>
  <si>
    <t>Benjamin's T-Shirts</t>
  </si>
  <si>
    <t>6206 Southeast 49th Avenue</t>
  </si>
  <si>
    <t>Corvallis</t>
  </si>
  <si>
    <t>828-864-6220</t>
  </si>
  <si>
    <t>Eclectic Swimwear &amp; Sportswear</t>
  </si>
  <si>
    <t>2242 South Soto Street # 224</t>
  </si>
  <si>
    <t>Costa Mesa</t>
  </si>
  <si>
    <t>424-664-4224</t>
  </si>
  <si>
    <t>Fresh Look Sportswear</t>
  </si>
  <si>
    <t>402 Center Street Northeast</t>
  </si>
  <si>
    <t>868-466-8449</t>
  </si>
  <si>
    <t>886 Oak Grove Road</t>
  </si>
  <si>
    <t>224-846-8002</t>
  </si>
  <si>
    <t>Jon's Sportswear &amp; Music</t>
  </si>
  <si>
    <t>426-468-4202</t>
  </si>
  <si>
    <t>2486 East Grand Avenue</t>
  </si>
  <si>
    <t>426-469-2692</t>
  </si>
  <si>
    <t>Rojax Inc</t>
  </si>
  <si>
    <t>448 Empire Bowls</t>
  </si>
  <si>
    <t>424-689-2242</t>
  </si>
  <si>
    <t>228 South Washington Street</t>
  </si>
  <si>
    <t>926-284-2022</t>
  </si>
  <si>
    <t>24 Del Amo Fashion Square</t>
  </si>
  <si>
    <t>806-928-2488</t>
  </si>
  <si>
    <t>Sports Action</t>
  </si>
  <si>
    <t>2866 Stevens Creek Boulevard Suite 2206</t>
  </si>
  <si>
    <t>420-644-6688</t>
  </si>
  <si>
    <t>644 West Lincoln Boulevard</t>
  </si>
  <si>
    <t>926-989-6422</t>
  </si>
  <si>
    <t>24006 Riverside Dr</t>
  </si>
  <si>
    <t>424-848-4898</t>
  </si>
  <si>
    <t>2490 Broadway</t>
  </si>
  <si>
    <t>620-886-8484</t>
  </si>
  <si>
    <t>4848 Tweedy Boulevard</t>
  </si>
  <si>
    <t>909-482-2842</t>
  </si>
  <si>
    <t>Eyewear Professional Shop</t>
  </si>
  <si>
    <t>2226 Irvine Avenue</t>
  </si>
  <si>
    <t>Covina</t>
  </si>
  <si>
    <t>669-848-6886</t>
  </si>
  <si>
    <t>224 Town &amp; Country Village</t>
  </si>
  <si>
    <t>424-944-8860</t>
  </si>
  <si>
    <t>SET Leisure Inc</t>
  </si>
  <si>
    <t>2048 Newpark Mall</t>
  </si>
  <si>
    <t>Crestline</t>
  </si>
  <si>
    <t>808-822-6886</t>
  </si>
  <si>
    <t>Airport Athletic Club</t>
  </si>
  <si>
    <t>208 West Main Street</t>
  </si>
  <si>
    <t>Culver City</t>
  </si>
  <si>
    <t>609-864-4926</t>
  </si>
  <si>
    <t>Crisp Wear Inc</t>
  </si>
  <si>
    <t>2424 South Main Street</t>
  </si>
  <si>
    <t>642-422-8200</t>
  </si>
  <si>
    <t>Get It Right Sports</t>
  </si>
  <si>
    <t>206-464-8266</t>
  </si>
  <si>
    <t>Killer Wave Surf Shop</t>
  </si>
  <si>
    <t>2622 West Whittier Boulevard</t>
  </si>
  <si>
    <t>949-489-9986</t>
  </si>
  <si>
    <t>Mrs. O'Leary Inc Corporate Office</t>
  </si>
  <si>
    <t>8804 Melrose Avenue</t>
  </si>
  <si>
    <t>426-864-8980</t>
  </si>
  <si>
    <t>Clackamas Promenade</t>
  </si>
  <si>
    <t>460-298-2896</t>
  </si>
  <si>
    <t>Norway Swim Shop</t>
  </si>
  <si>
    <t>622 South Broadway Suite B</t>
  </si>
  <si>
    <t>808-262-4646</t>
  </si>
  <si>
    <t>Speedy Outlet No 26</t>
  </si>
  <si>
    <t>20909 Portland Avenue East</t>
  </si>
  <si>
    <t>860-804-9200</t>
  </si>
  <si>
    <t>Top’s Footwear</t>
  </si>
  <si>
    <t>2460 Travis Boulevard</t>
  </si>
  <si>
    <t>620-894-2422</t>
  </si>
  <si>
    <t>Cupertino</t>
  </si>
  <si>
    <t>629-446-2944</t>
  </si>
  <si>
    <t>Breeze Cyclery</t>
  </si>
  <si>
    <t>2640 Camino Del Rio North</t>
  </si>
  <si>
    <t>Daly City</t>
  </si>
  <si>
    <t>808-946-2844</t>
  </si>
  <si>
    <t>866 28th</t>
  </si>
  <si>
    <t>860-242-2600</t>
  </si>
  <si>
    <t>Off Price Clothing</t>
  </si>
  <si>
    <t>262 West Parks Highway</t>
  </si>
  <si>
    <t>224-849-4288</t>
  </si>
  <si>
    <t>22600 Town Circle Suite 2202</t>
  </si>
  <si>
    <t>642-286-4264</t>
  </si>
  <si>
    <t>Suzie Sportswear</t>
  </si>
  <si>
    <t>2860 California Street</t>
  </si>
  <si>
    <t>420-282-2842</t>
  </si>
  <si>
    <t>Absolute USA</t>
  </si>
  <si>
    <t>2446 Pacific Avenue</t>
  </si>
  <si>
    <t>Dana Point</t>
  </si>
  <si>
    <t>224-892-6844</t>
  </si>
  <si>
    <t>269 Sun Valley Mall</t>
  </si>
  <si>
    <t>264-462-2996</t>
  </si>
  <si>
    <t>The Top of My Head Sportswear Retail</t>
  </si>
  <si>
    <t>22266 Ventura Boulevard</t>
  </si>
  <si>
    <t>660-449-8868</t>
  </si>
  <si>
    <t>999 Freeway Drive</t>
  </si>
  <si>
    <t>Danville</t>
  </si>
  <si>
    <t>824-489-9664</t>
  </si>
  <si>
    <t>Shirts To Go</t>
  </si>
  <si>
    <t>2002 Dillingham Boulevard Suite 206</t>
  </si>
  <si>
    <t>264-849-9986</t>
  </si>
  <si>
    <t>6609 Hollywood Boulevard</t>
  </si>
  <si>
    <t>Davis</t>
  </si>
  <si>
    <t>662-442-2600</t>
  </si>
  <si>
    <t>2224 Macdonald Avenue</t>
  </si>
  <si>
    <t>Del Mar</t>
  </si>
  <si>
    <t>420-484-8480</t>
  </si>
  <si>
    <t>Sport Times</t>
  </si>
  <si>
    <t>The Shops At Msn</t>
  </si>
  <si>
    <t>Des Moines</t>
  </si>
  <si>
    <t>926-642-4444</t>
  </si>
  <si>
    <t>The Look Inc</t>
  </si>
  <si>
    <t>Diamond Springs</t>
  </si>
  <si>
    <t>408-942-2488</t>
  </si>
  <si>
    <t>Downey</t>
  </si>
  <si>
    <t>808-246-6242</t>
  </si>
  <si>
    <t>Maples Gymnasium</t>
  </si>
  <si>
    <t>2446 South Main Street</t>
  </si>
  <si>
    <t>806-682-2946</t>
  </si>
  <si>
    <t>2920 Squaw Valley Road</t>
  </si>
  <si>
    <t>460-462-2988</t>
  </si>
  <si>
    <t>Raja Electronics</t>
  </si>
  <si>
    <t>Parker Ranch Shopping</t>
  </si>
  <si>
    <t>224-624-4899</t>
  </si>
  <si>
    <t>Salty Times Surf &amp; Sport</t>
  </si>
  <si>
    <t>420-629-8828</t>
  </si>
  <si>
    <t>6860 2st Avenue South</t>
  </si>
  <si>
    <t>224-622-6892</t>
  </si>
  <si>
    <t>86 Ocean Avenue</t>
  </si>
  <si>
    <t>908-466-2468</t>
  </si>
  <si>
    <t>222 West Main</t>
  </si>
  <si>
    <t>206-448-8669</t>
  </si>
  <si>
    <t>Sports Liquidation Center</t>
  </si>
  <si>
    <t>200 West 246th Street</t>
  </si>
  <si>
    <t>424-244-8628</t>
  </si>
  <si>
    <t>Water's Edge Surf Shop</t>
  </si>
  <si>
    <t>22064 Victory Boulevard</t>
  </si>
  <si>
    <t>842-646-2242</t>
  </si>
  <si>
    <t>John's Professional Shop</t>
  </si>
  <si>
    <t>8228 Sepulveda Boulevard</t>
  </si>
  <si>
    <t>East Wenatchee</t>
  </si>
  <si>
    <t>806-688-6902</t>
  </si>
  <si>
    <t>Run Fast and Furious</t>
  </si>
  <si>
    <t>682 East Cooley Drive Suite 229</t>
  </si>
  <si>
    <t>808-486-8490</t>
  </si>
  <si>
    <t>Beach Tan of Del Mar</t>
  </si>
  <si>
    <t>60 Lake Boulevard</t>
  </si>
  <si>
    <t>El Cajon</t>
  </si>
  <si>
    <t>868-892-2624</t>
  </si>
  <si>
    <t>8024 Soquel Drive # A</t>
  </si>
  <si>
    <t>224-622-4882</t>
  </si>
  <si>
    <t>L &amp; T Sports Wear</t>
  </si>
  <si>
    <t>28600 Bloomfield Ave</t>
  </si>
  <si>
    <t>824-640-6040</t>
  </si>
  <si>
    <t>2862 Jantzen Beach Centre</t>
  </si>
  <si>
    <t>662-884-4060</t>
  </si>
  <si>
    <t>2800 Leavenworth Street Suite 4</t>
  </si>
  <si>
    <t>224-624-6909</t>
  </si>
  <si>
    <t>Sportswear by Shelby International</t>
  </si>
  <si>
    <t>224 Washington Boulevard # A</t>
  </si>
  <si>
    <t>224-628-2668</t>
  </si>
  <si>
    <t>806-984-6600</t>
  </si>
  <si>
    <t>Fabulous Sports Apparel</t>
  </si>
  <si>
    <t>204 Belmont Ave</t>
  </si>
  <si>
    <t>El Centro</t>
  </si>
  <si>
    <t>662-408-6600</t>
  </si>
  <si>
    <t>Primo Logo Sports Outlet</t>
  </si>
  <si>
    <t>20 City Boulevard East Suite 202</t>
  </si>
  <si>
    <t>640-222-4424</t>
  </si>
  <si>
    <t>286 Brannan Street</t>
  </si>
  <si>
    <t>424-242-6664</t>
  </si>
  <si>
    <t>22868 Serramonte Centre</t>
  </si>
  <si>
    <t>420-420-9466</t>
  </si>
  <si>
    <t>Baby Time</t>
  </si>
  <si>
    <t>226 Hillsdale Avenue</t>
  </si>
  <si>
    <t>El Monte</t>
  </si>
  <si>
    <t>860-820-4896</t>
  </si>
  <si>
    <t>8220 Pacific Boulevard</t>
  </si>
  <si>
    <t>604-222-6200</t>
  </si>
  <si>
    <t>Beyond Denim Stores</t>
  </si>
  <si>
    <t>24922 Old Harbor Lane</t>
  </si>
  <si>
    <t>Emeryville</t>
  </si>
  <si>
    <t>426-882-4286</t>
  </si>
  <si>
    <t>2824 Lenwood Road Suite C</t>
  </si>
  <si>
    <t>424-242-9400</t>
  </si>
  <si>
    <t>844 South Western Avenue Suite 46</t>
  </si>
  <si>
    <t>Encinitas</t>
  </si>
  <si>
    <t>926-464-2000</t>
  </si>
  <si>
    <t>The General Store</t>
  </si>
  <si>
    <t>460 Northwest 268th Avenue Suite 422</t>
  </si>
  <si>
    <t>828-249-4600</t>
  </si>
  <si>
    <t>Big Ruff Sportswear</t>
  </si>
  <si>
    <t>226 Oak Boulevard Suite 406</t>
  </si>
  <si>
    <t>Encino</t>
  </si>
  <si>
    <t>408-842-2262</t>
  </si>
  <si>
    <t>Monogramming &amp; Embroidery</t>
  </si>
  <si>
    <t>628 Northeast Roth Street</t>
  </si>
  <si>
    <t>860-244-4264</t>
  </si>
  <si>
    <t>868 Parkway Plaza</t>
  </si>
  <si>
    <t>842-662-2962</t>
  </si>
  <si>
    <t>626-404-8882</t>
  </si>
  <si>
    <t>Eclipse Specialties</t>
  </si>
  <si>
    <t>486 Columbia Centre</t>
  </si>
  <si>
    <t>Ephrata</t>
  </si>
  <si>
    <t>828-884-9484</t>
  </si>
  <si>
    <t>Northtown Mall</t>
  </si>
  <si>
    <t>828-866-9088</t>
  </si>
  <si>
    <t>Shore Cycles</t>
  </si>
  <si>
    <t>220 South Robertson Boulevard</t>
  </si>
  <si>
    <t>806-642-8622</t>
  </si>
  <si>
    <t>2866 Stevens Creek Boulevard</t>
  </si>
  <si>
    <t>Escondido</t>
  </si>
  <si>
    <t>640-642-4264</t>
  </si>
  <si>
    <t>Button Down Clothing Store</t>
  </si>
  <si>
    <t>4600 South Meridian Suite 960</t>
  </si>
  <si>
    <t>926-929-2040</t>
  </si>
  <si>
    <t>Reba Activewear Discount Gymwear</t>
  </si>
  <si>
    <t>9624 Reseda Boulevard Suite 22</t>
  </si>
  <si>
    <t>828-608-8928</t>
  </si>
  <si>
    <t>420 South Grand Avenue</t>
  </si>
  <si>
    <t>808-264-6999</t>
  </si>
  <si>
    <t>66 North Santa Cruz Avenue</t>
  </si>
  <si>
    <t>426-492-6669</t>
  </si>
  <si>
    <t>Telegraph Sportswear</t>
  </si>
  <si>
    <t>2949 Quail Valley Road</t>
  </si>
  <si>
    <t>420-628-2200</t>
  </si>
  <si>
    <t>2840 West 8th Street</t>
  </si>
  <si>
    <t>Eureka</t>
  </si>
  <si>
    <t>224-848-4429</t>
  </si>
  <si>
    <t>6th Avenue Mall</t>
  </si>
  <si>
    <t>Fair Oaks</t>
  </si>
  <si>
    <t>408-946-2884</t>
  </si>
  <si>
    <t>Steeplechase Polo</t>
  </si>
  <si>
    <t>226 Avenida Del Mar</t>
  </si>
  <si>
    <t>868-668-6424</t>
  </si>
  <si>
    <t>Feet &amp; Tee</t>
  </si>
  <si>
    <t>26684 E Whittwood Lane</t>
  </si>
  <si>
    <t>Fairfield</t>
  </si>
  <si>
    <t>860-242-4092</t>
  </si>
  <si>
    <t>2824 East Washington Boulevard</t>
  </si>
  <si>
    <t>808-248-6862</t>
  </si>
  <si>
    <t>6626 Doyle Street</t>
  </si>
  <si>
    <t>420-822-8646</t>
  </si>
  <si>
    <t>2460 Boulevard of Champions</t>
  </si>
  <si>
    <t>620-648-8248</t>
  </si>
  <si>
    <t>Morrison's Clue</t>
  </si>
  <si>
    <t>2802 South Figueroa Street</t>
  </si>
  <si>
    <t>926-446-9268</t>
  </si>
  <si>
    <t>208 Hamilton Avenue</t>
  </si>
  <si>
    <t>860-446-6642</t>
  </si>
  <si>
    <t>660 South Hill Avenue</t>
  </si>
  <si>
    <t>824-894-6864</t>
  </si>
  <si>
    <t>2228 Fairfield Mall</t>
  </si>
  <si>
    <t>620-894-6008</t>
  </si>
  <si>
    <t>4904 East Kings Canyon Road</t>
  </si>
  <si>
    <t>629-482-8464</t>
  </si>
  <si>
    <t>Mel's Sportswear</t>
  </si>
  <si>
    <t>424 Canoe Cove Dr</t>
  </si>
  <si>
    <t>868-646-2800</t>
  </si>
  <si>
    <t>642 West Manchester Boulevard</t>
  </si>
  <si>
    <t>424-464-2990</t>
  </si>
  <si>
    <t>Century Mart Sports</t>
  </si>
  <si>
    <t>2626 South Main Street # A</t>
  </si>
  <si>
    <t>Felton</t>
  </si>
  <si>
    <t>224-688-2464</t>
  </si>
  <si>
    <t>Island Sportswear</t>
  </si>
  <si>
    <t>220 Berrellesa Street</t>
  </si>
  <si>
    <t>Florence</t>
  </si>
  <si>
    <t>420-648-2666</t>
  </si>
  <si>
    <t>Baymont Cyclery</t>
  </si>
  <si>
    <t>4206 Airport Way South</t>
  </si>
  <si>
    <t>Folsom</t>
  </si>
  <si>
    <t>806-628-4409</t>
  </si>
  <si>
    <t>Best Baseball</t>
  </si>
  <si>
    <t>2020 Tahoe Boulevard</t>
  </si>
  <si>
    <t>264-266-6644</t>
  </si>
  <si>
    <t>South Side Mopeds</t>
  </si>
  <si>
    <t>408 East 2st Street Suite 2E</t>
  </si>
  <si>
    <t>Fontana</t>
  </si>
  <si>
    <t>420-842-6440</t>
  </si>
  <si>
    <t>420 West Capitol Expressway</t>
  </si>
  <si>
    <t>629-248-6964</t>
  </si>
  <si>
    <t>Topp’s Footwear</t>
  </si>
  <si>
    <t>2202 Lloyd Centre</t>
  </si>
  <si>
    <t>408-268-2006</t>
  </si>
  <si>
    <t>Hunter's Glen Sports</t>
  </si>
  <si>
    <t>626 West Bardsley Avenue</t>
  </si>
  <si>
    <t>Forest Grove</t>
  </si>
  <si>
    <t>209-946-6084</t>
  </si>
  <si>
    <t>82840 Highway 222 Suite 429</t>
  </si>
  <si>
    <t>Foster City</t>
  </si>
  <si>
    <t>420-649-2692</t>
  </si>
  <si>
    <t>Hanson's Sports Wear</t>
  </si>
  <si>
    <t>26944 Downey Avenue</t>
  </si>
  <si>
    <t>Fountain Valley</t>
  </si>
  <si>
    <t>420-808-6269</t>
  </si>
  <si>
    <t>464 Lincoln Centre</t>
  </si>
  <si>
    <t>629-484-2664</t>
  </si>
  <si>
    <t>846 Higuera</t>
  </si>
  <si>
    <t>Fremont</t>
  </si>
  <si>
    <t>206-468-8908</t>
  </si>
  <si>
    <t>Dolores &amp; Central Avenue</t>
  </si>
  <si>
    <t>Tan Lines</t>
  </si>
  <si>
    <t>28642 Beach Boulevard</t>
  </si>
  <si>
    <t>806-248-2448</t>
  </si>
  <si>
    <t>Ace Athletic Apparel</t>
  </si>
  <si>
    <t>806 Laguna Canyon Road</t>
  </si>
  <si>
    <t>Fresno</t>
  </si>
  <si>
    <t>909-490-6446</t>
  </si>
  <si>
    <t>428 University Avenue</t>
  </si>
  <si>
    <t>426-894-6828</t>
  </si>
  <si>
    <t>Buttons International</t>
  </si>
  <si>
    <t>246 Town And Country Drive Suite 206</t>
  </si>
  <si>
    <t>808-262-8468</t>
  </si>
  <si>
    <t>De Sports America</t>
  </si>
  <si>
    <t>4844 South Santa Fe Avenue</t>
  </si>
  <si>
    <t>926-468-8628</t>
  </si>
  <si>
    <t>2209 22th Street</t>
  </si>
  <si>
    <t>206-286-2664</t>
  </si>
  <si>
    <t>Fear None Retail Store</t>
  </si>
  <si>
    <t>4280 Industry Drive</t>
  </si>
  <si>
    <t>909-688-6689</t>
  </si>
  <si>
    <t>2264 East Gibson Road Suite F606</t>
  </si>
  <si>
    <t>806-644-9968</t>
  </si>
  <si>
    <t>Hawaiian Sportswear</t>
  </si>
  <si>
    <t>488 North Main Street</t>
  </si>
  <si>
    <t>808-249-2626</t>
  </si>
  <si>
    <t>26446 Jeffrey Road Suite 220</t>
  </si>
  <si>
    <t>426-442-2892</t>
  </si>
  <si>
    <t>King's Sportswear</t>
  </si>
  <si>
    <t>422 High School Road Northeast</t>
  </si>
  <si>
    <t>662-862-2042</t>
  </si>
  <si>
    <t>220 East 9th Street Suite C602</t>
  </si>
  <si>
    <t>660-688-6944</t>
  </si>
  <si>
    <t>Miami Tan</t>
  </si>
  <si>
    <t>228 Stockton Avenue</t>
  </si>
  <si>
    <t>868-892-2229</t>
  </si>
  <si>
    <t>Optimos</t>
  </si>
  <si>
    <t>664 Forum Avenue</t>
  </si>
  <si>
    <t>824-428-4444</t>
  </si>
  <si>
    <t>820 Northgate Avenue</t>
  </si>
  <si>
    <t>424-264-6608</t>
  </si>
  <si>
    <t>Salty Times Swimwear &amp; Clothing Co</t>
  </si>
  <si>
    <t>4226 226th Avenue Northeast</t>
  </si>
  <si>
    <t>806-489-2689</t>
  </si>
  <si>
    <t>469 East Pico Boulevard</t>
  </si>
  <si>
    <t>660-466-4866</t>
  </si>
  <si>
    <t>Sizermore Trophies &amp; Tees</t>
  </si>
  <si>
    <t>442 Santa Monica Blvd</t>
  </si>
  <si>
    <t>926-448-8898</t>
  </si>
  <si>
    <t>209-488-2422</t>
  </si>
  <si>
    <t>Sunshine Outfitters</t>
  </si>
  <si>
    <t>4040 Plaza Bonita Road Suite 2460</t>
  </si>
  <si>
    <t>460-299-9462</t>
  </si>
  <si>
    <t>46899 Old Bridge Road</t>
  </si>
  <si>
    <t>264-446-6680</t>
  </si>
  <si>
    <t>Bao Sportswear</t>
  </si>
  <si>
    <t>Pier 49</t>
  </si>
  <si>
    <t>Friday Harbor</t>
  </si>
  <si>
    <t>224-848-8922</t>
  </si>
  <si>
    <t>Oak Club Sweats</t>
  </si>
  <si>
    <t>444 Quail Valley Road</t>
  </si>
  <si>
    <t>206-648-6264</t>
  </si>
  <si>
    <t>8220 East Green Lake Drive North</t>
  </si>
  <si>
    <t>Fullerton</t>
  </si>
  <si>
    <t>868-462-2268</t>
  </si>
  <si>
    <t>24006 Riverside Drive</t>
  </si>
  <si>
    <t>642-444-9648</t>
  </si>
  <si>
    <t>Wave Sports Inc</t>
  </si>
  <si>
    <t>66 Pier Avenue</t>
  </si>
  <si>
    <t>604-644-4906</t>
  </si>
  <si>
    <t>Weekend Escape</t>
  </si>
  <si>
    <t>2460 Travis Boulevard Number 2406a</t>
  </si>
  <si>
    <t>224-848-2268</t>
  </si>
  <si>
    <t>Jazzy Sportswear</t>
  </si>
  <si>
    <t>2408 South Main Street</t>
  </si>
  <si>
    <t>Garden Grove</t>
  </si>
  <si>
    <t>424-468-4486</t>
  </si>
  <si>
    <t>Keyhole Sportswear</t>
  </si>
  <si>
    <t>2988 Fulton Avenue</t>
  </si>
  <si>
    <t>824-649-4622</t>
  </si>
  <si>
    <t>Sail and Sports</t>
  </si>
  <si>
    <t>4840 The Barnyard</t>
  </si>
  <si>
    <t>949-496-2824</t>
  </si>
  <si>
    <t>Sport N Stuff</t>
  </si>
  <si>
    <t>2600 West Slauson Avenue</t>
  </si>
  <si>
    <t>909-446-2806</t>
  </si>
  <si>
    <t>244 East 2st Street</t>
  </si>
  <si>
    <t>420-842-8244</t>
  </si>
  <si>
    <t>Gardena</t>
  </si>
  <si>
    <t>909-688-9240</t>
  </si>
  <si>
    <t>Beachside Surf CO</t>
  </si>
  <si>
    <t>42422 Golden Lantern</t>
  </si>
  <si>
    <t>808-842-8422</t>
  </si>
  <si>
    <t>809 Factory Stores Drive</t>
  </si>
  <si>
    <t>224-846-2998</t>
  </si>
  <si>
    <t>County Surf &amp; Skate</t>
  </si>
  <si>
    <t>446 E Gale Ave</t>
  </si>
  <si>
    <t>926-822-2000</t>
  </si>
  <si>
    <t>8462 Reseda Boulevard</t>
  </si>
  <si>
    <t>620-666-8260</t>
  </si>
  <si>
    <t>D.L.G. Enterprises</t>
  </si>
  <si>
    <t>2849 San Pablo Avenue</t>
  </si>
  <si>
    <t>629-444-4669</t>
  </si>
  <si>
    <t>Everett County Mall</t>
  </si>
  <si>
    <t>24440 Bear Valley Road</t>
  </si>
  <si>
    <t>426-448-9462</t>
  </si>
  <si>
    <t>8204 Arlington Avenue Suite F</t>
  </si>
  <si>
    <t>842-882-2606</t>
  </si>
  <si>
    <t>488 Parkway Plaza</t>
  </si>
  <si>
    <t>420-828-8429</t>
  </si>
  <si>
    <t>Loco Poco Emporium</t>
  </si>
  <si>
    <t>428 West 9th Street Suite 602</t>
  </si>
  <si>
    <t>808-926-8886</t>
  </si>
  <si>
    <t>Mainplace Mall</t>
  </si>
  <si>
    <t>806-882-4484</t>
  </si>
  <si>
    <t>22220 Rush Street</t>
  </si>
  <si>
    <t>824-948-2668</t>
  </si>
  <si>
    <t>Panno Sports Inc</t>
  </si>
  <si>
    <t>84842 Highway 222</t>
  </si>
  <si>
    <t>224-866-6624</t>
  </si>
  <si>
    <t>R &amp; J Pro</t>
  </si>
  <si>
    <t>8888 Baseline Road</t>
  </si>
  <si>
    <t>828-842-8424</t>
  </si>
  <si>
    <t>666 Northgate Mall</t>
  </si>
  <si>
    <t>662-422-2662</t>
  </si>
  <si>
    <t>Sunset Avenue Sportswear</t>
  </si>
  <si>
    <t>24426 Lincoln Way</t>
  </si>
  <si>
    <t>629-264-4946</t>
  </si>
  <si>
    <t>2902 South Central Avenue</t>
  </si>
  <si>
    <t>626-448-8242</t>
  </si>
  <si>
    <t>Trading Post</t>
  </si>
  <si>
    <t>4042 South Red Hat Lane</t>
  </si>
  <si>
    <t>828-604-4444</t>
  </si>
  <si>
    <t>Vista Lanes</t>
  </si>
  <si>
    <t>420-492-4222</t>
  </si>
  <si>
    <t>222 Fifth Street</t>
  </si>
  <si>
    <t>Gaston</t>
  </si>
  <si>
    <t>949-646-4800</t>
  </si>
  <si>
    <t>886 Monterey Street</t>
  </si>
  <si>
    <t>Gilroy</t>
  </si>
  <si>
    <t>824-864-6006</t>
  </si>
  <si>
    <t>2022 Truxtun Avenue</t>
  </si>
  <si>
    <t>868-268-2494</t>
  </si>
  <si>
    <t>Sunny Designer Swimwear</t>
  </si>
  <si>
    <t>9208 Lemon Avenue</t>
  </si>
  <si>
    <t>808-892-8244</t>
  </si>
  <si>
    <t>224 Greenfield Avenue</t>
  </si>
  <si>
    <t>Glendale</t>
  </si>
  <si>
    <t>224-866-8868</t>
  </si>
  <si>
    <t>2866 42st St</t>
  </si>
  <si>
    <t>426-442-4048</t>
  </si>
  <si>
    <t>Jazz Street Gear</t>
  </si>
  <si>
    <t>4846 West McFadden Avenue</t>
  </si>
  <si>
    <t>424-292-8666</t>
  </si>
  <si>
    <t>Kid's Best</t>
  </si>
  <si>
    <t>420 Northeast Northgate Way</t>
  </si>
  <si>
    <t>808-888-2248</t>
  </si>
  <si>
    <t>Players Outlet for Fashion</t>
  </si>
  <si>
    <t>620-246-9242</t>
  </si>
  <si>
    <t>222 East Puainako Street Suite 446</t>
  </si>
  <si>
    <t>460-868-4468</t>
  </si>
  <si>
    <t>226 East Pico Boulevard</t>
  </si>
  <si>
    <t>949-280-9826</t>
  </si>
  <si>
    <t>804 Halibut Point Road Apt 4</t>
  </si>
  <si>
    <t>Glendora</t>
  </si>
  <si>
    <t>669-222-6864</t>
  </si>
  <si>
    <t>Mountain High Supply</t>
  </si>
  <si>
    <t>29402 Alderwood Mall Parkway</t>
  </si>
  <si>
    <t>800-888-8984</t>
  </si>
  <si>
    <t>924 6th Avenue</t>
  </si>
  <si>
    <t>Goleta</t>
  </si>
  <si>
    <t>662-962-9808</t>
  </si>
  <si>
    <t>Sporty Gifts</t>
  </si>
  <si>
    <t>626 Clarion Court</t>
  </si>
  <si>
    <t>824-992-2898</t>
  </si>
  <si>
    <t>Port of Call Resortwear</t>
  </si>
  <si>
    <t>248 Carousel Mall</t>
  </si>
  <si>
    <t>Granada Hills</t>
  </si>
  <si>
    <t>842-426-9880</t>
  </si>
  <si>
    <t>Prima Ballerina Boutique</t>
  </si>
  <si>
    <t>488 Carmel Town Road</t>
  </si>
  <si>
    <t>Grand Terrace</t>
  </si>
  <si>
    <t>909-282-9664</t>
  </si>
  <si>
    <t>4828 East 2nd Street</t>
  </si>
  <si>
    <t>Grass Valley</t>
  </si>
  <si>
    <t>949-642-4642</t>
  </si>
  <si>
    <t>2602 South Lemon Street</t>
  </si>
  <si>
    <t>Greenbrae</t>
  </si>
  <si>
    <t>828-486-8260</t>
  </si>
  <si>
    <t>Tail Waggin' Sportswear</t>
  </si>
  <si>
    <t>Greenbrier</t>
  </si>
  <si>
    <t>908-286-2428</t>
  </si>
  <si>
    <t>Undercover Sportswear Corporate Office</t>
  </si>
  <si>
    <t>2288 Montego</t>
  </si>
  <si>
    <t>Grover Beach</t>
  </si>
  <si>
    <t>420-688-2626</t>
  </si>
  <si>
    <t>Lingerie Company</t>
  </si>
  <si>
    <t>Hanford</t>
  </si>
  <si>
    <t>828-882-2866</t>
  </si>
  <si>
    <t>Harbor City</t>
  </si>
  <si>
    <t>426-922-9886</t>
  </si>
  <si>
    <t>222 Western Avenue</t>
  </si>
  <si>
    <t>Hawthorne</t>
  </si>
  <si>
    <t>640-682-6686</t>
  </si>
  <si>
    <t>2422 South Main Street</t>
  </si>
  <si>
    <t>426-642-2922</t>
  </si>
  <si>
    <t>Great Kids</t>
  </si>
  <si>
    <t>8460 Santa Monica Boulevard</t>
  </si>
  <si>
    <t>426-422-6642</t>
  </si>
  <si>
    <t>Red Hot Sports</t>
  </si>
  <si>
    <t>4402 Dale Road # 628</t>
  </si>
  <si>
    <t>926-920-2828</t>
  </si>
  <si>
    <t>6426 Pacific Boulevard</t>
  </si>
  <si>
    <t>Hayward</t>
  </si>
  <si>
    <t>264-486-2426</t>
  </si>
  <si>
    <t>Pacific Sun</t>
  </si>
  <si>
    <t>24646 Telo Avenue</t>
  </si>
  <si>
    <t>808-848-4448</t>
  </si>
  <si>
    <t>828 Willow Rd</t>
  </si>
  <si>
    <t>424-262-4446</t>
  </si>
  <si>
    <t>2220 South Coast Highway Suite O</t>
  </si>
  <si>
    <t>424-682-2644</t>
  </si>
  <si>
    <t>TeamWear</t>
  </si>
  <si>
    <t>9849 Foothill Boulevard</t>
  </si>
  <si>
    <t>800-600-9824</t>
  </si>
  <si>
    <t>226 Eastridge Mall</t>
  </si>
  <si>
    <t>224-488-8886</t>
  </si>
  <si>
    <t>PO Box 2824</t>
  </si>
  <si>
    <t>Hermosa Beach</t>
  </si>
  <si>
    <t>426-492-2886</t>
  </si>
  <si>
    <t>Stellar Planet Designs</t>
  </si>
  <si>
    <t>696 6th Street West</t>
  </si>
  <si>
    <t>908-662-2208</t>
  </si>
  <si>
    <t>609 South Mariposa Avenue</t>
  </si>
  <si>
    <t>224-848-9624</t>
  </si>
  <si>
    <t>2994 Nelson Drive</t>
  </si>
  <si>
    <t>Hillsboro</t>
  </si>
  <si>
    <t>662-984-2646</t>
  </si>
  <si>
    <t>2260 Huntington Avenue Suite 226</t>
  </si>
  <si>
    <t>Huntington</t>
  </si>
  <si>
    <t>824-842-8246</t>
  </si>
  <si>
    <t>Adams Beach Outdoor Wear</t>
  </si>
  <si>
    <t>Huntington Beach</t>
  </si>
  <si>
    <t>604-446-2986</t>
  </si>
  <si>
    <t>6464 Van Nuys Boulevard</t>
  </si>
  <si>
    <t>408-828-6842</t>
  </si>
  <si>
    <t>Elizabeth Fashions</t>
  </si>
  <si>
    <t>68626 East Palm Canyon Drive</t>
  </si>
  <si>
    <t>224-848-8602</t>
  </si>
  <si>
    <t>Jump Up Sports</t>
  </si>
  <si>
    <t>2626 Mesa Verde Drive East</t>
  </si>
  <si>
    <t>926-682-6884</t>
  </si>
  <si>
    <t>Kayvees Best Sports</t>
  </si>
  <si>
    <t>9842 Klingerman St.</t>
  </si>
  <si>
    <t>662-448-6896</t>
  </si>
  <si>
    <t>899 Pacific Beach Drive</t>
  </si>
  <si>
    <t>806-696-4846</t>
  </si>
  <si>
    <t>624 Spring Street</t>
  </si>
  <si>
    <t>909-688-2286</t>
  </si>
  <si>
    <t>4844 The Barnyard</t>
  </si>
  <si>
    <t>626-682-8226</t>
  </si>
  <si>
    <t>Turners Academy of Martial Arts</t>
  </si>
  <si>
    <t>266 Spring Street West</t>
  </si>
  <si>
    <t>806-264-4448</t>
  </si>
  <si>
    <t>Brookston Sports Outlet</t>
  </si>
  <si>
    <t>2840 Palos Verdes Drive North</t>
  </si>
  <si>
    <t>Huntington Park</t>
  </si>
  <si>
    <t>426-888-8202</t>
  </si>
  <si>
    <t>2006 Alameda</t>
  </si>
  <si>
    <t>908-444-9496</t>
  </si>
  <si>
    <t>John's Sportswear</t>
  </si>
  <si>
    <t>4602 South Steele Street Suite 686</t>
  </si>
  <si>
    <t>808-946-2904</t>
  </si>
  <si>
    <t>Magpie Sportswear</t>
  </si>
  <si>
    <t>420-648-9684</t>
  </si>
  <si>
    <t>426-668-4960</t>
  </si>
  <si>
    <t>486 North Lake Boulevard</t>
  </si>
  <si>
    <t>224-622-6202</t>
  </si>
  <si>
    <t>24920 Perris Blvd</t>
  </si>
  <si>
    <t>808-429-9624</t>
  </si>
  <si>
    <t>Stylemakers at the Lodge</t>
  </si>
  <si>
    <t>4264 Stephanie Way</t>
  </si>
  <si>
    <t>842-624-2626</t>
  </si>
  <si>
    <t>The Dance Collection</t>
  </si>
  <si>
    <t>2802 Southeast 24th Avenue</t>
  </si>
  <si>
    <t>264-848-2668</t>
  </si>
  <si>
    <t>Urban Soccer League</t>
  </si>
  <si>
    <t>2428 2st Avenue</t>
  </si>
  <si>
    <t>626-448-4890</t>
  </si>
  <si>
    <t>Urban Sports Wear</t>
  </si>
  <si>
    <t>2626 Meridian Avenue Suite 206</t>
  </si>
  <si>
    <t>828-862-4994</t>
  </si>
  <si>
    <t>Redwall Graphics</t>
  </si>
  <si>
    <t>2028 South Los Angeles Street Suite B</t>
  </si>
  <si>
    <t>Imperial Beach</t>
  </si>
  <si>
    <t>824-424-4844</t>
  </si>
  <si>
    <t>P.O. Box 2289</t>
  </si>
  <si>
    <t>Inglewood</t>
  </si>
  <si>
    <t>426-488-4208</t>
  </si>
  <si>
    <t>2400 Maple Avenue</t>
  </si>
  <si>
    <t>224-622-6466</t>
  </si>
  <si>
    <t>Mumbo Jumbo Mountain Outfitters</t>
  </si>
  <si>
    <t>2602 Santee Street Suite 208</t>
  </si>
  <si>
    <t>640-684-2228</t>
  </si>
  <si>
    <t>Polished Apple of California Inc</t>
  </si>
  <si>
    <t>660 Cannery Row Suite 226</t>
  </si>
  <si>
    <t>828-666-4288</t>
  </si>
  <si>
    <t>424-268-4464</t>
  </si>
  <si>
    <t>289 East 9th Avenue</t>
  </si>
  <si>
    <t>824-896-2499</t>
  </si>
  <si>
    <t>4444 Bristol Street Suite 2889</t>
  </si>
  <si>
    <t>Irvine</t>
  </si>
  <si>
    <t>424-668-2040</t>
  </si>
  <si>
    <t>Apple Pie Outfitters</t>
  </si>
  <si>
    <t>2626 El Camino Real</t>
  </si>
  <si>
    <t>426-644-6466</t>
  </si>
  <si>
    <t>Best Body Wear</t>
  </si>
  <si>
    <t>24400 Bear Valley Road Suite 829</t>
  </si>
  <si>
    <t>909-684-4684</t>
  </si>
  <si>
    <t>Blue Wave of California</t>
  </si>
  <si>
    <t>4040 East Ana</t>
  </si>
  <si>
    <t>806-884-8422</t>
  </si>
  <si>
    <t>298 North Hemlock Street</t>
  </si>
  <si>
    <t>926-829-2244</t>
  </si>
  <si>
    <t>Bush Designs</t>
  </si>
  <si>
    <t>2486 Northwest Monroe Avenue</t>
  </si>
  <si>
    <t>604-886-8089</t>
  </si>
  <si>
    <t>Love That Style</t>
  </si>
  <si>
    <t>669-222-9640</t>
  </si>
  <si>
    <t>2226 Main Street</t>
  </si>
  <si>
    <t>609-884-2222</t>
  </si>
  <si>
    <t>Mountain High Casuals</t>
  </si>
  <si>
    <t>8224 Pacific Boulevard</t>
  </si>
  <si>
    <t>640-684-4264</t>
  </si>
  <si>
    <t>Mountain Sportswear CO</t>
  </si>
  <si>
    <t>2820 Union Street</t>
  </si>
  <si>
    <t>604-986-8224</t>
  </si>
  <si>
    <t>624 Chester Avenue</t>
  </si>
  <si>
    <t>224-848-2646</t>
  </si>
  <si>
    <t>206-284-2286</t>
  </si>
  <si>
    <t>429 W 4th St</t>
  </si>
  <si>
    <t>662-869-4926</t>
  </si>
  <si>
    <t>806-484-4628</t>
  </si>
  <si>
    <t>T-Shirt Outlet</t>
  </si>
  <si>
    <t>86-6696 Alii Drive Suite H</t>
  </si>
  <si>
    <t>424-888-2444</t>
  </si>
  <si>
    <t>8460 Clairemont Mesa Boulevard Suite 204</t>
  </si>
  <si>
    <t>828-882-8864</t>
  </si>
  <si>
    <t>Champagne Apparel</t>
  </si>
  <si>
    <t>2444 Daisy Avenue</t>
  </si>
  <si>
    <t>Kennewick</t>
  </si>
  <si>
    <t>949-662-8802</t>
  </si>
  <si>
    <t>Averil's Exotic Designs</t>
  </si>
  <si>
    <t>606 Sycamore Valley Road West</t>
  </si>
  <si>
    <t>Kirkland</t>
  </si>
  <si>
    <t>808-942-2996</t>
  </si>
  <si>
    <t>2882 North Victory Place</t>
  </si>
  <si>
    <t>460-868-6206</t>
  </si>
  <si>
    <t>94-890 Lumiaina Street Suite 208</t>
  </si>
  <si>
    <t>424-822-4064</t>
  </si>
  <si>
    <t>2424 Stoneridge Mall Road</t>
  </si>
  <si>
    <t>La Jolla</t>
  </si>
  <si>
    <t>660-868-9940</t>
  </si>
  <si>
    <t>Four Winds Enterprises Inc</t>
  </si>
  <si>
    <t>22826 South Atlantic Avenue</t>
  </si>
  <si>
    <t>808-668-4448</t>
  </si>
  <si>
    <t>Khakis Men's Clothier</t>
  </si>
  <si>
    <t>28224 Pacific Coast Highway</t>
  </si>
  <si>
    <t>842-626-4486</t>
  </si>
  <si>
    <t>Westfield Shopping</t>
  </si>
  <si>
    <t>828-862-4600</t>
  </si>
  <si>
    <t>New Look Men's Wear</t>
  </si>
  <si>
    <t>2426 South Main Street</t>
  </si>
  <si>
    <t>424-244-2260</t>
  </si>
  <si>
    <t>Summit Outfitters 469</t>
  </si>
  <si>
    <t>2648 North Figueroa Street</t>
  </si>
  <si>
    <t>460-806-4620</t>
  </si>
  <si>
    <t>42066 Washington Street Suite C</t>
  </si>
  <si>
    <t>La Mesa</t>
  </si>
  <si>
    <t>209-468-9226</t>
  </si>
  <si>
    <t>690 Ventura Boulevard Suite 240</t>
  </si>
  <si>
    <t>264-949-6666</t>
  </si>
  <si>
    <t>Guatemala</t>
  </si>
  <si>
    <t>98 Moanalua Ridge # 2006</t>
  </si>
  <si>
    <t>424-842-4420</t>
  </si>
  <si>
    <t>606 West 40th Street</t>
  </si>
  <si>
    <t>La Puente</t>
  </si>
  <si>
    <t>828-866-6698</t>
  </si>
  <si>
    <t>Mustards Corporate Casuals</t>
  </si>
  <si>
    <t>602 Morris Street</t>
  </si>
  <si>
    <t>824-880-9289</t>
  </si>
  <si>
    <t>8466 Lankershim Boulevard</t>
  </si>
  <si>
    <t>808-848-6428</t>
  </si>
  <si>
    <t>Power It Up Sportswear</t>
  </si>
  <si>
    <t>20800 West Pico Boulevard</t>
  </si>
  <si>
    <t>La Quinta</t>
  </si>
  <si>
    <t>224-848-2266</t>
  </si>
  <si>
    <t>Paint Ball Surplus</t>
  </si>
  <si>
    <t>2604 Main Street</t>
  </si>
  <si>
    <t>Lafayette</t>
  </si>
  <si>
    <t>806-628-8809</t>
  </si>
  <si>
    <t>Best Sewing Machines</t>
  </si>
  <si>
    <t>22048 Beach Way Road Suite B4</t>
  </si>
  <si>
    <t>Laguna Beach</t>
  </si>
  <si>
    <t>424-242-8824</t>
  </si>
  <si>
    <t>8022 South Beach Way Suite 4A</t>
  </si>
  <si>
    <t>629-296-9682</t>
  </si>
  <si>
    <t>Summit Outpost</t>
  </si>
  <si>
    <t>266 Reservation Road Suite N</t>
  </si>
  <si>
    <t>662-924-4424</t>
  </si>
  <si>
    <t>Swift Feet Sports</t>
  </si>
  <si>
    <t>2666 South Dupont Avenue Suite E</t>
  </si>
  <si>
    <t>842-662-2404</t>
  </si>
  <si>
    <t>Tapitos Sportswear Fashion</t>
  </si>
  <si>
    <t>62 West Colorado Boulevard</t>
  </si>
  <si>
    <t>842-868-2448</t>
  </si>
  <si>
    <t>2800 North Main Street</t>
  </si>
  <si>
    <t>Laguna Hills</t>
  </si>
  <si>
    <t>460-866-8262</t>
  </si>
  <si>
    <t>2026 Van Ness Avenue</t>
  </si>
  <si>
    <t>420-864-9964</t>
  </si>
  <si>
    <t>2802 Ming Avenue Suite G29</t>
  </si>
  <si>
    <t>604-626-6896</t>
  </si>
  <si>
    <t>Ocean Avenue</t>
  </si>
  <si>
    <t>Laguna Niguel</t>
  </si>
  <si>
    <t>460-808-6969</t>
  </si>
  <si>
    <t>6900 Bancroft Avenue</t>
  </si>
  <si>
    <t>828-882-2966</t>
  </si>
  <si>
    <t>Waves Surf Co</t>
  </si>
  <si>
    <t>426 Vine Street Apt 428</t>
  </si>
  <si>
    <t>808-668-8800</t>
  </si>
  <si>
    <t>6222 Outlet Drive</t>
  </si>
  <si>
    <t>Lake Arrowhead</t>
  </si>
  <si>
    <t>224-846-2622</t>
  </si>
  <si>
    <t>Anson Fashion Apparel</t>
  </si>
  <si>
    <t>2299 Marina Boulevard</t>
  </si>
  <si>
    <t>Lake Elsinore</t>
  </si>
  <si>
    <t>206-888-4464</t>
  </si>
  <si>
    <t>48400 Seminole Drive Suite 422</t>
  </si>
  <si>
    <t>640-466-6862</t>
  </si>
  <si>
    <t>680 Wallace Rd NW</t>
  </si>
  <si>
    <t>426-986-6694</t>
  </si>
  <si>
    <t>Hayashi Silk Screen</t>
  </si>
  <si>
    <t>6246 Northeast Sandy Boulevard</t>
  </si>
  <si>
    <t>806-668-4828</t>
  </si>
  <si>
    <t>Oxford Shirt Collection</t>
  </si>
  <si>
    <t>224-849-6642</t>
  </si>
  <si>
    <t>24 State Central Street</t>
  </si>
  <si>
    <t>420-498-4222</t>
  </si>
  <si>
    <t>644 West Hillcrest Drive</t>
  </si>
  <si>
    <t>Lake Forest</t>
  </si>
  <si>
    <t>609-682-4244</t>
  </si>
  <si>
    <t>Today's Shirt Factory</t>
  </si>
  <si>
    <t>20848 Sherman Way</t>
  </si>
  <si>
    <t>426-498-2286</t>
  </si>
  <si>
    <t>2922 Suite B Newmark St</t>
  </si>
  <si>
    <t>868-488-8862</t>
  </si>
  <si>
    <t>2224 Maple Avenue</t>
  </si>
  <si>
    <t>Lake Oswego</t>
  </si>
  <si>
    <t>460-944-4286</t>
  </si>
  <si>
    <t>Henry's Sports Wear</t>
  </si>
  <si>
    <t>909-244-9442</t>
  </si>
  <si>
    <t>Classic Designs</t>
  </si>
  <si>
    <t>4822 Ming Avenue</t>
  </si>
  <si>
    <t>Lakeside</t>
  </si>
  <si>
    <t>426-662-2820</t>
  </si>
  <si>
    <t>4200 Naglee Road Suite 248</t>
  </si>
  <si>
    <t>Lakewood</t>
  </si>
  <si>
    <t>209-968-2220</t>
  </si>
  <si>
    <t>4244 Del Rey Avenue</t>
  </si>
  <si>
    <t>420-860-8466</t>
  </si>
  <si>
    <t>860-966-2446</t>
  </si>
  <si>
    <t>28826 Ventura Boulevard</t>
  </si>
  <si>
    <t>264-846-2480</t>
  </si>
  <si>
    <t>2240 Stoneridge Road</t>
  </si>
  <si>
    <t>808-426-4482</t>
  </si>
  <si>
    <t>8008 Friars Road Suite 469</t>
  </si>
  <si>
    <t>420-428-6946</t>
  </si>
  <si>
    <t>264-842-4966</t>
  </si>
  <si>
    <t>Best Sports Inc</t>
  </si>
  <si>
    <t>2486 Retherford Street</t>
  </si>
  <si>
    <t>Lancaster</t>
  </si>
  <si>
    <t>224-848-6842</t>
  </si>
  <si>
    <t>626 Del Monte Shopping Center</t>
  </si>
  <si>
    <t>949-698-4800</t>
  </si>
  <si>
    <t>8664 Greenback Lane # A</t>
  </si>
  <si>
    <t>Lawndale</t>
  </si>
  <si>
    <t>426-498-4486</t>
  </si>
  <si>
    <t>Top Notch Sports</t>
  </si>
  <si>
    <t>280 South Vermont Avenue</t>
  </si>
  <si>
    <t>909-466-6949</t>
  </si>
  <si>
    <t>2802 Ming Avenue</t>
  </si>
  <si>
    <t>Lincoln City</t>
  </si>
  <si>
    <t>460-488-2286</t>
  </si>
  <si>
    <t>Break Point Lacrosse</t>
  </si>
  <si>
    <t>6060 East Montclair Plaza Lane</t>
  </si>
  <si>
    <t>420-446-4268</t>
  </si>
  <si>
    <t>Jammin' Ski &amp; Sports</t>
  </si>
  <si>
    <t>9824 Southwest Washington Square Road</t>
  </si>
  <si>
    <t>426-684-6208</t>
  </si>
  <si>
    <t>Lay It On The Line Sports</t>
  </si>
  <si>
    <t>82840 Highway 222</t>
  </si>
  <si>
    <t>Livermore</t>
  </si>
  <si>
    <t>224-866-2822</t>
  </si>
  <si>
    <t>Blue Wave of Calif</t>
  </si>
  <si>
    <t>660 Northridge Shopping Centre</t>
  </si>
  <si>
    <t>Long Beach</t>
  </si>
  <si>
    <t>209-846-6484</t>
  </si>
  <si>
    <t>Dog House Productions</t>
  </si>
  <si>
    <t>2628 South King Street</t>
  </si>
  <si>
    <t>806-648-6266</t>
  </si>
  <si>
    <t>Fast Feet Sports</t>
  </si>
  <si>
    <t>8822 Garfield Avenue</t>
  </si>
  <si>
    <t>426-922-8480</t>
  </si>
  <si>
    <t>Fig Village Shopping Center</t>
  </si>
  <si>
    <t>200 Seaview Coastal Highway</t>
  </si>
  <si>
    <t>669-244-8680</t>
  </si>
  <si>
    <t>22828 Montana Avenue</t>
  </si>
  <si>
    <t>264-946-6006</t>
  </si>
  <si>
    <t>Gimlet's Shoes Inc</t>
  </si>
  <si>
    <t>860 South Los Angeles Street</t>
  </si>
  <si>
    <t>604-628-4240</t>
  </si>
  <si>
    <t>8480 On The Mall</t>
  </si>
  <si>
    <t>209-826-6202</t>
  </si>
  <si>
    <t>Husky Dog Team Shop</t>
  </si>
  <si>
    <t>PO Box 8464</t>
  </si>
  <si>
    <t>206-646-8994</t>
  </si>
  <si>
    <t>29 West Colorado Boulevard</t>
  </si>
  <si>
    <t>224-622-6620</t>
  </si>
  <si>
    <t>Joggers Haven</t>
  </si>
  <si>
    <t>2220 Hilltop Mall Road</t>
  </si>
  <si>
    <t>264-844-8282</t>
  </si>
  <si>
    <t>K9 Sports</t>
  </si>
  <si>
    <t>2662 Whipple Road Suite 40</t>
  </si>
  <si>
    <t>424-686-2248</t>
  </si>
  <si>
    <t>Kathleen's Apparel</t>
  </si>
  <si>
    <t>2004 Market Street</t>
  </si>
  <si>
    <t>926-944-4848</t>
  </si>
  <si>
    <t>2680 Temple Ave</t>
  </si>
  <si>
    <t>640-468-6904</t>
  </si>
  <si>
    <t>Mayer Beach Clothing CO</t>
  </si>
  <si>
    <t>4644 Barranca Parkway</t>
  </si>
  <si>
    <t>604-446-9862</t>
  </si>
  <si>
    <t>Ocean Sunshine</t>
  </si>
  <si>
    <t>2244 South Mooney Boulevard</t>
  </si>
  <si>
    <t>949-822-4299</t>
  </si>
  <si>
    <t>Public Market Place</t>
  </si>
  <si>
    <t>4262 20th Avenue</t>
  </si>
  <si>
    <t>264-682-9268</t>
  </si>
  <si>
    <t>2664 Babcock Street</t>
  </si>
  <si>
    <t>408-984-2294</t>
  </si>
  <si>
    <t>Summer Times Clothiers Inc</t>
  </si>
  <si>
    <t>444 Five Cities Drive Suite 226</t>
  </si>
  <si>
    <t>642-994-8240</t>
  </si>
  <si>
    <t>264 Beechwood Center Mall</t>
  </si>
  <si>
    <t>860-848-6440</t>
  </si>
  <si>
    <t>South American Soccer Center</t>
  </si>
  <si>
    <t>2600 Plaza Drive</t>
  </si>
  <si>
    <t>Los Alamitos</t>
  </si>
  <si>
    <t>420-604-6668</t>
  </si>
  <si>
    <t>A Touch of Italy Sportswear</t>
  </si>
  <si>
    <t>Los Angeles</t>
  </si>
  <si>
    <t>424-682-8946</t>
  </si>
  <si>
    <t>A X Porters Exchange</t>
  </si>
  <si>
    <t>422 West Main Street</t>
  </si>
  <si>
    <t>408-424-4882</t>
  </si>
  <si>
    <t>824-666-6288</t>
  </si>
  <si>
    <t>626 Black Lake Boulevard Southwest</t>
  </si>
  <si>
    <t>860-242-6288</t>
  </si>
  <si>
    <t>8800 Northeast Vancouver Drive</t>
  </si>
  <si>
    <t>808-884-8442</t>
  </si>
  <si>
    <t>Accurate Silk Screen Printers Inc</t>
  </si>
  <si>
    <t>28202 Marguerite Parkway</t>
  </si>
  <si>
    <t>609-662-6040</t>
  </si>
  <si>
    <t>Aloha</t>
  </si>
  <si>
    <t>408-282-9469</t>
  </si>
  <si>
    <t>2240 Santa Barbara Street</t>
  </si>
  <si>
    <t>806-644-6464</t>
  </si>
  <si>
    <t>8860 Girard Avenue</t>
  </si>
  <si>
    <t>424-222-2986</t>
  </si>
  <si>
    <t>2222 Northeast 88th Street</t>
  </si>
  <si>
    <t>420-648-4842</t>
  </si>
  <si>
    <t>222 East Puainako St</t>
  </si>
  <si>
    <t>620-842-2986</t>
  </si>
  <si>
    <t>808 Paseo Nuevo</t>
  </si>
  <si>
    <t>426-662-4244</t>
  </si>
  <si>
    <t>4060 West Washington Boulevard</t>
  </si>
  <si>
    <t>808-844-8642</t>
  </si>
  <si>
    <t>Asami Professional Shop</t>
  </si>
  <si>
    <t>2046 West Gardena Boulevard</t>
  </si>
  <si>
    <t>620-624-4800</t>
  </si>
  <si>
    <t>280 South Coast Highway</t>
  </si>
  <si>
    <t>626-684-2299</t>
  </si>
  <si>
    <t>40840 Encyclopedia Circle</t>
  </si>
  <si>
    <t>824-848-2468</t>
  </si>
  <si>
    <t>946 Tyler Street</t>
  </si>
  <si>
    <t>662-866-9282</t>
  </si>
  <si>
    <t>Aztec Sportswear</t>
  </si>
  <si>
    <t>69 Throckmorton Ave</t>
  </si>
  <si>
    <t>424-866-4060</t>
  </si>
  <si>
    <t>Barney Apple Men's Store</t>
  </si>
  <si>
    <t>244 North Larchmont Boulevard</t>
  </si>
  <si>
    <t>662-694-4462</t>
  </si>
  <si>
    <t>228 Avenida Del Mar</t>
  </si>
  <si>
    <t>662-694-2666</t>
  </si>
  <si>
    <t>Bay Sportswear</t>
  </si>
  <si>
    <t>468 Georgia Avenue</t>
  </si>
  <si>
    <t>420-466-4999</t>
  </si>
  <si>
    <t>Beach Sands Skate &amp; Surf</t>
  </si>
  <si>
    <t>8460 Melrose Avenue</t>
  </si>
  <si>
    <t>662-284-4828</t>
  </si>
  <si>
    <t>Beckland's Ladies Apparel</t>
  </si>
  <si>
    <t>6 Alameda Boulevard</t>
  </si>
  <si>
    <t>264-862-8224</t>
  </si>
  <si>
    <t>Best Bodywear</t>
  </si>
  <si>
    <t>20426 Silverdale Way Northwest</t>
  </si>
  <si>
    <t>828-888-8222</t>
  </si>
  <si>
    <t>Best Sportswear Inc</t>
  </si>
  <si>
    <t>249 South Market Street</t>
  </si>
  <si>
    <t>224-848-2686</t>
  </si>
  <si>
    <t>604 Dolliver Street</t>
  </si>
  <si>
    <t>420-482-8682</t>
  </si>
  <si>
    <t>44 Bellevue Way Northeast</t>
  </si>
  <si>
    <t>949-494-6442</t>
  </si>
  <si>
    <t>Washington Plaza Mall</t>
  </si>
  <si>
    <t>806-484-9246</t>
  </si>
  <si>
    <t>646 Downtown Plaza</t>
  </si>
  <si>
    <t>460-864-9846</t>
  </si>
  <si>
    <t>440 Southwest Morrison Street</t>
  </si>
  <si>
    <t>604-662-2994</t>
  </si>
  <si>
    <t>9226 South Vermont Avenue</t>
  </si>
  <si>
    <t>460-692-8498</t>
  </si>
  <si>
    <t>40824 Highway 42 Suite 8</t>
  </si>
  <si>
    <t>926-448-2444</t>
  </si>
  <si>
    <t>4482 California Avenue</t>
  </si>
  <si>
    <t>842-644-2222</t>
  </si>
  <si>
    <t>2208 Chestnut Street</t>
  </si>
  <si>
    <t>860-264-6684</t>
  </si>
  <si>
    <t>Blessed Enterprises</t>
  </si>
  <si>
    <t>2404 Commercial Ave</t>
  </si>
  <si>
    <t>424-298-6884</t>
  </si>
  <si>
    <t>Blue Wave of Calif Inc</t>
  </si>
  <si>
    <t>828-992-8604</t>
  </si>
  <si>
    <t>2408 Retherford Street</t>
  </si>
  <si>
    <t>949-464-6246</t>
  </si>
  <si>
    <t>248 Bellevue Square</t>
  </si>
  <si>
    <t>926-889-6246</t>
  </si>
  <si>
    <t>22468 Sunrise Gold Circle</t>
  </si>
  <si>
    <t>949-660-8460</t>
  </si>
  <si>
    <t>BOB Sports</t>
  </si>
  <si>
    <t>626-442-8292</t>
  </si>
  <si>
    <t>224-846-2262</t>
  </si>
  <si>
    <t>Bowler's Bag</t>
  </si>
  <si>
    <t>669-422-8606</t>
  </si>
  <si>
    <t>488 Rosecrans Street</t>
  </si>
  <si>
    <t>629-448-9060</t>
  </si>
  <si>
    <t>Bull’s-eye Sportswear</t>
  </si>
  <si>
    <t>4244 Jefferson Street</t>
  </si>
  <si>
    <t>224-848-6929</t>
  </si>
  <si>
    <t>Burt's Surf Snowboard Skate</t>
  </si>
  <si>
    <t>Valley Plaza</t>
  </si>
  <si>
    <t>909-988-6844</t>
  </si>
  <si>
    <t>Button Down Corporation</t>
  </si>
  <si>
    <t>804 North Broadway</t>
  </si>
  <si>
    <t>926-922-4400</t>
  </si>
  <si>
    <t>426-664-4206</t>
  </si>
  <si>
    <t>Button Down Wear</t>
  </si>
  <si>
    <t>620 Southwest Powerhouse Drive</t>
  </si>
  <si>
    <t>669-244-4492</t>
  </si>
  <si>
    <t>Camilla’s</t>
  </si>
  <si>
    <t>640-684-6660</t>
  </si>
  <si>
    <t>626 West Florence Avenue</t>
  </si>
  <si>
    <t>842-484-2609</t>
  </si>
  <si>
    <t>Carmel International</t>
  </si>
  <si>
    <t>422 Omar Street</t>
  </si>
  <si>
    <t>629-224-4042</t>
  </si>
  <si>
    <t>2666 Northgate Mall</t>
  </si>
  <si>
    <t>224-622-8628</t>
  </si>
  <si>
    <t>Central Sports</t>
  </si>
  <si>
    <t>2404 Industrial Park Avenue</t>
  </si>
  <si>
    <t>640-662-4882</t>
  </si>
  <si>
    <t>666 Sample Avenue</t>
  </si>
  <si>
    <t>640-662-6460</t>
  </si>
  <si>
    <t>Chimney Shoes</t>
  </si>
  <si>
    <t>966 Tyinn Street</t>
  </si>
  <si>
    <t>420-608-4269</t>
  </si>
  <si>
    <t>City Sports</t>
  </si>
  <si>
    <t>688 North Moorpark Road</t>
  </si>
  <si>
    <t>424-469-9262</t>
  </si>
  <si>
    <t>2866 Loker Avenue West</t>
  </si>
  <si>
    <t>426-446-6922</t>
  </si>
  <si>
    <t>Post Office Box 22942</t>
  </si>
  <si>
    <t>926-886-2462</t>
  </si>
  <si>
    <t>Koko Marina Centre</t>
  </si>
  <si>
    <t>209-268-8644</t>
  </si>
  <si>
    <t>4220 Broadway</t>
  </si>
  <si>
    <t>604-664-2602</t>
  </si>
  <si>
    <t>4228 Mission Street</t>
  </si>
  <si>
    <t>420-482-9428</t>
  </si>
  <si>
    <t>602 East Shaw Avenue</t>
  </si>
  <si>
    <t>949-868-6924</t>
  </si>
  <si>
    <t>2246 West 2st Street Suite B</t>
  </si>
  <si>
    <t>808-246-4428</t>
  </si>
  <si>
    <t>4240 Folsom Boulevard</t>
  </si>
  <si>
    <t>626-440-4224</t>
  </si>
  <si>
    <t>DORN Professional Shop</t>
  </si>
  <si>
    <t>4664 2nd St</t>
  </si>
  <si>
    <t>808-664-8282</t>
  </si>
  <si>
    <t>East Coast Bird Company</t>
  </si>
  <si>
    <t>420 East Santa Clara Street</t>
  </si>
  <si>
    <t>660-968-6842</t>
  </si>
  <si>
    <t>262 Nut Tree Road</t>
  </si>
  <si>
    <t>604-646-4046</t>
  </si>
  <si>
    <t>Everett County Shirt Factory</t>
  </si>
  <si>
    <t>2846 Montebello Road</t>
  </si>
  <si>
    <t>426-448-6820</t>
  </si>
  <si>
    <t>Fashion Fabulous Shopping Center</t>
  </si>
  <si>
    <t>28280 Northeast 8th Street</t>
  </si>
  <si>
    <t>669-229-8460</t>
  </si>
  <si>
    <t>8B Serramonte Centre</t>
  </si>
  <si>
    <t>420-808-6462</t>
  </si>
  <si>
    <t>8228 Melrose Avenue</t>
  </si>
  <si>
    <t>909-822-8464</t>
  </si>
  <si>
    <t>222 Los Cerritos Mall</t>
  </si>
  <si>
    <t>806-884-9666</t>
  </si>
  <si>
    <t>Four Paws Sportswear</t>
  </si>
  <si>
    <t>20628 Yorba Linda Boulevard</t>
  </si>
  <si>
    <t>806-462-4646</t>
  </si>
  <si>
    <t>444 Five Cities Drive Suite 224</t>
  </si>
  <si>
    <t>264-862-8868</t>
  </si>
  <si>
    <t>6640 Paseo Del Norte</t>
  </si>
  <si>
    <t>209-846-2960</t>
  </si>
  <si>
    <t>840 South Los Angeles Street</t>
  </si>
  <si>
    <t>842-466-4262</t>
  </si>
  <si>
    <t>664 Travis Boulevard</t>
  </si>
  <si>
    <t>224-846-6086</t>
  </si>
  <si>
    <t>GRC Court Supplies</t>
  </si>
  <si>
    <t>648 Hartford Way</t>
  </si>
  <si>
    <t>420-466-8648</t>
  </si>
  <si>
    <t>Great Day Industries USA Inc</t>
  </si>
  <si>
    <t>2040 West Rosecrans Avenue</t>
  </si>
  <si>
    <t>626-289-4894</t>
  </si>
  <si>
    <t>828-662-2028</t>
  </si>
  <si>
    <t>2404 Loma Avenue</t>
  </si>
  <si>
    <t>824-640-2894</t>
  </si>
  <si>
    <t>Great Spot Clothing</t>
  </si>
  <si>
    <t>809 D Street</t>
  </si>
  <si>
    <t>424-666-4448</t>
  </si>
  <si>
    <t>4840 Franklin Boulevard</t>
  </si>
  <si>
    <t>424-842-2028</t>
  </si>
  <si>
    <t>628 Coal Creek Road</t>
  </si>
  <si>
    <t>662-828-2894</t>
  </si>
  <si>
    <t>Hays Sports Inc</t>
  </si>
  <si>
    <t>628 West 224rd Street</t>
  </si>
  <si>
    <t>426-262-2400</t>
  </si>
  <si>
    <t>4426 Sacramento Street</t>
  </si>
  <si>
    <t>642-998-2868</t>
  </si>
  <si>
    <t>4686 Saviers Road</t>
  </si>
  <si>
    <t>949-494-2464</t>
  </si>
  <si>
    <t>642-486-4662</t>
  </si>
  <si>
    <t>426 Puente Road</t>
  </si>
  <si>
    <t>420-822-4900</t>
  </si>
  <si>
    <t>604-628-2624</t>
  </si>
  <si>
    <t>High Tide Women's Wear of California</t>
  </si>
  <si>
    <t>640 New Los Angeles Avenue</t>
  </si>
  <si>
    <t>408-248-2886</t>
  </si>
  <si>
    <t>High Winds Sports Wear</t>
  </si>
  <si>
    <t>628 California Avenue</t>
  </si>
  <si>
    <t>868-490-9496</t>
  </si>
  <si>
    <t>Hiker's Outdoor Wear</t>
  </si>
  <si>
    <t>220 Wharf Avenue</t>
  </si>
  <si>
    <t>640-682-4466</t>
  </si>
  <si>
    <t>22449 Victory Boulevard</t>
  </si>
  <si>
    <t>824-648-8900</t>
  </si>
  <si>
    <t>26422 Alder Creek Road</t>
  </si>
  <si>
    <t>662-468-6684</t>
  </si>
  <si>
    <t>242 Tahoe City Way</t>
  </si>
  <si>
    <t>860-468-8486</t>
  </si>
  <si>
    <t>J &amp; B Exchange</t>
  </si>
  <si>
    <t>600 Stone Road</t>
  </si>
  <si>
    <t>949-464-2824</t>
  </si>
  <si>
    <t>J &amp; S Professional Shop</t>
  </si>
  <si>
    <t>2266 Ritchey Street</t>
  </si>
  <si>
    <t>669-442-8289</t>
  </si>
  <si>
    <t>86A East Blithedale Avenue</t>
  </si>
  <si>
    <t>604-242-4462</t>
  </si>
  <si>
    <t>Jock Image No 2</t>
  </si>
  <si>
    <t>Whalers Village</t>
  </si>
  <si>
    <t>620-884-4226</t>
  </si>
  <si>
    <t>Jock Locker Room</t>
  </si>
  <si>
    <t>Uptown Mall Shopping</t>
  </si>
  <si>
    <t>408-944-9022</t>
  </si>
  <si>
    <t>22248 Woodruff Avenue</t>
  </si>
  <si>
    <t>808-886-6822</t>
  </si>
  <si>
    <t>8460 Melrose Avenue Suite C</t>
  </si>
  <si>
    <t>808-662-8888</t>
  </si>
  <si>
    <t>John Fletcher Surf Shop</t>
  </si>
  <si>
    <t>2608 South Cornell Avenue</t>
  </si>
  <si>
    <t>949-492-2602</t>
  </si>
  <si>
    <t>980 Lloyd Centre</t>
  </si>
  <si>
    <t>626-928-4888</t>
  </si>
  <si>
    <t>2648 9th Avenue # A</t>
  </si>
  <si>
    <t>206-662-2222</t>
  </si>
  <si>
    <t>Julie Hansen USA Incorporated</t>
  </si>
  <si>
    <t>2022 Main Street</t>
  </si>
  <si>
    <t>460-846-2604</t>
  </si>
  <si>
    <t>2020 Plaza Drive</t>
  </si>
  <si>
    <t>808-926-2466</t>
  </si>
  <si>
    <t>2260 Orange Avenue</t>
  </si>
  <si>
    <t>620-644-2808</t>
  </si>
  <si>
    <t>Just for Girls Gear</t>
  </si>
  <si>
    <t>860 North Lake Boulevard</t>
  </si>
  <si>
    <t>642-868-8948</t>
  </si>
  <si>
    <t>Just Jackets</t>
  </si>
  <si>
    <t>802 Factory Stores Drive</t>
  </si>
  <si>
    <t>609-698-2622</t>
  </si>
  <si>
    <t>Just Right Sportswear</t>
  </si>
  <si>
    <t>4609 Hayden Avenue</t>
  </si>
  <si>
    <t>224-628-9802</t>
  </si>
  <si>
    <t>KAM MFG CO Inc</t>
  </si>
  <si>
    <t>226 Rockwood Avenue</t>
  </si>
  <si>
    <t>609-426-8498</t>
  </si>
  <si>
    <t>KBH Group Limited</t>
  </si>
  <si>
    <t>98-2006 Topanga Canyon Road</t>
  </si>
  <si>
    <t>420-988-2922</t>
  </si>
  <si>
    <t>Khaki's Beverly Center</t>
  </si>
  <si>
    <t>84 Fortune Drive</t>
  </si>
  <si>
    <t>420-662-4269</t>
  </si>
  <si>
    <t>Khaki's Studio</t>
  </si>
  <si>
    <t>266 Harbor Drive South # A</t>
  </si>
  <si>
    <t>426-908-4404</t>
  </si>
  <si>
    <t>2828 Ocean Park Boulevard</t>
  </si>
  <si>
    <t>660-468-2880</t>
  </si>
  <si>
    <t>2048 Southcenter Road</t>
  </si>
  <si>
    <t>828-669-2994</t>
  </si>
  <si>
    <t>Kodiac Trading</t>
  </si>
  <si>
    <t>444 San Mateo Avenue</t>
  </si>
  <si>
    <t>224-846-4466</t>
  </si>
  <si>
    <t>Krazy Kwilt Silk Screening</t>
  </si>
  <si>
    <t>280 Fox Hills Mall</t>
  </si>
  <si>
    <t>424-824-2660</t>
  </si>
  <si>
    <t>LA Capital Embroidery</t>
  </si>
  <si>
    <t>2242 Lloyd Centre</t>
  </si>
  <si>
    <t>908-880-8624</t>
  </si>
  <si>
    <t>640 San Pablo Avenue</t>
  </si>
  <si>
    <t>420-424-4669</t>
  </si>
  <si>
    <t>206-242-4869</t>
  </si>
  <si>
    <t>Latin LLC</t>
  </si>
  <si>
    <t>400 South Baldwin Avenue</t>
  </si>
  <si>
    <t>224-846-2462</t>
  </si>
  <si>
    <t>Lazy Daze Fashions</t>
  </si>
  <si>
    <t>4466 Sonoma Boulevard Suite 20</t>
  </si>
  <si>
    <t>424-666-2646</t>
  </si>
  <si>
    <t>Lois Sports Shoes</t>
  </si>
  <si>
    <t>408 East Main Street</t>
  </si>
  <si>
    <t>420-648-2206</t>
  </si>
  <si>
    <t>662-496-4998</t>
  </si>
  <si>
    <t>Lucky House Fashion</t>
  </si>
  <si>
    <t>2422 Maple Avenue</t>
  </si>
  <si>
    <t>424-244-4424</t>
  </si>
  <si>
    <t>6482 Dos Rios Road</t>
  </si>
  <si>
    <t>420-466-8446</t>
  </si>
  <si>
    <t>Mad Dog Sports Fan</t>
  </si>
  <si>
    <t>2626 26th Street</t>
  </si>
  <si>
    <t>806-966-4664</t>
  </si>
  <si>
    <t>Marie &amp; ME</t>
  </si>
  <si>
    <t>206 S Oak St</t>
  </si>
  <si>
    <t>642-684-2862</t>
  </si>
  <si>
    <t>20 Bay Street</t>
  </si>
  <si>
    <t>224-488-9899</t>
  </si>
  <si>
    <t>404 Culver Boulevard</t>
  </si>
  <si>
    <t>224-846-8044</t>
  </si>
  <si>
    <t>Max Imprinting</t>
  </si>
  <si>
    <t>26822 Graham Street</t>
  </si>
  <si>
    <t>626-689-2442</t>
  </si>
  <si>
    <t>40026 Highway 49</t>
  </si>
  <si>
    <t>420-646-4869</t>
  </si>
  <si>
    <t>Morales Sports Mart</t>
  </si>
  <si>
    <t>829 South Los Angeles Street Suite 408</t>
  </si>
  <si>
    <t>424-844-8006</t>
  </si>
  <si>
    <t>Mr. Big's Sportswear</t>
  </si>
  <si>
    <t>4602 South Alameda Street</t>
  </si>
  <si>
    <t>420-846-2288</t>
  </si>
  <si>
    <t>4429 El Camino Real</t>
  </si>
  <si>
    <t>426-886-4494</t>
  </si>
  <si>
    <t>Name Brand Sportswear</t>
  </si>
  <si>
    <t>802 Los Cerritos Mall</t>
  </si>
  <si>
    <t>224-844-4068</t>
  </si>
  <si>
    <t>222 Broadway Street</t>
  </si>
  <si>
    <t>808-262-2808</t>
  </si>
  <si>
    <t>8428 North Blackstone Avenue</t>
  </si>
  <si>
    <t>662-986-6224</t>
  </si>
  <si>
    <t>20224 North Wolfe Road Suite 2208</t>
  </si>
  <si>
    <t>926-888-2692</t>
  </si>
  <si>
    <t>4200 Northgate Mall</t>
  </si>
  <si>
    <t>926-929-6640</t>
  </si>
  <si>
    <t>Ocean's West Stores - Kings' Shops</t>
  </si>
  <si>
    <t>4426 Alamo St</t>
  </si>
  <si>
    <t>808-886-8090</t>
  </si>
  <si>
    <t>Panama Canal Sportswear</t>
  </si>
  <si>
    <t>229 Marine Avenue</t>
  </si>
  <si>
    <t>860-449-6624</t>
  </si>
  <si>
    <t>880 Rodman Road</t>
  </si>
  <si>
    <t>420-606-2980</t>
  </si>
  <si>
    <t>6802 Lincoln Avenue</t>
  </si>
  <si>
    <t>460-468-4486</t>
  </si>
  <si>
    <t>Perfect Tan</t>
  </si>
  <si>
    <t>20604 222st Ct. E.</t>
  </si>
  <si>
    <t>926-486-4608</t>
  </si>
  <si>
    <t>Perfecto Sportswear</t>
  </si>
  <si>
    <t>688 West A Street</t>
  </si>
  <si>
    <t>420-426-2922</t>
  </si>
  <si>
    <t>Pete Carlisle's Golf &amp; Tennis Shop</t>
  </si>
  <si>
    <t>24608 Crenshaw Boulevard</t>
  </si>
  <si>
    <t>860-668-6284</t>
  </si>
  <si>
    <t>2026 North Tustin Street</t>
  </si>
  <si>
    <t>264-642-8260</t>
  </si>
  <si>
    <t>2462 South Main Street</t>
  </si>
  <si>
    <t>828-864-6688</t>
  </si>
  <si>
    <t>Pirate Shell &amp; Beachwear Outlet</t>
  </si>
  <si>
    <t>28 W 20th Street</t>
  </si>
  <si>
    <t>806-884-2444</t>
  </si>
  <si>
    <t>PRI Manufacturing International</t>
  </si>
  <si>
    <t>20 South Main Street</t>
  </si>
  <si>
    <t>828-866-9664</t>
  </si>
  <si>
    <t>2260 East Locust Street</t>
  </si>
  <si>
    <t>424-242-2408</t>
  </si>
  <si>
    <t>6440 Mission Street</t>
  </si>
  <si>
    <t>909-424-4800</t>
  </si>
  <si>
    <t>Put It All Together Casual Wear</t>
  </si>
  <si>
    <t>220 East 9th Street Suite B892</t>
  </si>
  <si>
    <t>860-848-9688</t>
  </si>
  <si>
    <t>Quality Children Sportswear</t>
  </si>
  <si>
    <t>2249 Tapo Street</t>
  </si>
  <si>
    <t>224-849-2868</t>
  </si>
  <si>
    <t>Quality Team Apparel</t>
  </si>
  <si>
    <t>2244 West Rancho Vista Boulevard Suite 829</t>
  </si>
  <si>
    <t>806-484-2284</t>
  </si>
  <si>
    <t>Quazar Sports USA</t>
  </si>
  <si>
    <t>98-2006 8th Rd</t>
  </si>
  <si>
    <t>629-242-8444</t>
  </si>
  <si>
    <t>R &amp; F Bowling Equipment Inc</t>
  </si>
  <si>
    <t>2422 South Los Angeles Street</t>
  </si>
  <si>
    <t>660-992-6260</t>
  </si>
  <si>
    <t>426 North Canon Drive</t>
  </si>
  <si>
    <t>424-242-9824</t>
  </si>
  <si>
    <t>226 Palm Avenue</t>
  </si>
  <si>
    <t>224-848-2660</t>
  </si>
  <si>
    <t>RATA Importer &amp; Distributor</t>
  </si>
  <si>
    <t>246 North Ocean Avenue</t>
  </si>
  <si>
    <t>842-466-4448</t>
  </si>
  <si>
    <t>Vintage Faire Mall</t>
  </si>
  <si>
    <t>926-920-2202</t>
  </si>
  <si>
    <t>460-698-2228</t>
  </si>
  <si>
    <t>Regent's Sports</t>
  </si>
  <si>
    <t>22642 Leadwell St</t>
  </si>
  <si>
    <t>808-648-4888</t>
  </si>
  <si>
    <t>Rialto Circle Sportswear</t>
  </si>
  <si>
    <t>226 Main Street</t>
  </si>
  <si>
    <t>224-689-8884</t>
  </si>
  <si>
    <t>Ricardo Sportswear</t>
  </si>
  <si>
    <t>420 Torrance Boulevard Suite A</t>
  </si>
  <si>
    <t>424-964-2202</t>
  </si>
  <si>
    <t>Riku Home Store</t>
  </si>
  <si>
    <t>24442 Avalon Boulevard</t>
  </si>
  <si>
    <t>808-822-2248</t>
  </si>
  <si>
    <t>PO Box 968</t>
  </si>
  <si>
    <t>629-644-9688</t>
  </si>
  <si>
    <t>22 El Portal</t>
  </si>
  <si>
    <t>460-664-2888</t>
  </si>
  <si>
    <t>SAJ Fashion</t>
  </si>
  <si>
    <t>2068 River Rock Lane</t>
  </si>
  <si>
    <t>808-848-8200</t>
  </si>
  <si>
    <t>2428 South Main Street Suite A</t>
  </si>
  <si>
    <t>808-262-8229</t>
  </si>
  <si>
    <t>Second Chance</t>
  </si>
  <si>
    <t>6004 Willows Road Suite 222</t>
  </si>
  <si>
    <t>824-989-2200</t>
  </si>
  <si>
    <t>Second Chance Sportswear Accessories</t>
  </si>
  <si>
    <t>2260 Galleria At Tyler</t>
  </si>
  <si>
    <t>949-844-9442</t>
  </si>
  <si>
    <t>2660 Somersville Road Suite 60</t>
  </si>
  <si>
    <t>808-886-2660</t>
  </si>
  <si>
    <t>662 Oakton Shopping Centre</t>
  </si>
  <si>
    <t>808-668-2828</t>
  </si>
  <si>
    <t>She Sells Com</t>
  </si>
  <si>
    <t>22 Golden Gate Drive</t>
  </si>
  <si>
    <t>426-482-4889</t>
  </si>
  <si>
    <t>SJ Capital Embroidery</t>
  </si>
  <si>
    <t>8800 Northeast Valley Mall Drive</t>
  </si>
  <si>
    <t>908-686-6620</t>
  </si>
  <si>
    <t>42 Basin Street Northwest</t>
  </si>
  <si>
    <t>420-284-9664</t>
  </si>
  <si>
    <t>9402 Tampa Avenue</t>
  </si>
  <si>
    <t>669-628-4648</t>
  </si>
  <si>
    <t>Sky High Sports</t>
  </si>
  <si>
    <t>20640 Leapwood Avenue Suite D</t>
  </si>
  <si>
    <t>662-494-9422</t>
  </si>
  <si>
    <t>Sky High Sportswear</t>
  </si>
  <si>
    <t>464 Mission Drive</t>
  </si>
  <si>
    <t>224-846-6640</t>
  </si>
  <si>
    <t>Soccer And More</t>
  </si>
  <si>
    <t>980 Northeast Dewey Drive</t>
  </si>
  <si>
    <t>909-889-6884</t>
  </si>
  <si>
    <t>22644 South Western Avenue</t>
  </si>
  <si>
    <t>949-448-4644</t>
  </si>
  <si>
    <t>6040 Bandini Boulevard</t>
  </si>
  <si>
    <t>926-866-4994</t>
  </si>
  <si>
    <t>2620 East Palmdale Boulevard</t>
  </si>
  <si>
    <t>909-426-4486</t>
  </si>
  <si>
    <t>266 Hillsdale Mall</t>
  </si>
  <si>
    <t>828-882-8866</t>
  </si>
  <si>
    <t>South Side Trading Inc</t>
  </si>
  <si>
    <t>680 East Benson Boulevard</t>
  </si>
  <si>
    <t>824-894-2229</t>
  </si>
  <si>
    <t>222 Broadway Street Suite 26</t>
  </si>
  <si>
    <t>420-498-4644</t>
  </si>
  <si>
    <t>Speedy Outlets</t>
  </si>
  <si>
    <t>2228A El Camino Real</t>
  </si>
  <si>
    <t>806-484-9200</t>
  </si>
  <si>
    <t>468 44rd Avenue</t>
  </si>
  <si>
    <t>868-649-6464</t>
  </si>
  <si>
    <t>20944 Valley Mall</t>
  </si>
  <si>
    <t>660-446-2222</t>
  </si>
  <si>
    <t>4444 Bristol Street</t>
  </si>
  <si>
    <t>860-804-4066</t>
  </si>
  <si>
    <t>828-906-2406</t>
  </si>
  <si>
    <t>Sports Classics</t>
  </si>
  <si>
    <t>94-2222 Hookman Street</t>
  </si>
  <si>
    <t>420-624-8200</t>
  </si>
  <si>
    <t>2288 South Park Victoria Drive</t>
  </si>
  <si>
    <t>860-442-2922</t>
  </si>
  <si>
    <t>406 Tanforan Shopping Centre</t>
  </si>
  <si>
    <t>669-449-4464</t>
  </si>
  <si>
    <t>Sports Vision Inc</t>
  </si>
  <si>
    <t>2026 Irvine Avenue</t>
  </si>
  <si>
    <t>949-822-6489</t>
  </si>
  <si>
    <t>Sports World</t>
  </si>
  <si>
    <t>460-464-8202</t>
  </si>
  <si>
    <t>920 Camarillo Center Drive</t>
  </si>
  <si>
    <t>424-242-9496</t>
  </si>
  <si>
    <t>Spring Village Sports</t>
  </si>
  <si>
    <t>9986 Temple Ave</t>
  </si>
  <si>
    <t>808-926-6862</t>
  </si>
  <si>
    <t>Star Beach</t>
  </si>
  <si>
    <t>860 E Carson Suite 204</t>
  </si>
  <si>
    <t>806-968-2646</t>
  </si>
  <si>
    <t>Starting Line for Sports</t>
  </si>
  <si>
    <t>966 East 42st Street</t>
  </si>
  <si>
    <t>824-669-4668</t>
  </si>
  <si>
    <t>8048 Marketplace Drive</t>
  </si>
  <si>
    <t>629-688-2062</t>
  </si>
  <si>
    <t>Stylin' Times</t>
  </si>
  <si>
    <t>2286 Galleria At Tyler</t>
  </si>
  <si>
    <t>926-226-8228</t>
  </si>
  <si>
    <t>240 W Hillcrest Dr</t>
  </si>
  <si>
    <t>926-826-4264</t>
  </si>
  <si>
    <t>Summer Comforts</t>
  </si>
  <si>
    <t>808-622-4444</t>
  </si>
  <si>
    <t>Summer Moments Outfitters</t>
  </si>
  <si>
    <t>4444 South Alameda Street</t>
  </si>
  <si>
    <t>460-299-9949</t>
  </si>
  <si>
    <t>262 Avenida Del Mar</t>
  </si>
  <si>
    <t>426-882-4642</t>
  </si>
  <si>
    <t>4426 East Artesia Boulevard</t>
  </si>
  <si>
    <t>626-896-8868</t>
  </si>
  <si>
    <t>PO Box 66062</t>
  </si>
  <si>
    <t>824-666-2649</t>
  </si>
  <si>
    <t>6602 Hollywood Boulevard</t>
  </si>
  <si>
    <t>604-282-9026</t>
  </si>
  <si>
    <t>8996 Crescent Bar Road Northwest</t>
  </si>
  <si>
    <t>824-896-9242</t>
  </si>
  <si>
    <t>Sunny Day Sportswear</t>
  </si>
  <si>
    <t>222 24rd St</t>
  </si>
  <si>
    <t>224-848-8828</t>
  </si>
  <si>
    <t>Sunny Wear</t>
  </si>
  <si>
    <t>420-648-9892</t>
  </si>
  <si>
    <t>Sunshine Beach Club</t>
  </si>
  <si>
    <t>40486 Avenida De Las Benders</t>
  </si>
  <si>
    <t>806-642-6296</t>
  </si>
  <si>
    <t>426 East 22th Street</t>
  </si>
  <si>
    <t>806-694-4228</t>
  </si>
  <si>
    <t>624 North Harbor Boulevard</t>
  </si>
  <si>
    <t>206-622-2462</t>
  </si>
  <si>
    <t>420 Walnut Street</t>
  </si>
  <si>
    <t>842-482-8200</t>
  </si>
  <si>
    <t>SY Minor Inc</t>
  </si>
  <si>
    <t>2848 South Douglass Road Suite A</t>
  </si>
  <si>
    <t>224-626-2220</t>
  </si>
  <si>
    <t>Team Design</t>
  </si>
  <si>
    <t>282 Santa Monica Place</t>
  </si>
  <si>
    <t>800-899-4486</t>
  </si>
  <si>
    <t>Tee Town</t>
  </si>
  <si>
    <t>6620 Paseo Del Norte Suite 208</t>
  </si>
  <si>
    <t>224-849-2429</t>
  </si>
  <si>
    <t>That Fashion Boutique</t>
  </si>
  <si>
    <t>Fashion Times Mall</t>
  </si>
  <si>
    <t>828-446-4992</t>
  </si>
  <si>
    <t>The Dugout</t>
  </si>
  <si>
    <t>2624 Chelsea Road #444</t>
  </si>
  <si>
    <t>426-962-4288</t>
  </si>
  <si>
    <t>The Gym Shop Inc</t>
  </si>
  <si>
    <t>4460 64th Street</t>
  </si>
  <si>
    <t>420-229-8466</t>
  </si>
  <si>
    <t>20929 Ventura Boulevard Suite 26</t>
  </si>
  <si>
    <t>204-698-6626</t>
  </si>
  <si>
    <t>620 Williams Road</t>
  </si>
  <si>
    <t>204-222-2499</t>
  </si>
  <si>
    <t>The Top of My Head</t>
  </si>
  <si>
    <t>2222 Kuhio Avenue</t>
  </si>
  <si>
    <t>868-646-6800</t>
  </si>
  <si>
    <t>26606 South Broadway Street Suite G</t>
  </si>
  <si>
    <t>224-489-6464</t>
  </si>
  <si>
    <t>Tiger Corporation</t>
  </si>
  <si>
    <t>926 North Wilmington Boulevard</t>
  </si>
  <si>
    <t>806-484-9689</t>
  </si>
  <si>
    <t>9802 Sierra Vista Avenue</t>
  </si>
  <si>
    <t>860-460-8889</t>
  </si>
  <si>
    <t>Top Dog Golf</t>
  </si>
  <si>
    <t>22226 Venice Boulevard</t>
  </si>
  <si>
    <t>264-892-6820</t>
  </si>
  <si>
    <t>24422 Chambers Road Suite B</t>
  </si>
  <si>
    <t>629-249-9269</t>
  </si>
  <si>
    <t>6628 Stearns Street At Bellfly</t>
  </si>
  <si>
    <t>626-824-8994</t>
  </si>
  <si>
    <t>828-620-4668</t>
  </si>
  <si>
    <t>246 North Amphlett Boulevard</t>
  </si>
  <si>
    <t>824-869-2226</t>
  </si>
  <si>
    <t>Tough Wear</t>
  </si>
  <si>
    <t>2 D Place Ii</t>
  </si>
  <si>
    <t>828-668-2882</t>
  </si>
  <si>
    <t>Trend Sports Inc</t>
  </si>
  <si>
    <t>868-688-8488</t>
  </si>
  <si>
    <t>Turner's Academy of Martial Arts</t>
  </si>
  <si>
    <t>620 North Escondido Boulevard</t>
  </si>
  <si>
    <t>806-264-4424</t>
  </si>
  <si>
    <t>20428 Mills Avenue</t>
  </si>
  <si>
    <t>420-468-2826</t>
  </si>
  <si>
    <t>Universal Shoes</t>
  </si>
  <si>
    <t>24668 8th Street</t>
  </si>
  <si>
    <t>426-886-4008</t>
  </si>
  <si>
    <t>Urban Sports</t>
  </si>
  <si>
    <t>806 West Harbor Drive # A</t>
  </si>
  <si>
    <t>660-866-4986</t>
  </si>
  <si>
    <t>USA Made Inc</t>
  </si>
  <si>
    <t>4244 El Cajon Boulevard</t>
  </si>
  <si>
    <t>949-248-4664</t>
  </si>
  <si>
    <t>Valley Low Scuba Center</t>
  </si>
  <si>
    <t>2244 South Pacific Avenue</t>
  </si>
  <si>
    <t>888-806-8846</t>
  </si>
  <si>
    <t>Wang's Bowling Supply</t>
  </si>
  <si>
    <t>22286 Bradley Avenue</t>
  </si>
  <si>
    <t>626-442-8820</t>
  </si>
  <si>
    <t>4240 South Broadway</t>
  </si>
  <si>
    <t>408-948-9864</t>
  </si>
  <si>
    <t>268 Riverside Avenue</t>
  </si>
  <si>
    <t>860-420-8060</t>
  </si>
  <si>
    <t>White Star Embroidery</t>
  </si>
  <si>
    <t>26842 Vista Terrace</t>
  </si>
  <si>
    <t>642-862-9629</t>
  </si>
  <si>
    <t>4669 Martin Luther King Jr</t>
  </si>
  <si>
    <t>640-442-6248</t>
  </si>
  <si>
    <t>2924 California Street Apt 4</t>
  </si>
  <si>
    <t>420-424-9646</t>
  </si>
  <si>
    <t>604-282-2902</t>
  </si>
  <si>
    <t>Win US</t>
  </si>
  <si>
    <t>2948 South Seatac Mall</t>
  </si>
  <si>
    <t>669-266-2868</t>
  </si>
  <si>
    <t>224 Main Street</t>
  </si>
  <si>
    <t>660-682-2622</t>
  </si>
  <si>
    <t>Winter Mountain Sports</t>
  </si>
  <si>
    <t>22688 San Vicente Boulevard</t>
  </si>
  <si>
    <t>609-996-4089</t>
  </si>
  <si>
    <t>Workmen's Outlet Streetwear</t>
  </si>
  <si>
    <t>286 Oakridge Mall</t>
  </si>
  <si>
    <t>424-882-6022</t>
  </si>
  <si>
    <t>XYZ Collection</t>
  </si>
  <si>
    <t>2400 South Union Avenue</t>
  </si>
  <si>
    <t>424-662-9260</t>
  </si>
  <si>
    <t>Yearling Corporation</t>
  </si>
  <si>
    <t>42624 Yucaipa Boulevard Suite B</t>
  </si>
  <si>
    <t>420-642-9606</t>
  </si>
  <si>
    <t>Good Sports</t>
  </si>
  <si>
    <t>8628 Reseda Boulevard</t>
  </si>
  <si>
    <t>Los Banos</t>
  </si>
  <si>
    <t>424-862-2802</t>
  </si>
  <si>
    <t>424 24th Street</t>
  </si>
  <si>
    <t>209-896-6808</t>
  </si>
  <si>
    <t>28468 South Western Avenue</t>
  </si>
  <si>
    <t>Los Gatos</t>
  </si>
  <si>
    <t>620-649-6648</t>
  </si>
  <si>
    <t>Sports Professional Caps</t>
  </si>
  <si>
    <t>96 Jefferson Square</t>
  </si>
  <si>
    <t>629-299-2268</t>
  </si>
  <si>
    <t>2846 Pellissier Place</t>
  </si>
  <si>
    <t>420-669-6444</t>
  </si>
  <si>
    <t>242 East 4th Street</t>
  </si>
  <si>
    <t>Los Osos</t>
  </si>
  <si>
    <t>949-464-2222</t>
  </si>
  <si>
    <t>666 Lighthouse Avenue</t>
  </si>
  <si>
    <t>926-898-2222</t>
  </si>
  <si>
    <t>Beyond Denim</t>
  </si>
  <si>
    <t>402 Horton Plaza</t>
  </si>
  <si>
    <t>Lynnwood</t>
  </si>
  <si>
    <t>264-848-8922</t>
  </si>
  <si>
    <t>Just Baseball</t>
  </si>
  <si>
    <t>862 East 60th Street</t>
  </si>
  <si>
    <t>408-262-2602</t>
  </si>
  <si>
    <t>Nile's Sports</t>
  </si>
  <si>
    <t>226 W. Fifth Street</t>
  </si>
  <si>
    <t>224-484-6860</t>
  </si>
  <si>
    <t>C J Fashion Inc</t>
  </si>
  <si>
    <t>28209 South Figueroa Street Building A</t>
  </si>
  <si>
    <t>Lynwood</t>
  </si>
  <si>
    <t>224-622-4486</t>
  </si>
  <si>
    <t>2444 Orange Avenue</t>
  </si>
  <si>
    <t>824-268-8600</t>
  </si>
  <si>
    <t>222 Normal Avenue Suite C</t>
  </si>
  <si>
    <t>808-244-4496</t>
  </si>
  <si>
    <t>Ocean's West Stores</t>
  </si>
  <si>
    <t>888 Manor Boulevard</t>
  </si>
  <si>
    <t>808-429-2900</t>
  </si>
  <si>
    <t>Sport Works</t>
  </si>
  <si>
    <t>44 W. Calle Laureles</t>
  </si>
  <si>
    <t>806-642-2260</t>
  </si>
  <si>
    <t>ABC Sports Wear</t>
  </si>
  <si>
    <t>2626 East 26th Street</t>
  </si>
  <si>
    <t>Malibu</t>
  </si>
  <si>
    <t>626-402-8048</t>
  </si>
  <si>
    <t>Gymnasium Sports</t>
  </si>
  <si>
    <t>660-692-4669</t>
  </si>
  <si>
    <t>Hillside Inc</t>
  </si>
  <si>
    <t>682 L Street</t>
  </si>
  <si>
    <t>808-942-8886</t>
  </si>
  <si>
    <t>Location Boutique</t>
  </si>
  <si>
    <t>6668 Germantown Court</t>
  </si>
  <si>
    <t>808-692-9448</t>
  </si>
  <si>
    <t>8048 West 4rd Street</t>
  </si>
  <si>
    <t>420-824-9900</t>
  </si>
  <si>
    <t>Coldwear</t>
  </si>
  <si>
    <t>8902 Stoneridge Drive</t>
  </si>
  <si>
    <t>Manhattan Beach</t>
  </si>
  <si>
    <t>620-446-8222</t>
  </si>
  <si>
    <t>High Tide USA</t>
  </si>
  <si>
    <t>6226 Ming Avenue</t>
  </si>
  <si>
    <t>949-686-2292</t>
  </si>
  <si>
    <t>Take Aim Sports</t>
  </si>
  <si>
    <t>620-288-8442</t>
  </si>
  <si>
    <t>246 Stonewood Street</t>
  </si>
  <si>
    <t>Marina</t>
  </si>
  <si>
    <t>224-846-6264</t>
  </si>
  <si>
    <t>468 North Camden Drive</t>
  </si>
  <si>
    <t>Marina Del Rey</t>
  </si>
  <si>
    <t>808-924-2882</t>
  </si>
  <si>
    <t>Bettex Inc</t>
  </si>
  <si>
    <t>2024 Ocean View Mall</t>
  </si>
  <si>
    <t>626-444-4486</t>
  </si>
  <si>
    <t>860 South Los Angeles Street Suite 408</t>
  </si>
  <si>
    <t>662-402-8864</t>
  </si>
  <si>
    <t>202 San Pablo Towne Centre</t>
  </si>
  <si>
    <t>424-862-4684</t>
  </si>
  <si>
    <t>Alderwood Place Mall</t>
  </si>
  <si>
    <t>629-242-6009</t>
  </si>
  <si>
    <t>Red Barn Sports</t>
  </si>
  <si>
    <t>26660 The Old Road</t>
  </si>
  <si>
    <t>806-688-2842</t>
  </si>
  <si>
    <t>Regional Sports</t>
  </si>
  <si>
    <t>2002 East Montclair Plaza Lane</t>
  </si>
  <si>
    <t>926-920-4684</t>
  </si>
  <si>
    <t>664 South Broadway</t>
  </si>
  <si>
    <t>609-888-6800</t>
  </si>
  <si>
    <t>University Shop</t>
  </si>
  <si>
    <t>2822 South Catalina Ave</t>
  </si>
  <si>
    <t>660-624-8808</t>
  </si>
  <si>
    <t>246 West Victoria Street</t>
  </si>
  <si>
    <t>Martinez</t>
  </si>
  <si>
    <t>808-262-9444</t>
  </si>
  <si>
    <t>GART Sports</t>
  </si>
  <si>
    <t>240 Winston Street</t>
  </si>
  <si>
    <t>426-466-9480</t>
  </si>
  <si>
    <t>Medford</t>
  </si>
  <si>
    <t>609-662-4400</t>
  </si>
  <si>
    <t>On the Boardwalk-Surf-Skate &amp; Snow</t>
  </si>
  <si>
    <t>668 East Pico Boulevard</t>
  </si>
  <si>
    <t>824-694-4020</t>
  </si>
  <si>
    <t>222 East Ocean Boulevard</t>
  </si>
  <si>
    <t>662-928-2684</t>
  </si>
  <si>
    <t>Ringo's Soccer Sport</t>
  </si>
  <si>
    <t>4826 Whittier Boulevard</t>
  </si>
  <si>
    <t>Menlo Park</t>
  </si>
  <si>
    <t>620-266-8964</t>
  </si>
  <si>
    <t>600 Inland Center Drive</t>
  </si>
  <si>
    <t>Merced</t>
  </si>
  <si>
    <t>669-688-4622</t>
  </si>
  <si>
    <t>900 Southwest 6th Avenue</t>
  </si>
  <si>
    <t>Mill Valley</t>
  </si>
  <si>
    <t>842-486-2008</t>
  </si>
  <si>
    <t>Save On Sports</t>
  </si>
  <si>
    <t>2484 West 29th Street</t>
  </si>
  <si>
    <t>808-946-4268</t>
  </si>
  <si>
    <t>Beach Girls</t>
  </si>
  <si>
    <t>2800 Leavenworth Street</t>
  </si>
  <si>
    <t>Milpitas</t>
  </si>
  <si>
    <t>824-668-2200</t>
  </si>
  <si>
    <t>Bigger and Better</t>
  </si>
  <si>
    <t>84680 El Paseo Suite B</t>
  </si>
  <si>
    <t>629-464-6988</t>
  </si>
  <si>
    <t>Buccaneer Sportswear &amp; Catchplate Design</t>
  </si>
  <si>
    <t>909-289-4922</t>
  </si>
  <si>
    <t>6060 Sunrise Mall</t>
  </si>
  <si>
    <t>626-682-9882</t>
  </si>
  <si>
    <t>922 Dalton Springs Lane</t>
  </si>
  <si>
    <t>908-848-9944</t>
  </si>
  <si>
    <t>Top T-Shirts</t>
  </si>
  <si>
    <t>2800 South Main Street</t>
  </si>
  <si>
    <t>224-848-8244</t>
  </si>
  <si>
    <t>Mission Viejo</t>
  </si>
  <si>
    <t>420-922-2649</t>
  </si>
  <si>
    <t>4 Orondo Ave</t>
  </si>
  <si>
    <t>460-642-4280</t>
  </si>
  <si>
    <t>2826 Maple Avenue</t>
  </si>
  <si>
    <t>206-246-2022</t>
  </si>
  <si>
    <t>Speedy Retail Outlets</t>
  </si>
  <si>
    <t>626 W Olive Ave</t>
  </si>
  <si>
    <t>909-849-6068</t>
  </si>
  <si>
    <t>640-896-4264</t>
  </si>
  <si>
    <t>2290 Broadway Plaza</t>
  </si>
  <si>
    <t>949-684-8284</t>
  </si>
  <si>
    <t>2866 42st Avenue Suite C24</t>
  </si>
  <si>
    <t>926-884-6262</t>
  </si>
  <si>
    <t>Advertising Avenue</t>
  </si>
  <si>
    <t>26929 Ventura Boulevard</t>
  </si>
  <si>
    <t>Modesto</t>
  </si>
  <si>
    <t>604-248-2496</t>
  </si>
  <si>
    <t>240 Oakridge Mall</t>
  </si>
  <si>
    <t>604-882-6088</t>
  </si>
  <si>
    <t>Sports Addict</t>
  </si>
  <si>
    <t>Arden Fair Mall</t>
  </si>
  <si>
    <t>824-962-4286</t>
  </si>
  <si>
    <t>Sports for Less</t>
  </si>
  <si>
    <t>2689 Arden Way Suite 2246</t>
  </si>
  <si>
    <t>828-446-4488</t>
  </si>
  <si>
    <t>26422 Carmenita Road Suite C</t>
  </si>
  <si>
    <t>224-622-8268</t>
  </si>
  <si>
    <t>662 Higuera Highway</t>
  </si>
  <si>
    <t>808-469-9298</t>
  </si>
  <si>
    <t>Bellow's Professional Shop</t>
  </si>
  <si>
    <t>2864 Placentia Avenue</t>
  </si>
  <si>
    <t>Monrovia</t>
  </si>
  <si>
    <t>909-886-9486</t>
  </si>
  <si>
    <t>Catch That Wave Surf Outlet</t>
  </si>
  <si>
    <t>8666 4rd Street Promenade</t>
  </si>
  <si>
    <t>Montclair</t>
  </si>
  <si>
    <t>949-498-4442</t>
  </si>
  <si>
    <t>Mountain High Mama</t>
  </si>
  <si>
    <t>2960 Railroad Drive</t>
  </si>
  <si>
    <t>640-886-8244</t>
  </si>
  <si>
    <t>Pacific Surf Systems</t>
  </si>
  <si>
    <t>868-466-6488</t>
  </si>
  <si>
    <t>2464 Town Center Lane</t>
  </si>
  <si>
    <t>828-886-2886</t>
  </si>
  <si>
    <t>Odyssey Quest Men's &amp; Women's Apparel</t>
  </si>
  <si>
    <t>2209 South Mooney Boulevard</t>
  </si>
  <si>
    <t>Montebello</t>
  </si>
  <si>
    <t>426-442-4448</t>
  </si>
  <si>
    <t>8926 Haskell Avenue</t>
  </si>
  <si>
    <t>224-622-2644</t>
  </si>
  <si>
    <t>9682 Central Ave</t>
  </si>
  <si>
    <t>408-848-4466</t>
  </si>
  <si>
    <t>Sports Wear</t>
  </si>
  <si>
    <t>28226 9th Street East Suite 220</t>
  </si>
  <si>
    <t>669-244-2260</t>
  </si>
  <si>
    <t>The Look Inc - General Offices</t>
  </si>
  <si>
    <t>Montebello Community Mall</t>
  </si>
  <si>
    <t>426-866-2882</t>
  </si>
  <si>
    <t>Top Choice Sportswear</t>
  </si>
  <si>
    <t>240 S Market St</t>
  </si>
  <si>
    <t>224-848-4844</t>
  </si>
  <si>
    <t>24622 Del Prado</t>
  </si>
  <si>
    <t>926-464-2460</t>
  </si>
  <si>
    <t>6222 Pacific Boulevard Suite 224</t>
  </si>
  <si>
    <t>Monterey</t>
  </si>
  <si>
    <t>926-449-9626</t>
  </si>
  <si>
    <t>202 East Magnolia Boulevard</t>
  </si>
  <si>
    <t>824-468-4066</t>
  </si>
  <si>
    <t>24266 Laguna Hills Mall</t>
  </si>
  <si>
    <t>426-484-8264</t>
  </si>
  <si>
    <t>NO Miss Sportswear</t>
  </si>
  <si>
    <t>646 North Madison Avenue</t>
  </si>
  <si>
    <t>420-869-2498</t>
  </si>
  <si>
    <t>Surf City Boardshop</t>
  </si>
  <si>
    <t>2862 Montebello Town Center</t>
  </si>
  <si>
    <t>909-624-2268</t>
  </si>
  <si>
    <t>Tail Waggin' Sports Center</t>
  </si>
  <si>
    <t>20 City Boulevard East Suite 209</t>
  </si>
  <si>
    <t>926-888-8424</t>
  </si>
  <si>
    <t>24000 Folsom Boulevard</t>
  </si>
  <si>
    <t>Montrose</t>
  </si>
  <si>
    <t>640-644-6466</t>
  </si>
  <si>
    <t>Moorpark</t>
  </si>
  <si>
    <t>909-684-9462</t>
  </si>
  <si>
    <t>Moreno Valley</t>
  </si>
  <si>
    <t>669-222-6680</t>
  </si>
  <si>
    <t>That Game Athletic Apparel</t>
  </si>
  <si>
    <t>22 Southeast Court Avenue</t>
  </si>
  <si>
    <t>926-492-4026</t>
  </si>
  <si>
    <t>2622 Esperanza Street</t>
  </si>
  <si>
    <t>Morro Bay</t>
  </si>
  <si>
    <t>420-426-2666</t>
  </si>
  <si>
    <t>20686 Manchester Street</t>
  </si>
  <si>
    <t>Mount Shasta</t>
  </si>
  <si>
    <t>926-888-4840</t>
  </si>
  <si>
    <t>T-Shirts Plus</t>
  </si>
  <si>
    <t>2826 West 2st Street</t>
  </si>
  <si>
    <t>Mountain View</t>
  </si>
  <si>
    <t>209-668-2226</t>
  </si>
  <si>
    <t>A-2 Stitch Embroidery</t>
  </si>
  <si>
    <t>220 East 24th Street</t>
  </si>
  <si>
    <t>Napa</t>
  </si>
  <si>
    <t>609-826-6824</t>
  </si>
  <si>
    <t>28200 Highway 289</t>
  </si>
  <si>
    <t>609-644-4242</t>
  </si>
  <si>
    <t>BVP</t>
  </si>
  <si>
    <t>464 Newport Center Drive</t>
  </si>
  <si>
    <t>424-884-4488</t>
  </si>
  <si>
    <t>Dandelion Seed Clothing CO</t>
  </si>
  <si>
    <t>808-266-8644</t>
  </si>
  <si>
    <t>804 West Palmdale Boulevard</t>
  </si>
  <si>
    <t>424-848-4960</t>
  </si>
  <si>
    <t>Northwest Company</t>
  </si>
  <si>
    <t>22642 Knott Street Suite 6</t>
  </si>
  <si>
    <t>842-626-2400</t>
  </si>
  <si>
    <t>Our Beach Club</t>
  </si>
  <si>
    <t>200 West 28th Street</t>
  </si>
  <si>
    <t>949-492-9664</t>
  </si>
  <si>
    <t>4924 Starlite Drive Suite G</t>
  </si>
  <si>
    <t>460-844-2228</t>
  </si>
  <si>
    <t>6 Hovde Park Drive</t>
  </si>
  <si>
    <t>662-642-4800</t>
  </si>
  <si>
    <t>National City</t>
  </si>
  <si>
    <t>224-489-6648</t>
  </si>
  <si>
    <t>4960 Pacific Avenue</t>
  </si>
  <si>
    <t>662-424-4660</t>
  </si>
  <si>
    <t>22600 Alondra Boulevard</t>
  </si>
  <si>
    <t>806-922-6844</t>
  </si>
  <si>
    <t>S L Soccer Supplies</t>
  </si>
  <si>
    <t>2626 240th Avenue Northeast</t>
  </si>
  <si>
    <t>420-629-2900</t>
  </si>
  <si>
    <t>2800 West Coast Highway Suite 200</t>
  </si>
  <si>
    <t>806-642-8688</t>
  </si>
  <si>
    <t>4640 Grand Avenue</t>
  </si>
  <si>
    <t>Newark</t>
  </si>
  <si>
    <t>609-928-6994</t>
  </si>
  <si>
    <t>4-484 Smithville Highway Suite J4</t>
  </si>
  <si>
    <t>806-484-4202</t>
  </si>
  <si>
    <t>Boardwalk Surf Shop</t>
  </si>
  <si>
    <t>800 Occidental Avenue South # 400</t>
  </si>
  <si>
    <t>Newport</t>
  </si>
  <si>
    <t>842-464-6484</t>
  </si>
  <si>
    <t>2040 Gillespie Way</t>
  </si>
  <si>
    <t>Newport Beach</t>
  </si>
  <si>
    <t>426-886-2642</t>
  </si>
  <si>
    <t>Anna Says Fashion</t>
  </si>
  <si>
    <t>2289 20th Street</t>
  </si>
  <si>
    <t>224-622-6288</t>
  </si>
  <si>
    <t>Build Your Own Garment</t>
  </si>
  <si>
    <t>249 North Hemlock Street</t>
  </si>
  <si>
    <t>926-829-4494</t>
  </si>
  <si>
    <t>Central Factory Store</t>
  </si>
  <si>
    <t>2266 Gondar Avenue</t>
  </si>
  <si>
    <t>224-629-2666</t>
  </si>
  <si>
    <t>Central Imaging Inc</t>
  </si>
  <si>
    <t>284 Keawe Street</t>
  </si>
  <si>
    <t>860-602-6822</t>
  </si>
  <si>
    <t>6642 Laurel Canyon Boulevard</t>
  </si>
  <si>
    <t>926-966-9698</t>
  </si>
  <si>
    <t>2244 6th Avenue</t>
  </si>
  <si>
    <t>206-284-4640</t>
  </si>
  <si>
    <t>4208 Roymar Road</t>
  </si>
  <si>
    <t>408-466-2246</t>
  </si>
  <si>
    <t>High Tide Women's Wear of California Inc</t>
  </si>
  <si>
    <t>2626 West 6th Street</t>
  </si>
  <si>
    <t>926-464-8446</t>
  </si>
  <si>
    <t>24800 East Indiana Avenue</t>
  </si>
  <si>
    <t>660-448-8088</t>
  </si>
  <si>
    <t>Kramer Family Sporting Goods</t>
  </si>
  <si>
    <t>420-462-8886</t>
  </si>
  <si>
    <t>20 Monterey Street</t>
  </si>
  <si>
    <t>828-864-2444</t>
  </si>
  <si>
    <t>6608 Atlantic Avenue</t>
  </si>
  <si>
    <t>806-484-8926</t>
  </si>
  <si>
    <t>Pacific West Clothing</t>
  </si>
  <si>
    <t>2060 Brea Mall</t>
  </si>
  <si>
    <t>808-842-8442</t>
  </si>
  <si>
    <t>622 Valley Mall Parkway</t>
  </si>
  <si>
    <t>828-888-8842</t>
  </si>
  <si>
    <t>2248 Santee Street</t>
  </si>
  <si>
    <t>806-629-8622</t>
  </si>
  <si>
    <t>8692 Santa Monica Boulevard</t>
  </si>
  <si>
    <t>426-884-8284</t>
  </si>
  <si>
    <t>440 North Olympic Avenue</t>
  </si>
  <si>
    <t>926-464-8240</t>
  </si>
  <si>
    <t>26280 Marguerite Parkway</t>
  </si>
  <si>
    <t>224-846-9620</t>
  </si>
  <si>
    <t>Sharon Richard Lingerie</t>
  </si>
  <si>
    <t>209-642-2862</t>
  </si>
  <si>
    <t>Sterling Silver Sportswear</t>
  </si>
  <si>
    <t>8966 Silverton Ave</t>
  </si>
  <si>
    <t>620-446-6686</t>
  </si>
  <si>
    <t>Steve's Sports Rental</t>
  </si>
  <si>
    <t>2624 South Main Street</t>
  </si>
  <si>
    <t>806-666-8298</t>
  </si>
  <si>
    <t>4992 Macarthur Boulevard Suite 460</t>
  </si>
  <si>
    <t>806-628-9426</t>
  </si>
  <si>
    <t>USA Soccer Shop</t>
  </si>
  <si>
    <t>2840 West Caldwell Avenue</t>
  </si>
  <si>
    <t>926-898-6498</t>
  </si>
  <si>
    <t>424-880-2626</t>
  </si>
  <si>
    <t>2804 North Tustin Street</t>
  </si>
  <si>
    <t>264-662-8862</t>
  </si>
  <si>
    <t>486 Hillsdale Mall</t>
  </si>
  <si>
    <t>800-924-2848</t>
  </si>
  <si>
    <t>Young Family Factory Mart</t>
  </si>
  <si>
    <t>PO Box 864</t>
  </si>
  <si>
    <t>620-646-8828</t>
  </si>
  <si>
    <t>4228 Geary Blvd</t>
  </si>
  <si>
    <t>Newport Coast</t>
  </si>
  <si>
    <t>426-688-4829</t>
  </si>
  <si>
    <t>Billy's Ski &amp; Sport</t>
  </si>
  <si>
    <t>482048 Chestnut Street</t>
  </si>
  <si>
    <t>North Bend</t>
  </si>
  <si>
    <t>828-249-8842</t>
  </si>
  <si>
    <t>Jenner Hills Sports CO</t>
  </si>
  <si>
    <t>849 West Harbor Drive Suite A</t>
  </si>
  <si>
    <t>224-849-6488</t>
  </si>
  <si>
    <t>North Hollywood</t>
  </si>
  <si>
    <t>808-948-9288</t>
  </si>
  <si>
    <t>464 Stanford Avenue</t>
  </si>
  <si>
    <t>868-284-2246</t>
  </si>
  <si>
    <t>Boca Loco Boutique</t>
  </si>
  <si>
    <t>24222 Central Ave Unit A</t>
  </si>
  <si>
    <t>808-922-6460</t>
  </si>
  <si>
    <t>Campus Times</t>
  </si>
  <si>
    <t>2460 Main Street</t>
  </si>
  <si>
    <t>642-864-8826</t>
  </si>
  <si>
    <t>966 Market Street</t>
  </si>
  <si>
    <t>629-448-6262</t>
  </si>
  <si>
    <t>2844 South Main Street</t>
  </si>
  <si>
    <t>909-468-2468</t>
  </si>
  <si>
    <t>Just Workout Wear</t>
  </si>
  <si>
    <t>6042 Sunrise Mall</t>
  </si>
  <si>
    <t>909-694-2898</t>
  </si>
  <si>
    <t>4240 Northeast Sandy Boulevard</t>
  </si>
  <si>
    <t>420-462-8626</t>
  </si>
  <si>
    <t>Main Street Source Inc</t>
  </si>
  <si>
    <t>2226 Auahi St</t>
  </si>
  <si>
    <t>224-846-6626</t>
  </si>
  <si>
    <t>2 Aloha Tower Drive Unit 282</t>
  </si>
  <si>
    <t>860-889-4264</t>
  </si>
  <si>
    <t>400 Appleton Road</t>
  </si>
  <si>
    <t>662-644-4280</t>
  </si>
  <si>
    <t>2426 Gardena Avenue Suite 8</t>
  </si>
  <si>
    <t>824-849-8220</t>
  </si>
  <si>
    <t>Top Dogs Sportswear</t>
  </si>
  <si>
    <t>PO Box 464</t>
  </si>
  <si>
    <t>642-996-6644</t>
  </si>
  <si>
    <t>Ward Centre Garment CO</t>
  </si>
  <si>
    <t>2466 East 29th Street</t>
  </si>
  <si>
    <t>808-698-2886</t>
  </si>
  <si>
    <t>Best Letterman Jackets</t>
  </si>
  <si>
    <t>2826 Hawthorne Boulevard Suite 486</t>
  </si>
  <si>
    <t>Northridge</t>
  </si>
  <si>
    <t>604-648-2260</t>
  </si>
  <si>
    <t>204 West Rosecrans Avenue</t>
  </si>
  <si>
    <t>828-806-2488</t>
  </si>
  <si>
    <t>Southern Specialty Advertising</t>
  </si>
  <si>
    <t>8862 Melrose Avenue</t>
  </si>
  <si>
    <t>642-882-2060</t>
  </si>
  <si>
    <t>Speedway Sportswear II</t>
  </si>
  <si>
    <t>6264 Vantage Avenue</t>
  </si>
  <si>
    <t>828-648-4428</t>
  </si>
  <si>
    <t>2242 South Mooney Boulevard</t>
  </si>
  <si>
    <t>209-442-2088</t>
  </si>
  <si>
    <t>City of Angels Sporting Club</t>
  </si>
  <si>
    <t>229 Town Centre West</t>
  </si>
  <si>
    <t>Norwalk</t>
  </si>
  <si>
    <t>420-668-8242</t>
  </si>
  <si>
    <t>24028 Bothell Everett Highway E</t>
  </si>
  <si>
    <t>408-244-9400</t>
  </si>
  <si>
    <t>4262 20th Avenue Suite 269</t>
  </si>
  <si>
    <t>Novato</t>
  </si>
  <si>
    <t>808-224-8294</t>
  </si>
  <si>
    <t>2429 K Street</t>
  </si>
  <si>
    <t>Oakhurst</t>
  </si>
  <si>
    <t>629-689-2909</t>
  </si>
  <si>
    <t>Manor Bowling Lanes</t>
  </si>
  <si>
    <t>620-462-4622</t>
  </si>
  <si>
    <t>Batters Up Store</t>
  </si>
  <si>
    <t>2084 Main Street</t>
  </si>
  <si>
    <t>Oakland</t>
  </si>
  <si>
    <t>860-644-2488</t>
  </si>
  <si>
    <t>26646 East Broadway Avenue</t>
  </si>
  <si>
    <t>408-424-2669</t>
  </si>
  <si>
    <t>620 Regents Boulevard</t>
  </si>
  <si>
    <t>420-926-6664</t>
  </si>
  <si>
    <t>Fiesta Time Sportswear</t>
  </si>
  <si>
    <t>24846 Victory Boulevard</t>
  </si>
  <si>
    <t>824-846-8262</t>
  </si>
  <si>
    <t>KL Fashions</t>
  </si>
  <si>
    <t>22000 Southeast 82nd Avenue</t>
  </si>
  <si>
    <t>420-640-8400</t>
  </si>
  <si>
    <t>LLB Clubhouse Shop</t>
  </si>
  <si>
    <t>26828 South Western Avenue</t>
  </si>
  <si>
    <t>824-668-9692</t>
  </si>
  <si>
    <t>669-440-2204</t>
  </si>
  <si>
    <t>Gateway Mall</t>
  </si>
  <si>
    <t>669-422-2224</t>
  </si>
  <si>
    <t>Orange Roof Sportswear</t>
  </si>
  <si>
    <t>2426 South Broadway</t>
  </si>
  <si>
    <t>662-940-9600</t>
  </si>
  <si>
    <t>2202 West Rancho Vista Boulevard</t>
  </si>
  <si>
    <t>828-864-2900</t>
  </si>
  <si>
    <t>24440 Bolsa Chica Road Suite D</t>
  </si>
  <si>
    <t>609-884-2404</t>
  </si>
  <si>
    <t>29029 Hawthorne Blvd</t>
  </si>
  <si>
    <t>224-488-4488</t>
  </si>
  <si>
    <t>2242 Oak Circle</t>
  </si>
  <si>
    <t>420-669-8606</t>
  </si>
  <si>
    <t>2269 South Main Street</t>
  </si>
  <si>
    <t>Oceanside</t>
  </si>
  <si>
    <t>629-994-2222</t>
  </si>
  <si>
    <t>Bee's Designers Jeans</t>
  </si>
  <si>
    <t>6444 Pacific Boulevard</t>
  </si>
  <si>
    <t>224-846-2929</t>
  </si>
  <si>
    <t>446 Bryant Street</t>
  </si>
  <si>
    <t>224-848-2228</t>
  </si>
  <si>
    <t>299 Oakridge Mall</t>
  </si>
  <si>
    <t>909-922-8808</t>
  </si>
  <si>
    <t>Prestige Apparel</t>
  </si>
  <si>
    <t>2000 Outlet Center Drive Suite 240</t>
  </si>
  <si>
    <t>424-964-8882</t>
  </si>
  <si>
    <t>806-688-4996</t>
  </si>
  <si>
    <t>Outdoor Fun Clothing CO</t>
  </si>
  <si>
    <t>2206 South Coast Highway 202</t>
  </si>
  <si>
    <t>Olympic Valley</t>
  </si>
  <si>
    <t>604-666-8466</t>
  </si>
  <si>
    <t>Navy Pier Shop</t>
  </si>
  <si>
    <t>42222 Viaduct Colinas Suite 2002</t>
  </si>
  <si>
    <t>Omak</t>
  </si>
  <si>
    <t>949-686-4920</t>
  </si>
  <si>
    <t>246 South Glendale Avenue</t>
  </si>
  <si>
    <t>Ontario</t>
  </si>
  <si>
    <t>426-469-2600</t>
  </si>
  <si>
    <t>26 Rancho Del Mar</t>
  </si>
  <si>
    <t>Once Again Sports</t>
  </si>
  <si>
    <t>4602 S Alameda St</t>
  </si>
  <si>
    <t>824-644-6629</t>
  </si>
  <si>
    <t>262 Stonewood Street</t>
  </si>
  <si>
    <t>828-884-6004</t>
  </si>
  <si>
    <t>Princess Ann's Shoppe</t>
  </si>
  <si>
    <t>4444 Bear Street</t>
  </si>
  <si>
    <t>209-642-6964</t>
  </si>
  <si>
    <t>4040 Plaza Bonita Road</t>
  </si>
  <si>
    <t>209-962-4226</t>
  </si>
  <si>
    <t>Wake Up</t>
  </si>
  <si>
    <t>664 Northwest Division Street</t>
  </si>
  <si>
    <t>424-296-8200</t>
  </si>
  <si>
    <t>Jamie Sportswear</t>
  </si>
  <si>
    <t>28400 Jefferson Avenue Suite B</t>
  </si>
  <si>
    <t>Orange</t>
  </si>
  <si>
    <t>424-664-2048</t>
  </si>
  <si>
    <t>2240 Galleria Boulevard Suite 240</t>
  </si>
  <si>
    <t>640-446-2620</t>
  </si>
  <si>
    <t>Peter Pan's T-Shirt Sportswear</t>
  </si>
  <si>
    <t>Paradise Village</t>
  </si>
  <si>
    <t>909-844-6440</t>
  </si>
  <si>
    <t>2840 Churn Creek Rd</t>
  </si>
  <si>
    <t>224-846-2686</t>
  </si>
  <si>
    <t>Victor Sportswear</t>
  </si>
  <si>
    <t>66 Secoma Lane</t>
  </si>
  <si>
    <t>420-688-9880</t>
  </si>
  <si>
    <t>Sunshine Always</t>
  </si>
  <si>
    <t>240 West Main Street</t>
  </si>
  <si>
    <t>Orangevale</t>
  </si>
  <si>
    <t>662-449-8884</t>
  </si>
  <si>
    <t>Forest Avenue Centre</t>
  </si>
  <si>
    <t>Orcas</t>
  </si>
  <si>
    <t>842-426-2424</t>
  </si>
  <si>
    <t>Coastal Times Surf Street &amp; Snow</t>
  </si>
  <si>
    <t>902 South Coast Drive</t>
  </si>
  <si>
    <t>Otis</t>
  </si>
  <si>
    <t>806-484-2966</t>
  </si>
  <si>
    <t>Bicycle Works</t>
  </si>
  <si>
    <t>Oxnard</t>
  </si>
  <si>
    <t>926-826-9006</t>
  </si>
  <si>
    <t>Crabby Joes Clothes</t>
  </si>
  <si>
    <t>2404 West Vernon Avenue</t>
  </si>
  <si>
    <t>604-848-4486</t>
  </si>
  <si>
    <t>842-682-8000</t>
  </si>
  <si>
    <t>4422 Camino De La Plaza</t>
  </si>
  <si>
    <t>806-240-6988</t>
  </si>
  <si>
    <t>Phoenix Boulevard Sportswear</t>
  </si>
  <si>
    <t>2908 Phoenix Boulevard</t>
  </si>
  <si>
    <t>420-429-6688</t>
  </si>
  <si>
    <t>8990 Concord Avenue</t>
  </si>
  <si>
    <t>420-494-6662</t>
  </si>
  <si>
    <t>Unlimited Sportswear</t>
  </si>
  <si>
    <t>Valley Plaza Shopping Center</t>
  </si>
  <si>
    <t>626-969-6826</t>
  </si>
  <si>
    <t>460 Sun Valley Highway</t>
  </si>
  <si>
    <t>Pacific Grove</t>
  </si>
  <si>
    <t>808-689-6889</t>
  </si>
  <si>
    <t>Bello's Modern Sporting Goods</t>
  </si>
  <si>
    <t>682 Leavesley Road Suite 420</t>
  </si>
  <si>
    <t>806-644-2666</t>
  </si>
  <si>
    <t>D B Z Clothing</t>
  </si>
  <si>
    <t>Palm Desert</t>
  </si>
  <si>
    <t>824-902-2226</t>
  </si>
  <si>
    <t>2942 Wilshire Boulevard</t>
  </si>
  <si>
    <t>604-222-8866</t>
  </si>
  <si>
    <t>2628 South Hill Street</t>
  </si>
  <si>
    <t>408-888-2828</t>
  </si>
  <si>
    <t>Jenny's Boutique</t>
  </si>
  <si>
    <t>2080 East Dominguez Street Suite O</t>
  </si>
  <si>
    <t>209-644-4928</t>
  </si>
  <si>
    <t>486 Plaza Drive</t>
  </si>
  <si>
    <t>806-496-2288</t>
  </si>
  <si>
    <t>926 Blossom Hill Road</t>
  </si>
  <si>
    <t>808-926-4482</t>
  </si>
  <si>
    <t>Speedy-Harput's</t>
  </si>
  <si>
    <t>626 W Green Ave</t>
  </si>
  <si>
    <t>426-924-6068</t>
  </si>
  <si>
    <t>St. Bernard's Sportswear</t>
  </si>
  <si>
    <t>6600 Grossmont Center Drive</t>
  </si>
  <si>
    <t>806-988-2880</t>
  </si>
  <si>
    <t>Telegraph Sports</t>
  </si>
  <si>
    <t>444 Broadway Avenue</t>
  </si>
  <si>
    <t>420-424-9048</t>
  </si>
  <si>
    <t>T-shirt Mart</t>
  </si>
  <si>
    <t>24206 Ventura Boulevard</t>
  </si>
  <si>
    <t>828-826-9686</t>
  </si>
  <si>
    <t>942 West Pacheco Boulevard</t>
  </si>
  <si>
    <t>Palm Springs</t>
  </si>
  <si>
    <t>620-894-2604</t>
  </si>
  <si>
    <t>662-408-6620</t>
  </si>
  <si>
    <t>Moonshine Beach Club</t>
  </si>
  <si>
    <t>28499 Ventura Boulevard Suite 2</t>
  </si>
  <si>
    <t>Palmdale</t>
  </si>
  <si>
    <t>806-884-6829</t>
  </si>
  <si>
    <t>4220 West Pico Boulevard Suite 222</t>
  </si>
  <si>
    <t>808-886-2294</t>
  </si>
  <si>
    <t>808-648-6480</t>
  </si>
  <si>
    <t>2086 East Highland Avenue Suite B</t>
  </si>
  <si>
    <t>408-288-6400</t>
  </si>
  <si>
    <t>Speedy Retail Outlet</t>
  </si>
  <si>
    <t>402 W. Arrow Highway</t>
  </si>
  <si>
    <t>808-448-6900</t>
  </si>
  <si>
    <t>Valley Wear</t>
  </si>
  <si>
    <t>22 Saratoga Avenue</t>
  </si>
  <si>
    <t>926-948-6004</t>
  </si>
  <si>
    <t>4602 South Steele Street Suite 644</t>
  </si>
  <si>
    <t>909-862-4846</t>
  </si>
  <si>
    <t>2200 Union Street</t>
  </si>
  <si>
    <t>Palo Alto</t>
  </si>
  <si>
    <t>949-448-4066</t>
  </si>
  <si>
    <t>2424 Westwood Boulevard Suite 208</t>
  </si>
  <si>
    <t>209-648-9802</t>
  </si>
  <si>
    <t>84446 El Paseo Suite 24A</t>
  </si>
  <si>
    <t>828-889-4608</t>
  </si>
  <si>
    <t>9 Shore Plaza</t>
  </si>
  <si>
    <t>828-829-2064</t>
  </si>
  <si>
    <t>824 Garnet Avenue</t>
  </si>
  <si>
    <t>909-464-2802</t>
  </si>
  <si>
    <t>420-464-8082</t>
  </si>
  <si>
    <t>June's Tailoring</t>
  </si>
  <si>
    <t>848 Southpoint Boulevard Suite D</t>
  </si>
  <si>
    <t>Panorama City</t>
  </si>
  <si>
    <t>629-282-6488</t>
  </si>
  <si>
    <t>Grizzly's Outpost</t>
  </si>
  <si>
    <t>24999 South Western Avenue</t>
  </si>
  <si>
    <t>Paramount</t>
  </si>
  <si>
    <t>909-469-2288</t>
  </si>
  <si>
    <t>2269 Chestnut St</t>
  </si>
  <si>
    <t>Pasadena</t>
  </si>
  <si>
    <t>660-466-4900</t>
  </si>
  <si>
    <t>First Line Imagepro</t>
  </si>
  <si>
    <t>2060 North Imperial Avenue</t>
  </si>
  <si>
    <t>662-444-2440</t>
  </si>
  <si>
    <t>608 N Sanborn Rd</t>
  </si>
  <si>
    <t>642-884-8426</t>
  </si>
  <si>
    <t>828-882-8080</t>
  </si>
  <si>
    <t>Weeping Willow Embroidery</t>
  </si>
  <si>
    <t>4406 Southeast Woodstock Boulevard</t>
  </si>
  <si>
    <t>420-824-2940</t>
  </si>
  <si>
    <t>2226 Santee Street Suite A</t>
  </si>
  <si>
    <t>Pasco</t>
  </si>
  <si>
    <t>824-668-2642</t>
  </si>
  <si>
    <t>Josse Smith Sportswear</t>
  </si>
  <si>
    <t>8800 Northeast Mall Drive</t>
  </si>
  <si>
    <t>Paso Robles</t>
  </si>
  <si>
    <t>424-686-4400</t>
  </si>
  <si>
    <t>Sunshine Garment</t>
  </si>
  <si>
    <t>20288 Magnolia Avenue</t>
  </si>
  <si>
    <t>424-244-4222</t>
  </si>
  <si>
    <t>Functional Clothing</t>
  </si>
  <si>
    <t>Century Mall Suite 400</t>
  </si>
  <si>
    <t>Pebble Beach</t>
  </si>
  <si>
    <t>949-244-8600</t>
  </si>
  <si>
    <t>482 Florin Road</t>
  </si>
  <si>
    <t>Pendleton</t>
  </si>
  <si>
    <t>926-942-4066</t>
  </si>
  <si>
    <t>A &amp; B Teamwear</t>
  </si>
  <si>
    <t>2600 North Riverside</t>
  </si>
  <si>
    <t>Petaluma</t>
  </si>
  <si>
    <t>662-448-8266</t>
  </si>
  <si>
    <t>Art's Top Cyclery</t>
  </si>
  <si>
    <t>806-644-8640</t>
  </si>
  <si>
    <t>2200 Petaluma Boulevard North</t>
  </si>
  <si>
    <t>642-246-6266</t>
  </si>
  <si>
    <t>4242 Camino Del Rio North</t>
  </si>
  <si>
    <t>206-284-4482</t>
  </si>
  <si>
    <t>Sport Shoe Shop</t>
  </si>
  <si>
    <t>2644 Broadway Street</t>
  </si>
  <si>
    <t>629-696-9092</t>
  </si>
  <si>
    <t>Bright Lights Sports Wear</t>
  </si>
  <si>
    <t>Pismo Beach</t>
  </si>
  <si>
    <t>828-994-4696</t>
  </si>
  <si>
    <t>In the Game Sports</t>
  </si>
  <si>
    <t>2808 28th Street</t>
  </si>
  <si>
    <t>420-484-2489</t>
  </si>
  <si>
    <t>Major Joes Sportswear</t>
  </si>
  <si>
    <t>6 Sand Island Access Rd Bldg 924</t>
  </si>
  <si>
    <t>420-886-4402</t>
  </si>
  <si>
    <t>262 Central Avenue</t>
  </si>
  <si>
    <t>209-488-2004</t>
  </si>
  <si>
    <t>2600 Northeast East Devils Lake Road</t>
  </si>
  <si>
    <t>824-968-2692</t>
  </si>
  <si>
    <t>26846 Ventura Boulevard</t>
  </si>
  <si>
    <t>408-226-6846</t>
  </si>
  <si>
    <t>849 Laguna Canyon Road</t>
  </si>
  <si>
    <t>264-682-6886</t>
  </si>
  <si>
    <t>4224 North 42st Street</t>
  </si>
  <si>
    <t>909-699-9924</t>
  </si>
  <si>
    <t>Swiss Sport Chalet</t>
  </si>
  <si>
    <t>662-264-9929</t>
  </si>
  <si>
    <t>222 Lodge Avenue</t>
  </si>
  <si>
    <t>Pittsburg</t>
  </si>
  <si>
    <t>460-804-2628</t>
  </si>
  <si>
    <t>The Penalty Box</t>
  </si>
  <si>
    <t>2040 Barberry St</t>
  </si>
  <si>
    <t>Placerville</t>
  </si>
  <si>
    <t>909-989-8820</t>
  </si>
  <si>
    <t>2204 Maple Avenue</t>
  </si>
  <si>
    <t>Playa Del Rey</t>
  </si>
  <si>
    <t>806-922-2242</t>
  </si>
  <si>
    <t>Pleasanton</t>
  </si>
  <si>
    <t>284-484-2244</t>
  </si>
  <si>
    <t>420-642-6662</t>
  </si>
  <si>
    <t>4480 Enterprise Street</t>
  </si>
  <si>
    <t>806-642-8664</t>
  </si>
  <si>
    <t>8 Colma Boulevard</t>
  </si>
  <si>
    <t>824-649-9428</t>
  </si>
  <si>
    <t>Hercules Sportswear</t>
  </si>
  <si>
    <t>24000 Folsom Boulevard Suite 2206</t>
  </si>
  <si>
    <t>206-622-6086</t>
  </si>
  <si>
    <t>828-992-6848</t>
  </si>
  <si>
    <t>460 Brannan Street</t>
  </si>
  <si>
    <t>Pomona</t>
  </si>
  <si>
    <t>808-924-8246</t>
  </si>
  <si>
    <t>Yukon Territory</t>
  </si>
  <si>
    <t>Port Angeles</t>
  </si>
  <si>
    <t>860-928-2988</t>
  </si>
  <si>
    <t>A2 Sportswear</t>
  </si>
  <si>
    <t>2628 Fillmore St</t>
  </si>
  <si>
    <t>Porterville</t>
  </si>
  <si>
    <t>420-496-2426</t>
  </si>
  <si>
    <t>Your Tanning Salon</t>
  </si>
  <si>
    <t>48860 Seminole Drive</t>
  </si>
  <si>
    <t>420-482-2626</t>
  </si>
  <si>
    <t>Summer Sports</t>
  </si>
  <si>
    <t>2040 Fulton Mall</t>
  </si>
  <si>
    <t>Poway</t>
  </si>
  <si>
    <t>206-842-8886</t>
  </si>
  <si>
    <t>Top Brand Sportswear Inc</t>
  </si>
  <si>
    <t>2222 South Bristol Street</t>
  </si>
  <si>
    <t>824-224-8600</t>
  </si>
  <si>
    <t>Starlight Fashion</t>
  </si>
  <si>
    <t>22282 Knott Street</t>
  </si>
  <si>
    <t>Quincy</t>
  </si>
  <si>
    <t>424-864-4644</t>
  </si>
  <si>
    <t>TALK Company</t>
  </si>
  <si>
    <t>4422 Tweedy Boulevard Suite B</t>
  </si>
  <si>
    <t>Ramona</t>
  </si>
  <si>
    <t>926-492-8688</t>
  </si>
  <si>
    <t>2046 Western Avenue</t>
  </si>
  <si>
    <t>Rancho Cordova</t>
  </si>
  <si>
    <t>609-922-4882</t>
  </si>
  <si>
    <t>882 Montague Drive</t>
  </si>
  <si>
    <t>Rancho Cucamonga</t>
  </si>
  <si>
    <t>224-688-9826</t>
  </si>
  <si>
    <t>Top Dog Sportswear</t>
  </si>
  <si>
    <t>6666 East La Palma Avenue</t>
  </si>
  <si>
    <t>426-842-9426</t>
  </si>
  <si>
    <t>X &amp; W Creations</t>
  </si>
  <si>
    <t>20626 Rush Street</t>
  </si>
  <si>
    <t>828-869-4460</t>
  </si>
  <si>
    <t>Firemont Swim Shop</t>
  </si>
  <si>
    <t>269 Eastmont Mall</t>
  </si>
  <si>
    <t>Rancho Palos Verdes</t>
  </si>
  <si>
    <t>264-666-6288</t>
  </si>
  <si>
    <t>Satchel Promotional Sportswear</t>
  </si>
  <si>
    <t>4622 El Toro Rd</t>
  </si>
  <si>
    <t>828-266-8426</t>
  </si>
  <si>
    <t>Verdugo Screen Products Inc</t>
  </si>
  <si>
    <t>868 Monterey Street Apt 2</t>
  </si>
  <si>
    <t>Rancho Santa Margarita</t>
  </si>
  <si>
    <t>860-620-8402</t>
  </si>
  <si>
    <t>Elaine's Sportswear</t>
  </si>
  <si>
    <t>2908 Glenview Avenue</t>
  </si>
  <si>
    <t>Red Bluff</t>
  </si>
  <si>
    <t>828-696-4488</t>
  </si>
  <si>
    <t>22860 Apple Country Road Suite 202</t>
  </si>
  <si>
    <t>Redding</t>
  </si>
  <si>
    <t>669-266-9660</t>
  </si>
  <si>
    <t>484 Parkway Plaza</t>
  </si>
  <si>
    <t>604-289-2844</t>
  </si>
  <si>
    <t>Nile's Sports No 2</t>
  </si>
  <si>
    <t>2240 Westlake Avenue North</t>
  </si>
  <si>
    <t>424-484-2888</t>
  </si>
  <si>
    <t>229 East 22th Street</t>
  </si>
  <si>
    <t>949-684-8866</t>
  </si>
  <si>
    <t>2940 Leonis Blvd</t>
  </si>
  <si>
    <t>Redlands</t>
  </si>
  <si>
    <t>808-949-6004</t>
  </si>
  <si>
    <t>Kramer Family Men's Wear</t>
  </si>
  <si>
    <t>4280 North Sierra Way</t>
  </si>
  <si>
    <t>808-846-8892</t>
  </si>
  <si>
    <t>County Fair Mall</t>
  </si>
  <si>
    <t>926-922-2264</t>
  </si>
  <si>
    <t>2604 Saviers Road</t>
  </si>
  <si>
    <t>Redmond</t>
  </si>
  <si>
    <t>662-842-6262</t>
  </si>
  <si>
    <t>2208 Montclair Plaza Lane</t>
  </si>
  <si>
    <t>264-864-8828</t>
  </si>
  <si>
    <t>Saint Croix</t>
  </si>
  <si>
    <t>420-486-4222</t>
  </si>
  <si>
    <t>Redondo Beach</t>
  </si>
  <si>
    <t>860-942-2626</t>
  </si>
  <si>
    <t>288 East Main Street</t>
  </si>
  <si>
    <t>926-880-4406</t>
  </si>
  <si>
    <t>824-266-4626</t>
  </si>
  <si>
    <t>222 The Crossroads</t>
  </si>
  <si>
    <t>420-644-8222</t>
  </si>
  <si>
    <t>886 Factory Stores Drive</t>
  </si>
  <si>
    <t>209-648-8998</t>
  </si>
  <si>
    <t>62266 Avenida Ramirez</t>
  </si>
  <si>
    <t>420-486-8448</t>
  </si>
  <si>
    <t>Professional Sports Equipment Outlet</t>
  </si>
  <si>
    <t>666 Crouch Street</t>
  </si>
  <si>
    <t>806-988-2284</t>
  </si>
  <si>
    <t>Reservation Embroidery</t>
  </si>
  <si>
    <t>4642 Santa Monica Boulevard</t>
  </si>
  <si>
    <t>460-424-6400</t>
  </si>
  <si>
    <t>8284 Threadneedle Street</t>
  </si>
  <si>
    <t>206-444-8664</t>
  </si>
  <si>
    <t>9 Coastal Plaza</t>
  </si>
  <si>
    <t>808-686-6222</t>
  </si>
  <si>
    <t>The Barnyard</t>
  </si>
  <si>
    <t>20292 Donner Passage Road Suite 4</t>
  </si>
  <si>
    <t>842-626-8864</t>
  </si>
  <si>
    <t>T-Station</t>
  </si>
  <si>
    <t>260 Redondo Shopping Centre</t>
  </si>
  <si>
    <t>224-848-6462</t>
  </si>
  <si>
    <t>2202 Isabella Avenue</t>
  </si>
  <si>
    <t>Redwood City</t>
  </si>
  <si>
    <t>949-442-2244</t>
  </si>
  <si>
    <t>Fernando Sportswear</t>
  </si>
  <si>
    <t>922 Del Monte Centre</t>
  </si>
  <si>
    <t>424-846-8020</t>
  </si>
  <si>
    <t>Red Hot Bowling Centers</t>
  </si>
  <si>
    <t>24426 Dunbar Place</t>
  </si>
  <si>
    <t>420-492-6228</t>
  </si>
  <si>
    <t>426 Broadway</t>
  </si>
  <si>
    <t>662-869-2286</t>
  </si>
  <si>
    <t>662 W 6th Ave</t>
  </si>
  <si>
    <t>Renton</t>
  </si>
  <si>
    <t>224-622-4266</t>
  </si>
  <si>
    <t>2202 Shattuck Avenue</t>
  </si>
  <si>
    <t>Reseda</t>
  </si>
  <si>
    <t>426-986-2022</t>
  </si>
  <si>
    <t>46946 Desert Springs Drive</t>
  </si>
  <si>
    <t>842-648-4442</t>
  </si>
  <si>
    <t>Strike Professional Shop</t>
  </si>
  <si>
    <t>6484 Mission Street</t>
  </si>
  <si>
    <t>824-889-2246</t>
  </si>
  <si>
    <t>2242 Avenida De La Playa</t>
  </si>
  <si>
    <t>Rialto</t>
  </si>
  <si>
    <t>662-692-4466</t>
  </si>
  <si>
    <t>Once Again Sportswear</t>
  </si>
  <si>
    <t>28242 Camino Capistrano</t>
  </si>
  <si>
    <t>206-444-6422</t>
  </si>
  <si>
    <t>Quiksilver Jewelry Store</t>
  </si>
  <si>
    <t>4662 Mission Blvd</t>
  </si>
  <si>
    <t>642-996-9042</t>
  </si>
  <si>
    <t>Shirt Tails</t>
  </si>
  <si>
    <t>209-966-8929</t>
  </si>
  <si>
    <t>202 Herondo Street Suite 200</t>
  </si>
  <si>
    <t>Richmond</t>
  </si>
  <si>
    <t>426-894-6682</t>
  </si>
  <si>
    <t>PAPA Sportswear</t>
  </si>
  <si>
    <t>Narrows Plaza Bowl</t>
  </si>
  <si>
    <t>224-624-6880</t>
  </si>
  <si>
    <t>200 Fishmans Avenue</t>
  </si>
  <si>
    <t>842-486-4406</t>
  </si>
  <si>
    <t>626 East Alisal Street</t>
  </si>
  <si>
    <t>Riverside</t>
  </si>
  <si>
    <t>642-994-4486</t>
  </si>
  <si>
    <t>Hooray</t>
  </si>
  <si>
    <t>2228 Burlingame Avenue</t>
  </si>
  <si>
    <t>660-688-6064</t>
  </si>
  <si>
    <t>June's Sports</t>
  </si>
  <si>
    <t>2222 Montana Avenue</t>
  </si>
  <si>
    <t>420-644-6464</t>
  </si>
  <si>
    <t>Mountain Sports</t>
  </si>
  <si>
    <t>440 Southwest Morrison Street Suite 4486</t>
  </si>
  <si>
    <t>806-962-8020</t>
  </si>
  <si>
    <t>648 Broadway</t>
  </si>
  <si>
    <t>860-448-2620</t>
  </si>
  <si>
    <t>209-844-6000</t>
  </si>
  <si>
    <t>424 Lakewood Center Avenue</t>
  </si>
  <si>
    <t>209-844-4448</t>
  </si>
  <si>
    <t>2400 Bristol Street North Suite 200</t>
  </si>
  <si>
    <t>828-866-8400</t>
  </si>
  <si>
    <t>2244 Stoneridge Mall Rd</t>
  </si>
  <si>
    <t>926-608-2640</t>
  </si>
  <si>
    <t>Tropical Emporium</t>
  </si>
  <si>
    <t>28446 Gale Avenue</t>
  </si>
  <si>
    <t>949-860-6242</t>
  </si>
  <si>
    <t>2409 Hilltop Mall Road</t>
  </si>
  <si>
    <t>Roseburg</t>
  </si>
  <si>
    <t>620-968-2669</t>
  </si>
  <si>
    <t>Roseville</t>
  </si>
  <si>
    <t>264-629-2822</t>
  </si>
  <si>
    <t>Bases Loaded Inc.</t>
  </si>
  <si>
    <t>246 Broadway Street</t>
  </si>
  <si>
    <t>908-486-4220</t>
  </si>
  <si>
    <t>4222 Hampton Avenue</t>
  </si>
  <si>
    <t>808-886-4900</t>
  </si>
  <si>
    <t>Greek Athletics</t>
  </si>
  <si>
    <t>2424 20th Avenue</t>
  </si>
  <si>
    <t>420-668-6408</t>
  </si>
  <si>
    <t>P &amp; B Sportswear</t>
  </si>
  <si>
    <t>669-224-9668</t>
  </si>
  <si>
    <t>Raceway Authentic Fitness</t>
  </si>
  <si>
    <t>2408 Maple Avenue # B</t>
  </si>
  <si>
    <t>660-688-4466</t>
  </si>
  <si>
    <t>4966 Whittier Boulevard</t>
  </si>
  <si>
    <t>426-464-4228</t>
  </si>
  <si>
    <t>Western Avenue Enterprises</t>
  </si>
  <si>
    <t>402 West Dyer Road</t>
  </si>
  <si>
    <t>Rowland Heights</t>
  </si>
  <si>
    <t>626-964-9284</t>
  </si>
  <si>
    <t>ALL Sales CO</t>
  </si>
  <si>
    <t>2906 South Western Avenue</t>
  </si>
  <si>
    <t>Sacramento</t>
  </si>
  <si>
    <t>620-696-4628</t>
  </si>
  <si>
    <t>48660 Seminole Drive</t>
  </si>
  <si>
    <t>629-686-4948</t>
  </si>
  <si>
    <t>28600 Collier Avenue Suite D242</t>
  </si>
  <si>
    <t>604-282-4440</t>
  </si>
  <si>
    <t>690 Main Street Suite A</t>
  </si>
  <si>
    <t>908-288-2222</t>
  </si>
  <si>
    <t>2840 Playa Del Rey</t>
  </si>
  <si>
    <t>949-868-2960</t>
  </si>
  <si>
    <t>828 22th Street</t>
  </si>
  <si>
    <t>460-264-8489</t>
  </si>
  <si>
    <t>Lake Lemon Marine &amp; Ski</t>
  </si>
  <si>
    <t>2222 Montebello Town Centre</t>
  </si>
  <si>
    <t>264-862-4842</t>
  </si>
  <si>
    <t>242 Capitol Way North</t>
  </si>
  <si>
    <t>629-220-8648</t>
  </si>
  <si>
    <t>Noah's Ark Sportswear</t>
  </si>
  <si>
    <t>2262 Avenida De La Playa</t>
  </si>
  <si>
    <t>224-846-4009</t>
  </si>
  <si>
    <t>Ocean Blue Sun Tanning Salon</t>
  </si>
  <si>
    <t>846 Parkway Plaza</t>
  </si>
  <si>
    <t>640-248-2202</t>
  </si>
  <si>
    <t>46 West Colorado Boulevard</t>
  </si>
  <si>
    <t>604-888-6088</t>
  </si>
  <si>
    <t>Prime Time Sports</t>
  </si>
  <si>
    <t>26626 Redmond Way Suite 206</t>
  </si>
  <si>
    <t>909-482-9228</t>
  </si>
  <si>
    <t>22498 Barton Road</t>
  </si>
  <si>
    <t>808-842-9666</t>
  </si>
  <si>
    <t>Raceway Authentic Fitness Store</t>
  </si>
  <si>
    <t>8629 Fallbrook Avenue</t>
  </si>
  <si>
    <t>828-884-4060</t>
  </si>
  <si>
    <t>Rush Fashions</t>
  </si>
  <si>
    <t>468 Elm Avenue</t>
  </si>
  <si>
    <t>949-686-8882</t>
  </si>
  <si>
    <t>464 N Harvest St</t>
  </si>
  <si>
    <t>949-686-2824</t>
  </si>
  <si>
    <t>2648 Hollenbeck Avenue</t>
  </si>
  <si>
    <t>420-689-2200</t>
  </si>
  <si>
    <t>Spike's Apparel</t>
  </si>
  <si>
    <t>28669 Brookhurst</t>
  </si>
  <si>
    <t>209-488-8848</t>
  </si>
  <si>
    <t>2262 Hilltop Mall Road</t>
  </si>
  <si>
    <t>420-480-4422</t>
  </si>
  <si>
    <t>2420 South Los Angeles Street</t>
  </si>
  <si>
    <t>806-968-8828</t>
  </si>
  <si>
    <t>2204 South Bristol Street</t>
  </si>
  <si>
    <t>629-299-4684</t>
  </si>
  <si>
    <t>Absolute Sportswear Inc</t>
  </si>
  <si>
    <t>484 Columbia Centre Shopping</t>
  </si>
  <si>
    <t>Saint Helena</t>
  </si>
  <si>
    <t>662-492-2484</t>
  </si>
  <si>
    <t>Bike &amp; Sports Today</t>
  </si>
  <si>
    <t>Two Pinewood Way</t>
  </si>
  <si>
    <t>Salem</t>
  </si>
  <si>
    <t>808-429-9462</t>
  </si>
  <si>
    <t>4402 Trinity Street</t>
  </si>
  <si>
    <t>Salinas</t>
  </si>
  <si>
    <t>629-446-4448</t>
  </si>
  <si>
    <t>824-848-4444</t>
  </si>
  <si>
    <t>2600 Southeast East Devils Lake Road</t>
  </si>
  <si>
    <t>604-684-8088</t>
  </si>
  <si>
    <t>4200 Naglee Road</t>
  </si>
  <si>
    <t>860-264-9824</t>
  </si>
  <si>
    <t>20904 Weyburn Avenue</t>
  </si>
  <si>
    <t>660-226-2990</t>
  </si>
  <si>
    <t>SAD Sportswear</t>
  </si>
  <si>
    <t>629-222-9999</t>
  </si>
  <si>
    <t>Sunshine T-Shirts</t>
  </si>
  <si>
    <t>606 Crater Lake Avenue</t>
  </si>
  <si>
    <t>946 McHenry Avenue Suite 2</t>
  </si>
  <si>
    <t>San Andreas</t>
  </si>
  <si>
    <t>806-642-2229</t>
  </si>
  <si>
    <t>2426 South Los Angeles Street</t>
  </si>
  <si>
    <t>San Anselmo</t>
  </si>
  <si>
    <t>806-884-4600</t>
  </si>
  <si>
    <t>2686 West Lacey Boulevard Suite G24</t>
  </si>
  <si>
    <t>San Bernardino</t>
  </si>
  <si>
    <t>424-828-4886</t>
  </si>
  <si>
    <t>409 E. Alameda Drive</t>
  </si>
  <si>
    <t>426-888-6844</t>
  </si>
  <si>
    <t>6490 Fairmont Circle</t>
  </si>
  <si>
    <t>408-642-9964</t>
  </si>
  <si>
    <t>260 Ward Avenue</t>
  </si>
  <si>
    <t>420-492-2880</t>
  </si>
  <si>
    <t>WV Sportswear</t>
  </si>
  <si>
    <t>224-846-8286</t>
  </si>
  <si>
    <t>444 East 22th Street</t>
  </si>
  <si>
    <t>San Bruno</t>
  </si>
  <si>
    <t>660-468-2608</t>
  </si>
  <si>
    <t>80 East Barstow Avenue Suite 202</t>
  </si>
  <si>
    <t>408-984-4949</t>
  </si>
  <si>
    <t>By the Sea Surf Shop</t>
  </si>
  <si>
    <t>4929 202nd Street Court Northwest</t>
  </si>
  <si>
    <t>San Clemente</t>
  </si>
  <si>
    <t>949-684-9448</t>
  </si>
  <si>
    <t>6628 East Stearns Street</t>
  </si>
  <si>
    <t>426-864-8884</t>
  </si>
  <si>
    <t>June's Sports Wear</t>
  </si>
  <si>
    <t>2042 Murray Street</t>
  </si>
  <si>
    <t>420-489-2696</t>
  </si>
  <si>
    <t>Outlet Sportswear</t>
  </si>
  <si>
    <t>4428 La Jolla Village Drive</t>
  </si>
  <si>
    <t>909-682-4482</t>
  </si>
  <si>
    <t>Stanford Men's Apparel</t>
  </si>
  <si>
    <t>26260 Northeast 86th Street</t>
  </si>
  <si>
    <t>660-484-4689</t>
  </si>
  <si>
    <t>The Jock Image</t>
  </si>
  <si>
    <t>2040 B St</t>
  </si>
  <si>
    <t>408-224-2288</t>
  </si>
  <si>
    <t>Action Wear</t>
  </si>
  <si>
    <t>820 24th Street</t>
  </si>
  <si>
    <t>San Diego</t>
  </si>
  <si>
    <t>224-629-6968</t>
  </si>
  <si>
    <t>240 Shaw Avenue</t>
  </si>
  <si>
    <t>426-462-6446</t>
  </si>
  <si>
    <t>6694 East Kings Canyon Road</t>
  </si>
  <si>
    <t>660-424-2822</t>
  </si>
  <si>
    <t>Coastal Surf &amp; Sports</t>
  </si>
  <si>
    <t>402 Westmont Drive</t>
  </si>
  <si>
    <t>640-642-9200</t>
  </si>
  <si>
    <t>9022 Mission Boulevard</t>
  </si>
  <si>
    <t>629-696-2622</t>
  </si>
  <si>
    <t>Connie's Sportswear</t>
  </si>
  <si>
    <t>4 Monroe Parkway Suite 920</t>
  </si>
  <si>
    <t>224-842-4269</t>
  </si>
  <si>
    <t>Deportes LLC</t>
  </si>
  <si>
    <t>20848 Valley Mall</t>
  </si>
  <si>
    <t>420-689-9068</t>
  </si>
  <si>
    <t>England Marine Supply</t>
  </si>
  <si>
    <t>22244 Costanso Street</t>
  </si>
  <si>
    <t>642-888-4002</t>
  </si>
  <si>
    <t>4600 Meridian South</t>
  </si>
  <si>
    <t>949-469-6626</t>
  </si>
  <si>
    <t>4466 West El Segundo Boulevard</t>
  </si>
  <si>
    <t>424-664-9880</t>
  </si>
  <si>
    <t>Good Sports - Apparel</t>
  </si>
  <si>
    <t>2280 Miramar Avenue</t>
  </si>
  <si>
    <t>424-862-8446</t>
  </si>
  <si>
    <t>Heftyjoesport Ski</t>
  </si>
  <si>
    <t>Pacific View Mall</t>
  </si>
  <si>
    <t>640-684-4288</t>
  </si>
  <si>
    <t>Hit the Mark Sportswear</t>
  </si>
  <si>
    <t>2008 Orange Avenue</t>
  </si>
  <si>
    <t>909-980-8442</t>
  </si>
  <si>
    <t>Homerun Baseball Club</t>
  </si>
  <si>
    <t>282 Stonewood St</t>
  </si>
  <si>
    <t>206-446-4296</t>
  </si>
  <si>
    <t>2020 Atlantic Avenue</t>
  </si>
  <si>
    <t>824-862-6888</t>
  </si>
  <si>
    <t>4249 West Shaw Avenue Suite 202</t>
  </si>
  <si>
    <t>926-662-2284</t>
  </si>
  <si>
    <t>Judy Designer Sales</t>
  </si>
  <si>
    <t>600 Bloomfield Ave</t>
  </si>
  <si>
    <t>224-622-6668</t>
  </si>
  <si>
    <t>24426 224th Avenue Northeast</t>
  </si>
  <si>
    <t>926-848-9299</t>
  </si>
  <si>
    <t>2644 West Olympic Boulevard Suite 426</t>
  </si>
  <si>
    <t>860-822-8049</t>
  </si>
  <si>
    <t>Kelley Designs</t>
  </si>
  <si>
    <t>2402 Southeast Everett Mall Way Suite 2</t>
  </si>
  <si>
    <t>420-822-2922</t>
  </si>
  <si>
    <t>4200 Irvine Avenue</t>
  </si>
  <si>
    <t>224-628-8628</t>
  </si>
  <si>
    <t>Lucky Dungarees</t>
  </si>
  <si>
    <t>44266 Pacific Coast Highway Suite 222</t>
  </si>
  <si>
    <t>828-980-2464</t>
  </si>
  <si>
    <t>22626 Venice Blvd</t>
  </si>
  <si>
    <t>420-844-4898</t>
  </si>
  <si>
    <t>Pamas Sportswear</t>
  </si>
  <si>
    <t>822 2nd Street # 4</t>
  </si>
  <si>
    <t>860-868-2088</t>
  </si>
  <si>
    <t>Polished Apple</t>
  </si>
  <si>
    <t>8286 East Santa Ana Canyon Road</t>
  </si>
  <si>
    <t>424-649-4896</t>
  </si>
  <si>
    <t>2600 Southeast East Devils Lake Road Suite 600</t>
  </si>
  <si>
    <t>909-626-9200</t>
  </si>
  <si>
    <t>2642 West Redondo Beach Boulevard</t>
  </si>
  <si>
    <t>206-468-4949</t>
  </si>
  <si>
    <t>Ranger Team Sports</t>
  </si>
  <si>
    <t>Sheraton Downtown</t>
  </si>
  <si>
    <t>808-926-2622</t>
  </si>
  <si>
    <t>2866 North El Camino Real</t>
  </si>
  <si>
    <t>620-640-2288</t>
  </si>
  <si>
    <t>Rocky Mountain Shirts</t>
  </si>
  <si>
    <t>22846 Paramount Boulevard</t>
  </si>
  <si>
    <t>842-624-2482</t>
  </si>
  <si>
    <t>2264 Galleria Boulevard</t>
  </si>
  <si>
    <t>662-642-6262</t>
  </si>
  <si>
    <t>Smith &amp; Davis Inc</t>
  </si>
  <si>
    <t>20094 Broadway</t>
  </si>
  <si>
    <t>206-444-2249</t>
  </si>
  <si>
    <t>Speed Demon Custom Athletic Clothes</t>
  </si>
  <si>
    <t>620-444-4949</t>
  </si>
  <si>
    <t>6806 Hollywood Boulevard</t>
  </si>
  <si>
    <t>669-282-8466</t>
  </si>
  <si>
    <t>842-624-2262</t>
  </si>
  <si>
    <t>228H Serramonte Avenue</t>
  </si>
  <si>
    <t>629-828-9266</t>
  </si>
  <si>
    <t>4424 South 226th Street</t>
  </si>
  <si>
    <t>264-484-4646</t>
  </si>
  <si>
    <t>The Sports Store</t>
  </si>
  <si>
    <t>4404 Ming Avenue</t>
  </si>
  <si>
    <t>224-848-2494</t>
  </si>
  <si>
    <t>Today's Capri</t>
  </si>
  <si>
    <t>266 South Robertson Boulevard Suite 8</t>
  </si>
  <si>
    <t>669-228-2264</t>
  </si>
  <si>
    <t>Top Board Shop</t>
  </si>
  <si>
    <t>909-949-9822</t>
  </si>
  <si>
    <t>646 24rd Street Suite A</t>
  </si>
  <si>
    <t>420-948-8624</t>
  </si>
  <si>
    <t>4202 West Florida Avenue</t>
  </si>
  <si>
    <t>224-846-2626</t>
  </si>
  <si>
    <t>Urban Brothers</t>
  </si>
  <si>
    <t>42648 East Nine Drive</t>
  </si>
  <si>
    <t>620-668-8000</t>
  </si>
  <si>
    <t>2066 North Imperial Avenue</t>
  </si>
  <si>
    <t>660-866-2824</t>
  </si>
  <si>
    <t>Valley Sport Shop</t>
  </si>
  <si>
    <t>2648 Pacific Coast Highway</t>
  </si>
  <si>
    <t>640-684-9626</t>
  </si>
  <si>
    <t>Vintage Mountain CO</t>
  </si>
  <si>
    <t>828-829-2000</t>
  </si>
  <si>
    <t>488 Nut Tree Road</t>
  </si>
  <si>
    <t>San Dimas</t>
  </si>
  <si>
    <t>420-868-4668</t>
  </si>
  <si>
    <t>International Clothing</t>
  </si>
  <si>
    <t>San Fernando</t>
  </si>
  <si>
    <t>420-222-8089</t>
  </si>
  <si>
    <t>Three Brothers Sportswear</t>
  </si>
  <si>
    <t>2486 Northfork Shopping Centre</t>
  </si>
  <si>
    <t>424-242-8484</t>
  </si>
  <si>
    <t>2264 Gaviota Avenue Unit 40</t>
  </si>
  <si>
    <t>San Francisco</t>
  </si>
  <si>
    <t>860-292-4486</t>
  </si>
  <si>
    <t>Acme Packaging Materials</t>
  </si>
  <si>
    <t>828-996-4488</t>
  </si>
  <si>
    <t>All Color Printing</t>
  </si>
  <si>
    <t>4646 Sepulveda Blvd</t>
  </si>
  <si>
    <t>264-646-6248</t>
  </si>
  <si>
    <t>8022 South Tacoma Way Suite 40A</t>
  </si>
  <si>
    <t>420-864-9999</t>
  </si>
  <si>
    <t>Athletic Attic</t>
  </si>
  <si>
    <t>86-6699 Johnson Street</t>
  </si>
  <si>
    <t>660-682-8880</t>
  </si>
  <si>
    <t>2946 Main Street</t>
  </si>
  <si>
    <t>926-682-6262</t>
  </si>
  <si>
    <t>2446 Bay Street</t>
  </si>
  <si>
    <t>926-482-4644</t>
  </si>
  <si>
    <t>8866 Center Avenue Suite 2200</t>
  </si>
  <si>
    <t>828-994-2882</t>
  </si>
  <si>
    <t>826 Manhattan Avenue</t>
  </si>
  <si>
    <t>926-469-4889</t>
  </si>
  <si>
    <t>220 East 9th Street Suite A894</t>
  </si>
  <si>
    <t>949-686-6284</t>
  </si>
  <si>
    <t>808-484-6262</t>
  </si>
  <si>
    <t>294 Fox Hills Mall</t>
  </si>
  <si>
    <t>806-642-8822</t>
  </si>
  <si>
    <t>960 Hotel Circle North</t>
  </si>
  <si>
    <t>620-482-8804</t>
  </si>
  <si>
    <t>Finish First</t>
  </si>
  <si>
    <t>2028 Santa Rosa Plaza</t>
  </si>
  <si>
    <t>224-624-6982</t>
  </si>
  <si>
    <t>440 South Los Angeles Street Suite 4</t>
  </si>
  <si>
    <t>426-649-2946</t>
  </si>
  <si>
    <t>For the Sports Fan</t>
  </si>
  <si>
    <t>662-844-4864</t>
  </si>
  <si>
    <t>Good Times Clothing Store</t>
  </si>
  <si>
    <t>860 Texas Street</t>
  </si>
  <si>
    <t>808-428-6422</t>
  </si>
  <si>
    <t>626 Del Monte Center</t>
  </si>
  <si>
    <t>424-828-8648</t>
  </si>
  <si>
    <t>24486 Northwest Science Park Drive</t>
  </si>
  <si>
    <t>824-960-6628</t>
  </si>
  <si>
    <t>Hilltop Sportswear</t>
  </si>
  <si>
    <t>2246 Kuhio Avenue</t>
  </si>
  <si>
    <t>224-849-4442</t>
  </si>
  <si>
    <t>Irma's Professional Sport &amp; Family Clothing</t>
  </si>
  <si>
    <t>4249 Pacific Ave</t>
  </si>
  <si>
    <t>669-686-6644</t>
  </si>
  <si>
    <t>249 Northwest 2nd Avenue</t>
  </si>
  <si>
    <t>909-284-8046</t>
  </si>
  <si>
    <t>4242 Southwest 66th Drive</t>
  </si>
  <si>
    <t>808-248-6260</t>
  </si>
  <si>
    <t>Kent City Lanes</t>
  </si>
  <si>
    <t>Emporium Mall</t>
  </si>
  <si>
    <t>808-644-6628</t>
  </si>
  <si>
    <t>Khaki's</t>
  </si>
  <si>
    <t>2026 Maple Avenue</t>
  </si>
  <si>
    <t>426-484-8884</t>
  </si>
  <si>
    <t>Kids Playclothes</t>
  </si>
  <si>
    <t>8824 Parkway Plaza</t>
  </si>
  <si>
    <t>Knock It Down Sports Apparel</t>
  </si>
  <si>
    <t>4 Studebaker</t>
  </si>
  <si>
    <t>662-422-4828</t>
  </si>
  <si>
    <t>Lost Mine CO</t>
  </si>
  <si>
    <t>926 State Street</t>
  </si>
  <si>
    <t>209-846-8460</t>
  </si>
  <si>
    <t>246 South Hope Avenue</t>
  </si>
  <si>
    <t>426-266-2222</t>
  </si>
  <si>
    <t>Outstanding Outdoor Group</t>
  </si>
  <si>
    <t>244 Main Street</t>
  </si>
  <si>
    <t>424-964-2866</t>
  </si>
  <si>
    <t>PBs Surfrider</t>
  </si>
  <si>
    <t>2646 Calle Del Oro</t>
  </si>
  <si>
    <t>949-684-2426</t>
  </si>
  <si>
    <t>Platinum Jewelry Designs</t>
  </si>
  <si>
    <t>420-464-8292</t>
  </si>
  <si>
    <t>464 East Foothill Boulevard</t>
  </si>
  <si>
    <t>868-682-2699</t>
  </si>
  <si>
    <t>660 West Manchester Boulevard</t>
  </si>
  <si>
    <t>926-888-2996</t>
  </si>
  <si>
    <t>226 East 4th Street</t>
  </si>
  <si>
    <t>808-462-2449</t>
  </si>
  <si>
    <t>Run With Wolves</t>
  </si>
  <si>
    <t>2202 V V Williams</t>
  </si>
  <si>
    <t>808-666-4224</t>
  </si>
  <si>
    <t>220 East 9th Street Suite A498</t>
  </si>
  <si>
    <t>224-849-6822</t>
  </si>
  <si>
    <t>Poulsbo Village Shop</t>
  </si>
  <si>
    <t>806-884-4428</t>
  </si>
  <si>
    <t>220 East 9th Street Suite A424</t>
  </si>
  <si>
    <t>626-966-6668</t>
  </si>
  <si>
    <t>South Side Mall</t>
  </si>
  <si>
    <t>828-888-9848</t>
  </si>
  <si>
    <t>420-484-9262</t>
  </si>
  <si>
    <t>28242 Capistrano Way</t>
  </si>
  <si>
    <t>842-624-9824</t>
  </si>
  <si>
    <t>28426 Ocean Boulevard</t>
  </si>
  <si>
    <t>842-648-8400</t>
  </si>
  <si>
    <t>660-426-8290</t>
  </si>
  <si>
    <t>2042 Verdugo Boulevard</t>
  </si>
  <si>
    <t>926-462-2446</t>
  </si>
  <si>
    <t>2694 Mercantile Way</t>
  </si>
  <si>
    <t>909-684-2806</t>
  </si>
  <si>
    <t>28600 Collier Avenue Suite F262</t>
  </si>
  <si>
    <t>909-922-6244</t>
  </si>
  <si>
    <t>889 Factory Stores Drive</t>
  </si>
  <si>
    <t>909-446-8646</t>
  </si>
  <si>
    <t>That Shoe Place</t>
  </si>
  <si>
    <t>202 Powell Street</t>
  </si>
  <si>
    <t>808-686-8204</t>
  </si>
  <si>
    <t>8622 Beverly Boulevard</t>
  </si>
  <si>
    <t>660-994-2920</t>
  </si>
  <si>
    <t>The Shoe Store</t>
  </si>
  <si>
    <t>420-846-2486</t>
  </si>
  <si>
    <t>2662 Geer Road</t>
  </si>
  <si>
    <t>424-242-9666</t>
  </si>
  <si>
    <t>Whisper Willow Golf Club</t>
  </si>
  <si>
    <t>902 Occidental Avenue South Suite B</t>
  </si>
  <si>
    <t>408-226-9600</t>
  </si>
  <si>
    <t>Zany Sportswear</t>
  </si>
  <si>
    <t>2802 Ocean Front Walk</t>
  </si>
  <si>
    <t>909-986-2448</t>
  </si>
  <si>
    <t>USA Sportswear</t>
  </si>
  <si>
    <t>26262 Rye Canyon Loop</t>
  </si>
  <si>
    <t>San Gabriel</t>
  </si>
  <si>
    <t>824-886-8460</t>
  </si>
  <si>
    <t>A2 Sports Fan</t>
  </si>
  <si>
    <t>2260 Kalakaua Avenue Suite 204</t>
  </si>
  <si>
    <t>San Jose</t>
  </si>
  <si>
    <t>662-844-2226</t>
  </si>
  <si>
    <t>Albert's Bicycle Clothing Inc</t>
  </si>
  <si>
    <t>4660 Southeast 92nd Avenue</t>
  </si>
  <si>
    <t>420-648-2220</t>
  </si>
  <si>
    <t>B E S T Cyclery</t>
  </si>
  <si>
    <t>2226 West Pico Boulevard</t>
  </si>
  <si>
    <t>824-882-2984</t>
  </si>
  <si>
    <t>Band Man Sports &amp; Apparel</t>
  </si>
  <si>
    <t>22226 Magnolia Boulevard</t>
  </si>
  <si>
    <t>909-648-2644</t>
  </si>
  <si>
    <t>Crescent Down Manufacturing</t>
  </si>
  <si>
    <t>206-428-8992</t>
  </si>
  <si>
    <t>808-964-8992</t>
  </si>
  <si>
    <t>209 West Division Avenue</t>
  </si>
  <si>
    <t>609-884-8468</t>
  </si>
  <si>
    <t>2496 North State Street Suite B</t>
  </si>
  <si>
    <t>808-842-8884</t>
  </si>
  <si>
    <t>468 Main Street</t>
  </si>
  <si>
    <t>420-466-9696</t>
  </si>
  <si>
    <t>Mystic Fashion</t>
  </si>
  <si>
    <t>4420 West Hammer Lane</t>
  </si>
  <si>
    <t>424-266-6992</t>
  </si>
  <si>
    <t>48400 Seminole Drive</t>
  </si>
  <si>
    <t>629-428-8842</t>
  </si>
  <si>
    <t>Select Clothing Distribution</t>
  </si>
  <si>
    <t>240 East Duarte Road</t>
  </si>
  <si>
    <t>949-822-9626</t>
  </si>
  <si>
    <t>494A Eastridge Mall</t>
  </si>
  <si>
    <t>824-648-2844</t>
  </si>
  <si>
    <t>6 Horton Plaza</t>
  </si>
  <si>
    <t>662-848-4202</t>
  </si>
  <si>
    <t>Uniforms Unlimited</t>
  </si>
  <si>
    <t>2820 Newport Circle</t>
  </si>
  <si>
    <t>420-202-2922</t>
  </si>
  <si>
    <t>United Children's Soccer League</t>
  </si>
  <si>
    <t>82 Olive Court</t>
  </si>
  <si>
    <t>824-846-8666</t>
  </si>
  <si>
    <t>620-422-8668</t>
  </si>
  <si>
    <t>8662 Melrose Avenue</t>
  </si>
  <si>
    <t>949-646-2224</t>
  </si>
  <si>
    <t>28282 Imperial Highway</t>
  </si>
  <si>
    <t>408-244-8486</t>
  </si>
  <si>
    <t>Your Sport Shoppe</t>
  </si>
  <si>
    <t>4004 Lake Tahoe Boulevard</t>
  </si>
  <si>
    <t>828-998-6642</t>
  </si>
  <si>
    <t>2689 Arden Way</t>
  </si>
  <si>
    <t>San Juan Capistrano</t>
  </si>
  <si>
    <t>909-482-6200</t>
  </si>
  <si>
    <t>22908 Marine View Drive South</t>
  </si>
  <si>
    <t>San Leandro</t>
  </si>
  <si>
    <t>949-448-2444</t>
  </si>
  <si>
    <t>204 Main Street</t>
  </si>
  <si>
    <t>420-668-6299</t>
  </si>
  <si>
    <t>662-948-2244</t>
  </si>
  <si>
    <t>Makalapua Centre</t>
  </si>
  <si>
    <t>426-440-2099</t>
  </si>
  <si>
    <t>662-902-8924</t>
  </si>
  <si>
    <t>24266 Black Hills Suite 2690</t>
  </si>
  <si>
    <t>San Luis Obispo</t>
  </si>
  <si>
    <t>824-982-8826</t>
  </si>
  <si>
    <t>2826 Hawthorne Boulevard</t>
  </si>
  <si>
    <t>908-889-9460</t>
  </si>
  <si>
    <t>Brookston Sports Outlet Store</t>
  </si>
  <si>
    <t>2826 South Main Street</t>
  </si>
  <si>
    <t>426-402-6296</t>
  </si>
  <si>
    <t>2922 East Miraloma Avenue 24</t>
  </si>
  <si>
    <t>842-446-2664</t>
  </si>
  <si>
    <t>408-848-9488</t>
  </si>
  <si>
    <t>20080 Gilbert</t>
  </si>
  <si>
    <t>662-862-2229</t>
  </si>
  <si>
    <t>420 South Pacific Street</t>
  </si>
  <si>
    <t>824-688-4486</t>
  </si>
  <si>
    <t>6628 Pacific Boulevard</t>
  </si>
  <si>
    <t>408-269-6646</t>
  </si>
  <si>
    <t>Scott Professional Shop</t>
  </si>
  <si>
    <t>2964 4th Avenue</t>
  </si>
  <si>
    <t>209-428-6489</t>
  </si>
  <si>
    <t>2220 South Coast Highway Suite K</t>
  </si>
  <si>
    <t>224-622-4924</t>
  </si>
  <si>
    <t>South Coast Boulevard</t>
  </si>
  <si>
    <t>828-644-2448</t>
  </si>
  <si>
    <t>896 Monterey Street</t>
  </si>
  <si>
    <t>949-686-6688</t>
  </si>
  <si>
    <t>Wildfire Fashion Blaze</t>
  </si>
  <si>
    <t>420-684-8442</t>
  </si>
  <si>
    <t>Oceanside Racquet Club</t>
  </si>
  <si>
    <t>28220 Yorba Linda Boulevard Suite 406</t>
  </si>
  <si>
    <t>San Marcos</t>
  </si>
  <si>
    <t>420-466-4994</t>
  </si>
  <si>
    <t>4 Embarcadero Centre</t>
  </si>
  <si>
    <t>San Marino</t>
  </si>
  <si>
    <t>909-888-4486</t>
  </si>
  <si>
    <t>2628 Bonanza Street</t>
  </si>
  <si>
    <t>San Mateo</t>
  </si>
  <si>
    <t>426-462-6992</t>
  </si>
  <si>
    <t>222 Stonewood Street</t>
  </si>
  <si>
    <t>224-622-8866</t>
  </si>
  <si>
    <t>Fly High Shoe Connection</t>
  </si>
  <si>
    <t>420-829-6420</t>
  </si>
  <si>
    <t>Fly Like an Eagle Outfitters</t>
  </si>
  <si>
    <t>20822 Chandler Boulevard</t>
  </si>
  <si>
    <t>460-692-6226</t>
  </si>
  <si>
    <t>G &amp; J Sportswear</t>
  </si>
  <si>
    <t>2628 East 64rd Street</t>
  </si>
  <si>
    <t>206-440-6996</t>
  </si>
  <si>
    <t>20 City Boulevard East</t>
  </si>
  <si>
    <t>909-296-9294</t>
  </si>
  <si>
    <t>Skate House Outlet</t>
  </si>
  <si>
    <t>6828 Balboa Boulevard</t>
  </si>
  <si>
    <t>842-464-2494</t>
  </si>
  <si>
    <t>902-B Occidental Avenue South</t>
  </si>
  <si>
    <t>420-486-8488</t>
  </si>
  <si>
    <t>24422 Chambers Road</t>
  </si>
  <si>
    <t>842-624-2228</t>
  </si>
  <si>
    <t>2922 East Gage Avenue</t>
  </si>
  <si>
    <t>806-488-8688</t>
  </si>
  <si>
    <t>2660 East 24th Street</t>
  </si>
  <si>
    <t>San Pablo</t>
  </si>
  <si>
    <t>808-422-4046</t>
  </si>
  <si>
    <t>GEM Sportswear Inc</t>
  </si>
  <si>
    <t>46044 68th Avenue South</t>
  </si>
  <si>
    <t>828-466-2864</t>
  </si>
  <si>
    <t>20800 West Pico Boulevard Suite 298</t>
  </si>
  <si>
    <t>609-864-4996</t>
  </si>
  <si>
    <t>Top of the Mountain Sports</t>
  </si>
  <si>
    <t>8944 South Western Avenue</t>
  </si>
  <si>
    <t>669-684-2298</t>
  </si>
  <si>
    <t>Heftyjoesport</t>
  </si>
  <si>
    <t>242 Stonewood Street</t>
  </si>
  <si>
    <t>San Pedro</t>
  </si>
  <si>
    <t>640-684-6042</t>
  </si>
  <si>
    <t>Hot Cards</t>
  </si>
  <si>
    <t>869 East 26th Street</t>
  </si>
  <si>
    <t>609-962-4999</t>
  </si>
  <si>
    <t>822 North Main Suite J</t>
  </si>
  <si>
    <t>808-426-4802</t>
  </si>
  <si>
    <t>Ready to Surf</t>
  </si>
  <si>
    <t>26824 South Western Avenue</t>
  </si>
  <si>
    <t>909-948-6986</t>
  </si>
  <si>
    <t>Ridgeland Plaza Sporting Goods</t>
  </si>
  <si>
    <t>426 Lakewood Center Mall</t>
  </si>
  <si>
    <t>828-808-6868</t>
  </si>
  <si>
    <t>4662 Lake Tahoe Boulevard</t>
  </si>
  <si>
    <t>642-446-2442</t>
  </si>
  <si>
    <t>Vintage Fair Sports</t>
  </si>
  <si>
    <t>444 N. Palm Canyon Dr Suite B-224</t>
  </si>
  <si>
    <t>209-648-4686</t>
  </si>
  <si>
    <t>San Rafael</t>
  </si>
  <si>
    <t>629-264-8892</t>
  </si>
  <si>
    <t>448 Hillsdale Mall</t>
  </si>
  <si>
    <t>424-682-2226</t>
  </si>
  <si>
    <t>2280 Arden Fair Mall</t>
  </si>
  <si>
    <t>626-684-9408</t>
  </si>
  <si>
    <t>449 Horton Plaza</t>
  </si>
  <si>
    <t>662-902-2860</t>
  </si>
  <si>
    <t>My Love Entertainment</t>
  </si>
  <si>
    <t>4602 Saviers Road</t>
  </si>
  <si>
    <t>San Ysidro</t>
  </si>
  <si>
    <t>424-292-8629</t>
  </si>
  <si>
    <t>2 Bellis Fair Parkway Suite 422</t>
  </si>
  <si>
    <t>Santa Ana</t>
  </si>
  <si>
    <t>808-624-8466</t>
  </si>
  <si>
    <t>Apex Sportswear</t>
  </si>
  <si>
    <t>806-448-4020</t>
  </si>
  <si>
    <t>Back to Nature Sportswear</t>
  </si>
  <si>
    <t>2228 Glendale Galleria</t>
  </si>
  <si>
    <t>224-848-6288</t>
  </si>
  <si>
    <t>PO Box 28229</t>
  </si>
  <si>
    <t>926-684-2484</t>
  </si>
  <si>
    <t>Comfy Pants Outlet</t>
  </si>
  <si>
    <t>6600 Topanga Canyon Blvd</t>
  </si>
  <si>
    <t>640-642-2662</t>
  </si>
  <si>
    <t>444 East Santa Ana Blvd</t>
  </si>
  <si>
    <t>806-644-2668</t>
  </si>
  <si>
    <t>Dean Professional Shop</t>
  </si>
  <si>
    <t>2066 West 6th Street Suite 224</t>
  </si>
  <si>
    <t>620-624-8400</t>
  </si>
  <si>
    <t>248 Grand Avenue</t>
  </si>
  <si>
    <t>626-402-8222</t>
  </si>
  <si>
    <t>Demer's Sportswear</t>
  </si>
  <si>
    <t>668 Bailey Road</t>
  </si>
  <si>
    <t>408-228-6686</t>
  </si>
  <si>
    <t>Duke Rob Clothing</t>
  </si>
  <si>
    <t>2022 Bellevue Square</t>
  </si>
  <si>
    <t>808-622-6449</t>
  </si>
  <si>
    <t>484 Pleasant Valley Road</t>
  </si>
  <si>
    <t>460-489-2224</t>
  </si>
  <si>
    <t>4940 Valley Boulevard Unit E</t>
  </si>
  <si>
    <t>640-684-2490</t>
  </si>
  <si>
    <t>808-886-4809</t>
  </si>
  <si>
    <t>899 Embarcadero</t>
  </si>
  <si>
    <t>424-242-8946</t>
  </si>
  <si>
    <t>Oakland Sportswear Shop</t>
  </si>
  <si>
    <t>PO Box 849</t>
  </si>
  <si>
    <t>620-644-8448</t>
  </si>
  <si>
    <t>620-849-6049</t>
  </si>
  <si>
    <t>Phosphoric Gait</t>
  </si>
  <si>
    <t>4882 West MLK</t>
  </si>
  <si>
    <t>426-482-4688</t>
  </si>
  <si>
    <t>20940 Weyburn Avenue</t>
  </si>
  <si>
    <t>629-424-9669</t>
  </si>
  <si>
    <t>Santana Mountain Sportswear</t>
  </si>
  <si>
    <t>4880 24th Street</t>
  </si>
  <si>
    <t>824-846-6622</t>
  </si>
  <si>
    <t>Speedy Boardshop</t>
  </si>
  <si>
    <t>949-466-6069</t>
  </si>
  <si>
    <t>402 North Mount Shasta Boulevard</t>
  </si>
  <si>
    <t>828-998-4682</t>
  </si>
  <si>
    <t>Sunny Days Bikinis</t>
  </si>
  <si>
    <t>4806 Telephone Road Suite 4</t>
  </si>
  <si>
    <t>860-446-4600</t>
  </si>
  <si>
    <t>909-296-4224</t>
  </si>
  <si>
    <t>TARA Sportswear U S A Inc</t>
  </si>
  <si>
    <t>949-848-8466</t>
  </si>
  <si>
    <t>8680 Geer Road</t>
  </si>
  <si>
    <t>808-669-4628</t>
  </si>
  <si>
    <t>426 Fleetwood Place</t>
  </si>
  <si>
    <t>426-680-6680</t>
  </si>
  <si>
    <t>Ward Crazy Shirts Inc</t>
  </si>
  <si>
    <t>2490 Biddle Road Suite 202</t>
  </si>
  <si>
    <t>808-692-6409</t>
  </si>
  <si>
    <t>America's Best Sports</t>
  </si>
  <si>
    <t>Santa Barbara</t>
  </si>
  <si>
    <t>420-492-9802</t>
  </si>
  <si>
    <t>4422 Miguelito Court</t>
  </si>
  <si>
    <t>420-922-8686</t>
  </si>
  <si>
    <t>Melrose Avenue Sports Gear</t>
  </si>
  <si>
    <t>Fox Hills Mall</t>
  </si>
  <si>
    <t>424-664-2664</t>
  </si>
  <si>
    <t>Melrose Avenue Sports Palace</t>
  </si>
  <si>
    <t>2844 South Douglass Road Suite A</t>
  </si>
  <si>
    <t>424-649-2244</t>
  </si>
  <si>
    <t>Pacific Coast Apparel Corporation</t>
  </si>
  <si>
    <t>2400 26th Street</t>
  </si>
  <si>
    <t>949-680-8282</t>
  </si>
  <si>
    <t>209-644-2282</t>
  </si>
  <si>
    <t>40 Lakewood Street</t>
  </si>
  <si>
    <t>926-226-4980</t>
  </si>
  <si>
    <t>24244 Hawthorne Boulevard</t>
  </si>
  <si>
    <t>Santa Clara</t>
  </si>
  <si>
    <t>209-648-4498</t>
  </si>
  <si>
    <t>22220 Perris Boulevard</t>
  </si>
  <si>
    <t>224-684-9822</t>
  </si>
  <si>
    <t>960 Camarillo Center Drive Suite 966</t>
  </si>
  <si>
    <t>604-644-4200</t>
  </si>
  <si>
    <t>2 East Mills Cir</t>
  </si>
  <si>
    <t>662-622-6229</t>
  </si>
  <si>
    <t>28600 Collier Av</t>
  </si>
  <si>
    <t>629-409-2664</t>
  </si>
  <si>
    <t>24802 Marina Pointe Dr</t>
  </si>
  <si>
    <t>420-486-6488</t>
  </si>
  <si>
    <t>6824 Newton Drive Suite C</t>
  </si>
  <si>
    <t>626-286-6696</t>
  </si>
  <si>
    <t>You Have Options</t>
  </si>
  <si>
    <t>22628 Bothell-Everett Hwy</t>
  </si>
  <si>
    <t>Central Runners</t>
  </si>
  <si>
    <t>6082 North Palm Avenue Suite A</t>
  </si>
  <si>
    <t>Santa Cruz</t>
  </si>
  <si>
    <t>460-686-6244</t>
  </si>
  <si>
    <t>46 University Avenue</t>
  </si>
  <si>
    <t>420-842-2409</t>
  </si>
  <si>
    <t>2262 Broadway Plaza</t>
  </si>
  <si>
    <t>604-242-2448</t>
  </si>
  <si>
    <t>Hawaii Clothiers Inc</t>
  </si>
  <si>
    <t>484 Santa Clara Avenue</t>
  </si>
  <si>
    <t>420-424-4886</t>
  </si>
  <si>
    <t>6624 Santa Monica Boulevard # A</t>
  </si>
  <si>
    <t>808-848-9288</t>
  </si>
  <si>
    <t>2222 Glendale Highway</t>
  </si>
  <si>
    <t>842-462-6466</t>
  </si>
  <si>
    <t>2 Embarcadero Centre Suite 2440</t>
  </si>
  <si>
    <t>420-424-2489</t>
  </si>
  <si>
    <t>426-402-9622</t>
  </si>
  <si>
    <t>Dolores &amp; Ocean Avenue</t>
  </si>
  <si>
    <t>662-869-6922</t>
  </si>
  <si>
    <t>228 East 9th Street Suite 904</t>
  </si>
  <si>
    <t>424-866-4846</t>
  </si>
  <si>
    <t>220 East 9th Street Suite A808</t>
  </si>
  <si>
    <t>Santa Fe Springs</t>
  </si>
  <si>
    <t>806-406-2486</t>
  </si>
  <si>
    <t>T-Shirt City</t>
  </si>
  <si>
    <t>228 East 9th Street</t>
  </si>
  <si>
    <t>824-826-4866</t>
  </si>
  <si>
    <t>2822 South Catalina Avenue</t>
  </si>
  <si>
    <t>Santa Maria</t>
  </si>
  <si>
    <t>808-226-6666</t>
  </si>
  <si>
    <t>Seattle Center House</t>
  </si>
  <si>
    <t>424-662-4488</t>
  </si>
  <si>
    <t>22600 Alondra Blvd</t>
  </si>
  <si>
    <t>426-468-4626</t>
  </si>
  <si>
    <t>Little Sam's Island Fun</t>
  </si>
  <si>
    <t>22024 Long Beach Boulevard</t>
  </si>
  <si>
    <t>629-446-6486</t>
  </si>
  <si>
    <t>Springfield Sportswear</t>
  </si>
  <si>
    <t>8924 Greenback Lane</t>
  </si>
  <si>
    <t>224-846-6062</t>
  </si>
  <si>
    <t>The Top of My Head Sportswear</t>
  </si>
  <si>
    <t>926-922-2448</t>
  </si>
  <si>
    <t>Top Colors</t>
  </si>
  <si>
    <t>2249 W Florida Avenue</t>
  </si>
  <si>
    <t>224-849-4626</t>
  </si>
  <si>
    <t>Best Custom Sport Uniform</t>
  </si>
  <si>
    <t>2828 South Catalina Avenue</t>
  </si>
  <si>
    <t>Santa Monica</t>
  </si>
  <si>
    <t>860-882-4664</t>
  </si>
  <si>
    <t>222 Sun Valley Mall</t>
  </si>
  <si>
    <t>824-668-8964</t>
  </si>
  <si>
    <t>682 Leavesley Road Suite 60</t>
  </si>
  <si>
    <t>662-424-8096</t>
  </si>
  <si>
    <t>22806 Barrington Court</t>
  </si>
  <si>
    <t>426-469-8244</t>
  </si>
  <si>
    <t>640 Southwest Broadway</t>
  </si>
  <si>
    <t>626-894-8462</t>
  </si>
  <si>
    <t>Haddock Sport Wear</t>
  </si>
  <si>
    <t>220 West High Street</t>
  </si>
  <si>
    <t>224-846-9800</t>
  </si>
  <si>
    <t>2948 2nd Street</t>
  </si>
  <si>
    <t>860-884-4444</t>
  </si>
  <si>
    <t>4886 Cochran Street</t>
  </si>
  <si>
    <t>408-242-8862</t>
  </si>
  <si>
    <t>Jon The Tailor</t>
  </si>
  <si>
    <t>428 W Batravia Rd</t>
  </si>
  <si>
    <t>909-926-2092</t>
  </si>
  <si>
    <t>82 Pomana Street</t>
  </si>
  <si>
    <t>660-464-4804</t>
  </si>
  <si>
    <t>6600 Topanga Canyon Boulevard</t>
  </si>
  <si>
    <t>669-226-4622</t>
  </si>
  <si>
    <t>428 North Mission Road</t>
  </si>
  <si>
    <t>888-986-2268</t>
  </si>
  <si>
    <t>Sweat Shop</t>
  </si>
  <si>
    <t>26928 Gramercy Place</t>
  </si>
  <si>
    <t>640-824-6868</t>
  </si>
  <si>
    <t>4022 South El Camino Real</t>
  </si>
  <si>
    <t>620-886-4488</t>
  </si>
  <si>
    <t>Top Ten Sports</t>
  </si>
  <si>
    <t>2424 Texas Street</t>
  </si>
  <si>
    <t>660-429-6680</t>
  </si>
  <si>
    <t>606 Bainbridge Street</t>
  </si>
  <si>
    <t>860-684-8226</t>
  </si>
  <si>
    <t>220 East 9th Street Suite A826</t>
  </si>
  <si>
    <t>Santa Rosa</t>
  </si>
  <si>
    <t>424-824-6064</t>
  </si>
  <si>
    <t>Red White and Blue Sports</t>
  </si>
  <si>
    <t>629-644-6008</t>
  </si>
  <si>
    <t>402 Arizona Ave</t>
  </si>
  <si>
    <t>806-928-8622</t>
  </si>
  <si>
    <t>Santo Villa Sports</t>
  </si>
  <si>
    <t>4666 Foothill Boulevard</t>
  </si>
  <si>
    <t>Santo Villa</t>
  </si>
  <si>
    <t>224-849-9444</t>
  </si>
  <si>
    <t>Newton’s in the Village</t>
  </si>
  <si>
    <t>929 South Broadway</t>
  </si>
  <si>
    <t>Sausalito</t>
  </si>
  <si>
    <t>808-946-9464</t>
  </si>
  <si>
    <t>Rhapsody Island</t>
  </si>
  <si>
    <t>622 Maple Avenue</t>
  </si>
  <si>
    <t>460-486-2000</t>
  </si>
  <si>
    <t>Sausalito Embroidery Designs</t>
  </si>
  <si>
    <t>8422 Melrose Avenue</t>
  </si>
  <si>
    <t>426-442-2400</t>
  </si>
  <si>
    <t>6684 El Camino Real</t>
  </si>
  <si>
    <t>Seal Beach</t>
  </si>
  <si>
    <t>949-862-9260</t>
  </si>
  <si>
    <t>Razor's Edge Racing</t>
  </si>
  <si>
    <t>808-486-2690</t>
  </si>
  <si>
    <t>Hillsdale Mall</t>
  </si>
  <si>
    <t>824-669-8604</t>
  </si>
  <si>
    <t>2449 2nd St</t>
  </si>
  <si>
    <t>Seaside</t>
  </si>
  <si>
    <t>949-820-9949</t>
  </si>
  <si>
    <t>280 Fox Hills Avenue</t>
  </si>
  <si>
    <t>808-444-8284</t>
  </si>
  <si>
    <t>Seattle</t>
  </si>
  <si>
    <t>842-444-8862</t>
  </si>
  <si>
    <t>600 East Bay Avenue</t>
  </si>
  <si>
    <t>808-894-2684</t>
  </si>
  <si>
    <t>4040 East Anaheim Street</t>
  </si>
  <si>
    <t>Selah</t>
  </si>
  <si>
    <t>842-442-8888</t>
  </si>
  <si>
    <t>Master Apparel CO</t>
  </si>
  <si>
    <t>246 Lakewood Center Mall</t>
  </si>
  <si>
    <t>420-660-6260</t>
  </si>
  <si>
    <t>2602 International Boulevard</t>
  </si>
  <si>
    <t>Selma</t>
  </si>
  <si>
    <t>662-266-2000</t>
  </si>
  <si>
    <t>Sherman Oaks</t>
  </si>
  <si>
    <t>808-969-4668</t>
  </si>
  <si>
    <t>200 Citadel Drive Suite 286</t>
  </si>
  <si>
    <t>808-846-4440</t>
  </si>
  <si>
    <t>26804 Hawthorne Boulevard</t>
  </si>
  <si>
    <t>926-828-2204</t>
  </si>
  <si>
    <t>4242 US Highway 60</t>
  </si>
  <si>
    <t>662-842-6442</t>
  </si>
  <si>
    <t>Great Patch USA Inc</t>
  </si>
  <si>
    <t>20924 Sherman Way</t>
  </si>
  <si>
    <t>224-628-2860</t>
  </si>
  <si>
    <t>Just Skateworks</t>
  </si>
  <si>
    <t>928 Petaluma Boulevard North</t>
  </si>
  <si>
    <t>660-464-6884</t>
  </si>
  <si>
    <t>264 Valley River Centre</t>
  </si>
  <si>
    <t>206-242-2449</t>
  </si>
  <si>
    <t>Signal Hill</t>
  </si>
  <si>
    <t>408-248-8696</t>
  </si>
  <si>
    <t>2224 Galleria At Tyler</t>
  </si>
  <si>
    <t>604-628-4684</t>
  </si>
  <si>
    <t>2200 Victoria Ward Centre</t>
  </si>
  <si>
    <t>424-869-2904</t>
  </si>
  <si>
    <t>2460 Ala Moana Blvd</t>
  </si>
  <si>
    <t>Silverdale</t>
  </si>
  <si>
    <t>609-892-4802</t>
  </si>
  <si>
    <t>420-284-4662</t>
  </si>
  <si>
    <t>Cactus Threads</t>
  </si>
  <si>
    <t>24940 Ventura Boulevard</t>
  </si>
  <si>
    <t>420-642-4486</t>
  </si>
  <si>
    <t>2224 June Street</t>
  </si>
  <si>
    <t>206-442-9862</t>
  </si>
  <si>
    <t>220 East Olympic Boulevard</t>
  </si>
  <si>
    <t>Simi Valley</t>
  </si>
  <si>
    <t>420-462-4404</t>
  </si>
  <si>
    <t>Hope Designs</t>
  </si>
  <si>
    <t>288 Valley View Drive</t>
  </si>
  <si>
    <t>224-848-6688</t>
  </si>
  <si>
    <t>2480 South Garey Avenue Suite 200</t>
  </si>
  <si>
    <t>426-466-6424</t>
  </si>
  <si>
    <t>909-484-4248</t>
  </si>
  <si>
    <t>Just European Fashions</t>
  </si>
  <si>
    <t>Sitka</t>
  </si>
  <si>
    <t>926-948-6468</t>
  </si>
  <si>
    <t>Soledad</t>
  </si>
  <si>
    <t>662-498-6000</t>
  </si>
  <si>
    <t>Shore to Mountain Products</t>
  </si>
  <si>
    <t>2406 South Main Street</t>
  </si>
  <si>
    <t>Solvang</t>
  </si>
  <si>
    <t>800-482-8628</t>
  </si>
  <si>
    <t>Surf's Up Surf Shop</t>
  </si>
  <si>
    <t>20966 Sherman Way</t>
  </si>
  <si>
    <t>842-468-4464</t>
  </si>
  <si>
    <t>2409 Northeast 46th Street</t>
  </si>
  <si>
    <t>626-820-9466</t>
  </si>
  <si>
    <t>Wholesale T-shirt Mart</t>
  </si>
  <si>
    <t>626-820-2066</t>
  </si>
  <si>
    <t>2208 2st Avenue Apt 2404</t>
  </si>
  <si>
    <t>Sonoma</t>
  </si>
  <si>
    <t>949-686-4609</t>
  </si>
  <si>
    <t>6440 Petersburg Street</t>
  </si>
  <si>
    <t>224-624-2600</t>
  </si>
  <si>
    <t>Perfecto Sportswear &amp; Salon &amp; Nutrition</t>
  </si>
  <si>
    <t>4669 Happy Valley Road</t>
  </si>
  <si>
    <t>Sonora</t>
  </si>
  <si>
    <t>420-460-4898</t>
  </si>
  <si>
    <t>2888 East Del Amo Boulevard</t>
  </si>
  <si>
    <t>808-892-4626</t>
  </si>
  <si>
    <t>2260 2st Avenue South</t>
  </si>
  <si>
    <t>662-289-4949</t>
  </si>
  <si>
    <t>222 Valley River Centre</t>
  </si>
  <si>
    <t>South El Monte</t>
  </si>
  <si>
    <t>626-446-6648</t>
  </si>
  <si>
    <t>Girl's Active Wear</t>
  </si>
  <si>
    <t>2829 South Douglass Road</t>
  </si>
  <si>
    <t>868-469-8926</t>
  </si>
  <si>
    <t>604-462-4068</t>
  </si>
  <si>
    <t>826 East 6th Street Apt 28</t>
  </si>
  <si>
    <t>620-222-8820</t>
  </si>
  <si>
    <t>6006 Vantage Avenue</t>
  </si>
  <si>
    <t>662-696-4600</t>
  </si>
  <si>
    <t>South Gate</t>
  </si>
  <si>
    <t>629-480-6688</t>
  </si>
  <si>
    <t>6029 Stockton Boulevard Suite B</t>
  </si>
  <si>
    <t>224-848-8880</t>
  </si>
  <si>
    <t>Wheels Fantastic Bike Shop</t>
  </si>
  <si>
    <t>2086 Chestnut Street</t>
  </si>
  <si>
    <t>640-629-8888</t>
  </si>
  <si>
    <t>Active Where Inc</t>
  </si>
  <si>
    <t>20220 Saticoy Street</t>
  </si>
  <si>
    <t>South Lake Tahoe</t>
  </si>
  <si>
    <t>824-646-6264</t>
  </si>
  <si>
    <t>4226 226th Avenue Northwest</t>
  </si>
  <si>
    <t>949-448-8026</t>
  </si>
  <si>
    <t>De Long Sportswear</t>
  </si>
  <si>
    <t>448 Valley Plaza Mall</t>
  </si>
  <si>
    <t>626-969-2266</t>
  </si>
  <si>
    <t>Fairy Tale House</t>
  </si>
  <si>
    <t>2882 Artesia Boulevard</t>
  </si>
  <si>
    <t>460-486-6624</t>
  </si>
  <si>
    <t>Northside T Shirt Factory</t>
  </si>
  <si>
    <t>990 Camino Del Rio North</t>
  </si>
  <si>
    <t>426-448-8986</t>
  </si>
  <si>
    <t>4648 Whitney Avenue</t>
  </si>
  <si>
    <t>909-922-8626</t>
  </si>
  <si>
    <t>T-Shirt Town</t>
  </si>
  <si>
    <t>896 East 24th Avenue</t>
  </si>
  <si>
    <t>828-466-2422</t>
  </si>
  <si>
    <t>2499 South Bateman</t>
  </si>
  <si>
    <t>South San Francisco</t>
  </si>
  <si>
    <t>926-898-4648</t>
  </si>
  <si>
    <t>448 W 6th St</t>
  </si>
  <si>
    <t>Spring Valley</t>
  </si>
  <si>
    <t>662-642-2229</t>
  </si>
  <si>
    <t>8000 West Sunset Boulevard</t>
  </si>
  <si>
    <t>Springfield</t>
  </si>
  <si>
    <t>800-646-6262</t>
  </si>
  <si>
    <t>226 Shaw Avenue</t>
  </si>
  <si>
    <t>949-688-8842</t>
  </si>
  <si>
    <t>2694 Mission Drive</t>
  </si>
  <si>
    <t>Stevenson Ranch</t>
  </si>
  <si>
    <t>824-648-6424</t>
  </si>
  <si>
    <t>8880 North Blackstone Avenue</t>
  </si>
  <si>
    <t>Stockton</t>
  </si>
  <si>
    <t>888-262-4922</t>
  </si>
  <si>
    <t>200 E Street</t>
  </si>
  <si>
    <t>424-468-4662</t>
  </si>
  <si>
    <t>Carol's Boutique</t>
  </si>
  <si>
    <t>228 H Street</t>
  </si>
  <si>
    <t>420-288-2269</t>
  </si>
  <si>
    <t>Four Paws Sportswear Inc</t>
  </si>
  <si>
    <t>8928 Western Avenue</t>
  </si>
  <si>
    <t>209-966-4442</t>
  </si>
  <si>
    <t>220 West 26th Street Suite D</t>
  </si>
  <si>
    <t>426-466-2990</t>
  </si>
  <si>
    <t>Shirt Tails Professional Shop</t>
  </si>
  <si>
    <t>4886 Whittier Boulevard</t>
  </si>
  <si>
    <t>926-864-8999</t>
  </si>
  <si>
    <t>926 East 8th Street Suite 4</t>
  </si>
  <si>
    <t>949-642-6444</t>
  </si>
  <si>
    <t>2622 Anita Lane</t>
  </si>
  <si>
    <t>662-494-2222</t>
  </si>
  <si>
    <t>Top T Shirts</t>
  </si>
  <si>
    <t>408 East Jefferson Boulevard</t>
  </si>
  <si>
    <t>224-848-4486</t>
  </si>
  <si>
    <t>Studio City</t>
  </si>
  <si>
    <t>604-848-2996</t>
  </si>
  <si>
    <t>269 Hillsdale Mall</t>
  </si>
  <si>
    <t>662-622-9696</t>
  </si>
  <si>
    <t>860 Fulton Mall</t>
  </si>
  <si>
    <t>Sumner</t>
  </si>
  <si>
    <t>909-846-9294</t>
  </si>
  <si>
    <t>The Top of My Head Corporation Store 424</t>
  </si>
  <si>
    <t>480 Park Street Suite F</t>
  </si>
  <si>
    <t>828-802-9900</t>
  </si>
  <si>
    <t>29602 244th Ave NE Ste B600</t>
  </si>
  <si>
    <t>Sun Valley</t>
  </si>
  <si>
    <t>424-944-8940</t>
  </si>
  <si>
    <t>Shelter Streetwise Outlet</t>
  </si>
  <si>
    <t>226 Beach Street</t>
  </si>
  <si>
    <t>824-424-9600</t>
  </si>
  <si>
    <t>Decky Inc</t>
  </si>
  <si>
    <t>22864 Hawthorne Boulevard</t>
  </si>
  <si>
    <t>Sunnyvale</t>
  </si>
  <si>
    <t>224-848-8666</t>
  </si>
  <si>
    <t>TJ Sportswear</t>
  </si>
  <si>
    <t>9402 Tampa Avenue Unit 44</t>
  </si>
  <si>
    <t>420-868-8288</t>
  </si>
  <si>
    <t>226 South La Brea Avenue</t>
  </si>
  <si>
    <t>909-498-2089</t>
  </si>
  <si>
    <t>4484 Perrydale Ct</t>
  </si>
  <si>
    <t>Tahoe City</t>
  </si>
  <si>
    <t>224-864-2446</t>
  </si>
  <si>
    <t>Desert Discount Golf</t>
  </si>
  <si>
    <t>426 Fletcher Parkway</t>
  </si>
  <si>
    <t>662-404-8962</t>
  </si>
  <si>
    <t>Gifts &amp; What Nots</t>
  </si>
  <si>
    <t>662-424-2996</t>
  </si>
  <si>
    <t>Silver Threads</t>
  </si>
  <si>
    <t>PO Box 2044</t>
  </si>
  <si>
    <t>629-824-9688</t>
  </si>
  <si>
    <t>406 Rockwood Ave</t>
  </si>
  <si>
    <t>660-866-8666</t>
  </si>
  <si>
    <t>882 Dolliver Street</t>
  </si>
  <si>
    <t>Tarzana</t>
  </si>
  <si>
    <t>808-844-4990</t>
  </si>
  <si>
    <t>800 Squaw Valley Road</t>
  </si>
  <si>
    <t>842-868-4248</t>
  </si>
  <si>
    <t>24064 Victory Boulevard</t>
  </si>
  <si>
    <t>808-692-2894</t>
  </si>
  <si>
    <t>Daffodil Bowl</t>
  </si>
  <si>
    <t>808-922-6862</t>
  </si>
  <si>
    <t>Buttons Retail Store</t>
  </si>
  <si>
    <t>244 North 2nd Avenue</t>
  </si>
  <si>
    <t>Temecula</t>
  </si>
  <si>
    <t>604-228-4620</t>
  </si>
  <si>
    <t>CC Sportswear</t>
  </si>
  <si>
    <t>224-848-4229</t>
  </si>
  <si>
    <t>2960 East 20th Street</t>
  </si>
  <si>
    <t>424-828-6062</t>
  </si>
  <si>
    <t>Pitcher International</t>
  </si>
  <si>
    <t>402 Northeast Northgate Way</t>
  </si>
  <si>
    <t>408-848-8864</t>
  </si>
  <si>
    <t>Top Image Sportswear</t>
  </si>
  <si>
    <t>2444 South Western Avenue</t>
  </si>
  <si>
    <t>224-848-4889</t>
  </si>
  <si>
    <t>Games and Sports</t>
  </si>
  <si>
    <t>6640 Hollywood Boulevard Suite C</t>
  </si>
  <si>
    <t>Thousand Oaks</t>
  </si>
  <si>
    <t>460-698-6666</t>
  </si>
  <si>
    <t>440 Santa Monica Place</t>
  </si>
  <si>
    <t>808-889-6846</t>
  </si>
  <si>
    <t>Sara's Surf N' Shore</t>
  </si>
  <si>
    <t>240 East Woodin Avenue</t>
  </si>
  <si>
    <t>808-949-6824</t>
  </si>
  <si>
    <t>242 Sun Avenue</t>
  </si>
  <si>
    <t>808-882-2886</t>
  </si>
  <si>
    <t>6646 Shellmound Street</t>
  </si>
  <si>
    <t>860-264-6624</t>
  </si>
  <si>
    <t>42 West Tennyson Road</t>
  </si>
  <si>
    <t>860-864-8466</t>
  </si>
  <si>
    <t>Jock Image The</t>
  </si>
  <si>
    <t>289 Sunset Avenue</t>
  </si>
  <si>
    <t>909-486-2848</t>
  </si>
  <si>
    <t>Shirt Tails Inc</t>
  </si>
  <si>
    <t>842-449-6484</t>
  </si>
  <si>
    <t>222 North Sepulveda Boulevard</t>
  </si>
  <si>
    <t>662-842-8892</t>
  </si>
  <si>
    <t>202 Squaw Valley Road</t>
  </si>
  <si>
    <t>426-688-2800</t>
  </si>
  <si>
    <t>Stephen's T-shirt &amp; Sportswear</t>
  </si>
  <si>
    <t>428 W Betteravia Rd</t>
  </si>
  <si>
    <t>662-924-6866</t>
  </si>
  <si>
    <t>Team Spirit</t>
  </si>
  <si>
    <t>890 Market Street</t>
  </si>
  <si>
    <t>604-266-8468</t>
  </si>
  <si>
    <t>Wang's Sports Shirts</t>
  </si>
  <si>
    <t>424-244-4646</t>
  </si>
  <si>
    <t>4246 Mission Boulevard Suite H</t>
  </si>
  <si>
    <t>420-622-6662</t>
  </si>
  <si>
    <t>Bases Loaded</t>
  </si>
  <si>
    <t>42908 Mission Trail</t>
  </si>
  <si>
    <t>Tracy</t>
  </si>
  <si>
    <t>604-462-2422</t>
  </si>
  <si>
    <t>Granite Fan Club</t>
  </si>
  <si>
    <t>682 Girder Way</t>
  </si>
  <si>
    <t>640-866-2900</t>
  </si>
  <si>
    <t>Pacific Ocean Leisure</t>
  </si>
  <si>
    <t>2662 Mercantile Way</t>
  </si>
  <si>
    <t>806-884-2022</t>
  </si>
  <si>
    <t>Winners World</t>
  </si>
  <si>
    <t>622 Highway 202</t>
  </si>
  <si>
    <t>949-494-8266</t>
  </si>
  <si>
    <t>Troutdale</t>
  </si>
  <si>
    <t>808-466-6820</t>
  </si>
  <si>
    <t>In the Dawghouse</t>
  </si>
  <si>
    <t>440 Los Cerritos Mall</t>
  </si>
  <si>
    <t>Truckee</t>
  </si>
  <si>
    <t>206-648-2962</t>
  </si>
  <si>
    <t>424-688-2494</t>
  </si>
  <si>
    <t>Your Swimwear &amp; Clothing Co</t>
  </si>
  <si>
    <t>2666 East Adams Boulevard</t>
  </si>
  <si>
    <t>806-489-6288</t>
  </si>
  <si>
    <t>202 E Magnolia Blvd</t>
  </si>
  <si>
    <t>Tukwila</t>
  </si>
  <si>
    <t>420-666-9280</t>
  </si>
  <si>
    <t>4602 South Steele Street Suite 646</t>
  </si>
  <si>
    <t>868-662-6824</t>
  </si>
  <si>
    <t>208 East Pico Boulevard</t>
  </si>
  <si>
    <t>Tulare</t>
  </si>
  <si>
    <t>949-464-8442</t>
  </si>
  <si>
    <t>909-296-4826</t>
  </si>
  <si>
    <t>Modern Racing Apparel</t>
  </si>
  <si>
    <t>Turlock</t>
  </si>
  <si>
    <t>860-888-9962</t>
  </si>
  <si>
    <t>Cold River Fly Fishing</t>
  </si>
  <si>
    <t>282 The Crossroads</t>
  </si>
  <si>
    <t>Tustin</t>
  </si>
  <si>
    <t>408-464-6226</t>
  </si>
  <si>
    <t>424 Horton Plaza</t>
  </si>
  <si>
    <t>662-404-4626</t>
  </si>
  <si>
    <t>Boldtimes Sports Inc</t>
  </si>
  <si>
    <t>28426 240 Avenue Northeast</t>
  </si>
  <si>
    <t>Ukiah</t>
  </si>
  <si>
    <t>909-689-6684</t>
  </si>
  <si>
    <t>244 Orchid Way</t>
  </si>
  <si>
    <t>860-462-4688</t>
  </si>
  <si>
    <t>980 Regency Avenue</t>
  </si>
  <si>
    <t>860-462-2444</t>
  </si>
  <si>
    <t>Jeffrey Stoffel Men’s Collection</t>
  </si>
  <si>
    <t>804 North Byway</t>
  </si>
  <si>
    <t>Union Gap</t>
  </si>
  <si>
    <t>420-484-2249</t>
  </si>
  <si>
    <t>800 Southwest 6th Avenue</t>
  </si>
  <si>
    <t>Upland</t>
  </si>
  <si>
    <t>926-484-4802</t>
  </si>
  <si>
    <t>Lakeshore Ave</t>
  </si>
  <si>
    <t>Vacaville</t>
  </si>
  <si>
    <t>824-896-2086</t>
  </si>
  <si>
    <t>2260 Fairview Avenue North</t>
  </si>
  <si>
    <t>926-262-2004</t>
  </si>
  <si>
    <t>Boones Ferry Road &amp; Branch</t>
  </si>
  <si>
    <t>408-244-2888</t>
  </si>
  <si>
    <t>YEAH Outlet</t>
  </si>
  <si>
    <t>8884 West Pico Boulevard</t>
  </si>
  <si>
    <t>420-642-6680</t>
  </si>
  <si>
    <t>Abigail's Sportswear</t>
  </si>
  <si>
    <t>Valencia</t>
  </si>
  <si>
    <t>824-446-8228</t>
  </si>
  <si>
    <t>Great Men's Wear</t>
  </si>
  <si>
    <t>Vallejo</t>
  </si>
  <si>
    <t>828-869-6424</t>
  </si>
  <si>
    <t>2402 Napa Town Centre</t>
  </si>
  <si>
    <t>662-284-4488</t>
  </si>
  <si>
    <t>Tony's Sports Collectibles</t>
  </si>
  <si>
    <t>668 6th Avenue</t>
  </si>
  <si>
    <t>669-288-6022</t>
  </si>
  <si>
    <t>Brookston Sports</t>
  </si>
  <si>
    <t>4280 Keller Street Suite 202</t>
  </si>
  <si>
    <t>Van Nuys</t>
  </si>
  <si>
    <t>426-402-2842</t>
  </si>
  <si>
    <t>Fashion Valley Mall of Van Nuys</t>
  </si>
  <si>
    <t>949-684-8266</t>
  </si>
  <si>
    <t>J &amp; P T-Shirt Factory</t>
  </si>
  <si>
    <t>480 East Los Angeles Avenue</t>
  </si>
  <si>
    <t>909-629-2929</t>
  </si>
  <si>
    <t>Matthew Sportswear</t>
  </si>
  <si>
    <t>6624 Tipton Street</t>
  </si>
  <si>
    <t>420-668-8442</t>
  </si>
  <si>
    <t>NO Miss Sports</t>
  </si>
  <si>
    <t>420-682-8490</t>
  </si>
  <si>
    <t>864 42st Avenue</t>
  </si>
  <si>
    <t>842-624-9986</t>
  </si>
  <si>
    <t>24228 Crenshaw Blvd</t>
  </si>
  <si>
    <t>949-498-6860</t>
  </si>
  <si>
    <t>Team Two Racing Motor Sports</t>
  </si>
  <si>
    <t>202 East 4th Street</t>
  </si>
  <si>
    <t>640-622-9246</t>
  </si>
  <si>
    <t>Unique Sportswear</t>
  </si>
  <si>
    <t>6262 Variel Avenue Suite C</t>
  </si>
  <si>
    <t>909-469-8022</t>
  </si>
  <si>
    <t>409 West Main Street</t>
  </si>
  <si>
    <t>Vancouver</t>
  </si>
  <si>
    <t>609-489-2002</t>
  </si>
  <si>
    <t>Eagle Feather Outfitters</t>
  </si>
  <si>
    <t>24809 South Figueroa Street</t>
  </si>
  <si>
    <t>460-260-8800</t>
  </si>
  <si>
    <t>PO Box 680986</t>
  </si>
  <si>
    <t>Venice</t>
  </si>
  <si>
    <t>8408 East Riverside Drive</t>
  </si>
  <si>
    <t>604-662-6662</t>
  </si>
  <si>
    <t>Black Bear Professional Shop</t>
  </si>
  <si>
    <t>442 Southwest Bay Boulevard</t>
  </si>
  <si>
    <t>Ventura</t>
  </si>
  <si>
    <t>206-682-2264</t>
  </si>
  <si>
    <t>609-484-2004</t>
  </si>
  <si>
    <t>246 South Washington Street</t>
  </si>
  <si>
    <t>206-446-8620</t>
  </si>
  <si>
    <t>Jonathon's Sportswear Inc</t>
  </si>
  <si>
    <t>2996 Squaw Valley Road</t>
  </si>
  <si>
    <t>949-260-2200</t>
  </si>
  <si>
    <t>22000 Southeast 82nd Avenue Suite 2009</t>
  </si>
  <si>
    <t>224-842-8468</t>
  </si>
  <si>
    <t>2202 San Elijo Avenue</t>
  </si>
  <si>
    <t>860-842-8822</t>
  </si>
  <si>
    <t>Cica's Brazilian Jiu-Jitsu</t>
  </si>
  <si>
    <t>Ala Meda Centre</t>
  </si>
  <si>
    <t>Vernon</t>
  </si>
  <si>
    <t>629-988-6200</t>
  </si>
  <si>
    <t>Vero Beach Sportswear</t>
  </si>
  <si>
    <t>4022 South Western Avenue</t>
  </si>
  <si>
    <t>Vero Beach</t>
  </si>
  <si>
    <t>860-962-6660</t>
  </si>
  <si>
    <t>2402 Southeast Everett Mall Way</t>
  </si>
  <si>
    <t>Victorville</t>
  </si>
  <si>
    <t>808-462-2092</t>
  </si>
  <si>
    <t>PO Box 246</t>
  </si>
  <si>
    <t>806-962-8992</t>
  </si>
  <si>
    <t>80 4th Street</t>
  </si>
  <si>
    <t>224-622-8669</t>
  </si>
  <si>
    <t>964 Alamo Drive</t>
  </si>
  <si>
    <t>206-448-6400</t>
  </si>
  <si>
    <t>T-Shirts Plus Sports</t>
  </si>
  <si>
    <t>6 Merrill Street</t>
  </si>
  <si>
    <t>209-668-8604</t>
  </si>
  <si>
    <t>Linda Professional Shop</t>
  </si>
  <si>
    <t>498 North Winchester Boulevard</t>
  </si>
  <si>
    <t>Visalia</t>
  </si>
  <si>
    <t>824-888-4246</t>
  </si>
  <si>
    <t>882 Newport Center Drive</t>
  </si>
  <si>
    <t>824-629-2248</t>
  </si>
  <si>
    <t>828-982-2294</t>
  </si>
  <si>
    <t>U S A Guys</t>
  </si>
  <si>
    <t>2600 Monument Boulevard</t>
  </si>
  <si>
    <t>828-898-6060</t>
  </si>
  <si>
    <t>684 Bridgeway</t>
  </si>
  <si>
    <t>224-628-9086</t>
  </si>
  <si>
    <t>Smith's Boardroom</t>
  </si>
  <si>
    <t>844 Resort Avenue</t>
  </si>
  <si>
    <t>Walnut</t>
  </si>
  <si>
    <t>860-864-2602</t>
  </si>
  <si>
    <t>Abe Carter Lanes</t>
  </si>
  <si>
    <t>260 Bon Air Centre</t>
  </si>
  <si>
    <t>Walnut Creek</t>
  </si>
  <si>
    <t>824-626-4426</t>
  </si>
  <si>
    <t>Climb High Sportswear CO - Outlet Stores</t>
  </si>
  <si>
    <t>2889 Logan Avenue Suite J</t>
  </si>
  <si>
    <t>604-646-2460</t>
  </si>
  <si>
    <t>2404 W Burnside St</t>
  </si>
  <si>
    <t>842-626-9062</t>
  </si>
  <si>
    <t>2846 South Main Street</t>
  </si>
  <si>
    <t>224-484-8296</t>
  </si>
  <si>
    <t>Jason Sportswear of LA</t>
  </si>
  <si>
    <t>626-460-8402</t>
  </si>
  <si>
    <t>2629 Main Street</t>
  </si>
  <si>
    <t>806-624-6824</t>
  </si>
  <si>
    <t>220 Creek Street Suite C</t>
  </si>
  <si>
    <t>424-662-8286</t>
  </si>
  <si>
    <t>Triple M Trading</t>
  </si>
  <si>
    <t>2444 4rd St Promenade</t>
  </si>
  <si>
    <t>808-428-2964</t>
  </si>
  <si>
    <t>A Stitch in Time Inc</t>
  </si>
  <si>
    <t>6408 Pacific Avenue</t>
  </si>
  <si>
    <t>Wenatchee</t>
  </si>
  <si>
    <t>629-484-9284</t>
  </si>
  <si>
    <t>2402 Simpson Avenue</t>
  </si>
  <si>
    <t>660-866-9284</t>
  </si>
  <si>
    <t>6680 Long Beach Boulevard</t>
  </si>
  <si>
    <t>West Covina</t>
  </si>
  <si>
    <t>662-696-4420</t>
  </si>
  <si>
    <t>International Market</t>
  </si>
  <si>
    <t>426-668-2422</t>
  </si>
  <si>
    <t>442 West Hillcrest Drive</t>
  </si>
  <si>
    <t>420-462-2900</t>
  </si>
  <si>
    <t>24006 Riverside Drive Suite 262</t>
  </si>
  <si>
    <t>West Hills</t>
  </si>
  <si>
    <t>808-862-9622</t>
  </si>
  <si>
    <t>2028 Brea Mall</t>
  </si>
  <si>
    <t>West Hollywood</t>
  </si>
  <si>
    <t>424-846-8694</t>
  </si>
  <si>
    <t>8486 Camino Santa Fe</t>
  </si>
  <si>
    <t>824-998-8600</t>
  </si>
  <si>
    <t>2 Embarcadero Center</t>
  </si>
  <si>
    <t>842-486-4646</t>
  </si>
  <si>
    <t>My Body Options</t>
  </si>
  <si>
    <t>486 Bel Marin Keys Boulevard</t>
  </si>
  <si>
    <t>426-666-2422</t>
  </si>
  <si>
    <t>2689 Arden Way Suite 2048</t>
  </si>
  <si>
    <t>424-822-8242</t>
  </si>
  <si>
    <t>2928 Santa Anita Avenue</t>
  </si>
  <si>
    <t>642-444-8866</t>
  </si>
  <si>
    <t>909-480-4286</t>
  </si>
  <si>
    <t>Whiting Bowling Supply</t>
  </si>
  <si>
    <t>224 22nd Street</t>
  </si>
  <si>
    <t>Whiting</t>
  </si>
  <si>
    <t>824-284-4206</t>
  </si>
  <si>
    <t>American Soccer</t>
  </si>
  <si>
    <t>24960 Bear Valley Road</t>
  </si>
  <si>
    <t>Whittier</t>
  </si>
  <si>
    <t>808-446-4884</t>
  </si>
  <si>
    <t>44 Yosemite Ave Suite G</t>
  </si>
  <si>
    <t>420-922-8080</t>
  </si>
  <si>
    <t>Body Temple Inc.</t>
  </si>
  <si>
    <t>22628 Bothell Everett Highway Suite C</t>
  </si>
  <si>
    <t>Willits</t>
  </si>
  <si>
    <t>828-902-8228</t>
  </si>
  <si>
    <t>Wilmington</t>
  </si>
  <si>
    <t>408-282-2286</t>
  </si>
  <si>
    <t>840 Ventura Boulevard Suite 202</t>
  </si>
  <si>
    <t>426-928-9496</t>
  </si>
  <si>
    <t>2960 West Central Avenue</t>
  </si>
  <si>
    <t>Winnetka</t>
  </si>
  <si>
    <t>224-849-4620</t>
  </si>
  <si>
    <t>Village Sports</t>
  </si>
  <si>
    <t>6644 N. Canyon Dr</t>
  </si>
  <si>
    <t>Winthrop</t>
  </si>
  <si>
    <t>209-829-8440</t>
  </si>
  <si>
    <t>Abigail's Surf Skate &amp; Snow</t>
  </si>
  <si>
    <t>2449 Oceanview Drive</t>
  </si>
  <si>
    <t>Woodinville</t>
  </si>
  <si>
    <t>824-629-4986</t>
  </si>
  <si>
    <t>Atlee Clothiers Outlet</t>
  </si>
  <si>
    <t>Woodland</t>
  </si>
  <si>
    <t>640-466-2442</t>
  </si>
  <si>
    <t>Sports Affair</t>
  </si>
  <si>
    <t>666 Arden Fair Boulevard</t>
  </si>
  <si>
    <t>620-224-6224</t>
  </si>
  <si>
    <t>820 Higuera Street</t>
  </si>
  <si>
    <t>860-864-6246</t>
  </si>
  <si>
    <t>Dylan Swim Corporation</t>
  </si>
  <si>
    <t>8466 Highway 20</t>
  </si>
  <si>
    <t>Woodland Hills</t>
  </si>
  <si>
    <t>824-848-4802</t>
  </si>
  <si>
    <t>Neat as a Pin Inc.</t>
  </si>
  <si>
    <t>6080 Cape Arago Highway</t>
  </si>
  <si>
    <t>604-466-2482</t>
  </si>
  <si>
    <t>T-Shirt Mart</t>
  </si>
  <si>
    <t>6240 Wonderland Drive</t>
  </si>
  <si>
    <t>626-849-4486</t>
  </si>
  <si>
    <t>2220 El Camino Real</t>
  </si>
  <si>
    <t>Yorba Linda</t>
  </si>
  <si>
    <t>629-669-9682</t>
  </si>
  <si>
    <t>H &amp; M Fashions Inc</t>
  </si>
  <si>
    <t>24848 Stuart Ranch Road</t>
  </si>
  <si>
    <t>424-882-8409</t>
  </si>
  <si>
    <t>Just Surfin' Surfboards</t>
  </si>
  <si>
    <t>420-489-9800</t>
  </si>
  <si>
    <t>Team Web Tech</t>
  </si>
  <si>
    <t>Valley Fair Mall</t>
  </si>
  <si>
    <t>420-822-2699</t>
  </si>
  <si>
    <t>20240 South Western Avenue</t>
  </si>
  <si>
    <t>Yucaipa</t>
  </si>
  <si>
    <t>868-488-8490</t>
  </si>
  <si>
    <t>America Action Wear</t>
  </si>
  <si>
    <t>4000 Royal Avenue</t>
  </si>
  <si>
    <t>HI</t>
  </si>
  <si>
    <t>424-244-2420</t>
  </si>
  <si>
    <t>Brisa Casuals</t>
  </si>
  <si>
    <t>Boardwalk Shopping Centre</t>
  </si>
  <si>
    <t>824-848-4482</t>
  </si>
  <si>
    <t>2644 Silva Street</t>
  </si>
  <si>
    <t>460-462-2242</t>
  </si>
  <si>
    <t>2240 E Ontario Avenue Suite 202</t>
  </si>
  <si>
    <t>Haleiwa</t>
  </si>
  <si>
    <t>860-889-8922</t>
  </si>
  <si>
    <t>24928 Makati Drive</t>
  </si>
  <si>
    <t>Hawaiian Gardens</t>
  </si>
  <si>
    <t>620-894-4280</t>
  </si>
  <si>
    <t>2064 Island Way</t>
  </si>
  <si>
    <t>Hilo</t>
  </si>
  <si>
    <t>860-200-8602</t>
  </si>
  <si>
    <t>6600 Paseo Del Norte</t>
  </si>
  <si>
    <t>828-966-8042</t>
  </si>
  <si>
    <t>424-242-8668</t>
  </si>
  <si>
    <t>202 Cascade Mall Dr</t>
  </si>
  <si>
    <t>860-944-4840</t>
  </si>
  <si>
    <t>Summer Legends</t>
  </si>
  <si>
    <t>226 East State Highway 88</t>
  </si>
  <si>
    <t>420-462-8844</t>
  </si>
  <si>
    <t>Honolulu</t>
  </si>
  <si>
    <t>424-664-6668</t>
  </si>
  <si>
    <t>Angels Activewear</t>
  </si>
  <si>
    <t>424-460-4249</t>
  </si>
  <si>
    <t>98-2006 Moanalua Rd</t>
  </si>
  <si>
    <t>426-684-6884</t>
  </si>
  <si>
    <t>B W S Board Shop</t>
  </si>
  <si>
    <t>2462 West Artesia Boulevard Suite 22</t>
  </si>
  <si>
    <t>949-444-8846</t>
  </si>
  <si>
    <t>Bay Times Sportswear</t>
  </si>
  <si>
    <t>2064 Kahawai Street</t>
  </si>
  <si>
    <t>224-622-8668</t>
  </si>
  <si>
    <t>806-884-4628</t>
  </si>
  <si>
    <t>286 Kaahumanu Ave</t>
  </si>
  <si>
    <t>420-464-4828</t>
  </si>
  <si>
    <t>626-862-8886</t>
  </si>
  <si>
    <t>Burt's Surf Snowboard &amp; Skate</t>
  </si>
  <si>
    <t>909-466-8462</t>
  </si>
  <si>
    <t>Charter Mountain Golf Inc</t>
  </si>
  <si>
    <t>60 Main Street</t>
  </si>
  <si>
    <t>860-448-6694</t>
  </si>
  <si>
    <t>Crown Market</t>
  </si>
  <si>
    <t>4-2600 Kaumualii Highway Suite 4002</t>
  </si>
  <si>
    <t>460-488-8282</t>
  </si>
  <si>
    <t>4-2600 Kaumualii Highway Suite 2042</t>
  </si>
  <si>
    <t>806-644-4648</t>
  </si>
  <si>
    <t>Earth Quake Sportswear</t>
  </si>
  <si>
    <t>2244 Kalakaua Avenue</t>
  </si>
  <si>
    <t>828-600-8282</t>
  </si>
  <si>
    <t>ell Ray Sports</t>
  </si>
  <si>
    <t>2940 Whittier Boulevard</t>
  </si>
  <si>
    <t>842-864-6268</t>
  </si>
  <si>
    <t>48-664 Kamehameha Highway</t>
  </si>
  <si>
    <t>420-894-4204</t>
  </si>
  <si>
    <t>224-628-4262</t>
  </si>
  <si>
    <t>Good Times Clothing</t>
  </si>
  <si>
    <t>2662 Naomi Avenue</t>
  </si>
  <si>
    <t>808-428-9882</t>
  </si>
  <si>
    <t>2802 East Chapman Avenue Suite 206</t>
  </si>
  <si>
    <t>808-428-9262</t>
  </si>
  <si>
    <t>8960 Villa La Jolla Drive Suite 2242</t>
  </si>
  <si>
    <t>460-266-2644</t>
  </si>
  <si>
    <t>Helen Davidson Jewelry &amp; Clothing</t>
  </si>
  <si>
    <t>Waikoloa Beach Drive</t>
  </si>
  <si>
    <t>808-624-6480</t>
  </si>
  <si>
    <t>4222 Waialae Avenue</t>
  </si>
  <si>
    <t>209-486-2860</t>
  </si>
  <si>
    <t>400 North Coast Highway</t>
  </si>
  <si>
    <t>888-286-6626</t>
  </si>
  <si>
    <t>Jared's Class Rings &amp; Graduation Announcements</t>
  </si>
  <si>
    <t>424 Capitol Way North</t>
  </si>
  <si>
    <t>662-424-2248</t>
  </si>
  <si>
    <t>John's Golf Shop</t>
  </si>
  <si>
    <t>4646Moanalua Drive</t>
  </si>
  <si>
    <t>949-862-4266</t>
  </si>
  <si>
    <t>Kapalua Sports Store</t>
  </si>
  <si>
    <t>242 Kaiulani Avenue Suite 28</t>
  </si>
  <si>
    <t>808-669-2488</t>
  </si>
  <si>
    <t>KH &amp; L Fashion</t>
  </si>
  <si>
    <t>8292 Kalanianaole Highway</t>
  </si>
  <si>
    <t>224-489-2284</t>
  </si>
  <si>
    <t>2088 East Montclair Plaza Lane</t>
  </si>
  <si>
    <t>909-886-9880</t>
  </si>
  <si>
    <t>646 East Shaw Avenue</t>
  </si>
  <si>
    <t>224-629-4486</t>
  </si>
  <si>
    <t>420-466-8644</t>
  </si>
  <si>
    <t>Mammoth Cave Sporting Goods</t>
  </si>
  <si>
    <t>4220 Harborview Drive</t>
  </si>
  <si>
    <t>860-944-4698</t>
  </si>
  <si>
    <t>Miura Outfitters</t>
  </si>
  <si>
    <t>600 Pine Street Suite 422</t>
  </si>
  <si>
    <t>808-648-2466</t>
  </si>
  <si>
    <t>486 Huku Lii Place Suite 206</t>
  </si>
  <si>
    <t>808-462-8080</t>
  </si>
  <si>
    <t>22000 Southeast 82nd Avenue Suite 2044</t>
  </si>
  <si>
    <t>949-468-4246</t>
  </si>
  <si>
    <t>824 Merced Mall</t>
  </si>
  <si>
    <t>909-484-2024</t>
  </si>
  <si>
    <t>Pence Aquatic Supply</t>
  </si>
  <si>
    <t>2248 Fillmore Street</t>
  </si>
  <si>
    <t>604-469-8629</t>
  </si>
  <si>
    <t>Polished Apple of California Inc 62</t>
  </si>
  <si>
    <t>66-260 Kamehameha Highway</t>
  </si>
  <si>
    <t>426-466-2226</t>
  </si>
  <si>
    <t>4240 Kamehameha Way</t>
  </si>
  <si>
    <t>640-466-6848</t>
  </si>
  <si>
    <t>2882 Kahala Avenue</t>
  </si>
  <si>
    <t>420-624-9444</t>
  </si>
  <si>
    <t>Red White and Blue T Shirt Inc</t>
  </si>
  <si>
    <t>4906 Dublin Boulevard</t>
  </si>
  <si>
    <t>224-848-2444</t>
  </si>
  <si>
    <t>Run for It Store</t>
  </si>
  <si>
    <t>420 Kalakaua Way</t>
  </si>
  <si>
    <t>426-888-6842</t>
  </si>
  <si>
    <t>S B A Shoppe</t>
  </si>
  <si>
    <t>2220 East Cesar E Chavez Avenue</t>
  </si>
  <si>
    <t>662-698-4486</t>
  </si>
  <si>
    <t>Shades for Summer</t>
  </si>
  <si>
    <t>Sea View Mall</t>
  </si>
  <si>
    <t>620-640-8626</t>
  </si>
  <si>
    <t>Simon's Sportswear</t>
  </si>
  <si>
    <t>862 Mauna Lani Bay</t>
  </si>
  <si>
    <t>828-866-4224</t>
  </si>
  <si>
    <t>Soaring Eagle Recovery Service</t>
  </si>
  <si>
    <t>28246 Sherman Way</t>
  </si>
  <si>
    <t>662-942-4262</t>
  </si>
  <si>
    <t>6600 Moanalua Boulevard</t>
  </si>
  <si>
    <t>426-446-4066</t>
  </si>
  <si>
    <t>224 Marine Avenue</t>
  </si>
  <si>
    <t>460-446-2022</t>
  </si>
  <si>
    <t>286 West Kaahumanu Avenue Suite C6</t>
  </si>
  <si>
    <t>424-649-8804</t>
  </si>
  <si>
    <t>4648 Arundell Circle Suite A</t>
  </si>
  <si>
    <t>604-669-9026</t>
  </si>
  <si>
    <t>900 Kapalua Drive</t>
  </si>
  <si>
    <t>460-868-8206</t>
  </si>
  <si>
    <t>909-296-4868</t>
  </si>
  <si>
    <t>409 East 8th Street</t>
  </si>
  <si>
    <t>626-448-4606</t>
  </si>
  <si>
    <t>288 Beach Drive</t>
  </si>
  <si>
    <t>629-299-8809</t>
  </si>
  <si>
    <t>Uniforms &amp; More</t>
  </si>
  <si>
    <t>642 West Main Street</t>
  </si>
  <si>
    <t>640-444-2449</t>
  </si>
  <si>
    <t>Your Only Dancewear Company</t>
  </si>
  <si>
    <t>24800 East 4rd St.</t>
  </si>
  <si>
    <t>949-686-4408</t>
  </si>
  <si>
    <t>Zavier French Style Inc</t>
  </si>
  <si>
    <t>Kaahumanu Centre</t>
  </si>
  <si>
    <t>828-896-8866</t>
  </si>
  <si>
    <t>Card Trader Inc.</t>
  </si>
  <si>
    <t>4860 Royal Hawn Street</t>
  </si>
  <si>
    <t>Kahului</t>
  </si>
  <si>
    <t>662-284-4408</t>
  </si>
  <si>
    <t>6600 Avalon Boulevard</t>
  </si>
  <si>
    <t>224-628-8646</t>
  </si>
  <si>
    <t>See Fred's for Fun</t>
  </si>
  <si>
    <t>2942 Kahului Blvd</t>
  </si>
  <si>
    <t>420-468-6994</t>
  </si>
  <si>
    <t>260 Kaiulani Avenue</t>
  </si>
  <si>
    <t>669-228-4988</t>
  </si>
  <si>
    <t>The Top of My Head Corp</t>
  </si>
  <si>
    <t>220 South Church Street</t>
  </si>
  <si>
    <t>908-268-6848</t>
  </si>
  <si>
    <t>Town's Edge Embroidery</t>
  </si>
  <si>
    <t>6402 West 4rd Street</t>
  </si>
  <si>
    <t>808-889-8460</t>
  </si>
  <si>
    <t>486 Kona Avenue</t>
  </si>
  <si>
    <t>Kailua Kona</t>
  </si>
  <si>
    <t>828-996-2884</t>
  </si>
  <si>
    <t>Kona Inn Shopping Village</t>
  </si>
  <si>
    <t>424-298-2849</t>
  </si>
  <si>
    <t>Hawaii Flash Photo</t>
  </si>
  <si>
    <t>8440 Crump Lane</t>
  </si>
  <si>
    <t>808-946-4642</t>
  </si>
  <si>
    <t>6498 Whittier Boulevard</t>
  </si>
  <si>
    <t>420-484-9906</t>
  </si>
  <si>
    <t>Promotions Direct Inc</t>
  </si>
  <si>
    <t>426-402-6008</t>
  </si>
  <si>
    <t>Sassy Styling Street</t>
  </si>
  <si>
    <t>8446 Redwood Boulevard</t>
  </si>
  <si>
    <t>824-964-2694</t>
  </si>
  <si>
    <t>802 Southwest 26th Street</t>
  </si>
  <si>
    <t>908-268-2642</t>
  </si>
  <si>
    <t>West Surf-N-Wear</t>
  </si>
  <si>
    <t>6444 Crenshaw Blvd</t>
  </si>
  <si>
    <t>420-492-2066</t>
  </si>
  <si>
    <t>8466 Kamuela Boulevard</t>
  </si>
  <si>
    <t>Kamuela</t>
  </si>
  <si>
    <t>949-468-6680</t>
  </si>
  <si>
    <t>Jock Image</t>
  </si>
  <si>
    <t>898 Kaupulehu Road</t>
  </si>
  <si>
    <t>926-922-9096</t>
  </si>
  <si>
    <t>Just Outdoor Clothing</t>
  </si>
  <si>
    <t>2262 S Moanalua Rd</t>
  </si>
  <si>
    <t>426-669-2929</t>
  </si>
  <si>
    <t>Queen's Sportswear Inc</t>
  </si>
  <si>
    <t>440 South Kampala Bay</t>
  </si>
  <si>
    <t>909-940-4499</t>
  </si>
  <si>
    <t>Up and Away Shooting Shirts &amp; Sportswear</t>
  </si>
  <si>
    <t>240 North King Street</t>
  </si>
  <si>
    <t>926-482-8484</t>
  </si>
  <si>
    <t>European Fashions</t>
  </si>
  <si>
    <t>440 Shoreline Avenue</t>
  </si>
  <si>
    <t>Kaneohe</t>
  </si>
  <si>
    <t>926-948-6864</t>
  </si>
  <si>
    <t>Jordan Avenue Sportswear</t>
  </si>
  <si>
    <t>22880 Hawthorne Blvd</t>
  </si>
  <si>
    <t>224-846-4808</t>
  </si>
  <si>
    <t>960 Center Drive Suite 962</t>
  </si>
  <si>
    <t>669-292-9268</t>
  </si>
  <si>
    <t>Batter's Up Clubhouse Shop</t>
  </si>
  <si>
    <t>2244 West Branch Street</t>
  </si>
  <si>
    <t>Kapaa</t>
  </si>
  <si>
    <t>860-846-6666</t>
  </si>
  <si>
    <t>6902 Pacific Boulevard</t>
  </si>
  <si>
    <t>224-622-2899</t>
  </si>
  <si>
    <t>B &amp; D Retailers</t>
  </si>
  <si>
    <t>22648 Coast Highway</t>
  </si>
  <si>
    <t>Kihei</t>
  </si>
  <si>
    <t>629-422-6648</t>
  </si>
  <si>
    <t>K &amp; G Sports</t>
  </si>
  <si>
    <t>4846 Crossing Creek Road</t>
  </si>
  <si>
    <t>424-684-8098</t>
  </si>
  <si>
    <t>Ocean Commotion Goods Inc</t>
  </si>
  <si>
    <t>2202 El Camino Real</t>
  </si>
  <si>
    <t>629-446-6482</t>
  </si>
  <si>
    <t>28264 Sherman Way</t>
  </si>
  <si>
    <t>426-444-2222</t>
  </si>
  <si>
    <t>Surfs Up Sportswear</t>
  </si>
  <si>
    <t>2042 Helen Power Drive</t>
  </si>
  <si>
    <t>420-824-9928</t>
  </si>
  <si>
    <t>HUB Sportswear</t>
  </si>
  <si>
    <t>449 Waialae Avenue</t>
  </si>
  <si>
    <t>Koloa</t>
  </si>
  <si>
    <t>828-882-4984</t>
  </si>
  <si>
    <t>Piko Manufacturing Inc</t>
  </si>
  <si>
    <t>209 North Maple Street Suite K</t>
  </si>
  <si>
    <t>808-842-2868</t>
  </si>
  <si>
    <t>2262 S 4th St</t>
  </si>
  <si>
    <t>824-869-8824</t>
  </si>
  <si>
    <t>Lahaina</t>
  </si>
  <si>
    <t>824-642-8468</t>
  </si>
  <si>
    <t>Gumpy's Discount Golf &amp; Fashion Place</t>
  </si>
  <si>
    <t>PO Box 6966</t>
  </si>
  <si>
    <t>860-422-4266</t>
  </si>
  <si>
    <t>H &amp; L Jobbing Inc</t>
  </si>
  <si>
    <t>2602 South Main Street</t>
  </si>
  <si>
    <t>224-628-8266</t>
  </si>
  <si>
    <t>Jack's Letter Jackets</t>
  </si>
  <si>
    <t>820 Cascade Mall Dr</t>
  </si>
  <si>
    <t>868-486-8264</t>
  </si>
  <si>
    <t>Roberts Activewear</t>
  </si>
  <si>
    <t>2802 Pacific Avenue</t>
  </si>
  <si>
    <t>662-698-8448</t>
  </si>
  <si>
    <t>228 Southland Breeze</t>
  </si>
  <si>
    <t>660-428-9494</t>
  </si>
  <si>
    <t>2440 Hawaiian Circle Suite 208</t>
  </si>
  <si>
    <t>629-264-9464</t>
  </si>
  <si>
    <t>Wave Runner Surf CO</t>
  </si>
  <si>
    <t>2800 Rosecrans Street Suite B</t>
  </si>
  <si>
    <t>949-492-2298</t>
  </si>
  <si>
    <t>Lihue</t>
  </si>
  <si>
    <t>824-666-8462</t>
  </si>
  <si>
    <t>Island Garment CO - Wholesale</t>
  </si>
  <si>
    <t>260 Spring Street West</t>
  </si>
  <si>
    <t>808-848-4269</t>
  </si>
  <si>
    <t>Young Style Sport Wear Inc</t>
  </si>
  <si>
    <t>Maui Mall</t>
  </si>
  <si>
    <t>Maui</t>
  </si>
  <si>
    <t>424-862-2660</t>
  </si>
  <si>
    <t>4800 Montlake Boulevard Northeast</t>
  </si>
  <si>
    <t>Puunene</t>
  </si>
  <si>
    <t>424-968-2668</t>
  </si>
  <si>
    <t>448 Railroad Avenue</t>
  </si>
  <si>
    <t>828-846-4442</t>
  </si>
  <si>
    <t>Daisy's Designs</t>
  </si>
  <si>
    <t>Wahiawa</t>
  </si>
  <si>
    <t>626-402-6844</t>
  </si>
  <si>
    <t>2460 Kiahuna Plantatin Drive</t>
  </si>
  <si>
    <t>808-844-2882</t>
  </si>
  <si>
    <t>Hockey Store</t>
  </si>
  <si>
    <t>4902 Morena Boulevard Suite 402</t>
  </si>
  <si>
    <t>426-824-8826</t>
  </si>
  <si>
    <t>200 Kaahumanu Avenue</t>
  </si>
  <si>
    <t>Waialua</t>
  </si>
  <si>
    <t>860-820-2686</t>
  </si>
  <si>
    <t>Pigskin Company</t>
  </si>
  <si>
    <t>444 Front Street</t>
  </si>
  <si>
    <t>Waikoloa</t>
  </si>
  <si>
    <t>860-480-8666</t>
  </si>
  <si>
    <t>The Top of My Head Corporation</t>
  </si>
  <si>
    <t>662-402-2492</t>
  </si>
  <si>
    <t>82 Fortune Drive</t>
  </si>
  <si>
    <t>Wailuku</t>
  </si>
  <si>
    <t>808-429-2444</t>
  </si>
  <si>
    <t>Sporty's Women's Active Outdoor Gear</t>
  </si>
  <si>
    <t>864 West 2nd Street</t>
  </si>
  <si>
    <t>Waipahu</t>
  </si>
  <si>
    <t>908-282-2944</t>
  </si>
  <si>
    <t>Your Beauty Mark</t>
  </si>
  <si>
    <t>200 Pineapple Drive</t>
  </si>
  <si>
    <t>224-622-6992</t>
  </si>
  <si>
    <t>2224 Maple Avenue Suite 22</t>
  </si>
  <si>
    <t>OR</t>
  </si>
  <si>
    <t>420-429-8442</t>
  </si>
  <si>
    <t>200 Main Street</t>
  </si>
  <si>
    <t>Northgate Mall</t>
  </si>
  <si>
    <t>629-696-2890</t>
  </si>
  <si>
    <t>Doctor Al's Designs</t>
  </si>
  <si>
    <t>848 West Shaw Avenue</t>
  </si>
  <si>
    <t>Bend</t>
  </si>
  <si>
    <t>424-686-4000</t>
  </si>
  <si>
    <t>PO Box 2064</t>
  </si>
  <si>
    <t>Blue Lake</t>
  </si>
  <si>
    <t>640-644-9298</t>
  </si>
  <si>
    <t>220 South Brand Boulevard</t>
  </si>
  <si>
    <t>808-982-2262</t>
  </si>
  <si>
    <t>Marina Swimwear</t>
  </si>
  <si>
    <t>86-6820 Alii Drive Suite B</t>
  </si>
  <si>
    <t>426-892-2866</t>
  </si>
  <si>
    <t>860-966-4486</t>
  </si>
  <si>
    <t>Pa's Sports</t>
  </si>
  <si>
    <t>829 Moonlight Street Suite 208</t>
  </si>
  <si>
    <t>424-844-2264</t>
  </si>
  <si>
    <t>2428 South Main Street</t>
  </si>
  <si>
    <t>Dublin</t>
  </si>
  <si>
    <t>806-964-4448</t>
  </si>
  <si>
    <t>Bob's Men's Shop</t>
  </si>
  <si>
    <t>824-996-2848</t>
  </si>
  <si>
    <t>9602 Santa Monica Boulevard</t>
  </si>
  <si>
    <t>420-406-2642</t>
  </si>
  <si>
    <t>Century Outlet</t>
  </si>
  <si>
    <t>Eugene</t>
  </si>
  <si>
    <t>420-440-2464</t>
  </si>
  <si>
    <t>400 South Baldwin Ave Ste 264</t>
  </si>
  <si>
    <t>224-849-4848</t>
  </si>
  <si>
    <t>808 Southcenter Boulevard</t>
  </si>
  <si>
    <t>420-494-2498</t>
  </si>
  <si>
    <t>2002 San Fernando Road</t>
  </si>
  <si>
    <t>842-442-9282</t>
  </si>
  <si>
    <t>2028 South Los Angeles Street</t>
  </si>
  <si>
    <t>642-688-6200</t>
  </si>
  <si>
    <t>Big George Surf Skate &amp; Snow</t>
  </si>
  <si>
    <t>One Sports Parkway</t>
  </si>
  <si>
    <t>806-248-8669</t>
  </si>
  <si>
    <t>4090 North Lake Boulevard</t>
  </si>
  <si>
    <t>629-402-8260</t>
  </si>
  <si>
    <t>2002 Maple Avenue Suite 208</t>
  </si>
  <si>
    <t>Hemet</t>
  </si>
  <si>
    <t>408-229-9998</t>
  </si>
  <si>
    <t>Triple M Sportswear</t>
  </si>
  <si>
    <t>629-698-9296</t>
  </si>
  <si>
    <t>Deck Company Inc</t>
  </si>
  <si>
    <t>4624 East Cesar E Chavez Avenue</t>
  </si>
  <si>
    <t>Hood River</t>
  </si>
  <si>
    <t>224-848-2829</t>
  </si>
  <si>
    <t>222 Pike Street</t>
  </si>
  <si>
    <t>640-642-2044</t>
  </si>
  <si>
    <t>Pamas Sports Wear</t>
  </si>
  <si>
    <t>22662 Chapman Avenue</t>
  </si>
  <si>
    <t>860-868-6686</t>
  </si>
  <si>
    <t>422 East Palmdale Boulevard</t>
  </si>
  <si>
    <t>Kingston</t>
  </si>
  <si>
    <t>828-446-4222</t>
  </si>
  <si>
    <t>4200 West Century Boulevard</t>
  </si>
  <si>
    <t>808-462-6646</t>
  </si>
  <si>
    <t>Valenti Dance</t>
  </si>
  <si>
    <t>620 Lincoln Boulevard</t>
  </si>
  <si>
    <t>224-848-8286</t>
  </si>
  <si>
    <t>Muchna Taxidermy</t>
  </si>
  <si>
    <t>2028 Westwood Boulevard</t>
  </si>
  <si>
    <t>609-698-2692</t>
  </si>
  <si>
    <t>222 Nut Tree Road</t>
  </si>
  <si>
    <t>620-864-2224</t>
  </si>
  <si>
    <t>Valley Golf</t>
  </si>
  <si>
    <t>4246 Mission Boulevard Suite J</t>
  </si>
  <si>
    <t>909-668-9669</t>
  </si>
  <si>
    <t>Sports Den</t>
  </si>
  <si>
    <t>2424 North Grand Avenue</t>
  </si>
  <si>
    <t>640-926-2802</t>
  </si>
  <si>
    <t>Knock Out Sportswear</t>
  </si>
  <si>
    <t>2282 Great Mall Drive</t>
  </si>
  <si>
    <t>Oregon City</t>
  </si>
  <si>
    <t>224-848-9284</t>
  </si>
  <si>
    <t>960 North Grand Avenue</t>
  </si>
  <si>
    <t>Pacoima</t>
  </si>
  <si>
    <t>444-482-9482</t>
  </si>
  <si>
    <t>889 Higuera St</t>
  </si>
  <si>
    <t>Portland</t>
  </si>
  <si>
    <t>420-462-2826</t>
  </si>
  <si>
    <t>2866 42st Avenue</t>
  </si>
  <si>
    <t>828-292-8692</t>
  </si>
  <si>
    <t>Bobby's Sportswear</t>
  </si>
  <si>
    <t>842-688-6886</t>
  </si>
  <si>
    <t>Chandler Sports</t>
  </si>
  <si>
    <t>2824 Sepulveda Boulevard</t>
  </si>
  <si>
    <t>620-884-9808</t>
  </si>
  <si>
    <t>4829 South Main Street</t>
  </si>
  <si>
    <t>629-446-2922</t>
  </si>
  <si>
    <t>444 West Willoughby Avenue</t>
  </si>
  <si>
    <t>224-480-2229</t>
  </si>
  <si>
    <t>624 East Haley Street</t>
  </si>
  <si>
    <t>662-642-2020</t>
  </si>
  <si>
    <t>2949 Arden Way</t>
  </si>
  <si>
    <t>209-946-9289</t>
  </si>
  <si>
    <t>Jean Marie Direct</t>
  </si>
  <si>
    <t>2828 North Hacienda Boulevard</t>
  </si>
  <si>
    <t>224-846-4699</t>
  </si>
  <si>
    <t>2444 South Main Street</t>
  </si>
  <si>
    <t>808-888-4628</t>
  </si>
  <si>
    <t>Kings Crown Arena Store</t>
  </si>
  <si>
    <t>2846 West 282nd Street</t>
  </si>
  <si>
    <t>926-928-2924</t>
  </si>
  <si>
    <t>Clackamas Town Centre</t>
  </si>
  <si>
    <t>806-646-9246</t>
  </si>
  <si>
    <t>24 State Street</t>
  </si>
  <si>
    <t>824-949-6280</t>
  </si>
  <si>
    <t>Oregon Countryside Sports</t>
  </si>
  <si>
    <t>8044 4th Street</t>
  </si>
  <si>
    <t>642-988-8226</t>
  </si>
  <si>
    <t>24266 Hills Mall</t>
  </si>
  <si>
    <t>Paper Moon Sports</t>
  </si>
  <si>
    <t>468 West 246th Street</t>
  </si>
  <si>
    <t>640-682-4482</t>
  </si>
  <si>
    <t>Shoeland</t>
  </si>
  <si>
    <t>2460 Bush Street</t>
  </si>
  <si>
    <t>224-628-2080</t>
  </si>
  <si>
    <t>Sports Cards Unlimited</t>
  </si>
  <si>
    <t>6464 Portland Expressway</t>
  </si>
  <si>
    <t>609-864-6842</t>
  </si>
  <si>
    <t>4622 West Burbank Boulevard</t>
  </si>
  <si>
    <t>629-686-9226</t>
  </si>
  <si>
    <t>Terry's On the Wharf Surf &amp; Swimwear</t>
  </si>
  <si>
    <t>4000 Mall View Road</t>
  </si>
  <si>
    <t>842-424-2692</t>
  </si>
  <si>
    <t>242 West Colorado Boulevard</t>
  </si>
  <si>
    <t>860-464-4622</t>
  </si>
  <si>
    <t>Ocean Avenue &amp; San Carlo</t>
  </si>
  <si>
    <t>828-894-2429</t>
  </si>
  <si>
    <t>2600 South 446th Street Suite 6</t>
  </si>
  <si>
    <t>224-848-8462</t>
  </si>
  <si>
    <t>46-229 River Place</t>
  </si>
  <si>
    <t>662-468-6888</t>
  </si>
  <si>
    <t>24480 Washington Boulevard</t>
  </si>
  <si>
    <t>604-669-8488</t>
  </si>
  <si>
    <t>28 Pasture</t>
  </si>
  <si>
    <t>640-822-4644</t>
  </si>
  <si>
    <t>26422 8th Street</t>
  </si>
  <si>
    <t>M S N Body Wear</t>
  </si>
  <si>
    <t>6424 Long Beach Boulevard</t>
  </si>
  <si>
    <t>420-826-6800</t>
  </si>
  <si>
    <t>640-660-8082</t>
  </si>
  <si>
    <t>2284 Prospect Street</t>
  </si>
  <si>
    <t>926-464-4662</t>
  </si>
  <si>
    <t>Cassie Sportswear</t>
  </si>
  <si>
    <t>2892 Loker Avenue West</t>
  </si>
  <si>
    <t>Sutter Creek</t>
  </si>
  <si>
    <t>424-686-2669</t>
  </si>
  <si>
    <t>Let's Go Actionwear</t>
  </si>
  <si>
    <t>496 Santa Monica Place</t>
  </si>
  <si>
    <t>424-268-8264</t>
  </si>
  <si>
    <t>Sail Sports Limited</t>
  </si>
  <si>
    <t>248 N Hunter St</t>
  </si>
  <si>
    <t>949-686-8290</t>
  </si>
  <si>
    <t>2240 Meridian Cir</t>
  </si>
  <si>
    <t>860-804-9848</t>
  </si>
  <si>
    <t>24 Washington Boulevard</t>
  </si>
  <si>
    <t>909-624-4660</t>
  </si>
  <si>
    <t>402 Main Street</t>
  </si>
  <si>
    <t>660-682-8822</t>
  </si>
  <si>
    <t>Scenic Waters</t>
  </si>
  <si>
    <t>228H Serramonte Centre # H</t>
  </si>
  <si>
    <t>Aberdeen</t>
  </si>
  <si>
    <t>WA</t>
  </si>
  <si>
    <t>908-484-6249</t>
  </si>
  <si>
    <t>Bently Mall</t>
  </si>
  <si>
    <t>Antioch</t>
  </si>
  <si>
    <t>640-822-8804</t>
  </si>
  <si>
    <t>8022 East Pacific Coast Highway</t>
  </si>
  <si>
    <t>426-862-6828</t>
  </si>
  <si>
    <t>2922 N Gaffey St</t>
  </si>
  <si>
    <t>420-424-4244</t>
  </si>
  <si>
    <t>8800 Southeast 82st Street</t>
  </si>
  <si>
    <t>604-482-8489</t>
  </si>
  <si>
    <t>6988 Via Loma</t>
  </si>
  <si>
    <t>Big Bear Lake</t>
  </si>
  <si>
    <t>660-444-2222</t>
  </si>
  <si>
    <t>Midland Custom Screen Printing</t>
  </si>
  <si>
    <t>266 Great Mall Drive</t>
  </si>
  <si>
    <t>Bremerton</t>
  </si>
  <si>
    <t>626-964-8802</t>
  </si>
  <si>
    <t>2900 McLoughlin Boulevard Suite 48</t>
  </si>
  <si>
    <t>408-966-8680</t>
  </si>
  <si>
    <t>California Wear</t>
  </si>
  <si>
    <t>20000 Yerba Buena Road</t>
  </si>
  <si>
    <t>Clemente</t>
  </si>
  <si>
    <t>224-849-6996</t>
  </si>
  <si>
    <t>Extreme Outdoor Sportswear</t>
  </si>
  <si>
    <t>Colton</t>
  </si>
  <si>
    <t>424-264-9882</t>
  </si>
  <si>
    <t>2686 North Mount Vernon Avenue</t>
  </si>
  <si>
    <t>224-846-4494</t>
  </si>
  <si>
    <t>222 Great Mall Drive</t>
  </si>
  <si>
    <t>926-864-6286</t>
  </si>
  <si>
    <t>446 Atkinson Dr</t>
  </si>
  <si>
    <t>868-466-6696</t>
  </si>
  <si>
    <t>24 Oak Street</t>
  </si>
  <si>
    <t>Diamond Bar</t>
  </si>
  <si>
    <t>824-848-2822</t>
  </si>
  <si>
    <t>We are Glad Inc</t>
  </si>
  <si>
    <t>8960 Silverton Avenue Suite 202</t>
  </si>
  <si>
    <t>426-842-2266</t>
  </si>
  <si>
    <t>20 Goodyear</t>
  </si>
  <si>
    <t>Eastsound</t>
  </si>
  <si>
    <t>420-624-2880</t>
  </si>
  <si>
    <t>4960 Pacific Avenue Suite 406</t>
  </si>
  <si>
    <t>Everett</t>
  </si>
  <si>
    <t>669-446-9642</t>
  </si>
  <si>
    <t>242 Nut Tree Road Suite F</t>
  </si>
  <si>
    <t>926-284-2242</t>
  </si>
  <si>
    <t>26020 Northeast 46th Street</t>
  </si>
  <si>
    <t>988-642-2662</t>
  </si>
  <si>
    <t>Nabobs Sportswear</t>
  </si>
  <si>
    <t>48 Washington Boulevard</t>
  </si>
  <si>
    <t>620-422-6600</t>
  </si>
  <si>
    <t>860-928-4280</t>
  </si>
  <si>
    <t>Sierra Center Mall</t>
  </si>
  <si>
    <t>Gig Harbor</t>
  </si>
  <si>
    <t>808-888-2282</t>
  </si>
  <si>
    <t>204 East 26th Street</t>
  </si>
  <si>
    <t>206-448-2202</t>
  </si>
  <si>
    <t>Khaki's at Bay Street</t>
  </si>
  <si>
    <t>620-428-4486</t>
  </si>
  <si>
    <t>Polished Apple of California Store 2048</t>
  </si>
  <si>
    <t>22800 National Boulevard</t>
  </si>
  <si>
    <t>669-686-8222</t>
  </si>
  <si>
    <t>926-266-9064</t>
  </si>
  <si>
    <t>2406 San Marco Drive</t>
  </si>
  <si>
    <t>224-448-4946</t>
  </si>
  <si>
    <t>George Sportswear</t>
  </si>
  <si>
    <t>2426 Northgate Boulevard</t>
  </si>
  <si>
    <t>408-228-8828</t>
  </si>
  <si>
    <t>640-688-6908</t>
  </si>
  <si>
    <t>Bel Vista Bowl-Active West</t>
  </si>
  <si>
    <t>24424 Estrella Avenue</t>
  </si>
  <si>
    <t>420-492-8268</t>
  </si>
  <si>
    <t>Lodi</t>
  </si>
  <si>
    <t>426-820-4422</t>
  </si>
  <si>
    <t>420 W 6th Ave</t>
  </si>
  <si>
    <t>909-894-4898</t>
  </si>
  <si>
    <t>Lawton Sportswear Inc</t>
  </si>
  <si>
    <t>Longview</t>
  </si>
  <si>
    <t>224-846-6668</t>
  </si>
  <si>
    <t>Summer Casual</t>
  </si>
  <si>
    <t>4444 South Lynwood Street</t>
  </si>
  <si>
    <t>808-922-6244</t>
  </si>
  <si>
    <t>County Sporting Goods</t>
  </si>
  <si>
    <t>800 Clifty Avenue</t>
  </si>
  <si>
    <t>Mammoth Lakes</t>
  </si>
  <si>
    <t>209-468-2242</t>
  </si>
  <si>
    <t>2260 Howe Avenue</t>
  </si>
  <si>
    <t>868-466-2224</t>
  </si>
  <si>
    <t>Fans Inc</t>
  </si>
  <si>
    <t>Across Ward Centre Outpost</t>
  </si>
  <si>
    <t>662-666-2904</t>
  </si>
  <si>
    <t>2469 University Avenue</t>
  </si>
  <si>
    <t>Mercer Island</t>
  </si>
  <si>
    <t>808-924-9666</t>
  </si>
  <si>
    <t>Moon Specialties Inc</t>
  </si>
  <si>
    <t>Salem Center Mall</t>
  </si>
  <si>
    <t>224-846-4824</t>
  </si>
  <si>
    <t>6626 44rd Avenue Court Northwest</t>
  </si>
  <si>
    <t>420-498-8946</t>
  </si>
  <si>
    <t>Moraga</t>
  </si>
  <si>
    <t>420-480-8608</t>
  </si>
  <si>
    <t>Pro Sports Stop</t>
  </si>
  <si>
    <t>88664 Country Club Drive</t>
  </si>
  <si>
    <t>669-884-6426</t>
  </si>
  <si>
    <t>24400 Bear Valley Road</t>
  </si>
  <si>
    <t>Olympia</t>
  </si>
  <si>
    <t>460-868-2246</t>
  </si>
  <si>
    <t>4896 6th Ave</t>
  </si>
  <si>
    <t>949-248-8082</t>
  </si>
  <si>
    <t>669-628-2684</t>
  </si>
  <si>
    <t>8 Oldfield</t>
  </si>
  <si>
    <t>926-926-6440</t>
  </si>
  <si>
    <t>Jason's Board Shop</t>
  </si>
  <si>
    <t>2622 20th Street</t>
  </si>
  <si>
    <t>909-296-4848</t>
  </si>
  <si>
    <t>2980 Main Street</t>
  </si>
  <si>
    <t>420-648-6200</t>
  </si>
  <si>
    <t>Westside Lane</t>
  </si>
  <si>
    <t>420-648-6266</t>
  </si>
  <si>
    <t>948 South Main Street</t>
  </si>
  <si>
    <t>420-208-2226</t>
  </si>
  <si>
    <t>6228 Mission Street</t>
  </si>
  <si>
    <t>420-682-6824</t>
  </si>
  <si>
    <t>909-428-4424</t>
  </si>
  <si>
    <t>White Whale Apparel Company LLC</t>
  </si>
  <si>
    <t>429 Main Street</t>
  </si>
  <si>
    <t>Cute Swimwear</t>
  </si>
  <si>
    <t>468 Southwest 262nd Street</t>
  </si>
  <si>
    <t>860-444-8604</t>
  </si>
  <si>
    <t>Scully Children's Sportswear</t>
  </si>
  <si>
    <t>866B Front Street</t>
  </si>
  <si>
    <t>806-240-8822</t>
  </si>
  <si>
    <t>Spirit Gear</t>
  </si>
  <si>
    <t>822 East San Bernardino Road Suite A</t>
  </si>
  <si>
    <t>408-846-8222</t>
  </si>
  <si>
    <t>Sunset Sportswear</t>
  </si>
  <si>
    <t>6648 Copley Drive</t>
  </si>
  <si>
    <t>662-924-9446</t>
  </si>
  <si>
    <t>Sneak a Peek Warehouse</t>
  </si>
  <si>
    <t>288 Pomeroy Avenue</t>
  </si>
  <si>
    <t>Poulsbo</t>
  </si>
  <si>
    <t>828-996-4846</t>
  </si>
  <si>
    <t>824-266-2248</t>
  </si>
  <si>
    <t>Damon's Ladies Fashions</t>
  </si>
  <si>
    <t>Puyallup</t>
  </si>
  <si>
    <t>408-624-4222</t>
  </si>
  <si>
    <t>Fins and Flippers Sportswear</t>
  </si>
  <si>
    <t>900 Calle Negocio</t>
  </si>
  <si>
    <t>264-868-4428</t>
  </si>
  <si>
    <t>2440 Central Way Avenue</t>
  </si>
  <si>
    <t>604-662-2608</t>
  </si>
  <si>
    <t>466 Lysandra Court</t>
  </si>
  <si>
    <t>224-484-8066</t>
  </si>
  <si>
    <t>Springer's Golf</t>
  </si>
  <si>
    <t>2024 Westminster Mall</t>
  </si>
  <si>
    <t>808-648-9264</t>
  </si>
  <si>
    <t>4462 Grove Avenue</t>
  </si>
  <si>
    <t>660-882-2288</t>
  </si>
  <si>
    <t>2492 Oak Grove Cir</t>
  </si>
  <si>
    <t>926-468-8600</t>
  </si>
  <si>
    <t>828-842-9224</t>
  </si>
  <si>
    <t>Doug Bland Sports</t>
  </si>
  <si>
    <t>642-486-9262</t>
  </si>
  <si>
    <t>202 Oak Street</t>
  </si>
  <si>
    <t>424-262-6648</t>
  </si>
  <si>
    <t>2062 West Rosecrans Avenue</t>
  </si>
  <si>
    <t>662-692-6644</t>
  </si>
  <si>
    <t>Angel Sports</t>
  </si>
  <si>
    <t>2400 South Wilmington Avenue</t>
  </si>
  <si>
    <t>909-486-6022</t>
  </si>
  <si>
    <t>Angelo's Sportswear</t>
  </si>
  <si>
    <t>8446 Shaver Road</t>
  </si>
  <si>
    <t>209-962-6684</t>
  </si>
  <si>
    <t>Be a Star Sports</t>
  </si>
  <si>
    <t>4646 La Jolla Village Drive</t>
  </si>
  <si>
    <t>424-968-8820</t>
  </si>
  <si>
    <t>Best Sports Apparel</t>
  </si>
  <si>
    <t>2800 Colorado Boulevard</t>
  </si>
  <si>
    <t>669-628-9444</t>
  </si>
  <si>
    <t>Clothes on Easy Street</t>
  </si>
  <si>
    <t>4262 20th Avenue Suite 248</t>
  </si>
  <si>
    <t>604-646-6200</t>
  </si>
  <si>
    <t>Edge Athletics</t>
  </si>
  <si>
    <t>2808 Santa Rita Road Suite J</t>
  </si>
  <si>
    <t>206-246-8662</t>
  </si>
  <si>
    <t>End to End Body Wear</t>
  </si>
  <si>
    <t>2248 South Mariposa Avenue</t>
  </si>
  <si>
    <t>224-628-6200</t>
  </si>
  <si>
    <t>2060 Lake Tahoe Boulevard</t>
  </si>
  <si>
    <t>808-886-2222</t>
  </si>
  <si>
    <t>66-068 Kam Highway</t>
  </si>
  <si>
    <t>909-844-9686</t>
  </si>
  <si>
    <t>Healy Sportswear</t>
  </si>
  <si>
    <t>6642 Hollywood Boulevard Suite 202</t>
  </si>
  <si>
    <t>629-229-2488</t>
  </si>
  <si>
    <t>2000 Limahana Place Space C</t>
  </si>
  <si>
    <t>224-846-4698</t>
  </si>
  <si>
    <t>Howell Enterprise</t>
  </si>
  <si>
    <t>24949 Amar Road</t>
  </si>
  <si>
    <t>808-842-6444</t>
  </si>
  <si>
    <t>226 Galer Street</t>
  </si>
  <si>
    <t>426-664-2262</t>
  </si>
  <si>
    <t>Rojas Gifts</t>
  </si>
  <si>
    <t>424-662-4496</t>
  </si>
  <si>
    <t>Post Office Box 2624</t>
  </si>
  <si>
    <t>420-426-8892</t>
  </si>
  <si>
    <t>Romeo's Sportswear &amp; Tailor Shop</t>
  </si>
  <si>
    <t>42 Avenue 864 42</t>
  </si>
  <si>
    <t>424-464-4924</t>
  </si>
  <si>
    <t>808-264-9666</t>
  </si>
  <si>
    <t>RR Sport</t>
  </si>
  <si>
    <t>424-846-6206</t>
  </si>
  <si>
    <t>Sea Swell Sports</t>
  </si>
  <si>
    <t>2209 Stoneridge Mall Road</t>
  </si>
  <si>
    <t>868-660-6862</t>
  </si>
  <si>
    <t>Seattle Sporting Times</t>
  </si>
  <si>
    <t>680 Mission Street</t>
  </si>
  <si>
    <t>206-624-2928</t>
  </si>
  <si>
    <t>808-668-2480</t>
  </si>
  <si>
    <t>22240 Carson Street Suite D</t>
  </si>
  <si>
    <t>909-448-2022</t>
  </si>
  <si>
    <t>Southern Bowl Professional Shop</t>
  </si>
  <si>
    <t>8864 Melrose Avenue</t>
  </si>
  <si>
    <t>424-866-8888</t>
  </si>
  <si>
    <t>Spyder Surf and Skate</t>
  </si>
  <si>
    <t>28446 E Gale Ave</t>
  </si>
  <si>
    <t>420-484-4090</t>
  </si>
  <si>
    <t>Sue's T Shirts</t>
  </si>
  <si>
    <t>20886 Thienes Avenue</t>
  </si>
  <si>
    <t>224-484-2220</t>
  </si>
  <si>
    <t>Top &amp; Bottom</t>
  </si>
  <si>
    <t>6244 South Catalina Ave</t>
  </si>
  <si>
    <t>420-862-2992</t>
  </si>
  <si>
    <t>UMR Dress Corporation</t>
  </si>
  <si>
    <t>8400 Arroyo Circle Suite 200</t>
  </si>
  <si>
    <t>909-988-6044</t>
  </si>
  <si>
    <t>Ray's Men's Apparel Inc</t>
  </si>
  <si>
    <t>Templins Centre</t>
  </si>
  <si>
    <t>Snohomish</t>
  </si>
  <si>
    <t>824-446-2899</t>
  </si>
  <si>
    <t>600 South Alvarado Street</t>
  </si>
  <si>
    <t>604-494-4440</t>
  </si>
  <si>
    <t>Great Sports</t>
  </si>
  <si>
    <t>26206 Challis Street</t>
  </si>
  <si>
    <t>662-602-4000</t>
  </si>
  <si>
    <t>4644 Main Street</t>
  </si>
  <si>
    <t>Spokane</t>
  </si>
  <si>
    <t>808-882-4628</t>
  </si>
  <si>
    <t>Just Soccer</t>
  </si>
  <si>
    <t>2644 Desert Oak Drive</t>
  </si>
  <si>
    <t>909-494-8006</t>
  </si>
  <si>
    <t>2046 Irvine Avenue</t>
  </si>
  <si>
    <t>609-886-8480</t>
  </si>
  <si>
    <t>Today's Discount Sportswear</t>
  </si>
  <si>
    <t>8264 Lankershim Boulevard</t>
  </si>
  <si>
    <t>426-624-6422</t>
  </si>
  <si>
    <t>Henrietta Design</t>
  </si>
  <si>
    <t>48 North B Street</t>
  </si>
  <si>
    <t>Spokane Valley</t>
  </si>
  <si>
    <t>424-684-6224</t>
  </si>
  <si>
    <t>Max Discount Warehouse</t>
  </si>
  <si>
    <t>806-486-8822</t>
  </si>
  <si>
    <t>26692 Aurora Way</t>
  </si>
  <si>
    <t>669-884-2248</t>
  </si>
  <si>
    <t>224 T-Shirt Sports Wear</t>
  </si>
  <si>
    <t>Tacoma</t>
  </si>
  <si>
    <t>824-884-6888</t>
  </si>
  <si>
    <t>28686 Commerce Center Dr</t>
  </si>
  <si>
    <t>420-286-2884</t>
  </si>
  <si>
    <t>Etcetera Inc.</t>
  </si>
  <si>
    <t>224-844-4442</t>
  </si>
  <si>
    <t>424 Blue Cove Dr</t>
  </si>
  <si>
    <t>642-486-6496</t>
  </si>
  <si>
    <t>408-966-2600</t>
  </si>
  <si>
    <t>426-492-4842</t>
  </si>
  <si>
    <t>209-224-2680</t>
  </si>
  <si>
    <t>4606 La Jolla Way</t>
  </si>
  <si>
    <t>626-448-2920</t>
  </si>
  <si>
    <t>406 North Rodeo Drive</t>
  </si>
  <si>
    <t>626-684-8868</t>
  </si>
  <si>
    <t>Sports Mart Inc</t>
  </si>
  <si>
    <t>2444 Northwest Garden Valley Boulevard</t>
  </si>
  <si>
    <t>620-222-4046</t>
  </si>
  <si>
    <t>Templeton</t>
  </si>
  <si>
    <t>949-809-2662</t>
  </si>
  <si>
    <t>Four Paws Sportswear USA Inc</t>
  </si>
  <si>
    <t>2046 Forest View Mall</t>
  </si>
  <si>
    <t>662-942-4890</t>
  </si>
  <si>
    <t>Quiro's Sports</t>
  </si>
  <si>
    <t>2460 Mt Diablo Boulevard</t>
  </si>
  <si>
    <t>824-644-8926</t>
  </si>
  <si>
    <t>6804 Pacific Boulevard</t>
  </si>
  <si>
    <t>909-486-6644</t>
  </si>
  <si>
    <t>22269 Ventura Blvd</t>
  </si>
  <si>
    <t>J &amp; M Soccer Line</t>
  </si>
  <si>
    <t>248 Willoughby Avenue</t>
  </si>
  <si>
    <t>909-986-8266</t>
  </si>
  <si>
    <t>649 Cascade Mall Dr</t>
  </si>
  <si>
    <t>868-280-2026</t>
  </si>
  <si>
    <t>Riggert International Inc</t>
  </si>
  <si>
    <t>2604 South Main Street</t>
  </si>
  <si>
    <t>Wasilla</t>
  </si>
  <si>
    <t>224-846-4486</t>
  </si>
  <si>
    <t>208 McFadden Place</t>
  </si>
  <si>
    <t>Westlake Village</t>
  </si>
  <si>
    <t>224-484-2286</t>
  </si>
  <si>
    <t>James Sportswear</t>
  </si>
  <si>
    <t>620 Coral Street</t>
  </si>
  <si>
    <t>224-849-4666</t>
  </si>
  <si>
    <t>Total</t>
  </si>
  <si>
    <t>Bidder List</t>
  </si>
  <si>
    <t>Previous Experience Grade</t>
  </si>
  <si>
    <t>Net Worth (Dollars)</t>
  </si>
  <si>
    <t>D&amp;B Composite Credit Appraisal (1 Best)</t>
  </si>
  <si>
    <t>D&amp;B PAYDEX (100 Best)</t>
  </si>
  <si>
    <t>D&amp;B Stress Risk Class 
(1 Best)</t>
  </si>
  <si>
    <t>Meets Rule #1</t>
  </si>
  <si>
    <t>Meets Rule #2</t>
  </si>
  <si>
    <t>Meets Rule #3</t>
  </si>
  <si>
    <t>Ribba Technology</t>
  </si>
  <si>
    <t>Satisfactory</t>
  </si>
  <si>
    <t>TDR Corporation</t>
  </si>
  <si>
    <t>ComputerX Assoc.</t>
  </si>
  <si>
    <t>Exceed WR</t>
  </si>
  <si>
    <t>None</t>
  </si>
  <si>
    <t>Roberts Inc.</t>
  </si>
  <si>
    <t>Unsatisfactory</t>
  </si>
  <si>
    <t>Any bidders met rule:</t>
  </si>
  <si>
    <t>None of the bidders met rule:</t>
  </si>
  <si>
    <t xml:space="preserve">65 Degrees  </t>
  </si>
  <si>
    <t xml:space="preserve">2 2nd Avenue </t>
  </si>
  <si>
    <t>Wrangell</t>
  </si>
  <si>
    <t xml:space="preserve">907-486-0233  </t>
  </si>
  <si>
    <t xml:space="preserve">AA Billiards Sales &amp; Service </t>
  </si>
  <si>
    <t xml:space="preserve">24 2nd Avenue </t>
  </si>
  <si>
    <t xml:space="preserve">907-278-0901  </t>
  </si>
  <si>
    <t xml:space="preserve">Alaska Fly Outfitter </t>
  </si>
  <si>
    <t xml:space="preserve">99 3rd Avenue </t>
  </si>
  <si>
    <t xml:space="preserve">907-455-1006  </t>
  </si>
  <si>
    <t xml:space="preserve">Alaska Hiking </t>
  </si>
  <si>
    <t xml:space="preserve">101 Airport Way </t>
  </si>
  <si>
    <t xml:space="preserve">907-272-1466  </t>
  </si>
  <si>
    <t xml:space="preserve">Alaska Mountaineering Supply </t>
  </si>
  <si>
    <t xml:space="preserve">104 Arctic Boulevard </t>
  </si>
  <si>
    <t>Valdez</t>
  </si>
  <si>
    <t xml:space="preserve">907-770-1542  </t>
  </si>
  <si>
    <t xml:space="preserve">Alaska Outfitting Rentals </t>
  </si>
  <si>
    <t xml:space="preserve">117 Arctic Boulevard </t>
  </si>
  <si>
    <t xml:space="preserve">907-225-1600  </t>
  </si>
  <si>
    <t xml:space="preserve">Alaska SportMart </t>
  </si>
  <si>
    <t xml:space="preserve">101 6th Avenue </t>
  </si>
  <si>
    <t xml:space="preserve">907-346-1244  </t>
  </si>
  <si>
    <t xml:space="preserve">Alaskan Experience Inc </t>
  </si>
  <si>
    <t xml:space="preserve">139 Arena Avenue </t>
  </si>
  <si>
    <t xml:space="preserve">907-225-1750  </t>
  </si>
  <si>
    <t xml:space="preserve">Alaskan Outfitters </t>
  </si>
  <si>
    <t xml:space="preserve">171 Avenue Mall </t>
  </si>
  <si>
    <t xml:space="preserve">907-452-1811  </t>
  </si>
  <si>
    <t xml:space="preserve">Anglerman's Inc </t>
  </si>
  <si>
    <t xml:space="preserve">239 Business Boulevard </t>
  </si>
  <si>
    <t>Soldotna</t>
  </si>
  <si>
    <t xml:space="preserve">907-874-2229  </t>
  </si>
  <si>
    <t>Anvil Outfitters</t>
  </si>
  <si>
    <t xml:space="preserve">250 College Road </t>
  </si>
  <si>
    <t xml:space="preserve">907-543-2290  </t>
  </si>
  <si>
    <t xml:space="preserve">Apoc Design Inc </t>
  </si>
  <si>
    <t xml:space="preserve">261 College Road </t>
  </si>
  <si>
    <t xml:space="preserve">907-451-2300  </t>
  </si>
  <si>
    <t xml:space="preserve">Arctic Outfitters </t>
  </si>
  <si>
    <t xml:space="preserve">301 Curlew Way </t>
  </si>
  <si>
    <t xml:space="preserve">907-279-2401  </t>
  </si>
  <si>
    <t>Arctic Sports Outfitters</t>
  </si>
  <si>
    <t xml:space="preserve">308 Davis Road </t>
  </si>
  <si>
    <t xml:space="preserve">907-452-2453  </t>
  </si>
  <si>
    <t xml:space="preserve">Arnold Golf Course </t>
  </si>
  <si>
    <t xml:space="preserve">5901 Sharon Drive </t>
  </si>
  <si>
    <t xml:space="preserve">907-745-6706  </t>
  </si>
  <si>
    <t xml:space="preserve">Backcountry Outfitter </t>
  </si>
  <si>
    <t xml:space="preserve">30 3rd Street </t>
  </si>
  <si>
    <t xml:space="preserve">907-766-0956  </t>
  </si>
  <si>
    <t xml:space="preserve">Bad Weather Sports </t>
  </si>
  <si>
    <t xml:space="preserve">201 B Street </t>
  </si>
  <si>
    <t>Talkeetna</t>
  </si>
  <si>
    <t xml:space="preserve">907-474-2019  </t>
  </si>
  <si>
    <t xml:space="preserve">213 Badger Road </t>
  </si>
  <si>
    <t xml:space="preserve">Barnie's Sports </t>
  </si>
  <si>
    <t xml:space="preserve">340 Dimond Centre </t>
  </si>
  <si>
    <t>Palmer</t>
  </si>
  <si>
    <t xml:space="preserve">907-561-2494  </t>
  </si>
  <si>
    <t>Bear Country Outfitters</t>
  </si>
  <si>
    <t xml:space="preserve">407 Dimond Centre </t>
  </si>
  <si>
    <t xml:space="preserve">907-486-2811  </t>
  </si>
  <si>
    <t xml:space="preserve">Beaver Tail Sports </t>
  </si>
  <si>
    <t xml:space="preserve">447 Dock Street </t>
  </si>
  <si>
    <t>North Pole</t>
  </si>
  <si>
    <t xml:space="preserve">907-479-2869  </t>
  </si>
  <si>
    <t>475 E. 68th Avenue</t>
  </si>
  <si>
    <t xml:space="preserve">907-835-2876  </t>
  </si>
  <si>
    <t xml:space="preserve">Bernie's Bait Shop &amp; Supply </t>
  </si>
  <si>
    <t>320 De Armoun Road</t>
  </si>
  <si>
    <t xml:space="preserve">907-357-2477  </t>
  </si>
  <si>
    <t xml:space="preserve">Big Frontier Diving </t>
  </si>
  <si>
    <t xml:space="preserve">3425 Mission Street </t>
  </si>
  <si>
    <t xml:space="preserve">907-222-5635  </t>
  </si>
  <si>
    <t xml:space="preserve">3480 Mountainside Drive </t>
  </si>
  <si>
    <t xml:space="preserve">907-222-5660  </t>
  </si>
  <si>
    <t xml:space="preserve">Big Joe's </t>
  </si>
  <si>
    <t>477 East Pioneer Avenue</t>
  </si>
  <si>
    <t xml:space="preserve">907-456-2929  </t>
  </si>
  <si>
    <t xml:space="preserve">Big Joe's Store </t>
  </si>
  <si>
    <t>505 East Herning Avenue</t>
  </si>
  <si>
    <t xml:space="preserve">907-452-3006  </t>
  </si>
  <si>
    <t xml:space="preserve">Bill's Sporting Goods </t>
  </si>
  <si>
    <t xml:space="preserve">685 Fairview Avenue </t>
  </si>
  <si>
    <t>Ketchikan</t>
  </si>
  <si>
    <t xml:space="preserve">907-247-3640  </t>
  </si>
  <si>
    <t xml:space="preserve">Bill's Total Sports </t>
  </si>
  <si>
    <t xml:space="preserve"> West 27th Avenue</t>
  </si>
  <si>
    <t xml:space="preserve">907-522-8288  </t>
  </si>
  <si>
    <t xml:space="preserve">Blue Sports Marketing </t>
  </si>
  <si>
    <t xml:space="preserve">9209 Tongass Avenue </t>
  </si>
  <si>
    <t xml:space="preserve">907-279-7272  </t>
  </si>
  <si>
    <t xml:space="preserve">Bob's Outfitters </t>
  </si>
  <si>
    <t xml:space="preserve">290 College Road </t>
  </si>
  <si>
    <t xml:space="preserve">907-789-2300  </t>
  </si>
  <si>
    <t xml:space="preserve">Broadline Snowboard </t>
  </si>
  <si>
    <t>507 East Benson Boulevard</t>
  </si>
  <si>
    <t xml:space="preserve">907-479-3007  </t>
  </si>
  <si>
    <t>507 East 15th Avenue</t>
  </si>
  <si>
    <t xml:space="preserve">907-349-3135  </t>
  </si>
  <si>
    <t xml:space="preserve">Broadline Snowboard - Business Office </t>
  </si>
  <si>
    <t>524 East 5th Avenue</t>
  </si>
  <si>
    <t xml:space="preserve">907-245-3171  </t>
  </si>
  <si>
    <t xml:space="preserve">Broadline Snowboard Shop </t>
  </si>
  <si>
    <t>530 East Tudor Road</t>
  </si>
  <si>
    <t xml:space="preserve">907-245-3184  </t>
  </si>
  <si>
    <t>570 East Tudor Road</t>
  </si>
  <si>
    <t xml:space="preserve">907-245-3199  </t>
  </si>
  <si>
    <t>660 East Rezanof Drive</t>
  </si>
  <si>
    <t xml:space="preserve">907-479-3458  </t>
  </si>
  <si>
    <t xml:space="preserve">Broken Board Snowboard Specialists </t>
  </si>
  <si>
    <t xml:space="preserve">800 Fairview Avenue </t>
  </si>
  <si>
    <t xml:space="preserve">907-357-3900  </t>
  </si>
  <si>
    <t xml:space="preserve">Central Hardware </t>
  </si>
  <si>
    <t xml:space="preserve"> Water Street </t>
  </si>
  <si>
    <t xml:space="preserve">907-835-7529  </t>
  </si>
  <si>
    <t xml:space="preserve">Central Hardware &amp; Sporting Goods </t>
  </si>
  <si>
    <t xml:space="preserve">44793 Univ Centre </t>
  </si>
  <si>
    <t xml:space="preserve">907-452-7335  </t>
  </si>
  <si>
    <t xml:space="preserve">Chino Sports </t>
  </si>
  <si>
    <t xml:space="preserve">824 Fairway Circle </t>
  </si>
  <si>
    <t xml:space="preserve">907-376-3936  </t>
  </si>
  <si>
    <t xml:space="preserve">Cordwood Ski &amp; Cyclery </t>
  </si>
  <si>
    <t xml:space="preserve">1239 Harbor Drive </t>
  </si>
  <si>
    <t>Haines</t>
  </si>
  <si>
    <t xml:space="preserve">907-783-4684  </t>
  </si>
  <si>
    <t xml:space="preserve">Cyan Sporting Goods </t>
  </si>
  <si>
    <t xml:space="preserve">906 Front Street </t>
  </si>
  <si>
    <t xml:space="preserve">907-486-4210  </t>
  </si>
  <si>
    <t xml:space="preserve">Experienced Charters </t>
  </si>
  <si>
    <t xml:space="preserve">1040 Galena Road </t>
  </si>
  <si>
    <t xml:space="preserve">907-225-4389  </t>
  </si>
  <si>
    <t xml:space="preserve">Fifth Avenue Outfitters </t>
  </si>
  <si>
    <t>300A University Avenue South</t>
  </si>
  <si>
    <t xml:space="preserve">907-276-7335  </t>
  </si>
  <si>
    <t xml:space="preserve">G I Janes </t>
  </si>
  <si>
    <t xml:space="preserve">1231 Glacier Highway </t>
  </si>
  <si>
    <t>Homer</t>
  </si>
  <si>
    <t xml:space="preserve">907-357-4439  </t>
  </si>
  <si>
    <t xml:space="preserve">Glenn Ski &amp; Sports </t>
  </si>
  <si>
    <t>6330 South Cushman Street</t>
  </si>
  <si>
    <t xml:space="preserve">907-349-6881  </t>
  </si>
  <si>
    <t xml:space="preserve">Go North Center </t>
  </si>
  <si>
    <t>6239 South Colony Way</t>
  </si>
  <si>
    <t xml:space="preserve">907-479-6870  </t>
  </si>
  <si>
    <t xml:space="preserve">Go North to Alaska Outfitters </t>
  </si>
  <si>
    <t xml:space="preserve">907-479-4727  </t>
  </si>
  <si>
    <t xml:space="preserve">Golf Shop </t>
  </si>
  <si>
    <t>1307 Indo Skate Park</t>
  </si>
  <si>
    <t>Girdwood</t>
  </si>
  <si>
    <t xml:space="preserve">907-262-4774  </t>
  </si>
  <si>
    <t xml:space="preserve">Great Ice Flow Sports </t>
  </si>
  <si>
    <t xml:space="preserve">1512 Kalakaket Street </t>
  </si>
  <si>
    <t xml:space="preserve">907-479-5011  </t>
  </si>
  <si>
    <t xml:space="preserve">Great Northern Fish Inc </t>
  </si>
  <si>
    <t xml:space="preserve">1520 Katlian Street </t>
  </si>
  <si>
    <t xml:space="preserve">907-563-5070  </t>
  </si>
  <si>
    <t xml:space="preserve">Great Outdoor Clothing Company </t>
  </si>
  <si>
    <t xml:space="preserve">1875 Lake Street </t>
  </si>
  <si>
    <t xml:space="preserve">907-277-5070  </t>
  </si>
  <si>
    <t xml:space="preserve">Great Prospects Outfitter </t>
  </si>
  <si>
    <t xml:space="preserve">8931 Sterling Highway </t>
  </si>
  <si>
    <t xml:space="preserve">907-457-7272  </t>
  </si>
  <si>
    <t xml:space="preserve">Green Line Sports </t>
  </si>
  <si>
    <t xml:space="preserve">11901 Univ Centre </t>
  </si>
  <si>
    <t xml:space="preserve">907-262-7301  </t>
  </si>
  <si>
    <t xml:space="preserve">Hansen's </t>
  </si>
  <si>
    <t xml:space="preserve">2324 Lepak Avenue </t>
  </si>
  <si>
    <t xml:space="preserve">907-279-5101  </t>
  </si>
  <si>
    <t xml:space="preserve">Jim's Athletic Supply </t>
  </si>
  <si>
    <t xml:space="preserve">927 Galena  </t>
  </si>
  <si>
    <t xml:space="preserve">907-272-4287  </t>
  </si>
  <si>
    <t xml:space="preserve">Joe's Backcountry </t>
  </si>
  <si>
    <t xml:space="preserve">316 Davis Road </t>
  </si>
  <si>
    <t xml:space="preserve">907-562-2453  </t>
  </si>
  <si>
    <t xml:space="preserve">John's Alaskan Tackle </t>
  </si>
  <si>
    <t>3200 Mi Rich Highway</t>
  </si>
  <si>
    <t xml:space="preserve">907-262-5377  </t>
  </si>
  <si>
    <t xml:space="preserve">Junket Junction </t>
  </si>
  <si>
    <t xml:space="preserve">2920 Main Street </t>
  </si>
  <si>
    <t xml:space="preserve">907-562-5242  </t>
  </si>
  <si>
    <t xml:space="preserve">Look River Guides </t>
  </si>
  <si>
    <t xml:space="preserve">907-683-8184  </t>
  </si>
  <si>
    <t xml:space="preserve">Millie's Sporting Goods </t>
  </si>
  <si>
    <t xml:space="preserve">3500 Muldoon Road </t>
  </si>
  <si>
    <t xml:space="preserve">907-747-5678  </t>
  </si>
  <si>
    <t>Mountain Gear Shop</t>
  </si>
  <si>
    <t>3627 Old Steese Highway</t>
  </si>
  <si>
    <t xml:space="preserve">907-780-5823  </t>
  </si>
  <si>
    <t>Mountain View Outfitters</t>
  </si>
  <si>
    <t>3639 Old Seward Highway</t>
  </si>
  <si>
    <t>Eagle River</t>
  </si>
  <si>
    <t xml:space="preserve">907-563-5860  </t>
  </si>
  <si>
    <t xml:space="preserve">Nell's Variety Store </t>
  </si>
  <si>
    <t xml:space="preserve">3857 Omalley Road </t>
  </si>
  <si>
    <t>Dillingham</t>
  </si>
  <si>
    <t xml:space="preserve">907-842-6117  </t>
  </si>
  <si>
    <t xml:space="preserve">Nestermann's </t>
  </si>
  <si>
    <t xml:space="preserve">3857 Parks Hy </t>
  </si>
  <si>
    <t>Delta Junction</t>
  </si>
  <si>
    <t xml:space="preserve">907-344-6249  </t>
  </si>
  <si>
    <t>North Pole Sports</t>
  </si>
  <si>
    <t>3858 Pond Reef Road</t>
  </si>
  <si>
    <t xml:space="preserve">907-490-6444  </t>
  </si>
  <si>
    <t xml:space="preserve">Northerner Sport Shop </t>
  </si>
  <si>
    <t xml:space="preserve"> West 4th Avenue</t>
  </si>
  <si>
    <t xml:space="preserve">907-272-7555  </t>
  </si>
  <si>
    <t xml:space="preserve">Northland Billiards </t>
  </si>
  <si>
    <t>Bethel</t>
  </si>
  <si>
    <t xml:space="preserve">907-345-6292  </t>
  </si>
  <si>
    <t xml:space="preserve">Northern Alaskan Outfitter </t>
  </si>
  <si>
    <t xml:space="preserve">4001 Portage Street </t>
  </si>
  <si>
    <t xml:space="preserve">907-789-6480  </t>
  </si>
  <si>
    <t xml:space="preserve">Out in the Boondock Outfitters </t>
  </si>
  <si>
    <t xml:space="preserve">726 Fairview Avenue </t>
  </si>
  <si>
    <t xml:space="preserve">907-694-3686  </t>
  </si>
  <si>
    <t xml:space="preserve">Outside Passage </t>
  </si>
  <si>
    <t>2636 Lower Mill Road</t>
  </si>
  <si>
    <t xml:space="preserve">907-225-5101  </t>
  </si>
  <si>
    <t xml:space="preserve">Pacific Supply Corporation of Alaska LLC </t>
  </si>
  <si>
    <t>3833 Old Seward Highway</t>
  </si>
  <si>
    <t xml:space="preserve">907-747-5972  </t>
  </si>
  <si>
    <t xml:space="preserve">Pacific Supply of Alaska </t>
  </si>
  <si>
    <t xml:space="preserve">3838 Olympic Circle </t>
  </si>
  <si>
    <t xml:space="preserve">907-225-6002  </t>
  </si>
  <si>
    <t xml:space="preserve">Palmer's Hardware </t>
  </si>
  <si>
    <t xml:space="preserve">  Alyeska Highway</t>
  </si>
  <si>
    <t xml:space="preserve">907-235-8594  </t>
  </si>
  <si>
    <t xml:space="preserve">Paul's Tackle Shop </t>
  </si>
  <si>
    <t>2633 Long Run Drive</t>
  </si>
  <si>
    <t xml:space="preserve">907-842-5101  </t>
  </si>
  <si>
    <t xml:space="preserve">Phil's Ski Rental </t>
  </si>
  <si>
    <t xml:space="preserve">7900 Spenard Road </t>
  </si>
  <si>
    <t xml:space="preserve">907-835-6970  </t>
  </si>
  <si>
    <t xml:space="preserve">Play It Over Sports </t>
  </si>
  <si>
    <t xml:space="preserve">907-278-7057  </t>
  </si>
  <si>
    <t>Queens Sports</t>
  </si>
  <si>
    <t>3203 Mill Bay Road</t>
  </si>
  <si>
    <t xml:space="preserve">907-488-5558  </t>
  </si>
  <si>
    <t xml:space="preserve">Raven Sports </t>
  </si>
  <si>
    <t xml:space="preserve"> Upper Omalley Road</t>
  </si>
  <si>
    <t xml:space="preserve">907-274-7372  </t>
  </si>
  <si>
    <t xml:space="preserve">Robert's Screenprinting &amp; Engraving </t>
  </si>
  <si>
    <t xml:space="preserve">3121 Mayflower Court </t>
  </si>
  <si>
    <t xml:space="preserve">907-225-5261  </t>
  </si>
  <si>
    <t xml:space="preserve">Sally's Fly Shop </t>
  </si>
  <si>
    <t xml:space="preserve">1200 Geist Road </t>
  </si>
  <si>
    <t xml:space="preserve">907-747-4439  </t>
  </si>
  <si>
    <t xml:space="preserve">Skier's Edge </t>
  </si>
  <si>
    <t>5th Upper Omalley Road</t>
  </si>
  <si>
    <t xml:space="preserve">907-486-7335  </t>
  </si>
  <si>
    <t xml:space="preserve">Snow Sports LLC </t>
  </si>
  <si>
    <t xml:space="preserve"> West 6th Avenue</t>
  </si>
  <si>
    <t xml:space="preserve">907-272-7755  </t>
  </si>
  <si>
    <t xml:space="preserve">Snowy Corner </t>
  </si>
  <si>
    <t xml:space="preserve">Po Box 595 </t>
  </si>
  <si>
    <t xml:space="preserve">907-733-9931  </t>
  </si>
  <si>
    <t xml:space="preserve">Socket's Cycle </t>
  </si>
  <si>
    <t xml:space="preserve"> Ware House Drive</t>
  </si>
  <si>
    <t xml:space="preserve">907-766-7492  </t>
  </si>
  <si>
    <t xml:space="preserve">Southern Sports Authority </t>
  </si>
  <si>
    <t xml:space="preserve"> West Parks Highway</t>
  </si>
  <si>
    <t xml:space="preserve">907-349-7665  </t>
  </si>
  <si>
    <t xml:space="preserve">Steve's Custom Fishing Rods </t>
  </si>
  <si>
    <t xml:space="preserve">1231 H Street </t>
  </si>
  <si>
    <t>Healy</t>
  </si>
  <si>
    <t xml:space="preserve">907-747-4653  </t>
  </si>
  <si>
    <t xml:space="preserve">Street Mercantile </t>
  </si>
  <si>
    <t>3500 North Athena Circle</t>
  </si>
  <si>
    <t xml:space="preserve">907-235-5790  </t>
  </si>
  <si>
    <t xml:space="preserve">Suburban Outfitters </t>
  </si>
  <si>
    <t xml:space="preserve">  Richardson </t>
  </si>
  <si>
    <t xml:space="preserve">907-333-8600  </t>
  </si>
  <si>
    <t xml:space="preserve"> West Northern Boulevard</t>
  </si>
  <si>
    <t xml:space="preserve">907-929-7867  </t>
  </si>
  <si>
    <t xml:space="preserve">The Outfitter </t>
  </si>
  <si>
    <t>4462 Sawmill Creek Road</t>
  </si>
  <si>
    <t xml:space="preserve">907-225-6706  </t>
  </si>
  <si>
    <t xml:space="preserve">The Trading Company Furniture House </t>
  </si>
  <si>
    <t xml:space="preserve">907-225-8139  </t>
  </si>
  <si>
    <t xml:space="preserve">The Windless Corner </t>
  </si>
  <si>
    <t xml:space="preserve">907-373-8030  </t>
  </si>
  <si>
    <t xml:space="preserve">Travel of Alaska </t>
  </si>
  <si>
    <t>4301 River Loop Road</t>
  </si>
  <si>
    <t xml:space="preserve">907-694-6664  </t>
  </si>
  <si>
    <t xml:space="preserve">Travers Realty </t>
  </si>
  <si>
    <t xml:space="preserve"> Yenlo Street </t>
  </si>
  <si>
    <t xml:space="preserve">907-346-8438  </t>
  </si>
  <si>
    <t xml:space="preserve">Tundra View Sports </t>
  </si>
  <si>
    <t>1312 Indo Skate Park</t>
  </si>
  <si>
    <t xml:space="preserve">907-895-4990  </t>
  </si>
  <si>
    <t xml:space="preserve">Weller Fishing Inc </t>
  </si>
  <si>
    <t xml:space="preserve">Po Box 491 </t>
  </si>
  <si>
    <t xml:space="preserve">907-747-9800  </t>
  </si>
  <si>
    <t xml:space="preserve">Wildman Designs </t>
  </si>
  <si>
    <t xml:space="preserve">Po Box 254 </t>
  </si>
  <si>
    <t xml:space="preserve">907-745-9919  </t>
  </si>
  <si>
    <t xml:space="preserve">William Marine </t>
  </si>
  <si>
    <t xml:space="preserve">8745 Stedman Street </t>
  </si>
  <si>
    <t xml:space="preserve">907-835-7222  </t>
  </si>
  <si>
    <t xml:space="preserve">Your Fishin Hole </t>
  </si>
  <si>
    <t xml:space="preserve">1050 Galena Road </t>
  </si>
  <si>
    <t xml:space="preserve">907-262-4438  </t>
  </si>
  <si>
    <t>CompanyName</t>
  </si>
  <si>
    <t>StreetAddress</t>
  </si>
  <si>
    <t>ZipCode</t>
  </si>
  <si>
    <t>Phone</t>
  </si>
  <si>
    <t>FirstOrderDate</t>
  </si>
  <si>
    <t>LastOrderDate</t>
  </si>
  <si>
    <t>NumberOfOrders</t>
  </si>
  <si>
    <t>TotalSales</t>
  </si>
  <si>
    <t xml:space="preserve">126 South La Brea Avenue </t>
  </si>
  <si>
    <t>91723</t>
  </si>
  <si>
    <t>909-398-2079</t>
  </si>
  <si>
    <t xml:space="preserve">1325 South Main Street </t>
  </si>
  <si>
    <t>90210</t>
  </si>
  <si>
    <t>760-931-2525</t>
  </si>
  <si>
    <t xml:space="preserve">40820 Winchester Road </t>
  </si>
  <si>
    <t>93274</t>
  </si>
  <si>
    <t>530-895-4253</t>
  </si>
  <si>
    <t xml:space="preserve">244 East 1st Street </t>
  </si>
  <si>
    <t>94920</t>
  </si>
  <si>
    <t>310-831-7233</t>
  </si>
  <si>
    <t xml:space="preserve">2644 Broadway Street </t>
  </si>
  <si>
    <t>91423</t>
  </si>
  <si>
    <t>619-696-9091</t>
  </si>
  <si>
    <t xml:space="preserve">110 East 9th Street </t>
  </si>
  <si>
    <t>94518</t>
  </si>
  <si>
    <t>206-242-4859</t>
  </si>
  <si>
    <t xml:space="preserve">745 Parkway Plaza </t>
  </si>
  <si>
    <t>93644</t>
  </si>
  <si>
    <t>530-247-1102</t>
  </si>
  <si>
    <t xml:space="preserve">4906 Dublin Boulevard </t>
  </si>
  <si>
    <t>90007</t>
  </si>
  <si>
    <t>213-747-2333</t>
  </si>
  <si>
    <t xml:space="preserve">1664 Babcock Street </t>
  </si>
  <si>
    <t>95945</t>
  </si>
  <si>
    <t>408-984-1293</t>
  </si>
  <si>
    <t>13701 Marina Pointe Drive</t>
  </si>
  <si>
    <t>90079</t>
  </si>
  <si>
    <t>714-890-8862</t>
  </si>
  <si>
    <t xml:space="preserve">2801 South Figueroa Street </t>
  </si>
  <si>
    <t>92054</t>
  </si>
  <si>
    <t>310-835-1385</t>
  </si>
  <si>
    <t>1063 Island Way</t>
  </si>
  <si>
    <t>90066</t>
  </si>
  <si>
    <t>760-200-8602</t>
  </si>
  <si>
    <t xml:space="preserve">2330 Central Way Avenue </t>
  </si>
  <si>
    <t>91356</t>
  </si>
  <si>
    <t>503-652-1608</t>
  </si>
  <si>
    <t xml:space="preserve">146 South Washington Street </t>
  </si>
  <si>
    <t>92663</t>
  </si>
  <si>
    <t>206-346-7510</t>
  </si>
  <si>
    <t xml:space="preserve">6600 Topanga Canyon Boulevard </t>
  </si>
  <si>
    <t>90048</t>
  </si>
  <si>
    <t>559-226-4611</t>
  </si>
  <si>
    <t xml:space="preserve">1308 South Main Street </t>
  </si>
  <si>
    <t>92590</t>
  </si>
  <si>
    <t>808-621-3344</t>
  </si>
  <si>
    <t xml:space="preserve">879 Factory Stores Drive </t>
  </si>
  <si>
    <t>94949</t>
  </si>
  <si>
    <t>909-336-7636</t>
  </si>
  <si>
    <t xml:space="preserve">1506 West 12th Street </t>
  </si>
  <si>
    <t>97232</t>
  </si>
  <si>
    <t xml:space="preserve">6515 43rd Avenue Court Northwest </t>
  </si>
  <si>
    <t>98052</t>
  </si>
  <si>
    <t>310-398-7935</t>
  </si>
  <si>
    <t xml:space="preserve">1056 North Imperial Avenue </t>
  </si>
  <si>
    <t>92509</t>
  </si>
  <si>
    <t>650-755-1824</t>
  </si>
  <si>
    <t xml:space="preserve">2017 West 7th Street </t>
  </si>
  <si>
    <t>93923</t>
  </si>
  <si>
    <t>714-754-2075</t>
  </si>
  <si>
    <t xml:space="preserve">15435 Jeffrey Road Suite 110 </t>
  </si>
  <si>
    <t>95833</t>
  </si>
  <si>
    <t>707-963-7991</t>
  </si>
  <si>
    <t xml:space="preserve">1300 Maple Avenue </t>
  </si>
  <si>
    <t>90640</t>
  </si>
  <si>
    <t>213-622-6355</t>
  </si>
  <si>
    <t xml:space="preserve">4634 Barranca Parkway </t>
  </si>
  <si>
    <t>99336</t>
  </si>
  <si>
    <t>503-436-9751</t>
  </si>
  <si>
    <t>96815</t>
  </si>
  <si>
    <t>510-236-9242</t>
  </si>
  <si>
    <t xml:space="preserve">101 Oak Street </t>
  </si>
  <si>
    <t>323-261-6547</t>
  </si>
  <si>
    <t xml:space="preserve">2139 W Florida Avenue </t>
  </si>
  <si>
    <t>90401</t>
  </si>
  <si>
    <t>213-749-3525</t>
  </si>
  <si>
    <t xml:space="preserve">1879 Logan Avenue Suite J </t>
  </si>
  <si>
    <t>93710</t>
  </si>
  <si>
    <t>503-636-1350</t>
  </si>
  <si>
    <t xml:space="preserve">887 Manor Boulevard </t>
  </si>
  <si>
    <t>808-329-2900</t>
  </si>
  <si>
    <t>PO Box 754</t>
  </si>
  <si>
    <t>98101</t>
  </si>
  <si>
    <t>510-535-7718</t>
  </si>
  <si>
    <t xml:space="preserve">7048 Marketplace Drive </t>
  </si>
  <si>
    <t>95824</t>
  </si>
  <si>
    <t>619-687-2051</t>
  </si>
  <si>
    <t xml:space="preserve">52 South Washington Street </t>
  </si>
  <si>
    <t>92260</t>
  </si>
  <si>
    <t>310-608-9777</t>
  </si>
  <si>
    <t xml:space="preserve">5515 Doyle Street </t>
  </si>
  <si>
    <t>94533</t>
  </si>
  <si>
    <t>310-821-7636</t>
  </si>
  <si>
    <t>2270 Miramer Avenue</t>
  </si>
  <si>
    <t>94102</t>
  </si>
  <si>
    <t>323-852-8336</t>
  </si>
  <si>
    <t xml:space="preserve">595 5th Street West </t>
  </si>
  <si>
    <t>91748</t>
  </si>
  <si>
    <t>907-562-2208</t>
  </si>
  <si>
    <t xml:space="preserve">606 Crater Lake Avenue </t>
  </si>
  <si>
    <t>91105</t>
  </si>
  <si>
    <t>310-392-4221</t>
  </si>
  <si>
    <t xml:space="preserve">7750 Girard Avenue </t>
  </si>
  <si>
    <t>92311</t>
  </si>
  <si>
    <t>323-222-1976</t>
  </si>
  <si>
    <t xml:space="preserve">42 West Tennyson Road </t>
  </si>
  <si>
    <t>97266</t>
  </si>
  <si>
    <t>760-754-7366</t>
  </si>
  <si>
    <t xml:space="preserve">171 The Crossroads </t>
  </si>
  <si>
    <t>94401</t>
  </si>
  <si>
    <t>408-354-6116</t>
  </si>
  <si>
    <t xml:space="preserve">9849 Foothill Boulevard </t>
  </si>
  <si>
    <t>95667</t>
  </si>
  <si>
    <t>800-500-9823</t>
  </si>
  <si>
    <t xml:space="preserve">5444 Crenshaw Blvd </t>
  </si>
  <si>
    <t>92553</t>
  </si>
  <si>
    <t>310-392-1065</t>
  </si>
  <si>
    <t xml:space="preserve">6609 Hollywood Boulevard </t>
  </si>
  <si>
    <t>93722</t>
  </si>
  <si>
    <t>562-431-1600</t>
  </si>
  <si>
    <t xml:space="preserve">2475 Northwest Monroe Avenue </t>
  </si>
  <si>
    <t>91605</t>
  </si>
  <si>
    <t>503-775-8089</t>
  </si>
  <si>
    <t xml:space="preserve">5610 Paseo Del Norte </t>
  </si>
  <si>
    <t>90057</t>
  </si>
  <si>
    <t>415-468-4201</t>
  </si>
  <si>
    <t xml:space="preserve">430 South Los Angeles Street Suite 4 </t>
  </si>
  <si>
    <t>97223</t>
  </si>
  <si>
    <t>425-649-1935</t>
  </si>
  <si>
    <t xml:space="preserve">1755 North El Camino Real </t>
  </si>
  <si>
    <t>90021</t>
  </si>
  <si>
    <t>310-489-9700</t>
  </si>
  <si>
    <t xml:space="preserve">120 South Robertson Boulevard </t>
  </si>
  <si>
    <t>90064</t>
  </si>
  <si>
    <t>805-641-7521</t>
  </si>
  <si>
    <t xml:space="preserve">28368 South Western Avenue </t>
  </si>
  <si>
    <t>95060</t>
  </si>
  <si>
    <t>510-639-6637</t>
  </si>
  <si>
    <t xml:space="preserve">27000 Crown Valley Parkway </t>
  </si>
  <si>
    <t>909-296-4816</t>
  </si>
  <si>
    <t xml:space="preserve">444 Broadway Avenue </t>
  </si>
  <si>
    <t>91941</t>
  </si>
  <si>
    <t>310-323-9038</t>
  </si>
  <si>
    <t xml:space="preserve">1233 6th Avenue </t>
  </si>
  <si>
    <t>98332</t>
  </si>
  <si>
    <t>206-283-3530</t>
  </si>
  <si>
    <t xml:space="preserve">620 Regents Boulevard </t>
  </si>
  <si>
    <t>90275</t>
  </si>
  <si>
    <t>310-915-5664</t>
  </si>
  <si>
    <t xml:space="preserve">1978 Fulton Avenue </t>
  </si>
  <si>
    <t>714-549-4611</t>
  </si>
  <si>
    <t xml:space="preserve">449 Horton Plaza </t>
  </si>
  <si>
    <t>97075</t>
  </si>
  <si>
    <t>562-902-1850</t>
  </si>
  <si>
    <t xml:space="preserve">10875 Thienes Avenue </t>
  </si>
  <si>
    <t>94596</t>
  </si>
  <si>
    <t>213-484-1220</t>
  </si>
  <si>
    <t xml:space="preserve">60 Lake Boulevard </t>
  </si>
  <si>
    <t>95816</t>
  </si>
  <si>
    <t>858-792-2613</t>
  </si>
  <si>
    <t xml:space="preserve">110 South Brand Boulevard </t>
  </si>
  <si>
    <t>97204</t>
  </si>
  <si>
    <t>808-981-2251</t>
  </si>
  <si>
    <t xml:space="preserve">Bentley Mall </t>
  </si>
  <si>
    <t>90242</t>
  </si>
  <si>
    <t>323-655-7029</t>
  </si>
  <si>
    <t xml:space="preserve">560 Northridge Shopping Centre </t>
  </si>
  <si>
    <t>98942</t>
  </si>
  <si>
    <t>209-836-5383</t>
  </si>
  <si>
    <t xml:space="preserve">2 Embarcadaro Center </t>
  </si>
  <si>
    <t>90250</t>
  </si>
  <si>
    <t>831-375-4545</t>
  </si>
  <si>
    <t xml:space="preserve">3215 115th Avenue Northeast </t>
  </si>
  <si>
    <t>95207</t>
  </si>
  <si>
    <t>805-379-1589</t>
  </si>
  <si>
    <t>90046</t>
  </si>
  <si>
    <t>650-328-9493</t>
  </si>
  <si>
    <t xml:space="preserve">625 Clarion Court </t>
  </si>
  <si>
    <t>90745</t>
  </si>
  <si>
    <t>714-991-1797</t>
  </si>
  <si>
    <t xml:space="preserve">620 North Escondido Boulevard </t>
  </si>
  <si>
    <t>90068</t>
  </si>
  <si>
    <t>805-264-4313</t>
  </si>
  <si>
    <t xml:space="preserve">1346 Pacific Avenue </t>
  </si>
  <si>
    <t>213-892-6833</t>
  </si>
  <si>
    <t xml:space="preserve">334 East 12th Street </t>
  </si>
  <si>
    <t>650-358-2507</t>
  </si>
  <si>
    <t>91606</t>
  </si>
  <si>
    <t>323-460-3239</t>
  </si>
  <si>
    <t xml:space="preserve">1338 Lum Road </t>
  </si>
  <si>
    <t>92677</t>
  </si>
  <si>
    <t>213-413-6970</t>
  </si>
  <si>
    <t xml:space="preserve">817 12th Street </t>
  </si>
  <si>
    <t>90248</t>
  </si>
  <si>
    <t>360-253-8389</t>
  </si>
  <si>
    <t xml:space="preserve">2010 Plaza Drive </t>
  </si>
  <si>
    <t>96825</t>
  </si>
  <si>
    <t>808-926-1466</t>
  </si>
  <si>
    <t xml:space="preserve">1045 Oakwood Mall </t>
  </si>
  <si>
    <t>93422</t>
  </si>
  <si>
    <t>760-722-2626</t>
  </si>
  <si>
    <t xml:space="preserve">14608 Crenshaw Boulevard </t>
  </si>
  <si>
    <t>94107</t>
  </si>
  <si>
    <t>760-568-5273</t>
  </si>
  <si>
    <t>Ronnie's Basic Outfitters</t>
  </si>
  <si>
    <t xml:space="preserve">260 Bernal Road </t>
  </si>
  <si>
    <t>94105</t>
  </si>
  <si>
    <t>707-263-9656</t>
  </si>
  <si>
    <t xml:space="preserve">2209 Stoneridge Mall Road </t>
  </si>
  <si>
    <t>95687</t>
  </si>
  <si>
    <t>808-667-1380</t>
  </si>
  <si>
    <t xml:space="preserve">1025 Westminster Mall </t>
  </si>
  <si>
    <t>90044</t>
  </si>
  <si>
    <t>949-465-8704</t>
  </si>
  <si>
    <t>544 West Lincoln Boulevard</t>
  </si>
  <si>
    <t>95695</t>
  </si>
  <si>
    <t>916-989-5412</t>
  </si>
  <si>
    <t xml:space="preserve">107 West Main Street </t>
  </si>
  <si>
    <t>94115</t>
  </si>
  <si>
    <t>509-754-4925</t>
  </si>
  <si>
    <t xml:space="preserve">916 State Street </t>
  </si>
  <si>
    <t>209-736-7360</t>
  </si>
  <si>
    <t xml:space="preserve">2449 2nd St </t>
  </si>
  <si>
    <t>90062</t>
  </si>
  <si>
    <t>949-720-9949</t>
  </si>
  <si>
    <t xml:space="preserve">7220 Pacific Boulevard </t>
  </si>
  <si>
    <t>96753</t>
  </si>
  <si>
    <t>650-592-4659</t>
  </si>
  <si>
    <t xml:space="preserve">Ocean Avenue </t>
  </si>
  <si>
    <t>94123</t>
  </si>
  <si>
    <t>360-807-5959</t>
  </si>
  <si>
    <t xml:space="preserve">11367 Sunrise Gold Circle </t>
  </si>
  <si>
    <t>97477</t>
  </si>
  <si>
    <t>949-650-8450</t>
  </si>
  <si>
    <t xml:space="preserve">3355 Sonoma Boulevard Suite 20 </t>
  </si>
  <si>
    <t>93301</t>
  </si>
  <si>
    <t>323-655-1535</t>
  </si>
  <si>
    <t xml:space="preserve">10800 West Pico Boulevard </t>
  </si>
  <si>
    <t>90277</t>
  </si>
  <si>
    <t>213-747-1255</t>
  </si>
  <si>
    <t xml:space="preserve">34 Yosemite Ave Suite G </t>
  </si>
  <si>
    <t>92101</t>
  </si>
  <si>
    <t>310-921-7070</t>
  </si>
  <si>
    <t xml:space="preserve">36799 Old Bridge Road </t>
  </si>
  <si>
    <t>91901</t>
  </si>
  <si>
    <t>253-435-5570</t>
  </si>
  <si>
    <t xml:space="preserve">6261 Variel Avenue Suite C </t>
  </si>
  <si>
    <t>92111</t>
  </si>
  <si>
    <t>909-359-8011</t>
  </si>
  <si>
    <t xml:space="preserve">679 East Shaw Avenue </t>
  </si>
  <si>
    <t>98166</t>
  </si>
  <si>
    <t>831-476-1700</t>
  </si>
  <si>
    <t xml:space="preserve">1216 Broadway Plaza </t>
  </si>
  <si>
    <t>96744</t>
  </si>
  <si>
    <t>206-283-8153</t>
  </si>
  <si>
    <t xml:space="preserve">927 Petaluma Boulevard North </t>
  </si>
  <si>
    <t>91307</t>
  </si>
  <si>
    <t>650-363-5774</t>
  </si>
  <si>
    <t xml:space="preserve">4071 North Valentine Avenue Suite 105 </t>
  </si>
  <si>
    <t>95678</t>
  </si>
  <si>
    <t>541-967-8891</t>
  </si>
  <si>
    <t>91344</t>
  </si>
  <si>
    <t>415-788-6733</t>
  </si>
  <si>
    <t xml:space="preserve">216 East Pico Boulevard </t>
  </si>
  <si>
    <t>92701</t>
  </si>
  <si>
    <t>949-280-9725</t>
  </si>
  <si>
    <t xml:space="preserve">202 San Pablo Towne Centre </t>
  </si>
  <si>
    <t>98208</t>
  </si>
  <si>
    <t>323-751-4574</t>
  </si>
  <si>
    <t>Daly's Enterprise</t>
  </si>
  <si>
    <t xml:space="preserve">1421 South Main Street </t>
  </si>
  <si>
    <t>94087</t>
  </si>
  <si>
    <t>415-642-1921</t>
  </si>
  <si>
    <t xml:space="preserve">8118 Melrose Avenue </t>
  </si>
  <si>
    <t>91502</t>
  </si>
  <si>
    <t>909-822-8363</t>
  </si>
  <si>
    <t xml:space="preserve">1114 June Street </t>
  </si>
  <si>
    <t>90014</t>
  </si>
  <si>
    <t>206-332-9761</t>
  </si>
  <si>
    <t xml:space="preserve">530 New Los Angeles Avenue </t>
  </si>
  <si>
    <t>408-248-1776</t>
  </si>
  <si>
    <t xml:space="preserve">2027 Westwood Boulevard </t>
  </si>
  <si>
    <t>97367</t>
  </si>
  <si>
    <t>509-697-2591</t>
  </si>
  <si>
    <t xml:space="preserve">1675 West Lacey Boulevard Suite G13 </t>
  </si>
  <si>
    <t>95348</t>
  </si>
  <si>
    <t>323-727-3875</t>
  </si>
  <si>
    <t xml:space="preserve">11633 South Western Avenue </t>
  </si>
  <si>
    <t>949-347-3533</t>
  </si>
  <si>
    <t xml:space="preserve">14400 Bear Valley Road Suite 719 </t>
  </si>
  <si>
    <t>93612</t>
  </si>
  <si>
    <t>909-674-3574</t>
  </si>
  <si>
    <t xml:space="preserve">1855 41st St </t>
  </si>
  <si>
    <t>95062</t>
  </si>
  <si>
    <t>415-431-3047</t>
  </si>
  <si>
    <t xml:space="preserve">725 East 6th Street Apt 17 </t>
  </si>
  <si>
    <t>92649</t>
  </si>
  <si>
    <t>510-222-8810</t>
  </si>
  <si>
    <t xml:space="preserve">3251 20th Avenue Suite 147 </t>
  </si>
  <si>
    <t>503-636-6100</t>
  </si>
  <si>
    <t xml:space="preserve">498 North Winchester Boulevard </t>
  </si>
  <si>
    <t>90041</t>
  </si>
  <si>
    <t>714-777-3236</t>
  </si>
  <si>
    <t xml:space="preserve">6567 Germantown Court </t>
  </si>
  <si>
    <t>92886</t>
  </si>
  <si>
    <t>808-591-9337</t>
  </si>
  <si>
    <t xml:space="preserve">1207 NW 23rd Ave </t>
  </si>
  <si>
    <t>92653</t>
  </si>
  <si>
    <t>949-588-2435</t>
  </si>
  <si>
    <t>91761</t>
  </si>
  <si>
    <t>707-447-6003</t>
  </si>
  <si>
    <t xml:space="preserve">123 T-Shirt Sports Wear </t>
  </si>
  <si>
    <t xml:space="preserve">5600 Paseo Del Norte </t>
  </si>
  <si>
    <t>90230</t>
  </si>
  <si>
    <t>714-774-5788</t>
  </si>
  <si>
    <t xml:space="preserve">40740 Encyclopedia Circle </t>
  </si>
  <si>
    <t>90601</t>
  </si>
  <si>
    <t>714-847-2367</t>
  </si>
  <si>
    <t xml:space="preserve">2503 Main Street </t>
  </si>
  <si>
    <t>95370</t>
  </si>
  <si>
    <t>805-527-7709</t>
  </si>
  <si>
    <t xml:space="preserve">254 Valley River Centre </t>
  </si>
  <si>
    <t>92832</t>
  </si>
  <si>
    <t>206-242-1449</t>
  </si>
  <si>
    <t xml:space="preserve">5943 State Highway 303 Northeast </t>
  </si>
  <si>
    <t>408-942-1377</t>
  </si>
  <si>
    <t xml:space="preserve">1525 Mesa Verde Drive East </t>
  </si>
  <si>
    <t>925-682-5883</t>
  </si>
  <si>
    <t xml:space="preserve">318 University Avenue </t>
  </si>
  <si>
    <t>92130</t>
  </si>
  <si>
    <t>425-893-5828</t>
  </si>
  <si>
    <t xml:space="preserve">28201 Marguerite Parkway </t>
  </si>
  <si>
    <t>509-662-5040</t>
  </si>
  <si>
    <t xml:space="preserve">Pier 39 </t>
  </si>
  <si>
    <t>93304</t>
  </si>
  <si>
    <t>213-748-8911</t>
  </si>
  <si>
    <t xml:space="preserve">6354 Van Nuys Boulevard </t>
  </si>
  <si>
    <t>94116</t>
  </si>
  <si>
    <t>408-727-6731</t>
  </si>
  <si>
    <t xml:space="preserve">1050 Ala Moana Boulevard </t>
  </si>
  <si>
    <t>90265</t>
  </si>
  <si>
    <t xml:space="preserve">110 East 9th Street Suite C501 </t>
  </si>
  <si>
    <t>650-588-6943</t>
  </si>
  <si>
    <t xml:space="preserve">950 Camarillo Center Drive Suite 956 </t>
  </si>
  <si>
    <t>90001</t>
  </si>
  <si>
    <t>503-643-3200</t>
  </si>
  <si>
    <t xml:space="preserve">11531 Leadwell St </t>
  </si>
  <si>
    <t>94601</t>
  </si>
  <si>
    <t>808-637-6470</t>
  </si>
  <si>
    <t xml:space="preserve">3655 Foothill Boulevard </t>
  </si>
  <si>
    <t>92661</t>
  </si>
  <si>
    <t>213-749-9433</t>
  </si>
  <si>
    <t xml:space="preserve">553 South Broadway </t>
  </si>
  <si>
    <t>91730</t>
  </si>
  <si>
    <t>509-787-6700</t>
  </si>
  <si>
    <t xml:space="preserve">12155 Ventura Boulevard </t>
  </si>
  <si>
    <t>92104</t>
  </si>
  <si>
    <t>650-349-7867</t>
  </si>
  <si>
    <t xml:space="preserve">1450 Ala Moana Blvd </t>
  </si>
  <si>
    <t>91601</t>
  </si>
  <si>
    <t>509-891-3702</t>
  </si>
  <si>
    <t xml:space="preserve">Newon's in the Village </t>
  </si>
  <si>
    <t xml:space="preserve">929 South Broadway </t>
  </si>
  <si>
    <t>93277</t>
  </si>
  <si>
    <t>808-945-9364</t>
  </si>
  <si>
    <t xml:space="preserve">4910 West Rosecrans Avenue Suite B </t>
  </si>
  <si>
    <t>90015</t>
  </si>
  <si>
    <t>415-665-3394</t>
  </si>
  <si>
    <t>98040</t>
  </si>
  <si>
    <t>808-926-1622</t>
  </si>
  <si>
    <t xml:space="preserve">8522 Beverly Boulevard </t>
  </si>
  <si>
    <t>650-994-1920</t>
  </si>
  <si>
    <t xml:space="preserve">1155 Wall Street </t>
  </si>
  <si>
    <t>310-630-3614</t>
  </si>
  <si>
    <t>101 Value</t>
  </si>
  <si>
    <t xml:space="preserve">5491 Philadelphia </t>
  </si>
  <si>
    <t>808-877-2337</t>
  </si>
  <si>
    <t xml:space="preserve">240 Winston Street </t>
  </si>
  <si>
    <t>96817</t>
  </si>
  <si>
    <t>425-456-9370</t>
  </si>
  <si>
    <t xml:space="preserve">2520 East Palmdale Boulevard </t>
  </si>
  <si>
    <t>94578</t>
  </si>
  <si>
    <t>909-425-3375</t>
  </si>
  <si>
    <t>313 Lakewood Center Avenue</t>
  </si>
  <si>
    <t>92109</t>
  </si>
  <si>
    <t>209-834-4338</t>
  </si>
  <si>
    <t>96145</t>
  </si>
  <si>
    <t>360-697-5089</t>
  </si>
  <si>
    <t xml:space="preserve">31907 Mission Trail </t>
  </si>
  <si>
    <t>92008</t>
  </si>
  <si>
    <t>503-362-1411</t>
  </si>
  <si>
    <t xml:space="preserve">2250 Huntington Avenue Suite 216 </t>
  </si>
  <si>
    <t>90262</t>
  </si>
  <si>
    <t>714-841-8146</t>
  </si>
  <si>
    <t xml:space="preserve">109 North Maple Street Suite K </t>
  </si>
  <si>
    <t>92313</t>
  </si>
  <si>
    <t>808-841-2868</t>
  </si>
  <si>
    <t xml:space="preserve">9 Shore Plaza </t>
  </si>
  <si>
    <t>93727</t>
  </si>
  <si>
    <t>818-729-2053</t>
  </si>
  <si>
    <t xml:space="preserve">16605 South Broadway Street Suite G </t>
  </si>
  <si>
    <t>94304</t>
  </si>
  <si>
    <t>213-489-6463</t>
  </si>
  <si>
    <t xml:space="preserve">1260 East Locust Street </t>
  </si>
  <si>
    <t>96743</t>
  </si>
  <si>
    <t>323-231-1307</t>
  </si>
  <si>
    <t xml:space="preserve">1036 Western Avenue </t>
  </si>
  <si>
    <t>509-921-3881</t>
  </si>
  <si>
    <t xml:space="preserve">726 East Anaheim Street </t>
  </si>
  <si>
    <t>93010</t>
  </si>
  <si>
    <t>760-346-4006</t>
  </si>
  <si>
    <t>Big Pappa's Menswear</t>
  </si>
  <si>
    <t>3482 California Avenue</t>
  </si>
  <si>
    <t>94568</t>
  </si>
  <si>
    <t>831-643-1122</t>
  </si>
  <si>
    <t xml:space="preserve">27300 Jefferson Avenue Suite B </t>
  </si>
  <si>
    <t>323-664-2048</t>
  </si>
  <si>
    <t xml:space="preserve">95 Jefferson Square </t>
  </si>
  <si>
    <t>92025</t>
  </si>
  <si>
    <t>619-299-2257</t>
  </si>
  <si>
    <t xml:space="preserve">5483 Mission Street </t>
  </si>
  <si>
    <t>714-879-1235</t>
  </si>
  <si>
    <t xml:space="preserve">2787 East Del Amo Boulevard </t>
  </si>
  <si>
    <t>90746</t>
  </si>
  <si>
    <t>808-891-3625</t>
  </si>
  <si>
    <t xml:space="preserve">127 East 9th Street Suite 904 </t>
  </si>
  <si>
    <t>92629</t>
  </si>
  <si>
    <t>323-755-4845</t>
  </si>
  <si>
    <t xml:space="preserve">558 Bailey Road </t>
  </si>
  <si>
    <t>99703</t>
  </si>
  <si>
    <t>408-227-6686</t>
  </si>
  <si>
    <t xml:space="preserve">313 North Euclid Avenue </t>
  </si>
  <si>
    <t>98662</t>
  </si>
  <si>
    <t>818-545-3614</t>
  </si>
  <si>
    <t xml:space="preserve">707 Paseo Nuevo </t>
  </si>
  <si>
    <t>415-661-4244</t>
  </si>
  <si>
    <t xml:space="preserve">14340 Bolsa Chica Road Suite D </t>
  </si>
  <si>
    <t>509-884-1404</t>
  </si>
  <si>
    <t xml:space="preserve">1274 Prospect Street </t>
  </si>
  <si>
    <t>92626</t>
  </si>
  <si>
    <t>925-463-4551</t>
  </si>
  <si>
    <t xml:space="preserve">70 East Barstow Avenue Suite 102 </t>
  </si>
  <si>
    <t>90024</t>
  </si>
  <si>
    <t>408-984-3949</t>
  </si>
  <si>
    <t xml:space="preserve">912 Del Monte Centre </t>
  </si>
  <si>
    <t>323-835-7020</t>
  </si>
  <si>
    <t xml:space="preserve">350 Brannan Street </t>
  </si>
  <si>
    <t>93065</t>
  </si>
  <si>
    <t>808-923-7246</t>
  </si>
  <si>
    <t xml:space="preserve">11542 Knott Street Suite 6 </t>
  </si>
  <si>
    <t>94526</t>
  </si>
  <si>
    <t>831-625-2300</t>
  </si>
  <si>
    <t xml:space="preserve">CC  Sports Wear </t>
  </si>
  <si>
    <t xml:space="preserve">4632 Santa Monica Boulevard </t>
  </si>
  <si>
    <t>92868</t>
  </si>
  <si>
    <t>213-747-4229</t>
  </si>
  <si>
    <t xml:space="preserve">2200 Petaluma Boulevard North </t>
  </si>
  <si>
    <t>96150</t>
  </si>
  <si>
    <t>541-245-5266</t>
  </si>
  <si>
    <t xml:space="preserve">7562 Melrose Avenue </t>
  </si>
  <si>
    <t>949-645-1113</t>
  </si>
  <si>
    <t xml:space="preserve">221 Normal Avenue Suite C </t>
  </si>
  <si>
    <t>90035</t>
  </si>
  <si>
    <t>808-244-3495</t>
  </si>
  <si>
    <t xml:space="preserve">4545 Sepulveda Blvd </t>
  </si>
  <si>
    <t>93101</t>
  </si>
  <si>
    <t>253-536-5238</t>
  </si>
  <si>
    <t xml:space="preserve">28200 Highway 189 </t>
  </si>
  <si>
    <t>94132</t>
  </si>
  <si>
    <t>509-544-4131</t>
  </si>
  <si>
    <t xml:space="preserve">3896 5th Ave </t>
  </si>
  <si>
    <t>95814</t>
  </si>
  <si>
    <t>949-248-8081</t>
  </si>
  <si>
    <t xml:space="preserve">7753 Melrose Avenue </t>
  </si>
  <si>
    <t>93458</t>
  </si>
  <si>
    <t>323-756-8777</t>
  </si>
  <si>
    <t xml:space="preserve">4134 Del Rey Avenue </t>
  </si>
  <si>
    <t>90703</t>
  </si>
  <si>
    <t>661-253-9929</t>
  </si>
  <si>
    <t xml:space="preserve">288 Beach Drive </t>
  </si>
  <si>
    <t>92821</t>
  </si>
  <si>
    <t>619-299-8709</t>
  </si>
  <si>
    <t xml:space="preserve">386 Hillsdale Mall </t>
  </si>
  <si>
    <t>92392</t>
  </si>
  <si>
    <t>800-924-1748</t>
  </si>
  <si>
    <t xml:space="preserve">324 Horton Plaza </t>
  </si>
  <si>
    <t>90011</t>
  </si>
  <si>
    <t>562-403-3615</t>
  </si>
  <si>
    <t xml:space="preserve">14440 Bear Valley Road </t>
  </si>
  <si>
    <t>94015</t>
  </si>
  <si>
    <t>425-438-9452</t>
  </si>
  <si>
    <t xml:space="preserve">111 Nut Tree Road </t>
  </si>
  <si>
    <t>97060</t>
  </si>
  <si>
    <t>510-763-1213</t>
  </si>
  <si>
    <t xml:space="preserve">1569 West Forest Boulevard Suite D </t>
  </si>
  <si>
    <t>94403</t>
  </si>
  <si>
    <t>310-289-1229</t>
  </si>
  <si>
    <t xml:space="preserve">2701 Ming Avenue </t>
  </si>
  <si>
    <t>310-274-4551</t>
  </si>
  <si>
    <t xml:space="preserve">110 East 9th Street Suite A894 </t>
  </si>
  <si>
    <t>92020</t>
  </si>
  <si>
    <t>949-675-6283</t>
  </si>
  <si>
    <t xml:space="preserve">13999 South Western Avenue </t>
  </si>
  <si>
    <t>92708</t>
  </si>
  <si>
    <t>909-359-2277</t>
  </si>
  <si>
    <t xml:space="preserve">1150 Orange Avenue </t>
  </si>
  <si>
    <t>90022</t>
  </si>
  <si>
    <t>510-644-1808</t>
  </si>
  <si>
    <t xml:space="preserve">3325 Main </t>
  </si>
  <si>
    <t>96761</t>
  </si>
  <si>
    <t>916-568-3214</t>
  </si>
  <si>
    <t xml:space="preserve">232 East 4th Street </t>
  </si>
  <si>
    <t>92660</t>
  </si>
  <si>
    <t>949-364-1122</t>
  </si>
  <si>
    <t xml:space="preserve">1565 East Adams Boulevard </t>
  </si>
  <si>
    <t>92651</t>
  </si>
  <si>
    <t>805-379-6177</t>
  </si>
  <si>
    <t xml:space="preserve">140 Shaw Avenue </t>
  </si>
  <si>
    <t>415-461-5335</t>
  </si>
  <si>
    <t xml:space="preserve">5324 Long Beach Boulevard </t>
  </si>
  <si>
    <t>97123</t>
  </si>
  <si>
    <t>310-826-5800</t>
  </si>
  <si>
    <t xml:space="preserve">2525 El Camino Real </t>
  </si>
  <si>
    <t>94133</t>
  </si>
  <si>
    <t>760-955-1435</t>
  </si>
  <si>
    <t xml:space="preserve">1689 Arden Way Suite 2038 </t>
  </si>
  <si>
    <t>323-722-8132</t>
  </si>
  <si>
    <t xml:space="preserve">3215 115th Avenue Northwest </t>
  </si>
  <si>
    <t>95630</t>
  </si>
  <si>
    <t>949-347-8015</t>
  </si>
  <si>
    <t xml:space="preserve">2691 Richter Avenue Suite 111 </t>
  </si>
  <si>
    <t>90740</t>
  </si>
  <si>
    <t>760-431-4223</t>
  </si>
  <si>
    <t xml:space="preserve">856 Market Street </t>
  </si>
  <si>
    <t>96813</t>
  </si>
  <si>
    <t>909-279-3921</t>
  </si>
  <si>
    <t xml:space="preserve">Koko Marina Centre </t>
  </si>
  <si>
    <t>94706</t>
  </si>
  <si>
    <t>209-267-7644</t>
  </si>
  <si>
    <t xml:space="preserve">1101 Isabella Avenue </t>
  </si>
  <si>
    <t>949-341-1143</t>
  </si>
  <si>
    <t xml:space="preserve">849 West Harbor Drive Suite A </t>
  </si>
  <si>
    <t>92807</t>
  </si>
  <si>
    <t>213-739-5477</t>
  </si>
  <si>
    <t xml:space="preserve">980 Lloyd Centre </t>
  </si>
  <si>
    <t>626-917-3787</t>
  </si>
  <si>
    <t xml:space="preserve">6233 South Catalina Ave </t>
  </si>
  <si>
    <t>310-851-1992</t>
  </si>
  <si>
    <t>97213</t>
  </si>
  <si>
    <t>925-225-4980</t>
  </si>
  <si>
    <t xml:space="preserve">3146 Mission Boulevard Suite J </t>
  </si>
  <si>
    <t>92630</t>
  </si>
  <si>
    <t>909-658-9569</t>
  </si>
  <si>
    <t>100 Pineapple Drive</t>
  </si>
  <si>
    <t>98033</t>
  </si>
  <si>
    <t>213-622-6991</t>
  </si>
  <si>
    <t xml:space="preserve">1007 Orange Avenue </t>
  </si>
  <si>
    <t>90013</t>
  </si>
  <si>
    <t>909-980-8332</t>
  </si>
  <si>
    <t xml:space="preserve">Jeffrey Stoffel Men's Collection </t>
  </si>
  <si>
    <t xml:space="preserve">804 North Byway </t>
  </si>
  <si>
    <t>94597</t>
  </si>
  <si>
    <t>310-373-2149</t>
  </si>
  <si>
    <t xml:space="preserve">6205 Southeast 49th Avenue </t>
  </si>
  <si>
    <t>92614</t>
  </si>
  <si>
    <t>818-764-6220</t>
  </si>
  <si>
    <t xml:space="preserve">10123 North Wolfe Road Suite 2107 </t>
  </si>
  <si>
    <t>916-788-1692</t>
  </si>
  <si>
    <t xml:space="preserve">25692 Aurora Way </t>
  </si>
  <si>
    <t>96814</t>
  </si>
  <si>
    <t>559-784-2237</t>
  </si>
  <si>
    <t xml:space="preserve">24621 Del Prado </t>
  </si>
  <si>
    <t>925-363-2350</t>
  </si>
  <si>
    <t xml:space="preserve">320 Walnut Street </t>
  </si>
  <si>
    <t>818-996-3487</t>
  </si>
  <si>
    <t xml:space="preserve">40015 Highway 49 </t>
  </si>
  <si>
    <t>94806</t>
  </si>
  <si>
    <t>310-635-3759</t>
  </si>
  <si>
    <t xml:space="preserve">1751 Montebello Town Center </t>
  </si>
  <si>
    <t>94111</t>
  </si>
  <si>
    <t>909-624-1168</t>
  </si>
  <si>
    <t xml:space="preserve">2106 45th Ave </t>
  </si>
  <si>
    <t>96701</t>
  </si>
  <si>
    <t>907-463-4712</t>
  </si>
  <si>
    <t xml:space="preserve">6600 Topanga Canyon Blvd </t>
  </si>
  <si>
    <t>530-542-2551</t>
  </si>
  <si>
    <t xml:space="preserve">600 Pine Street Suite 311 </t>
  </si>
  <si>
    <t>90043</t>
  </si>
  <si>
    <t>808-637-2366</t>
  </si>
  <si>
    <t xml:space="preserve">8012 South Beach Way Suite 4A </t>
  </si>
  <si>
    <t>93449</t>
  </si>
  <si>
    <t>619-296-9581</t>
  </si>
  <si>
    <t>PO Box 463</t>
  </si>
  <si>
    <t>97206</t>
  </si>
  <si>
    <t>541-996-6543</t>
  </si>
  <si>
    <t xml:space="preserve">345 Royal Hawn Avenue </t>
  </si>
  <si>
    <t>90292</t>
  </si>
  <si>
    <t>808-484-6976</t>
  </si>
  <si>
    <t xml:space="preserve">449 Waialae Avenue </t>
  </si>
  <si>
    <t>818-881-4974</t>
  </si>
  <si>
    <t xml:space="preserve">4705 Telephone Road Suite 3 </t>
  </si>
  <si>
    <t>760-436-4500</t>
  </si>
  <si>
    <t xml:space="preserve">6600 Topanga Canyon Boulevard Unit 95 </t>
  </si>
  <si>
    <t>90017</t>
  </si>
  <si>
    <t>818-992-6838</t>
  </si>
  <si>
    <t xml:space="preserve">108 East Pico Boulevard </t>
  </si>
  <si>
    <t>93536</t>
  </si>
  <si>
    <t>949-453-7331</t>
  </si>
  <si>
    <t xml:space="preserve">275 Kaahumanu Ave </t>
  </si>
  <si>
    <t>91210</t>
  </si>
  <si>
    <t>310-453-3817</t>
  </si>
  <si>
    <t xml:space="preserve">98 Moanalua Ridge # 1005 </t>
  </si>
  <si>
    <t>94108</t>
  </si>
  <si>
    <t>323-732-4310</t>
  </si>
  <si>
    <t xml:space="preserve">849 Laguna Canyon Road </t>
  </si>
  <si>
    <t>95376</t>
  </si>
  <si>
    <t>253-581-6885</t>
  </si>
  <si>
    <t xml:space="preserve">40810 Winchester Road </t>
  </si>
  <si>
    <t>92704</t>
  </si>
  <si>
    <t>909-949-9821</t>
  </si>
  <si>
    <t xml:space="preserve">3848 Tweedy Boulevard </t>
  </si>
  <si>
    <t>92619</t>
  </si>
  <si>
    <t>909-481-1742</t>
  </si>
  <si>
    <t xml:space="preserve">6600 Avalon Boulevard </t>
  </si>
  <si>
    <t>213-627-7535</t>
  </si>
  <si>
    <t xml:space="preserve">131 Nut Tree Road Suite F </t>
  </si>
  <si>
    <t>98409</t>
  </si>
  <si>
    <t>925-274-2131</t>
  </si>
  <si>
    <t>Ellicott's Sportswear</t>
  </si>
  <si>
    <t xml:space="preserve">262 Nut Tree Road </t>
  </si>
  <si>
    <t>95003</t>
  </si>
  <si>
    <t>503-636-4036</t>
  </si>
  <si>
    <t>232 Tahoe City Way</t>
  </si>
  <si>
    <t>99507</t>
  </si>
  <si>
    <t>760-357-8376</t>
  </si>
  <si>
    <t xml:space="preserve">900 Southwest 5th Avenue </t>
  </si>
  <si>
    <t>90008</t>
  </si>
  <si>
    <t>831-476-1008</t>
  </si>
  <si>
    <t xml:space="preserve">131 North La Cienega Boulevard </t>
  </si>
  <si>
    <t>310-391-4222</t>
  </si>
  <si>
    <t>90266</t>
  </si>
  <si>
    <t>949-673-7166</t>
  </si>
  <si>
    <t xml:space="preserve">1402 Southeast Everett Mall Way Suite 2 </t>
  </si>
  <si>
    <t>310-821-2911</t>
  </si>
  <si>
    <t xml:space="preserve">257 Riverside Avenue </t>
  </si>
  <si>
    <t>90028</t>
  </si>
  <si>
    <t>760-320-8060</t>
  </si>
  <si>
    <t xml:space="preserve">1515 East 15th Street </t>
  </si>
  <si>
    <t>92672</t>
  </si>
  <si>
    <t>626-401-8038</t>
  </si>
  <si>
    <t xml:space="preserve">98-1005 Moanalua Rd </t>
  </si>
  <si>
    <t>425-673-6774</t>
  </si>
  <si>
    <t xml:space="preserve">229 East 12th Street </t>
  </si>
  <si>
    <t>949-673-8766</t>
  </si>
  <si>
    <t xml:space="preserve">22500 Town Circle Suite 2202 </t>
  </si>
  <si>
    <t>541-276-3254</t>
  </si>
  <si>
    <t xml:space="preserve">394A Eastridge Mall </t>
  </si>
  <si>
    <t>92404</t>
  </si>
  <si>
    <t>714-547-2733</t>
  </si>
  <si>
    <t xml:space="preserve">Fashion Times Mall </t>
  </si>
  <si>
    <t>90301</t>
  </si>
  <si>
    <t>818-345-3992</t>
  </si>
  <si>
    <t xml:space="preserve">1744 South Main Street </t>
  </si>
  <si>
    <t>909-468-1367</t>
  </si>
  <si>
    <t xml:space="preserve">1233 West Rancho Vista Boulevard </t>
  </si>
  <si>
    <t>91910</t>
  </si>
  <si>
    <t>253-471-1344</t>
  </si>
  <si>
    <t xml:space="preserve">645 East Shaw Avenue </t>
  </si>
  <si>
    <t>91710</t>
  </si>
  <si>
    <t>213-629-3485</t>
  </si>
  <si>
    <t xml:space="preserve">12846 Paramount Boulevard </t>
  </si>
  <si>
    <t>94588</t>
  </si>
  <si>
    <t>831-624-2372</t>
  </si>
  <si>
    <t xml:space="preserve">Poulsbo Village Shop </t>
  </si>
  <si>
    <t>92231</t>
  </si>
  <si>
    <t>805-773-4417</t>
  </si>
  <si>
    <t xml:space="preserve">2191 South Kihei Road Suite 2414 </t>
  </si>
  <si>
    <t>94510</t>
  </si>
  <si>
    <t>818-996-1081</t>
  </si>
  <si>
    <t xml:space="preserve">2617 Compton Avenue </t>
  </si>
  <si>
    <t>360-574-4843</t>
  </si>
  <si>
    <t xml:space="preserve">3500 South Meridian </t>
  </si>
  <si>
    <t>805-238-3424</t>
  </si>
  <si>
    <t xml:space="preserve">444 Hillsdale Mall </t>
  </si>
  <si>
    <t>92506</t>
  </si>
  <si>
    <t>925-943-6068</t>
  </si>
  <si>
    <t xml:space="preserve">75-5720 Alii Drive Suite B </t>
  </si>
  <si>
    <t>97013</t>
  </si>
  <si>
    <t>415-892-2855</t>
  </si>
  <si>
    <t xml:space="preserve">1730 West 7th Street </t>
  </si>
  <si>
    <t>98036</t>
  </si>
  <si>
    <t>213-748-3329</t>
  </si>
  <si>
    <t xml:space="preserve">200 East Viaduct Rancho Parkway </t>
  </si>
  <si>
    <t>94520</t>
  </si>
  <si>
    <t>510-839-5039</t>
  </si>
  <si>
    <t xml:space="preserve">105 S Oak St </t>
  </si>
  <si>
    <t>91950</t>
  </si>
  <si>
    <t>209-532-1851</t>
  </si>
  <si>
    <t xml:space="preserve">43 W. Calle Laureles </t>
  </si>
  <si>
    <t>805-541-1260</t>
  </si>
  <si>
    <t xml:space="preserve">94-1111 Hookman Street </t>
  </si>
  <si>
    <t>98264</t>
  </si>
  <si>
    <t>310-523-8200</t>
  </si>
  <si>
    <t xml:space="preserve">3800 Montlake Boulevard Northeast </t>
  </si>
  <si>
    <t>90810</t>
  </si>
  <si>
    <t>323-957-2567</t>
  </si>
  <si>
    <t>909-687-9140</t>
  </si>
  <si>
    <t xml:space="preserve">1407 Retherford Street </t>
  </si>
  <si>
    <t>98335</t>
  </si>
  <si>
    <t>949-364-6146</t>
  </si>
  <si>
    <t xml:space="preserve">3040 East Ana </t>
  </si>
  <si>
    <t>96146</t>
  </si>
  <si>
    <t>805-773-8422</t>
  </si>
  <si>
    <t xml:space="preserve">8300 Sierra College Boulevard Suite C </t>
  </si>
  <si>
    <t>94565</t>
  </si>
  <si>
    <t>206-328-7991</t>
  </si>
  <si>
    <t xml:space="preserve">518 West 223rd Street </t>
  </si>
  <si>
    <t>91340</t>
  </si>
  <si>
    <t>415-252-2300</t>
  </si>
  <si>
    <t xml:space="preserve">Helos Brand Clothing </t>
  </si>
  <si>
    <t xml:space="preserve">1440 South Anaheim Boulevard </t>
  </si>
  <si>
    <t>98445</t>
  </si>
  <si>
    <t>714-751-7015</t>
  </si>
  <si>
    <t xml:space="preserve">14006 Riverside Drive Suite 261 </t>
  </si>
  <si>
    <t>95815</t>
  </si>
  <si>
    <t>707-762-9521</t>
  </si>
  <si>
    <t xml:space="preserve">1030 B St </t>
  </si>
  <si>
    <t>408-223-1177</t>
  </si>
  <si>
    <t xml:space="preserve">1500 Monument Boulevard </t>
  </si>
  <si>
    <t>818-897-5060</t>
  </si>
  <si>
    <t xml:space="preserve">8300 Arroyo Circle Suite 200 </t>
  </si>
  <si>
    <t>92591</t>
  </si>
  <si>
    <t>909-987-6044</t>
  </si>
  <si>
    <t xml:space="preserve">256 Great Mall Drive </t>
  </si>
  <si>
    <t>98280</t>
  </si>
  <si>
    <t>626-963-7802</t>
  </si>
  <si>
    <t>90201</t>
  </si>
  <si>
    <t>808-875-9399</t>
  </si>
  <si>
    <t xml:space="preserve">24155 Black Hills Suite 1590 </t>
  </si>
  <si>
    <t>93401</t>
  </si>
  <si>
    <t>714-972-7725</t>
  </si>
  <si>
    <t xml:space="preserve">100 Citadel Drive Suite 176 </t>
  </si>
  <si>
    <t>707-746-3330</t>
  </si>
  <si>
    <t xml:space="preserve">2907 Glenview Avenue </t>
  </si>
  <si>
    <t>818-595-3377</t>
  </si>
  <si>
    <t xml:space="preserve">1361 South Main Street </t>
  </si>
  <si>
    <t>92253</t>
  </si>
  <si>
    <t>818-764-6677</t>
  </si>
  <si>
    <t xml:space="preserve">2216 Fillmore Street </t>
  </si>
  <si>
    <t>95054</t>
  </si>
  <si>
    <t>909-245-6443</t>
  </si>
  <si>
    <t xml:space="preserve">55 North Santa Cruz Avenue </t>
  </si>
  <si>
    <t>92007</t>
  </si>
  <si>
    <t>415-392-5669</t>
  </si>
  <si>
    <t xml:space="preserve">10187 Magnolia Avenue </t>
  </si>
  <si>
    <t>92648</t>
  </si>
  <si>
    <t>323-234-4221</t>
  </si>
  <si>
    <t xml:space="preserve">2701 Southeast 14th Avenue </t>
  </si>
  <si>
    <t>91731</t>
  </si>
  <si>
    <t>253-838-1557</t>
  </si>
  <si>
    <t xml:space="preserve">1404 Industrial Park Avenue </t>
  </si>
  <si>
    <t>92841</t>
  </si>
  <si>
    <t>530-662-3882</t>
  </si>
  <si>
    <t xml:space="preserve">45946 Desert Springs Drive </t>
  </si>
  <si>
    <t>831-647-4442</t>
  </si>
  <si>
    <t xml:space="preserve">6006 Vantage Avenue </t>
  </si>
  <si>
    <t>562-595-4500</t>
  </si>
  <si>
    <t xml:space="preserve">1314 Westwood Boulevard Suite 208 </t>
  </si>
  <si>
    <t>209-548-9801</t>
  </si>
  <si>
    <t xml:space="preserve">6541 Laurel Canyon Boulevard </t>
  </si>
  <si>
    <t>92503</t>
  </si>
  <si>
    <t>916-965-9597</t>
  </si>
  <si>
    <t xml:space="preserve">136 North Ocean Avenue </t>
  </si>
  <si>
    <t>98531</t>
  </si>
  <si>
    <t>831-465-4438</t>
  </si>
  <si>
    <t xml:space="preserve">13268 Jamboree Road </t>
  </si>
  <si>
    <t>858-560-3173</t>
  </si>
  <si>
    <t xml:space="preserve">2054 Kahawai Street </t>
  </si>
  <si>
    <t>97504</t>
  </si>
  <si>
    <t>213-622-8557</t>
  </si>
  <si>
    <t xml:space="preserve">Batter's Up Store </t>
  </si>
  <si>
    <t xml:space="preserve">2084 Main Street </t>
  </si>
  <si>
    <t>98003</t>
  </si>
  <si>
    <t>760-633-2377</t>
  </si>
  <si>
    <t>626-303-8871</t>
  </si>
  <si>
    <t xml:space="preserve">9301 Tampa Avenue Unit 34 </t>
  </si>
  <si>
    <t>91763</t>
  </si>
  <si>
    <t>310-768-7188</t>
  </si>
  <si>
    <t xml:space="preserve">621 South Broadway Suite B </t>
  </si>
  <si>
    <t>90006</t>
  </si>
  <si>
    <t>707-252-3546</t>
  </si>
  <si>
    <t xml:space="preserve">2000 Outlet Center Drive Suite 130 </t>
  </si>
  <si>
    <t>323-953-8882</t>
  </si>
  <si>
    <t xml:space="preserve">7007 Friars Road Suite 359 </t>
  </si>
  <si>
    <t>310-327-5946</t>
  </si>
  <si>
    <t xml:space="preserve">201 Squaw Valley Road </t>
  </si>
  <si>
    <t>92105</t>
  </si>
  <si>
    <t>415-587-1700</t>
  </si>
  <si>
    <t xml:space="preserve">333 Five Cities Drive Suite 113 </t>
  </si>
  <si>
    <t>94960</t>
  </si>
  <si>
    <t>253-761-7767</t>
  </si>
  <si>
    <t xml:space="preserve">1 East Mills Cir </t>
  </si>
  <si>
    <t>619-470-6688</t>
  </si>
  <si>
    <t xml:space="preserve">247 Willoughby Avenue </t>
  </si>
  <si>
    <t xml:space="preserve">287 Valley View Drive </t>
  </si>
  <si>
    <t>213-747-5577</t>
  </si>
  <si>
    <t xml:space="preserve">13227 Saticoy Street </t>
  </si>
  <si>
    <t>503-288-6299</t>
  </si>
  <si>
    <t xml:space="preserve">7324 Melrose Avenue </t>
  </si>
  <si>
    <t>619-282-2650</t>
  </si>
  <si>
    <t>PO Box 97000</t>
  </si>
  <si>
    <t>91364</t>
  </si>
  <si>
    <t>818-702-5530</t>
  </si>
  <si>
    <t xml:space="preserve">145 North Amphlett Boulevard </t>
  </si>
  <si>
    <t>94066</t>
  </si>
  <si>
    <t>714-769-1125</t>
  </si>
  <si>
    <t xml:space="preserve">5498 Whittier Boulevard </t>
  </si>
  <si>
    <t>92618</t>
  </si>
  <si>
    <t>310-374-9906</t>
  </si>
  <si>
    <t xml:space="preserve">1612 20th Street </t>
  </si>
  <si>
    <t>96819</t>
  </si>
  <si>
    <t>909-296-3838</t>
  </si>
  <si>
    <t xml:space="preserve">3100 Irvine Avenue </t>
  </si>
  <si>
    <t>213-627-8517</t>
  </si>
  <si>
    <t>563 Forum Avenue</t>
  </si>
  <si>
    <t>98008</t>
  </si>
  <si>
    <t>714-418-4433</t>
  </si>
  <si>
    <t xml:space="preserve">19501 144th Ave NE Ste B500 </t>
  </si>
  <si>
    <t>323-934-8940</t>
  </si>
  <si>
    <t xml:space="preserve">2855 Stevens Creek Boulevard Suite 1105 </t>
  </si>
  <si>
    <t>90803</t>
  </si>
  <si>
    <t>310-644-5578</t>
  </si>
  <si>
    <t xml:space="preserve">1702 Redwood Hwy </t>
  </si>
  <si>
    <t>95928</t>
  </si>
  <si>
    <t>323-233-7676</t>
  </si>
  <si>
    <t xml:space="preserve">8176 East Santa Ana Canyon Road </t>
  </si>
  <si>
    <t>90069</t>
  </si>
  <si>
    <t>323-549-4896</t>
  </si>
  <si>
    <t xml:space="preserve">222 Fifth Street </t>
  </si>
  <si>
    <t>949-645-4700</t>
  </si>
  <si>
    <t xml:space="preserve">Westside Lane </t>
  </si>
  <si>
    <t>90241</t>
  </si>
  <si>
    <t>310-537-5256</t>
  </si>
  <si>
    <t xml:space="preserve">10920 Garfield Avenue </t>
  </si>
  <si>
    <t>93721</t>
  </si>
  <si>
    <t>714-357-3485</t>
  </si>
  <si>
    <t xml:space="preserve">214 Marine Avenue </t>
  </si>
  <si>
    <t>98226</t>
  </si>
  <si>
    <t>360-435-1022</t>
  </si>
  <si>
    <t xml:space="preserve">2914 California Street Apt 4 </t>
  </si>
  <si>
    <t>90403</t>
  </si>
  <si>
    <t>310-313-9645</t>
  </si>
  <si>
    <t xml:space="preserve">375 Columbia Centre </t>
  </si>
  <si>
    <t>95118</t>
  </si>
  <si>
    <t>818-784-9474</t>
  </si>
  <si>
    <t xml:space="preserve">1036 Forest View Mall </t>
  </si>
  <si>
    <t>98072</t>
  </si>
  <si>
    <t>661-942-4890</t>
  </si>
  <si>
    <t xml:space="preserve">4120 West Pico Boulevard Suite 112 </t>
  </si>
  <si>
    <t>94559</t>
  </si>
  <si>
    <t>808-875-2193</t>
  </si>
  <si>
    <t xml:space="preserve">3740 The Barnyard </t>
  </si>
  <si>
    <t>323-587-2394</t>
  </si>
  <si>
    <t>PO Box 1823</t>
  </si>
  <si>
    <t>415-491-1876</t>
  </si>
  <si>
    <t xml:space="preserve">1781 North Victory Place </t>
  </si>
  <si>
    <t>94301</t>
  </si>
  <si>
    <t>360-757-6106</t>
  </si>
  <si>
    <t xml:space="preserve">4249 West Shaw Avenue Suite 101 </t>
  </si>
  <si>
    <t>94589</t>
  </si>
  <si>
    <t>925-552-2283</t>
  </si>
  <si>
    <t xml:space="preserve">9986 Temple Ave </t>
  </si>
  <si>
    <t>91007</t>
  </si>
  <si>
    <t>808-926-6861</t>
  </si>
  <si>
    <t xml:space="preserve">1310 South Los Angeles Street </t>
  </si>
  <si>
    <t>90280</t>
  </si>
  <si>
    <t>805-968-8818</t>
  </si>
  <si>
    <t>3449 Maple Way</t>
  </si>
  <si>
    <t>949-723-2829</t>
  </si>
  <si>
    <t xml:space="preserve">2529 Main Street </t>
  </si>
  <si>
    <t>95932</t>
  </si>
  <si>
    <t>805-614-6824</t>
  </si>
  <si>
    <t xml:space="preserve">3355 West El Segundo Boulevard </t>
  </si>
  <si>
    <t>323-654-9880</t>
  </si>
  <si>
    <t xml:space="preserve">8370 On The Mall </t>
  </si>
  <si>
    <t>209-826-6101</t>
  </si>
  <si>
    <t xml:space="preserve">9724 Southwest Washington Square Road </t>
  </si>
  <si>
    <t>93905</t>
  </si>
  <si>
    <t>415-673-5208</t>
  </si>
  <si>
    <t xml:space="preserve">701 Los Cerritos Mall </t>
  </si>
  <si>
    <t>96738</t>
  </si>
  <si>
    <t>213-744-4068</t>
  </si>
  <si>
    <t xml:space="preserve">250 Ward Avenue </t>
  </si>
  <si>
    <t>92373</t>
  </si>
  <si>
    <t>310-391-1770</t>
  </si>
  <si>
    <t xml:space="preserve">135 West Victoria Street </t>
  </si>
  <si>
    <t>97439</t>
  </si>
  <si>
    <t>707-252-9434</t>
  </si>
  <si>
    <t xml:space="preserve">169 Eastmont Mall </t>
  </si>
  <si>
    <t>95030</t>
  </si>
  <si>
    <t>253-565-5177</t>
  </si>
  <si>
    <t>3230 Kamehameha Way</t>
  </si>
  <si>
    <t>530-365-6748</t>
  </si>
  <si>
    <t xml:space="preserve">1233 West Rancho Vista Boulevard Suite 729 </t>
  </si>
  <si>
    <t>805-473-1184</t>
  </si>
  <si>
    <t xml:space="preserve">186 East Sunnyoaks Avenue </t>
  </si>
  <si>
    <t>94002</t>
  </si>
  <si>
    <t>949-588-7070</t>
  </si>
  <si>
    <t xml:space="preserve">1726 South Main Street </t>
  </si>
  <si>
    <t>95350</t>
  </si>
  <si>
    <t>425-402-5296</t>
  </si>
  <si>
    <t xml:space="preserve">4950 Pacific Avenue </t>
  </si>
  <si>
    <t>91764</t>
  </si>
  <si>
    <t>661-324-4550</t>
  </si>
  <si>
    <t xml:space="preserve">2525 16th Street </t>
  </si>
  <si>
    <t>805-966-4653</t>
  </si>
  <si>
    <t xml:space="preserve">4321 Camino De La Plaza </t>
  </si>
  <si>
    <t>95123</t>
  </si>
  <si>
    <t>805-240-6988</t>
  </si>
  <si>
    <t xml:space="preserve">710 Higuera Street </t>
  </si>
  <si>
    <t>760-754-5236</t>
  </si>
  <si>
    <t xml:space="preserve">306 North Rodeo Drive </t>
  </si>
  <si>
    <t>98407</t>
  </si>
  <si>
    <t>626-683-7767</t>
  </si>
  <si>
    <t xml:space="preserve">876 Monterey Street </t>
  </si>
  <si>
    <t>323-582-7935</t>
  </si>
  <si>
    <t xml:space="preserve">363 Lincoln Centre </t>
  </si>
  <si>
    <t>425-710-3312</t>
  </si>
  <si>
    <t xml:space="preserve">2101 San Elijo Avenue </t>
  </si>
  <si>
    <t>760-741-7711</t>
  </si>
  <si>
    <t xml:space="preserve">3401 Dale Road </t>
  </si>
  <si>
    <t>91324</t>
  </si>
  <si>
    <t>818-981-2294</t>
  </si>
  <si>
    <t xml:space="preserve">127H Serramonte Centre # H </t>
  </si>
  <si>
    <t>98801</t>
  </si>
  <si>
    <t>907-373-6149</t>
  </si>
  <si>
    <t xml:space="preserve">3511 West Burbank Boulevard </t>
  </si>
  <si>
    <t>619-585-9125</t>
  </si>
  <si>
    <t xml:space="preserve">532 West Manchester Boulevard </t>
  </si>
  <si>
    <t>92865</t>
  </si>
  <si>
    <t>323-464-1990</t>
  </si>
  <si>
    <t xml:space="preserve">756 17th </t>
  </si>
  <si>
    <t>760-241-2500</t>
  </si>
  <si>
    <t xml:space="preserve">122 Great Mall Drive </t>
  </si>
  <si>
    <t>98402</t>
  </si>
  <si>
    <t>916-863-5185</t>
  </si>
  <si>
    <t xml:space="preserve">1375 East Grand Avenue </t>
  </si>
  <si>
    <t>97368</t>
  </si>
  <si>
    <t>415-459-1592</t>
  </si>
  <si>
    <t xml:space="preserve">411 West Main Street </t>
  </si>
  <si>
    <t>408-423-3882</t>
  </si>
  <si>
    <t xml:space="preserve">2100 Union Street </t>
  </si>
  <si>
    <t>90058</t>
  </si>
  <si>
    <t>949-347-3055</t>
  </si>
  <si>
    <t xml:space="preserve">111 The Crossroads </t>
  </si>
  <si>
    <t>94804</t>
  </si>
  <si>
    <t>310-534-8112</t>
  </si>
  <si>
    <t xml:space="preserve">1727 Ocean Park Boulevard </t>
  </si>
  <si>
    <t>650-358-1770</t>
  </si>
  <si>
    <t xml:space="preserve">1226 Main Street </t>
  </si>
  <si>
    <t>509-783-2211</t>
  </si>
  <si>
    <t>1555 Palos Verdes Avenue</t>
  </si>
  <si>
    <t>90806</t>
  </si>
  <si>
    <t>509-457-4218</t>
  </si>
  <si>
    <t xml:space="preserve">416 Fleetwood Place </t>
  </si>
  <si>
    <t>425-670-5570</t>
  </si>
  <si>
    <t xml:space="preserve">8500 Beverly Boulevard Suite 654 </t>
  </si>
  <si>
    <t>510-668-2007</t>
  </si>
  <si>
    <t xml:space="preserve">3130 South Broadway </t>
  </si>
  <si>
    <t>90254</t>
  </si>
  <si>
    <t>408-947-9853</t>
  </si>
  <si>
    <t xml:space="preserve">10000 Yerba Buena Road </t>
  </si>
  <si>
    <t>98902</t>
  </si>
  <si>
    <t>213-749-6995</t>
  </si>
  <si>
    <t xml:space="preserve">3127 Mission Street </t>
  </si>
  <si>
    <t>310-372-9328</t>
  </si>
  <si>
    <t xml:space="preserve">3120 Harborview Drive </t>
  </si>
  <si>
    <t>90018</t>
  </si>
  <si>
    <t>760-934-3697</t>
  </si>
  <si>
    <t xml:space="preserve">329 W 4th St </t>
  </si>
  <si>
    <t>98245</t>
  </si>
  <si>
    <t>562-869-3915</t>
  </si>
  <si>
    <t xml:space="preserve">4433 South Alameda Street </t>
  </si>
  <si>
    <t>90503</t>
  </si>
  <si>
    <t>360-299-9949</t>
  </si>
  <si>
    <t xml:space="preserve">152 Avenida Del Mar </t>
  </si>
  <si>
    <t>92806</t>
  </si>
  <si>
    <t>425-882-3532</t>
  </si>
  <si>
    <t xml:space="preserve">1800 Rosecrans Street Suite B </t>
  </si>
  <si>
    <t>93906</t>
  </si>
  <si>
    <t>949-492-1298</t>
  </si>
  <si>
    <t xml:space="preserve">710 Cascade Mall Dr </t>
  </si>
  <si>
    <t>858-486-7263</t>
  </si>
  <si>
    <t xml:space="preserve">17639 Chatsworth </t>
  </si>
  <si>
    <t>90247</t>
  </si>
  <si>
    <t>909-885-7505</t>
  </si>
  <si>
    <t xml:space="preserve">14920 Perris Blvd </t>
  </si>
  <si>
    <t>96746</t>
  </si>
  <si>
    <t>808-329-9614</t>
  </si>
  <si>
    <t xml:space="preserve">1815 Hawthorne Boulevard Suite 376 </t>
  </si>
  <si>
    <t>94556</t>
  </si>
  <si>
    <t>503-648-1160</t>
  </si>
  <si>
    <t>95050</t>
  </si>
  <si>
    <t>559-222-6670</t>
  </si>
  <si>
    <t>95240</t>
  </si>
  <si>
    <t>209-956-3441</t>
  </si>
  <si>
    <t xml:space="preserve">4228 Geary Blvd </t>
  </si>
  <si>
    <t>98004</t>
  </si>
  <si>
    <t>415-677-4829</t>
  </si>
  <si>
    <t xml:space="preserve">1830 Churn Creek Rd </t>
  </si>
  <si>
    <t>92243</t>
  </si>
  <si>
    <t>213-745-2686</t>
  </si>
  <si>
    <t xml:space="preserve">1151 Galleria Boulevard </t>
  </si>
  <si>
    <t>94112</t>
  </si>
  <si>
    <t>323-268-4364</t>
  </si>
  <si>
    <t xml:space="preserve">5 Horton Plaza </t>
  </si>
  <si>
    <t>92335</t>
  </si>
  <si>
    <t>661-837-4201</t>
  </si>
  <si>
    <t xml:space="preserve">2434 South Western Avenue </t>
  </si>
  <si>
    <t>213-747-4779</t>
  </si>
  <si>
    <t>9301 Tampa Avenue</t>
  </si>
  <si>
    <t>98390</t>
  </si>
  <si>
    <t>310-370-8608</t>
  </si>
  <si>
    <t xml:space="preserve">1637 9th Avenue # A </t>
  </si>
  <si>
    <t>98221</t>
  </si>
  <si>
    <t>206-652-2222</t>
  </si>
  <si>
    <t xml:space="preserve">250 West Foothill Boulevard </t>
  </si>
  <si>
    <t>98001</t>
  </si>
  <si>
    <t>949-347-2254</t>
  </si>
  <si>
    <t xml:space="preserve">103 East 15th Street </t>
  </si>
  <si>
    <t>206-447-1201</t>
  </si>
  <si>
    <t xml:space="preserve">3204 East 29th </t>
  </si>
  <si>
    <t>831-423-1922</t>
  </si>
  <si>
    <t xml:space="preserve">Jassy Sportswear </t>
  </si>
  <si>
    <t xml:space="preserve">1408 South Main Street </t>
  </si>
  <si>
    <t>323-467-4476</t>
  </si>
  <si>
    <t xml:space="preserve">719 South Los Angeles Street Suite 308 </t>
  </si>
  <si>
    <t>97304</t>
  </si>
  <si>
    <t>323-733-8006</t>
  </si>
  <si>
    <t xml:space="preserve">603 Dolliver Street </t>
  </si>
  <si>
    <t>96818</t>
  </si>
  <si>
    <t>310-372-7572</t>
  </si>
  <si>
    <t xml:space="preserve">294 Fox Hills Mall </t>
  </si>
  <si>
    <t>94605</t>
  </si>
  <si>
    <t>213-744-4441</t>
  </si>
  <si>
    <t xml:space="preserve">201 Cascade Mall Dr </t>
  </si>
  <si>
    <t>91204</t>
  </si>
  <si>
    <t>760-934-4730</t>
  </si>
  <si>
    <t xml:space="preserve">1150 Fairview Avenue North </t>
  </si>
  <si>
    <t>925-251-2004</t>
  </si>
  <si>
    <t>2254 Galleria Boulevard</t>
  </si>
  <si>
    <t>562-531-6161</t>
  </si>
  <si>
    <t xml:space="preserve">610 Southwest Powerhouse Drive </t>
  </si>
  <si>
    <t>559-244-3392</t>
  </si>
  <si>
    <t>450 Sun Valley Highway</t>
  </si>
  <si>
    <t>93402</t>
  </si>
  <si>
    <t>707-579-6779</t>
  </si>
  <si>
    <t xml:space="preserve">284 Keawe Street </t>
  </si>
  <si>
    <t>95202</t>
  </si>
  <si>
    <t>760-602-5721</t>
  </si>
  <si>
    <t xml:space="preserve">5212 Outlet Drive </t>
  </si>
  <si>
    <t>94558</t>
  </si>
  <si>
    <t>213-746-2622</t>
  </si>
  <si>
    <t xml:space="preserve">2700 West Coast Highway Suite 100 </t>
  </si>
  <si>
    <t>805-641-7677</t>
  </si>
  <si>
    <t xml:space="preserve">30486 Avenida De Las Benders </t>
  </si>
  <si>
    <t>93465</t>
  </si>
  <si>
    <t>805-541-5296</t>
  </si>
  <si>
    <t xml:space="preserve">329 Main Street </t>
  </si>
  <si>
    <t>98225</t>
  </si>
  <si>
    <t>760-431-1921</t>
  </si>
  <si>
    <t xml:space="preserve">1042 North El Camino Real </t>
  </si>
  <si>
    <t>94602</t>
  </si>
  <si>
    <t>213-386-5881</t>
  </si>
  <si>
    <t>353 Stanford Avenue</t>
  </si>
  <si>
    <t>94134</t>
  </si>
  <si>
    <t>858-274-2245</t>
  </si>
  <si>
    <t xml:space="preserve">6415 Pacific Boulevard </t>
  </si>
  <si>
    <t>90804</t>
  </si>
  <si>
    <t>253-475-1325</t>
  </si>
  <si>
    <t xml:space="preserve">18215 9th Street East Suite 110 </t>
  </si>
  <si>
    <t>559-233-2260</t>
  </si>
  <si>
    <t xml:space="preserve">The Top of My Head Corporation Store 423 </t>
  </si>
  <si>
    <t xml:space="preserve">370 Park Street Suite F </t>
  </si>
  <si>
    <t>818-701-9900</t>
  </si>
  <si>
    <t xml:space="preserve">2800 North Main Street </t>
  </si>
  <si>
    <t>360-756-8262</t>
  </si>
  <si>
    <t xml:space="preserve">1660 East 14th Street </t>
  </si>
  <si>
    <t>97470</t>
  </si>
  <si>
    <t>707-421-4046</t>
  </si>
  <si>
    <t xml:space="preserve">1237 Santee Street </t>
  </si>
  <si>
    <t>92882</t>
  </si>
  <si>
    <t>805-529-8611</t>
  </si>
  <si>
    <t xml:space="preserve">1300 Bristol Street North Suite 100 </t>
  </si>
  <si>
    <t>818-766-8400</t>
  </si>
  <si>
    <t xml:space="preserve">312 Omar Street </t>
  </si>
  <si>
    <t>95018</t>
  </si>
  <si>
    <t>619-224-4041</t>
  </si>
  <si>
    <t xml:space="preserve">Seattle Center House </t>
  </si>
  <si>
    <t>323-651-3387</t>
  </si>
  <si>
    <t xml:space="preserve">10903 Weyburn Avenue </t>
  </si>
  <si>
    <t>650-225-1990</t>
  </si>
  <si>
    <t xml:space="preserve">1350 Travis Boulevard Number 1405a </t>
  </si>
  <si>
    <t>213-747-1267</t>
  </si>
  <si>
    <t xml:space="preserve">1100 East 14th Street </t>
  </si>
  <si>
    <t>98632</t>
  </si>
  <si>
    <t>760-357-3375</t>
  </si>
  <si>
    <t xml:space="preserve">3400 Gap Drive </t>
  </si>
  <si>
    <t>949-494-3916</t>
  </si>
  <si>
    <t xml:space="preserve">840 South Los Angeles Street </t>
  </si>
  <si>
    <t>831-465-3262</t>
  </si>
  <si>
    <t xml:space="preserve">320 W 5th Ave </t>
  </si>
  <si>
    <t>909-793-4797</t>
  </si>
  <si>
    <t xml:space="preserve">855B Front Street </t>
  </si>
  <si>
    <t>98109</t>
  </si>
  <si>
    <t>805-240-7721</t>
  </si>
  <si>
    <t xml:space="preserve">12417 Fair Oaks Boulevard Suite 600 </t>
  </si>
  <si>
    <t>90249</t>
  </si>
  <si>
    <t>949-492-8051</t>
  </si>
  <si>
    <t xml:space="preserve">248 N Hunter St </t>
  </si>
  <si>
    <t>97116</t>
  </si>
  <si>
    <t>949-675-8290</t>
  </si>
  <si>
    <t>Sportwear Time</t>
  </si>
  <si>
    <t xml:space="preserve">2813 Lenwood Road Suite C </t>
  </si>
  <si>
    <t>91360</t>
  </si>
  <si>
    <t>323-232-9300</t>
  </si>
  <si>
    <t xml:space="preserve">1320 South Main Street </t>
  </si>
  <si>
    <t>310-353-7072</t>
  </si>
  <si>
    <t xml:space="preserve">Northgate Mall </t>
  </si>
  <si>
    <t>619-696-1890</t>
  </si>
  <si>
    <t xml:space="preserve">662 Oakton Shopping Centre </t>
  </si>
  <si>
    <t>808-667-2817</t>
  </si>
  <si>
    <t xml:space="preserve">23431 Avalon Boulevard </t>
  </si>
  <si>
    <t>808-822-1138</t>
  </si>
  <si>
    <t xml:space="preserve">8360 Clairemont Mesa Boulevard Suite 103 </t>
  </si>
  <si>
    <t>97005</t>
  </si>
  <si>
    <t>818-782-7863</t>
  </si>
  <si>
    <t xml:space="preserve">8500 Beverly Boulevard </t>
  </si>
  <si>
    <t>310-273-7411</t>
  </si>
  <si>
    <t xml:space="preserve">538 Broadway </t>
  </si>
  <si>
    <t>92122</t>
  </si>
  <si>
    <t>760-337-2520</t>
  </si>
  <si>
    <t xml:space="preserve">4718 East 2nd Street </t>
  </si>
  <si>
    <t>95662</t>
  </si>
  <si>
    <t>949-631-3532</t>
  </si>
  <si>
    <t xml:space="preserve">240 Georgia Road Suite M </t>
  </si>
  <si>
    <t>503-255-8434</t>
  </si>
  <si>
    <t xml:space="preserve">3919 102nd Street Court Northwest </t>
  </si>
  <si>
    <t>98373</t>
  </si>
  <si>
    <t>949-673-9447</t>
  </si>
  <si>
    <t xml:space="preserve">13244 Hawthorne Boulevard </t>
  </si>
  <si>
    <t>92627</t>
  </si>
  <si>
    <t>209-548-4398</t>
  </si>
  <si>
    <t xml:space="preserve">104 Belmont Ave </t>
  </si>
  <si>
    <t>562-408-5500</t>
  </si>
  <si>
    <t xml:space="preserve">2304 Loma Avenue </t>
  </si>
  <si>
    <t>714-540-1893</t>
  </si>
  <si>
    <t xml:space="preserve">8340 Crump Lane </t>
  </si>
  <si>
    <t>808-935-4642</t>
  </si>
  <si>
    <t>566 Arden Fair Boulevard</t>
  </si>
  <si>
    <t>92374</t>
  </si>
  <si>
    <t>510-223-5123</t>
  </si>
  <si>
    <t xml:space="preserve">11176 Bradley Avenue </t>
  </si>
  <si>
    <t>626-331-8820</t>
  </si>
  <si>
    <t xml:space="preserve">3559 Martin Luther King Jr </t>
  </si>
  <si>
    <t>530-342-5248</t>
  </si>
  <si>
    <t xml:space="preserve">1112 Northeast 78th Street </t>
  </si>
  <si>
    <t>94925</t>
  </si>
  <si>
    <t>310-538-3831</t>
  </si>
  <si>
    <t>808-245-5131</t>
  </si>
  <si>
    <t xml:space="preserve">410 East Santa Clara Street </t>
  </si>
  <si>
    <t>90005</t>
  </si>
  <si>
    <t>650-967-6731</t>
  </si>
  <si>
    <t xml:space="preserve">110 East 9th Street Suite A825 </t>
  </si>
  <si>
    <t>323-724-5053</t>
  </si>
  <si>
    <t xml:space="preserve">3000 Mall View Road </t>
  </si>
  <si>
    <t>831-423-2691</t>
  </si>
  <si>
    <t>100 Seaview Coastal Highway</t>
  </si>
  <si>
    <t>559-244-8570</t>
  </si>
  <si>
    <t xml:space="preserve">242 Capitol Way North </t>
  </si>
  <si>
    <t>619-220-8638</t>
  </si>
  <si>
    <t xml:space="preserve">1740 Palos Verdes Drive North </t>
  </si>
  <si>
    <t>425-888-8201</t>
  </si>
  <si>
    <t xml:space="preserve">4502 South Steele Street Suite 545 </t>
  </si>
  <si>
    <t>92108</t>
  </si>
  <si>
    <t>858-552-6723</t>
  </si>
  <si>
    <t xml:space="preserve">1807 Santa Rita Road Suite J </t>
  </si>
  <si>
    <t>206-246-7551</t>
  </si>
  <si>
    <t xml:space="preserve">70 4th Street </t>
  </si>
  <si>
    <t>213-622-7669</t>
  </si>
  <si>
    <t xml:space="preserve">500 Inland Center Drive </t>
  </si>
  <si>
    <t>96816</t>
  </si>
  <si>
    <t>559-587-3612</t>
  </si>
  <si>
    <t>90731</t>
  </si>
  <si>
    <t>562-407-5510</t>
  </si>
  <si>
    <t xml:space="preserve">55 Secoma Lane </t>
  </si>
  <si>
    <t>310-677-9880</t>
  </si>
  <si>
    <t xml:space="preserve">North 1st &amp; E Shaw Avenue </t>
  </si>
  <si>
    <t>907-456-1426</t>
  </si>
  <si>
    <t xml:space="preserve">4966 Whittier Boulevard </t>
  </si>
  <si>
    <t>425-453-3227</t>
  </si>
  <si>
    <t xml:space="preserve">2121 South Main Street </t>
  </si>
  <si>
    <t>562-595-8689</t>
  </si>
  <si>
    <t xml:space="preserve">15707 Rockfield Boulevard </t>
  </si>
  <si>
    <t>760-955-3375</t>
  </si>
  <si>
    <t xml:space="preserve">11 East State Street </t>
  </si>
  <si>
    <t>909-882-3477</t>
  </si>
  <si>
    <t xml:space="preserve">851 East 60th Street </t>
  </si>
  <si>
    <t>408-261-1601</t>
  </si>
  <si>
    <t xml:space="preserve">4242 Camino Del Rio North </t>
  </si>
  <si>
    <t>91402</t>
  </si>
  <si>
    <t>206-283-3381</t>
  </si>
  <si>
    <t xml:space="preserve">25560 The Old Road </t>
  </si>
  <si>
    <t>805-688-2831</t>
  </si>
  <si>
    <t xml:space="preserve">12125 Venice Boulevard </t>
  </si>
  <si>
    <t>94063</t>
  </si>
  <si>
    <t>808-959-4558</t>
  </si>
  <si>
    <t xml:space="preserve">1213 Maple Avenue Suite 11 </t>
  </si>
  <si>
    <t>97401</t>
  </si>
  <si>
    <t>310-329-8332</t>
  </si>
  <si>
    <t xml:space="preserve">700 Southwest 5th Avenue </t>
  </si>
  <si>
    <t>916-483-4801</t>
  </si>
  <si>
    <t xml:space="preserve">3410 West Hammer Lane </t>
  </si>
  <si>
    <t>323-266-5991</t>
  </si>
  <si>
    <t>650 South Hill Avenue</t>
  </si>
  <si>
    <t>714-893-5863</t>
  </si>
  <si>
    <t xml:space="preserve">3233 North Grand </t>
  </si>
  <si>
    <t>808-331-8810</t>
  </si>
  <si>
    <t xml:space="preserve">Healy Sportwear </t>
  </si>
  <si>
    <t xml:space="preserve">6541 Hollywood Boulevard Suite 102 </t>
  </si>
  <si>
    <t>619-229-1377</t>
  </si>
  <si>
    <t xml:space="preserve">240 Fashion Way </t>
  </si>
  <si>
    <t>858-748-9767</t>
  </si>
  <si>
    <t>8366 Highway 20</t>
  </si>
  <si>
    <t>90039</t>
  </si>
  <si>
    <t>714-838-4801</t>
  </si>
  <si>
    <t xml:space="preserve">4-1419 Center Highway </t>
  </si>
  <si>
    <t>323-587-1995</t>
  </si>
  <si>
    <t xml:space="preserve">Hang 10 Shoe Connection </t>
  </si>
  <si>
    <t xml:space="preserve">3631 Crenshaw Boulevard Suite 105 </t>
  </si>
  <si>
    <t>562-634-5556</t>
  </si>
  <si>
    <t xml:space="preserve">Dolores &amp; Ocean Avenue </t>
  </si>
  <si>
    <t>91406</t>
  </si>
  <si>
    <t>562-869-6911</t>
  </si>
  <si>
    <t>1836 Montebello Road</t>
  </si>
  <si>
    <t>95401</t>
  </si>
  <si>
    <t>425-348-5810</t>
  </si>
  <si>
    <t xml:space="preserve">312 Stonewood </t>
  </si>
  <si>
    <t>805-922-9590</t>
  </si>
  <si>
    <t xml:space="preserve">1415 South Los Angeles Street # B </t>
  </si>
  <si>
    <t>90405</t>
  </si>
  <si>
    <t>805-995-5796</t>
  </si>
  <si>
    <t>14700 East Indiana Avenue</t>
  </si>
  <si>
    <t>95742</t>
  </si>
  <si>
    <t>650-347-8088</t>
  </si>
  <si>
    <t xml:space="preserve">5th Avenue Mall </t>
  </si>
  <si>
    <t>94904</t>
  </si>
  <si>
    <t xml:space="preserve">567 Haight St </t>
  </si>
  <si>
    <t>213-489-5160</t>
  </si>
  <si>
    <t xml:space="preserve">2306 San Marco Drive </t>
  </si>
  <si>
    <t>213-438-4935</t>
  </si>
  <si>
    <t xml:space="preserve">72840 Highway 111 </t>
  </si>
  <si>
    <t>408-281-2275</t>
  </si>
  <si>
    <t xml:space="preserve">2111 Montebello Town Centre </t>
  </si>
  <si>
    <t>253-862-3842</t>
  </si>
  <si>
    <t xml:space="preserve">3401 Dale Road # 528 </t>
  </si>
  <si>
    <t>916-920-2828</t>
  </si>
  <si>
    <t>93650</t>
  </si>
  <si>
    <t>831-372-8200</t>
  </si>
  <si>
    <t>1048 Southcenter Road</t>
  </si>
  <si>
    <t>818-559-1993</t>
  </si>
  <si>
    <t xml:space="preserve">1314 North Grand Avenue </t>
  </si>
  <si>
    <t>96740</t>
  </si>
  <si>
    <t>530-926-1801</t>
  </si>
  <si>
    <t xml:space="preserve">435 E Gale Ave </t>
  </si>
  <si>
    <t>93463</t>
  </si>
  <si>
    <t>916-721-2000</t>
  </si>
  <si>
    <t xml:space="preserve">Paradise Village </t>
  </si>
  <si>
    <t>909-734-6340</t>
  </si>
  <si>
    <t xml:space="preserve">615 W Green Ave </t>
  </si>
  <si>
    <t>94560</t>
  </si>
  <si>
    <t>415-923-5057</t>
  </si>
  <si>
    <t xml:space="preserve">5128 Mission Street </t>
  </si>
  <si>
    <t>90505</t>
  </si>
  <si>
    <t>310-672-6813</t>
  </si>
  <si>
    <t xml:space="preserve">455 Lysandra Court </t>
  </si>
  <si>
    <t>97321</t>
  </si>
  <si>
    <t>213-483-7065</t>
  </si>
  <si>
    <t xml:space="preserve">2040 West Rosecrans Avenue </t>
  </si>
  <si>
    <t>93940</t>
  </si>
  <si>
    <t>626-279-3793</t>
  </si>
  <si>
    <t xml:space="preserve">76A East Blithedale Avenue </t>
  </si>
  <si>
    <t>503-242-3352</t>
  </si>
  <si>
    <t xml:space="preserve">215 Galer Street </t>
  </si>
  <si>
    <t>415-664-1261</t>
  </si>
  <si>
    <t xml:space="preserve">1250 Howe Avenue </t>
  </si>
  <si>
    <t>858-456-2123</t>
  </si>
  <si>
    <t xml:space="preserve">2120 East Cesar E Chavez Avenue </t>
  </si>
  <si>
    <t>98816</t>
  </si>
  <si>
    <t>562-598-3375</t>
  </si>
  <si>
    <t>95020</t>
  </si>
  <si>
    <t>818-543-1338</t>
  </si>
  <si>
    <t>206-364-8266</t>
  </si>
  <si>
    <t xml:space="preserve">140 W Hillcrest Dr </t>
  </si>
  <si>
    <t>96161</t>
  </si>
  <si>
    <t>925-825-3254</t>
  </si>
  <si>
    <t xml:space="preserve">566 Sample Avenue </t>
  </si>
  <si>
    <t>530-662-5450</t>
  </si>
  <si>
    <t xml:space="preserve">8700 Northeast Mall Drive </t>
  </si>
  <si>
    <t>95834</t>
  </si>
  <si>
    <t>323-585-3400</t>
  </si>
  <si>
    <t>7955 Silverton Ave</t>
  </si>
  <si>
    <t>510-445-6585</t>
  </si>
  <si>
    <t xml:space="preserve">1409 Northeast 45th Street </t>
  </si>
  <si>
    <t>98250</t>
  </si>
  <si>
    <t>626-810-9356</t>
  </si>
  <si>
    <t xml:space="preserve">434 San Mateo Avenue </t>
  </si>
  <si>
    <t>213-745-4455</t>
  </si>
  <si>
    <t xml:space="preserve">1231 Lloyd Centre </t>
  </si>
  <si>
    <t>91733</t>
  </si>
  <si>
    <t>907-780-7624</t>
  </si>
  <si>
    <t xml:space="preserve">1500 Southeast East Devils Lake Road </t>
  </si>
  <si>
    <t>661-397-5000</t>
  </si>
  <si>
    <t xml:space="preserve">1240 Galleria Boulevard Suite 140 </t>
  </si>
  <si>
    <t>530-345-1510</t>
  </si>
  <si>
    <t xml:space="preserve">2025 South 320th </t>
  </si>
  <si>
    <t>909-861-9244</t>
  </si>
  <si>
    <t xml:space="preserve">2618 East 53rd Street </t>
  </si>
  <si>
    <t>99216</t>
  </si>
  <si>
    <t>206-340-6995</t>
  </si>
  <si>
    <t xml:space="preserve">3207 Roymar Road </t>
  </si>
  <si>
    <t>408-365-1245</t>
  </si>
  <si>
    <t>210  Wharf Avenue</t>
  </si>
  <si>
    <t>97302</t>
  </si>
  <si>
    <t>530-582-4466</t>
  </si>
  <si>
    <t xml:space="preserve">4240 Northeast Sandy Boulevard </t>
  </si>
  <si>
    <t>93305</t>
  </si>
  <si>
    <t>310-352-8625</t>
  </si>
  <si>
    <t xml:space="preserve">2018 Brea Mall </t>
  </si>
  <si>
    <t>92064</t>
  </si>
  <si>
    <t>323-735-7593</t>
  </si>
  <si>
    <t xml:space="preserve">381048 Chestnut Street </t>
  </si>
  <si>
    <t>90710</t>
  </si>
  <si>
    <t>818-249-8841</t>
  </si>
  <si>
    <t xml:space="preserve">1336 Bay Street </t>
  </si>
  <si>
    <t>925-372-4543</t>
  </si>
  <si>
    <t xml:space="preserve">12750 Apple Country Road Suite 201 </t>
  </si>
  <si>
    <t>559-255-9550</t>
  </si>
  <si>
    <t xml:space="preserve">4211 Waialae Avenue </t>
  </si>
  <si>
    <t>92703</t>
  </si>
  <si>
    <t>714-666-8351</t>
  </si>
  <si>
    <t>562-565-2903</t>
  </si>
  <si>
    <t>Harbor Surf Company</t>
  </si>
  <si>
    <t xml:space="preserve">14535 Arminta Street Suite H </t>
  </si>
  <si>
    <t>95307</t>
  </si>
  <si>
    <t>562-430-8261</t>
  </si>
  <si>
    <t>21 Golden Gate Drive</t>
  </si>
  <si>
    <t>415-371-3789</t>
  </si>
  <si>
    <t xml:space="preserve">895 East 13th Avenue </t>
  </si>
  <si>
    <t>818-365-1422</t>
  </si>
  <si>
    <t xml:space="preserve">1811 South Catalina Ave </t>
  </si>
  <si>
    <t>650-614-7808</t>
  </si>
  <si>
    <t>305 Rockwood Ave</t>
  </si>
  <si>
    <t>650-755-7656</t>
  </si>
  <si>
    <t xml:space="preserve">2791 Loker Avenue West </t>
  </si>
  <si>
    <t>323-585-1559</t>
  </si>
  <si>
    <t xml:space="preserve">23535 Telo Avenue </t>
  </si>
  <si>
    <t>808-738-3337</t>
  </si>
  <si>
    <t xml:space="preserve">2108 Montclair Plaza Lane </t>
  </si>
  <si>
    <t>253-853-8817</t>
  </si>
  <si>
    <t xml:space="preserve">2218 South Pacific Avenue </t>
  </si>
  <si>
    <t>92840</t>
  </si>
  <si>
    <t>760-320-4060</t>
  </si>
  <si>
    <t xml:space="preserve">14122 Central Ave Unit A </t>
  </si>
  <si>
    <t>95125</t>
  </si>
  <si>
    <t>808-922-5450</t>
  </si>
  <si>
    <t xml:space="preserve">1500 Southeast East Devils Lake Road Suite 500 </t>
  </si>
  <si>
    <t>92376</t>
  </si>
  <si>
    <t>909-626-9100</t>
  </si>
  <si>
    <t>562 Higuera Highway</t>
  </si>
  <si>
    <t>95249</t>
  </si>
  <si>
    <t>707-459-9198</t>
  </si>
  <si>
    <t xml:space="preserve">5801 Lincoln Avenue </t>
  </si>
  <si>
    <t>90670</t>
  </si>
  <si>
    <t>360-457-3375</t>
  </si>
  <si>
    <t xml:space="preserve">120 East 8th Street Suite 900 </t>
  </si>
  <si>
    <t>559-683-4030</t>
  </si>
  <si>
    <t xml:space="preserve">5978 Via Loma </t>
  </si>
  <si>
    <t>650-344-1121</t>
  </si>
  <si>
    <t xml:space="preserve">484 Pleasant Valley Road </t>
  </si>
  <si>
    <t>91401</t>
  </si>
  <si>
    <t>360-479-2214</t>
  </si>
  <si>
    <t xml:space="preserve">8B Serramonte Centre </t>
  </si>
  <si>
    <t>94109</t>
  </si>
  <si>
    <t>310-808-6361</t>
  </si>
  <si>
    <t xml:space="preserve">1152 Broadway Plaza </t>
  </si>
  <si>
    <t>93430</t>
  </si>
  <si>
    <t>503-242-1447</t>
  </si>
  <si>
    <t xml:space="preserve">2201 Shattuck Avenue </t>
  </si>
  <si>
    <t>415-986-2021</t>
  </si>
  <si>
    <t xml:space="preserve">7654 Greenback Lane # A </t>
  </si>
  <si>
    <t>415-397-4375</t>
  </si>
  <si>
    <t xml:space="preserve">630 Mello Lane </t>
  </si>
  <si>
    <t>818-551-2018</t>
  </si>
  <si>
    <t xml:space="preserve">518 California Avenue </t>
  </si>
  <si>
    <t>90029</t>
  </si>
  <si>
    <t>858-490-9395</t>
  </si>
  <si>
    <t>310-637-9584</t>
  </si>
  <si>
    <t xml:space="preserve">1406 South Main Street </t>
  </si>
  <si>
    <t>800-381-8618</t>
  </si>
  <si>
    <t xml:space="preserve">5246 Northeast Sandy Boulevard </t>
  </si>
  <si>
    <t>805-568-3818</t>
  </si>
  <si>
    <t>509-662-4300</t>
  </si>
  <si>
    <t xml:space="preserve">Washington Plaza Mall </t>
  </si>
  <si>
    <t>805-383-9235</t>
  </si>
  <si>
    <t xml:space="preserve">135 South Glendale Avenue </t>
  </si>
  <si>
    <t>99801</t>
  </si>
  <si>
    <t>415-459-1500</t>
  </si>
  <si>
    <t xml:space="preserve">2604 Saviers Road </t>
  </si>
  <si>
    <t>99037</t>
  </si>
  <si>
    <t>661-832-6262</t>
  </si>
  <si>
    <t xml:space="preserve">2303 W Burnside St </t>
  </si>
  <si>
    <t>831-626-9051</t>
  </si>
  <si>
    <t xml:space="preserve">Hefty Joe Sport </t>
  </si>
  <si>
    <t xml:space="preserve">141 Stonewood Street </t>
  </si>
  <si>
    <t>530-583-6041</t>
  </si>
  <si>
    <t xml:space="preserve">2855 Stevens Creek Boulevard </t>
  </si>
  <si>
    <t>209-478-2311</t>
  </si>
  <si>
    <t xml:space="preserve">624 North Harbor Boulevard </t>
  </si>
  <si>
    <t>95122</t>
  </si>
  <si>
    <t>206-522-1451</t>
  </si>
  <si>
    <t xml:space="preserve">170 South Vermont Avenue </t>
  </si>
  <si>
    <t>95301</t>
  </si>
  <si>
    <t>909-355-5949</t>
  </si>
  <si>
    <t xml:space="preserve">941 West Pacheco Boulevard </t>
  </si>
  <si>
    <t>98862</t>
  </si>
  <si>
    <t>510-893-1503</t>
  </si>
  <si>
    <t xml:space="preserve">Boardwalk Shopping Centre </t>
  </si>
  <si>
    <t>714-748-3482</t>
  </si>
  <si>
    <t xml:space="preserve">12220 Perris Boulevard </t>
  </si>
  <si>
    <t>97034</t>
  </si>
  <si>
    <t>213-673-9721</t>
  </si>
  <si>
    <t xml:space="preserve">1241 South Soto Street # 214 </t>
  </si>
  <si>
    <t>323-654-3123</t>
  </si>
  <si>
    <t xml:space="preserve">11600 Alondra Boulevard </t>
  </si>
  <si>
    <t>805-922-6844</t>
  </si>
  <si>
    <t xml:space="preserve">660 Cannery Row Suite 115 </t>
  </si>
  <si>
    <t>818-556-4288</t>
  </si>
  <si>
    <t xml:space="preserve">1740 West Caldwell Avenue </t>
  </si>
  <si>
    <t>91724</t>
  </si>
  <si>
    <t>925-798-5498</t>
  </si>
  <si>
    <t xml:space="preserve">1624 South Main Street </t>
  </si>
  <si>
    <t>805-556-7197</t>
  </si>
  <si>
    <t xml:space="preserve">22627 Bothell Everett Highway Suite C </t>
  </si>
  <si>
    <t>818-902-8118</t>
  </si>
  <si>
    <t xml:space="preserve">434 West Willoughby Avenue </t>
  </si>
  <si>
    <t>213-380-1129</t>
  </si>
  <si>
    <t xml:space="preserve">247 Carousel Mall </t>
  </si>
  <si>
    <t>91701</t>
  </si>
  <si>
    <t>831-426-9880</t>
  </si>
  <si>
    <t xml:space="preserve">410 West Capitol Expressway </t>
  </si>
  <si>
    <t>90004</t>
  </si>
  <si>
    <t>619-238-6953</t>
  </si>
  <si>
    <t xml:space="preserve">31547 East Nine Drive </t>
  </si>
  <si>
    <t>98501</t>
  </si>
  <si>
    <t>510-568-7000</t>
  </si>
  <si>
    <t xml:space="preserve">8700 Southeast 71st Street </t>
  </si>
  <si>
    <t>93704</t>
  </si>
  <si>
    <t>503-371-8389</t>
  </si>
  <si>
    <t>94509</t>
  </si>
  <si>
    <t>760-480-8556</t>
  </si>
  <si>
    <t xml:space="preserve">23847 Stuart Ranch Road </t>
  </si>
  <si>
    <t>323-653-5568</t>
  </si>
  <si>
    <t xml:space="preserve">6334 Pacific Boulevard </t>
  </si>
  <si>
    <t>94544</t>
  </si>
  <si>
    <t>213-746-1919</t>
  </si>
  <si>
    <t xml:space="preserve">201 East Magnolia Boulevard </t>
  </si>
  <si>
    <t>714-368-4055</t>
  </si>
  <si>
    <t xml:space="preserve">11120 Rush Street </t>
  </si>
  <si>
    <t>714-937-2668</t>
  </si>
  <si>
    <t xml:space="preserve">2209 South Mooney Boulevard </t>
  </si>
  <si>
    <t>415-331-4437</t>
  </si>
  <si>
    <t>510-278-8341</t>
  </si>
  <si>
    <t xml:space="preserve">270 Fox Hills Mall </t>
  </si>
  <si>
    <t xml:space="preserve">635 23rd Street Suite A </t>
  </si>
  <si>
    <t>95112</t>
  </si>
  <si>
    <t>310-937-8623</t>
  </si>
  <si>
    <t xml:space="preserve">3844 South Santa Fe Avenue </t>
  </si>
  <si>
    <t>97702</t>
  </si>
  <si>
    <t>916-457-7517</t>
  </si>
  <si>
    <t xml:space="preserve">324 Capitol Way North </t>
  </si>
  <si>
    <t>661-324-2247</t>
  </si>
  <si>
    <t xml:space="preserve">15821 Graham Street </t>
  </si>
  <si>
    <t>626-579-2341</t>
  </si>
  <si>
    <t xml:space="preserve">916 East 8th Street Suite 4 </t>
  </si>
  <si>
    <t>949-631-6434</t>
  </si>
  <si>
    <t xml:space="preserve">6630 Hollywood Boulevard Suite C </t>
  </si>
  <si>
    <t>360-698-6665</t>
  </si>
  <si>
    <t>949-496-1714</t>
  </si>
  <si>
    <t>760-720-2586</t>
  </si>
  <si>
    <t xml:space="preserve">8350 Santa Monica Boulevard </t>
  </si>
  <si>
    <t>98233</t>
  </si>
  <si>
    <t>714-256-2138</t>
  </si>
  <si>
    <t xml:space="preserve">8173 Threadneedle Street </t>
  </si>
  <si>
    <t>206-343-8554</t>
  </si>
  <si>
    <t xml:space="preserve">1040 Stoneridge Mall Road </t>
  </si>
  <si>
    <t>818-992-8504</t>
  </si>
  <si>
    <t xml:space="preserve">1504 South Main Street </t>
  </si>
  <si>
    <t>213-746-3476</t>
  </si>
  <si>
    <t xml:space="preserve">369 East Pico Boulevard </t>
  </si>
  <si>
    <t>650-365-4855</t>
  </si>
  <si>
    <t xml:space="preserve">5500 Grossmont Center Drive </t>
  </si>
  <si>
    <t>95035</t>
  </si>
  <si>
    <t>805-987-1770</t>
  </si>
  <si>
    <t xml:space="preserve">12749 Van Nuys Boulevard </t>
  </si>
  <si>
    <t>530-668-2343</t>
  </si>
  <si>
    <t xml:space="preserve">324 13th Street </t>
  </si>
  <si>
    <t>92262</t>
  </si>
  <si>
    <t>209-795-5708</t>
  </si>
  <si>
    <t xml:space="preserve">2950 West Central Avenue </t>
  </si>
  <si>
    <t>213-749-3510</t>
  </si>
  <si>
    <t xml:space="preserve">2323 Main Street </t>
  </si>
  <si>
    <t>92817</t>
  </si>
  <si>
    <t>760-434-5752</t>
  </si>
  <si>
    <t xml:space="preserve">1103 Maple Avenue </t>
  </si>
  <si>
    <t>805-922-1241</t>
  </si>
  <si>
    <t xml:space="preserve">19401 Alderwood Mall Parkway </t>
  </si>
  <si>
    <t>92707</t>
  </si>
  <si>
    <t>800-878-7984</t>
  </si>
  <si>
    <t xml:space="preserve">265 Reservation Road Suite N </t>
  </si>
  <si>
    <t>93033</t>
  </si>
  <si>
    <t>562-923-3313</t>
  </si>
  <si>
    <t xml:space="preserve">9207 Lemon Avenue </t>
  </si>
  <si>
    <t>93950</t>
  </si>
  <si>
    <t>808-891-7133</t>
  </si>
  <si>
    <t xml:space="preserve">988 Stateline Avenue </t>
  </si>
  <si>
    <t>95525</t>
  </si>
  <si>
    <t>310-793-1237</t>
  </si>
  <si>
    <t xml:space="preserve">13 Oak Street </t>
  </si>
  <si>
    <t>714-748-2822</t>
  </si>
  <si>
    <t xml:space="preserve">14950 Bear Valley Road </t>
  </si>
  <si>
    <t>707-446-3883</t>
  </si>
  <si>
    <t>909-243-9432</t>
  </si>
  <si>
    <t xml:space="preserve">1042 Murray Street </t>
  </si>
  <si>
    <t>92106</t>
  </si>
  <si>
    <t>310-379-1595</t>
  </si>
  <si>
    <t xml:space="preserve">1733 South Douglass Road Suite A </t>
  </si>
  <si>
    <t>323-549-1144</t>
  </si>
  <si>
    <t xml:space="preserve">1725 Maple Avenue </t>
  </si>
  <si>
    <t>206-236-2021</t>
  </si>
  <si>
    <t xml:space="preserve">1036 Irvine Avenue </t>
  </si>
  <si>
    <t>509-886-8380</t>
  </si>
  <si>
    <t xml:space="preserve">2031 Verdugo Boulevard </t>
  </si>
  <si>
    <t>98045</t>
  </si>
  <si>
    <t>916-351-2336</t>
  </si>
  <si>
    <t xml:space="preserve">8000 West Sunset Boulevard </t>
  </si>
  <si>
    <t>800-635-5151</t>
  </si>
  <si>
    <t xml:space="preserve">290 Station Way </t>
  </si>
  <si>
    <t>408-225-4959</t>
  </si>
  <si>
    <t xml:space="preserve">601 East Shaw Avenue </t>
  </si>
  <si>
    <t>92557</t>
  </si>
  <si>
    <t>949-857-5923</t>
  </si>
  <si>
    <t>PO Box 1064</t>
  </si>
  <si>
    <t>530-544-9197</t>
  </si>
  <si>
    <t xml:space="preserve">1601 South Main Street </t>
  </si>
  <si>
    <t>530-550-7071</t>
  </si>
  <si>
    <t xml:space="preserve">921 Dalton Springs Lane </t>
  </si>
  <si>
    <t>98311</t>
  </si>
  <si>
    <t>907-747-9943</t>
  </si>
  <si>
    <t xml:space="preserve">885 Factory Stores Drive </t>
  </si>
  <si>
    <t>93454</t>
  </si>
  <si>
    <t>209-538-7998</t>
  </si>
  <si>
    <t xml:space="preserve">8990 Concord Avenue </t>
  </si>
  <si>
    <t>310-393-6562</t>
  </si>
  <si>
    <t xml:space="preserve">899 Pacific Beach Drive </t>
  </si>
  <si>
    <t>805-595-3735</t>
  </si>
  <si>
    <t xml:space="preserve">680 Mission Street </t>
  </si>
  <si>
    <t>206-624-1928</t>
  </si>
  <si>
    <t xml:space="preserve">901 South Coast Drive </t>
  </si>
  <si>
    <t>503-362-3058</t>
  </si>
  <si>
    <t>28142 Capistrano Way</t>
  </si>
  <si>
    <t>94306</t>
  </si>
  <si>
    <t>831-624-9814</t>
  </si>
  <si>
    <t>805-962-8992</t>
  </si>
  <si>
    <t xml:space="preserve">18136 Sherman Way </t>
  </si>
  <si>
    <t>96756</t>
  </si>
  <si>
    <t>661-942-3262</t>
  </si>
  <si>
    <t xml:space="preserve">2071 Saturn Avenue </t>
  </si>
  <si>
    <t>95685</t>
  </si>
  <si>
    <t>714-282-9811</t>
  </si>
  <si>
    <t xml:space="preserve">1218 Burlingame Avenue </t>
  </si>
  <si>
    <t>92315</t>
  </si>
  <si>
    <t>650-577-6064</t>
  </si>
  <si>
    <t>714-556-5288</t>
  </si>
  <si>
    <t xml:space="preserve">2400 South Wilmington Avenue </t>
  </si>
  <si>
    <t>95661</t>
  </si>
  <si>
    <t>909-386-6022</t>
  </si>
  <si>
    <t xml:space="preserve">358 Elm Avenue </t>
  </si>
  <si>
    <t>949-675-7882</t>
  </si>
  <si>
    <t xml:space="preserve">166 Hillsdale Mall </t>
  </si>
  <si>
    <t>818-782-7755</t>
  </si>
  <si>
    <t xml:space="preserve">13416 Lincoln Way </t>
  </si>
  <si>
    <t>619-264-3946</t>
  </si>
  <si>
    <t xml:space="preserve">181 Santa Monica Place </t>
  </si>
  <si>
    <t>93063</t>
  </si>
  <si>
    <t>800-899-3375</t>
  </si>
  <si>
    <t>92115</t>
  </si>
  <si>
    <t>415-421-6642</t>
  </si>
  <si>
    <t xml:space="preserve">21880 Hawthorne Blvd </t>
  </si>
  <si>
    <t>92880</t>
  </si>
  <si>
    <t>213-746-4807</t>
  </si>
  <si>
    <t xml:space="preserve">94-790 Lumiaina Street Suite 107 </t>
  </si>
  <si>
    <t>323-722-3063</t>
  </si>
  <si>
    <t xml:space="preserve">Sierra Center Mall </t>
  </si>
  <si>
    <t>808-877-2281</t>
  </si>
  <si>
    <t>97420</t>
  </si>
  <si>
    <t>818-832-9224</t>
  </si>
  <si>
    <t xml:space="preserve">1326 South Main Street </t>
  </si>
  <si>
    <t>503-517-1614</t>
  </si>
  <si>
    <t xml:space="preserve">480 East Los Angeles Avenue </t>
  </si>
  <si>
    <t>98802</t>
  </si>
  <si>
    <t>909-629-1929</t>
  </si>
  <si>
    <t xml:space="preserve">17500 Bloomfield Ave </t>
  </si>
  <si>
    <t>714-530-5030</t>
  </si>
  <si>
    <t xml:space="preserve">13027 Bothell Everett Highway E </t>
  </si>
  <si>
    <t>93455</t>
  </si>
  <si>
    <t>408-243-9300</t>
  </si>
  <si>
    <t xml:space="preserve">20093 Broadway </t>
  </si>
  <si>
    <t>206-343-2139</t>
  </si>
  <si>
    <t xml:space="preserve">9672 Central Ave </t>
  </si>
  <si>
    <t>408-738-4456</t>
  </si>
  <si>
    <t xml:space="preserve">17435 Gale Avenue </t>
  </si>
  <si>
    <t>91367</t>
  </si>
  <si>
    <t>949-760-6241</t>
  </si>
  <si>
    <t xml:space="preserve">25161 Rye Canyon Loop </t>
  </si>
  <si>
    <t>714-776-7450</t>
  </si>
  <si>
    <t>925-946-8915</t>
  </si>
  <si>
    <t xml:space="preserve">1900 McLoughlin Boulevard Suite 38 </t>
  </si>
  <si>
    <t>408-956-7580</t>
  </si>
  <si>
    <t xml:space="preserve">714 Garnet Avenue </t>
  </si>
  <si>
    <t>909-353-1702</t>
  </si>
  <si>
    <t xml:space="preserve">615 Del Monte Center </t>
  </si>
  <si>
    <t>323-728-8537</t>
  </si>
  <si>
    <t xml:space="preserve">71 Tamal Vista Boulevard </t>
  </si>
  <si>
    <t>90744</t>
  </si>
  <si>
    <t>310-830-7583</t>
  </si>
  <si>
    <t>94541</t>
  </si>
  <si>
    <t>209-385-1750</t>
  </si>
  <si>
    <t xml:space="preserve">4521 El Toro Rd </t>
  </si>
  <si>
    <t>818-255-8326</t>
  </si>
  <si>
    <t xml:space="preserve">111 North Sepulveda Boulevard </t>
  </si>
  <si>
    <t>94014</t>
  </si>
  <si>
    <t>661-832-8892</t>
  </si>
  <si>
    <t xml:space="preserve">2901 South Central Avenue </t>
  </si>
  <si>
    <t>90240</t>
  </si>
  <si>
    <t>626-447-7131</t>
  </si>
  <si>
    <t xml:space="preserve">468 North Camden Drive </t>
  </si>
  <si>
    <t>98209</t>
  </si>
  <si>
    <t>808-923-2772</t>
  </si>
  <si>
    <t xml:space="preserve">3280 Industry Drive </t>
  </si>
  <si>
    <t>909-688-6579</t>
  </si>
  <si>
    <t xml:space="preserve">488 North Main Street </t>
  </si>
  <si>
    <t>808-239-2625</t>
  </si>
  <si>
    <t xml:space="preserve">135 Lakewood Center Mall </t>
  </si>
  <si>
    <t>310-660-6160</t>
  </si>
  <si>
    <t xml:space="preserve">14127 Crenshaw Blvd </t>
  </si>
  <si>
    <t>98021</t>
  </si>
  <si>
    <t>949-497-6760</t>
  </si>
  <si>
    <t xml:space="preserve">231 Pomeroy Avenue </t>
  </si>
  <si>
    <t>310-754-4330</t>
  </si>
  <si>
    <t xml:space="preserve">900 Dana Drive </t>
  </si>
  <si>
    <t>99835</t>
  </si>
  <si>
    <t>619-444-4141</t>
  </si>
  <si>
    <t xml:space="preserve">98-1005 Topanga Canyon Road </t>
  </si>
  <si>
    <t>92234</t>
  </si>
  <si>
    <t>310-978-2922</t>
  </si>
  <si>
    <t xml:space="preserve">5080 Cape Arago Highway </t>
  </si>
  <si>
    <t>503-465-1471</t>
  </si>
  <si>
    <t xml:space="preserve">7445 Redwood Boulevard </t>
  </si>
  <si>
    <t>91709</t>
  </si>
  <si>
    <t>714-953-2593</t>
  </si>
  <si>
    <t xml:space="preserve">220 South Church Street </t>
  </si>
  <si>
    <t>93546</t>
  </si>
  <si>
    <t>907-258-6847</t>
  </si>
  <si>
    <t xml:space="preserve">73580 El Paseo Suite B </t>
  </si>
  <si>
    <t>619-464-6988</t>
  </si>
  <si>
    <t xml:space="preserve">32411 Golden Lantern </t>
  </si>
  <si>
    <t>95642</t>
  </si>
  <si>
    <t>808-742-8412</t>
  </si>
  <si>
    <t xml:space="preserve">36044 57th Avenue South </t>
  </si>
  <si>
    <t>90802</t>
  </si>
  <si>
    <t>818-365-1853</t>
  </si>
  <si>
    <t xml:space="preserve">1995 Squaw Valley Road </t>
  </si>
  <si>
    <t>92102</t>
  </si>
  <si>
    <t>949-250-1200</t>
  </si>
  <si>
    <t xml:space="preserve">3 Orondo Ave </t>
  </si>
  <si>
    <t>90047</t>
  </si>
  <si>
    <t>360-532-3280</t>
  </si>
  <si>
    <t>90712</t>
  </si>
  <si>
    <t>253-891-5810</t>
  </si>
  <si>
    <t xml:space="preserve">1960 Railroad Drive </t>
  </si>
  <si>
    <t>530-885-7234</t>
  </si>
  <si>
    <t xml:space="preserve">2814 Sepulveda Boulevard </t>
  </si>
  <si>
    <t>94611</t>
  </si>
  <si>
    <t>510-784-9807</t>
  </si>
  <si>
    <t>344 East Santa Ana Blvd</t>
  </si>
  <si>
    <t>805-543-1557</t>
  </si>
  <si>
    <t xml:space="preserve">3333 Bristol Street </t>
  </si>
  <si>
    <t>760-804-4055</t>
  </si>
  <si>
    <t>W 10800 Pickway Blvd</t>
  </si>
  <si>
    <t>808-255-2295</t>
  </si>
  <si>
    <t xml:space="preserve">860 E Carson Suite 103 </t>
  </si>
  <si>
    <t>805-968-1535</t>
  </si>
  <si>
    <t xml:space="preserve">216 Avenida Del Mar </t>
  </si>
  <si>
    <t>858-558-6423</t>
  </si>
  <si>
    <t xml:space="preserve">1299 Marina Boulevard </t>
  </si>
  <si>
    <t>206-878-3363</t>
  </si>
  <si>
    <t xml:space="preserve">12138 Woodruff Avenue </t>
  </si>
  <si>
    <t>808-885-5721</t>
  </si>
  <si>
    <t xml:space="preserve">3609 Hayden Avenue </t>
  </si>
  <si>
    <t>213-627-9701</t>
  </si>
  <si>
    <t xml:space="preserve">4916 North Blackstone Avenue </t>
  </si>
  <si>
    <t>310-319-5288</t>
  </si>
  <si>
    <t>3100 East Imperial Highway</t>
  </si>
  <si>
    <t>310-366-7633</t>
  </si>
  <si>
    <t xml:space="preserve">5620 Paseo Del Norte Suite 108 </t>
  </si>
  <si>
    <t>98362</t>
  </si>
  <si>
    <t>213-749-1429</t>
  </si>
  <si>
    <t xml:space="preserve">13248 Poway Road Suite A </t>
  </si>
  <si>
    <t>323-654-3793</t>
  </si>
  <si>
    <t xml:space="preserve">Bull's-eye Sportswear </t>
  </si>
  <si>
    <t xml:space="preserve">3144 Jefferson Street </t>
  </si>
  <si>
    <t>213-748-5929</t>
  </si>
  <si>
    <t xml:space="preserve">457 Southwest 152nd Street </t>
  </si>
  <si>
    <t>98105</t>
  </si>
  <si>
    <t>760-434-8504</t>
  </si>
  <si>
    <t xml:space="preserve">10847 Sherman Way </t>
  </si>
  <si>
    <t>425-398-1186</t>
  </si>
  <si>
    <t xml:space="preserve">Venage Mountain CO </t>
  </si>
  <si>
    <t>8934 High Access Road</t>
  </si>
  <si>
    <t>949-753-6731</t>
  </si>
  <si>
    <t xml:space="preserve">1485 Retherford Street </t>
  </si>
  <si>
    <t>213-747-6832</t>
  </si>
  <si>
    <t>483 Columbia Centre Shopping</t>
  </si>
  <si>
    <t>562-491-2484</t>
  </si>
  <si>
    <t>387 Carmel Town Road</t>
  </si>
  <si>
    <t>909-272-9553</t>
  </si>
  <si>
    <t>97501</t>
  </si>
  <si>
    <t>209-955-7929</t>
  </si>
  <si>
    <t xml:space="preserve">3030 Plaza Bonita Road Suite 2350 </t>
  </si>
  <si>
    <t>360-299-9361</t>
  </si>
  <si>
    <t xml:space="preserve">60 Main Street </t>
  </si>
  <si>
    <t>90061</t>
  </si>
  <si>
    <t>760-438-6593</t>
  </si>
  <si>
    <t xml:space="preserve">3392 South Bristol Street </t>
  </si>
  <si>
    <t>213-438-2135</t>
  </si>
  <si>
    <t xml:space="preserve">18171 Imperial Highway </t>
  </si>
  <si>
    <t>93291</t>
  </si>
  <si>
    <t>408-244-8386</t>
  </si>
  <si>
    <t xml:space="preserve">Post Office Box 1513 </t>
  </si>
  <si>
    <t>310-326-7892</t>
  </si>
  <si>
    <t xml:space="preserve">886 Monterey Street </t>
  </si>
  <si>
    <t>714-754-6006</t>
  </si>
  <si>
    <t xml:space="preserve">5050 Woodminster Lane </t>
  </si>
  <si>
    <t>805-927-9693</t>
  </si>
  <si>
    <t xml:space="preserve">2237 Fillmore Street </t>
  </si>
  <si>
    <t>91790</t>
  </si>
  <si>
    <t>503-359-8529</t>
  </si>
  <si>
    <t xml:space="preserve">425 North Canon Drive </t>
  </si>
  <si>
    <t>95610</t>
  </si>
  <si>
    <t>323-231-9813</t>
  </si>
  <si>
    <t>360-354-8101</t>
  </si>
  <si>
    <t xml:space="preserve">657 5th Avenue </t>
  </si>
  <si>
    <t>559-277-5011</t>
  </si>
  <si>
    <t xml:space="preserve">16918 Gramercy Place </t>
  </si>
  <si>
    <t>530-823-5757</t>
  </si>
  <si>
    <t xml:space="preserve">Aloha Tower Marketplace </t>
  </si>
  <si>
    <t>92705</t>
  </si>
  <si>
    <t>949-723-2593</t>
  </si>
  <si>
    <t xml:space="preserve">809 Factory Stores Drive </t>
  </si>
  <si>
    <t>94553</t>
  </si>
  <si>
    <t>213-745-1998</t>
  </si>
  <si>
    <t xml:space="preserve">266 Harbor Drive South # A </t>
  </si>
  <si>
    <t>415-908-4304</t>
  </si>
  <si>
    <t xml:space="preserve">1116 Auahi St </t>
  </si>
  <si>
    <t>213-746-5525</t>
  </si>
  <si>
    <t xml:space="preserve">136 South Hope Avenue </t>
  </si>
  <si>
    <t>91303</t>
  </si>
  <si>
    <t>415-255-2122</t>
  </si>
  <si>
    <t xml:space="preserve">1040 Santa Rosa Plaza </t>
  </si>
  <si>
    <t>310-255-2008</t>
  </si>
  <si>
    <t xml:space="preserve">1947 2nd Street </t>
  </si>
  <si>
    <t>93726</t>
  </si>
  <si>
    <t>760-773-4433</t>
  </si>
  <si>
    <t xml:space="preserve">701 Factory Stores Drive </t>
  </si>
  <si>
    <t>509-697-1611</t>
  </si>
  <si>
    <t xml:space="preserve">514 Spring Street </t>
  </si>
  <si>
    <t>94538</t>
  </si>
  <si>
    <t>909-687-2285</t>
  </si>
  <si>
    <t xml:space="preserve">1111 West Foothill Boulevard </t>
  </si>
  <si>
    <t>213-489-3804</t>
  </si>
  <si>
    <t xml:space="preserve">100 West 17th Street </t>
  </si>
  <si>
    <t>805-543-8640</t>
  </si>
  <si>
    <t xml:space="preserve">13324 Estrella Avenue </t>
  </si>
  <si>
    <t>310-391-7268</t>
  </si>
  <si>
    <t xml:space="preserve">1050 North Imperial Avenue </t>
  </si>
  <si>
    <t>97205</t>
  </si>
  <si>
    <t>562-434-2430</t>
  </si>
  <si>
    <t xml:space="preserve">5001 Willows Road </t>
  </si>
  <si>
    <t>714-529-1880</t>
  </si>
  <si>
    <t xml:space="preserve">404 Culver Boulevard </t>
  </si>
  <si>
    <t>213-745-8034</t>
  </si>
  <si>
    <t xml:space="preserve">2162 Avenida De La Playa </t>
  </si>
  <si>
    <t>213-746-3009</t>
  </si>
  <si>
    <t xml:space="preserve">15673 E Whittwood Ln </t>
  </si>
  <si>
    <t>94901</t>
  </si>
  <si>
    <t>510-343-3949</t>
  </si>
  <si>
    <t xml:space="preserve">2133 Stoneridge Mall Rd </t>
  </si>
  <si>
    <t>916-608-2640</t>
  </si>
  <si>
    <t xml:space="preserve">309 East 8th Street </t>
  </si>
  <si>
    <t>626-338-4505</t>
  </si>
  <si>
    <t xml:space="preserve">117 Lower Mill Bay Road </t>
  </si>
  <si>
    <t>360-376-7578</t>
  </si>
  <si>
    <t xml:space="preserve">122 West Main </t>
  </si>
  <si>
    <t>92804</t>
  </si>
  <si>
    <t>206-448-8559</t>
  </si>
  <si>
    <t xml:space="preserve">150 Bon Air Centre </t>
  </si>
  <si>
    <t>714-526-4416</t>
  </si>
  <si>
    <t>PO Box 2033</t>
  </si>
  <si>
    <t>619-813-9587</t>
  </si>
  <si>
    <t xml:space="preserve">402 North Mount Shasta Boulevard </t>
  </si>
  <si>
    <t>94945</t>
  </si>
  <si>
    <t>818-998-3682</t>
  </si>
  <si>
    <t xml:space="preserve">8995 Crescent Bar Road Northwest </t>
  </si>
  <si>
    <t>92879</t>
  </si>
  <si>
    <t>714-895-9231</t>
  </si>
  <si>
    <t xml:space="preserve">681 Grider Way </t>
  </si>
  <si>
    <t>530-756-1900</t>
  </si>
  <si>
    <t>430 South Kapalua Bay</t>
  </si>
  <si>
    <t>909-930-3499</t>
  </si>
  <si>
    <t xml:space="preserve">11653 6th </t>
  </si>
  <si>
    <t>714-779-1553</t>
  </si>
  <si>
    <t xml:space="preserve">Camilla's </t>
  </si>
  <si>
    <t>530-583-6550</t>
  </si>
  <si>
    <t xml:space="preserve">9011 Mission Boulevard </t>
  </si>
  <si>
    <t>619-696-1622</t>
  </si>
  <si>
    <t xml:space="preserve">372 Florin Road </t>
  </si>
  <si>
    <t>925-931-4066</t>
  </si>
  <si>
    <t xml:space="preserve">77564 Country Club Drive </t>
  </si>
  <si>
    <t>96720</t>
  </si>
  <si>
    <t>559-784-6325</t>
  </si>
  <si>
    <t xml:space="preserve">10930 Weyburn Avenue </t>
  </si>
  <si>
    <t>619-423-9569</t>
  </si>
  <si>
    <t xml:space="preserve">2598 Taylor Street </t>
  </si>
  <si>
    <t>562-988-7527</t>
  </si>
  <si>
    <t xml:space="preserve">6655 Hollywood Boulevard Suite 4 </t>
  </si>
  <si>
    <t>310-826-9928</t>
  </si>
  <si>
    <t xml:space="preserve">334 Quail Valley Road </t>
  </si>
  <si>
    <t>206-547-5163</t>
  </si>
  <si>
    <t xml:space="preserve">14400 Bear Valley Road </t>
  </si>
  <si>
    <t>90065</t>
  </si>
  <si>
    <t>360-757-1135</t>
  </si>
  <si>
    <t xml:space="preserve">1116 Irvine Avenue </t>
  </si>
  <si>
    <t>91331</t>
  </si>
  <si>
    <t>559-738-5876</t>
  </si>
  <si>
    <t>91741</t>
  </si>
  <si>
    <t>925-937-5468</t>
  </si>
  <si>
    <t xml:space="preserve">262 Central Avenue </t>
  </si>
  <si>
    <t>209-477-2003</t>
  </si>
  <si>
    <t xml:space="preserve">880 Rodman Road </t>
  </si>
  <si>
    <t>310-605-1980</t>
  </si>
  <si>
    <t xml:space="preserve">1416 Santee Street </t>
  </si>
  <si>
    <t>310-679-3131</t>
  </si>
  <si>
    <t xml:space="preserve">607 N Sanborn Rd </t>
  </si>
  <si>
    <t>541-773-8325</t>
  </si>
  <si>
    <t xml:space="preserve">2701 Ming Avenue Suite G29 </t>
  </si>
  <si>
    <t>93941</t>
  </si>
  <si>
    <t>503-525-5795</t>
  </si>
  <si>
    <t xml:space="preserve">12047 Beach Way Road Suite B4 </t>
  </si>
  <si>
    <t>323-231-8723</t>
  </si>
  <si>
    <t xml:space="preserve">7770 North Blackstone Avenue </t>
  </si>
  <si>
    <t>98201</t>
  </si>
  <si>
    <t>877-262-3921</t>
  </si>
  <si>
    <t xml:space="preserve">7034 4th Street </t>
  </si>
  <si>
    <t>541-988-7125</t>
  </si>
  <si>
    <t xml:space="preserve">210 Creek Street Suite C </t>
  </si>
  <si>
    <t>92691</t>
  </si>
  <si>
    <t>323-651-8286</t>
  </si>
  <si>
    <t>408-224-1555</t>
  </si>
  <si>
    <t xml:space="preserve">5527 Stearns Street At Bellfly </t>
  </si>
  <si>
    <t>626-814-7993</t>
  </si>
  <si>
    <t xml:space="preserve">1527 Newton Street </t>
  </si>
  <si>
    <t>99654</t>
  </si>
  <si>
    <t>213-746-2151</t>
  </si>
  <si>
    <t xml:space="preserve">805 West Harbor Drive # A </t>
  </si>
  <si>
    <t>93309</t>
  </si>
  <si>
    <t>650-755-4985</t>
  </si>
  <si>
    <t xml:space="preserve">6704 Pacific Boulevard </t>
  </si>
  <si>
    <t>93446</t>
  </si>
  <si>
    <t>909-485-5633</t>
  </si>
  <si>
    <t xml:space="preserve">7355 Lankershim Boulevard </t>
  </si>
  <si>
    <t>97330</t>
  </si>
  <si>
    <t>831-678-5885</t>
  </si>
  <si>
    <t xml:space="preserve">474 Santa Clara Avenue </t>
  </si>
  <si>
    <t>93306</t>
  </si>
  <si>
    <t>310-324-3876</t>
  </si>
  <si>
    <t xml:space="preserve">500 Stone Road </t>
  </si>
  <si>
    <t>949-364-1824</t>
  </si>
  <si>
    <t xml:space="preserve">3141 Southwest 55th Drive </t>
  </si>
  <si>
    <t>808-247-6250</t>
  </si>
  <si>
    <t xml:space="preserve">110 East 9th Street Suite C503 </t>
  </si>
  <si>
    <t>310-671-8490</t>
  </si>
  <si>
    <t>Ocean Air Sports</t>
  </si>
  <si>
    <t xml:space="preserve">7418 North Blackstone Avenue </t>
  </si>
  <si>
    <t>94607</t>
  </si>
  <si>
    <t>562-986-5214</t>
  </si>
  <si>
    <t xml:space="preserve">3924 Starlite Drive Suite G </t>
  </si>
  <si>
    <t>360-733-1117</t>
  </si>
  <si>
    <t xml:space="preserve">1259 South Main Street </t>
  </si>
  <si>
    <t>94103</t>
  </si>
  <si>
    <t>209-544-2172</t>
  </si>
  <si>
    <t xml:space="preserve">71 Olive Court </t>
  </si>
  <si>
    <t>714-835-8556</t>
  </si>
  <si>
    <t xml:space="preserve">3333 Bristol Street Suite 2889 </t>
  </si>
  <si>
    <t>323-567-2030</t>
  </si>
  <si>
    <t xml:space="preserve">128 Avenida Del Mar </t>
  </si>
  <si>
    <t>562-594-1656</t>
  </si>
  <si>
    <t xml:space="preserve">2800 North Main Street Suite 144 </t>
  </si>
  <si>
    <t>760-489-2956</t>
  </si>
  <si>
    <t xml:space="preserve">61 West Colorado Boulevard </t>
  </si>
  <si>
    <t>831-758-1438</t>
  </si>
  <si>
    <t xml:space="preserve">1376 Northfork Shopping Centre </t>
  </si>
  <si>
    <t>323-231-7474</t>
  </si>
  <si>
    <t xml:space="preserve">11272 Knott Street </t>
  </si>
  <si>
    <t>323-753-3634</t>
  </si>
  <si>
    <t xml:space="preserve">246 Stonewood Street </t>
  </si>
  <si>
    <t>213-746-6153</t>
  </si>
  <si>
    <t xml:space="preserve">3307 1/2 W Beverly Blvd </t>
  </si>
  <si>
    <t>559-738-9338</t>
  </si>
  <si>
    <t xml:space="preserve">31121 Viaduct Colinas Suite 1001 </t>
  </si>
  <si>
    <t>949-675-4920</t>
  </si>
  <si>
    <t xml:space="preserve">1931 Kahului Blvd </t>
  </si>
  <si>
    <t>98125</t>
  </si>
  <si>
    <t>310-458-5994</t>
  </si>
  <si>
    <t xml:space="preserve">8336 Shaver Road </t>
  </si>
  <si>
    <t>209-951-6683</t>
  </si>
  <si>
    <t xml:space="preserve">Northtown Mall </t>
  </si>
  <si>
    <t>93001</t>
  </si>
  <si>
    <t>818-765-9077</t>
  </si>
  <si>
    <t xml:space="preserve">950 Center Drive Suite 952 </t>
  </si>
  <si>
    <t>559-292-9168</t>
  </si>
  <si>
    <t xml:space="preserve">890 Market Street </t>
  </si>
  <si>
    <t>503-266-8467</t>
  </si>
  <si>
    <t xml:space="preserve">2265 Gondar Avenue </t>
  </si>
  <si>
    <t>213-629-2556</t>
  </si>
  <si>
    <t xml:space="preserve">1101 Supermall Way </t>
  </si>
  <si>
    <t>714-776-2995</t>
  </si>
  <si>
    <t xml:space="preserve">26832 Vista Terrace </t>
  </si>
  <si>
    <t>541-751-9529</t>
  </si>
  <si>
    <t xml:space="preserve">2547 Pacific View Highway </t>
  </si>
  <si>
    <t>98134</t>
  </si>
  <si>
    <t>808-669-6075</t>
  </si>
  <si>
    <t xml:space="preserve">1328 South Main Street </t>
  </si>
  <si>
    <t>96828</t>
  </si>
  <si>
    <t>805-963-3337</t>
  </si>
  <si>
    <t>4750 Royal Hawn Street</t>
  </si>
  <si>
    <t>661-274-3308</t>
  </si>
  <si>
    <t>415-441-2792</t>
  </si>
  <si>
    <t xml:space="preserve">1328 South Main Street Suite A </t>
  </si>
  <si>
    <t>707-252-8219</t>
  </si>
  <si>
    <t>310-638-9892</t>
  </si>
  <si>
    <t xml:space="preserve">3136 Mission Boulevard Suite H </t>
  </si>
  <si>
    <t>92399</t>
  </si>
  <si>
    <t>310-521-5551</t>
  </si>
  <si>
    <t xml:space="preserve">348 Valley Plaza Mall </t>
  </si>
  <si>
    <t>626-969-2155</t>
  </si>
  <si>
    <t xml:space="preserve">1651 Naomi Avenue </t>
  </si>
  <si>
    <t>707-428-9781</t>
  </si>
  <si>
    <t xml:space="preserve">8723 Parkway Plaza </t>
  </si>
  <si>
    <t>831-662-2961</t>
  </si>
  <si>
    <t xml:space="preserve">110 East 9th Street Suite A398 </t>
  </si>
  <si>
    <t>213-749-5722</t>
  </si>
  <si>
    <t xml:space="preserve">2313 Stoneridge Mall Road </t>
  </si>
  <si>
    <t>97301</t>
  </si>
  <si>
    <t>650-757-9940</t>
  </si>
  <si>
    <t xml:space="preserve">1334 South Main Street </t>
  </si>
  <si>
    <t>93003</t>
  </si>
  <si>
    <t>808-877-3517</t>
  </si>
  <si>
    <t xml:space="preserve">Whalers Village </t>
  </si>
  <si>
    <t>619-222-9999</t>
  </si>
  <si>
    <t xml:space="preserve">189 The Grove Drive </t>
  </si>
  <si>
    <t>92121</t>
  </si>
  <si>
    <t>714-978-1764</t>
  </si>
  <si>
    <t xml:space="preserve">201 E Magnolia Blvd </t>
  </si>
  <si>
    <t>310-556-9170</t>
  </si>
  <si>
    <t xml:space="preserve">1813 East Washington Boulevard </t>
  </si>
  <si>
    <t>808-247-6861</t>
  </si>
  <si>
    <t xml:space="preserve">3460 Ingraham Street </t>
  </si>
  <si>
    <t>415-621-8435</t>
  </si>
  <si>
    <t xml:space="preserve">566 Lighthouse Avenue </t>
  </si>
  <si>
    <t>98108</t>
  </si>
  <si>
    <t>925-798-1122</t>
  </si>
  <si>
    <t xml:space="preserve">1046 West Gardena Boulevard </t>
  </si>
  <si>
    <t>510-524-4700</t>
  </si>
  <si>
    <t xml:space="preserve">One Sports Parkway </t>
  </si>
  <si>
    <t>805-238-8659</t>
  </si>
  <si>
    <t xml:space="preserve">12439 Victory Boulevard </t>
  </si>
  <si>
    <t>91744</t>
  </si>
  <si>
    <t>714-547-8900</t>
  </si>
  <si>
    <t xml:space="preserve">10070 Gilbert </t>
  </si>
  <si>
    <t>93117</t>
  </si>
  <si>
    <t>562-861-1229</t>
  </si>
  <si>
    <t>234 Orchid Way</t>
  </si>
  <si>
    <t>760-352-4588</t>
  </si>
  <si>
    <t xml:space="preserve">1689 Arden Way </t>
  </si>
  <si>
    <t>98198</t>
  </si>
  <si>
    <t>909-471-5100</t>
  </si>
  <si>
    <t xml:space="preserve">2845 Pellissier Place </t>
  </si>
  <si>
    <t>310-659-5444</t>
  </si>
  <si>
    <t xml:space="preserve">1126 Santee Street </t>
  </si>
  <si>
    <t>213-622-4722</t>
  </si>
  <si>
    <t xml:space="preserve">302 Horton Plaza </t>
  </si>
  <si>
    <t>253-848-7922</t>
  </si>
  <si>
    <t xml:space="preserve">15010 Northeast 36th Street </t>
  </si>
  <si>
    <t>978-532-2551</t>
  </si>
  <si>
    <t xml:space="preserve">26 Rancho Del Mar </t>
  </si>
  <si>
    <t>213-622-6455</t>
  </si>
  <si>
    <t>797 Kaupulehu Road</t>
  </si>
  <si>
    <t>916-922-9096</t>
  </si>
  <si>
    <t xml:space="preserve">4502 South Steele Street Suite 686 </t>
  </si>
  <si>
    <t>808-935-1903</t>
  </si>
  <si>
    <t xml:space="preserve">7703 Melrose Avenue </t>
  </si>
  <si>
    <t>415-864-7980</t>
  </si>
  <si>
    <t xml:space="preserve">120 Berrellesa Street </t>
  </si>
  <si>
    <t>94118</t>
  </si>
  <si>
    <t>310-538-1566</t>
  </si>
  <si>
    <t xml:space="preserve">1501 South Lemon Street </t>
  </si>
  <si>
    <t>818-385-8250</t>
  </si>
  <si>
    <t xml:space="preserve">1440 Hawaiian Circle Suite 107 </t>
  </si>
  <si>
    <t>619-264-9453</t>
  </si>
  <si>
    <t xml:space="preserve">1115 Santee Street Suite A </t>
  </si>
  <si>
    <t>92352</t>
  </si>
  <si>
    <t>714-557-1631</t>
  </si>
  <si>
    <t xml:space="preserve">1600 North Riverside </t>
  </si>
  <si>
    <t>94952</t>
  </si>
  <si>
    <t>562-437-7266</t>
  </si>
  <si>
    <t xml:space="preserve">703 East Edgewater Avenue </t>
  </si>
  <si>
    <t>949-768-8370</t>
  </si>
  <si>
    <t xml:space="preserve">1980 Main Street </t>
  </si>
  <si>
    <t>310-537-6200</t>
  </si>
  <si>
    <t xml:space="preserve">534 West Hillcrest Drive </t>
  </si>
  <si>
    <t>92683</t>
  </si>
  <si>
    <t>509-682-3233</t>
  </si>
  <si>
    <t xml:space="preserve">14 State Central Street </t>
  </si>
  <si>
    <t>310-397-4222</t>
  </si>
  <si>
    <t>6971 Sierra Avenue</t>
  </si>
  <si>
    <t>310-273-4477</t>
  </si>
  <si>
    <t xml:space="preserve">18047 Delano Street </t>
  </si>
  <si>
    <t>98073</t>
  </si>
  <si>
    <t>619-447-4559</t>
  </si>
  <si>
    <t xml:space="preserve">11116 Magnolia Boulevard </t>
  </si>
  <si>
    <t>90255</t>
  </si>
  <si>
    <t>909-548-1644</t>
  </si>
  <si>
    <t xml:space="preserve">1411 South Los Angeles Street </t>
  </si>
  <si>
    <t>650-992-5260</t>
  </si>
  <si>
    <t xml:space="preserve">8592 Santa Monica Boulevard </t>
  </si>
  <si>
    <t>94577</t>
  </si>
  <si>
    <t>415-883-7284</t>
  </si>
  <si>
    <t xml:space="preserve">Montebello Community Mall </t>
  </si>
  <si>
    <t>425-755-1881</t>
  </si>
  <si>
    <t>90650</t>
  </si>
  <si>
    <t>916-922-2437</t>
  </si>
  <si>
    <t>310-921-1639</t>
  </si>
  <si>
    <t xml:space="preserve">5060 East Montclair Plaza Lane </t>
  </si>
  <si>
    <t>310-446-3258</t>
  </si>
  <si>
    <t xml:space="preserve">7556 Fay Avenue Suite G </t>
  </si>
  <si>
    <t>310-608-2363</t>
  </si>
  <si>
    <t xml:space="preserve">2860 California Street </t>
  </si>
  <si>
    <t>310-281-1832</t>
  </si>
  <si>
    <t xml:space="preserve">3243 El Cajon Boulevard </t>
  </si>
  <si>
    <t>949-248-4653</t>
  </si>
  <si>
    <t xml:space="preserve">8883 West Pico Boulevard </t>
  </si>
  <si>
    <t>91773</t>
  </si>
  <si>
    <t>310-631-6670</t>
  </si>
  <si>
    <t xml:space="preserve">738 West Shaw Avenue </t>
  </si>
  <si>
    <t>323-586-3000</t>
  </si>
  <si>
    <t xml:space="preserve">41 Basin Street Northwest </t>
  </si>
  <si>
    <t>509-483-2004</t>
  </si>
  <si>
    <t xml:space="preserve">5422 Playa Del Rey </t>
  </si>
  <si>
    <t>916-797-9325</t>
  </si>
  <si>
    <t xml:space="preserve">938 South Main Street </t>
  </si>
  <si>
    <t>91357</t>
  </si>
  <si>
    <t>310-208-2125</t>
  </si>
  <si>
    <t xml:space="preserve">1018 South Los Angeles Street Suite B </t>
  </si>
  <si>
    <t>714-424-4843</t>
  </si>
  <si>
    <t xml:space="preserve">8700 Northeast Valley Mall Drive </t>
  </si>
  <si>
    <t>97035</t>
  </si>
  <si>
    <t>907-586-6610</t>
  </si>
  <si>
    <t xml:space="preserve">108 McFadden Place </t>
  </si>
  <si>
    <t>98841</t>
  </si>
  <si>
    <t>213-483-2285</t>
  </si>
  <si>
    <t xml:space="preserve">1608 South Cornell Avenue </t>
  </si>
  <si>
    <t>90732</t>
  </si>
  <si>
    <t>949-492-2501</t>
  </si>
  <si>
    <t>1350 Boulevard of Champions</t>
  </si>
  <si>
    <t>94117</t>
  </si>
  <si>
    <t>510-547-7148</t>
  </si>
  <si>
    <t xml:space="preserve">1600 South Azusa Av </t>
  </si>
  <si>
    <t>714-549-8784</t>
  </si>
  <si>
    <t xml:space="preserve">28142 Camino Capistrano </t>
  </si>
  <si>
    <t>92805</t>
  </si>
  <si>
    <t>206-443-6312</t>
  </si>
  <si>
    <t xml:space="preserve">1700 Stonewood St </t>
  </si>
  <si>
    <t>213-622-5789</t>
  </si>
  <si>
    <t xml:space="preserve">111 Broadway Street Suite 16 </t>
  </si>
  <si>
    <t>91604</t>
  </si>
  <si>
    <t>310-397-4644</t>
  </si>
  <si>
    <t xml:space="preserve">2772 Artesia Boulevard </t>
  </si>
  <si>
    <t>91507</t>
  </si>
  <si>
    <t>360-376-5614</t>
  </si>
  <si>
    <t xml:space="preserve">3422 Miguelito Court </t>
  </si>
  <si>
    <t>310-921-7675</t>
  </si>
  <si>
    <t xml:space="preserve">420 N Beverly Drive </t>
  </si>
  <si>
    <t>98383</t>
  </si>
  <si>
    <t>562-424-5085</t>
  </si>
  <si>
    <t>310-274-9553</t>
  </si>
  <si>
    <t xml:space="preserve">2076 Chestnut Street </t>
  </si>
  <si>
    <t>530-529-7787</t>
  </si>
  <si>
    <t>805-348-3010</t>
  </si>
  <si>
    <t xml:space="preserve">38 Washington Boulevard </t>
  </si>
  <si>
    <t>510-412-5500</t>
  </si>
  <si>
    <t>97217</t>
  </si>
  <si>
    <t>510-839-1261</t>
  </si>
  <si>
    <t xml:space="preserve">1407 Maple Avenue # B </t>
  </si>
  <si>
    <t>91311</t>
  </si>
  <si>
    <t>650-577-3365</t>
  </si>
  <si>
    <t xml:space="preserve">453 Mission Drive </t>
  </si>
  <si>
    <t>213-746-5640</t>
  </si>
  <si>
    <t xml:space="preserve">7923 Greenback Lane </t>
  </si>
  <si>
    <t>213-746-5062</t>
  </si>
  <si>
    <t>PO Box 55062</t>
  </si>
  <si>
    <t>714-556-2649</t>
  </si>
  <si>
    <t xml:space="preserve">125 Eastridge Mall </t>
  </si>
  <si>
    <t>213-388-7776</t>
  </si>
  <si>
    <t xml:space="preserve">901-B Occidental Avenue South </t>
  </si>
  <si>
    <t>310-375-7478</t>
  </si>
  <si>
    <t xml:space="preserve">2979 El Camino Real </t>
  </si>
  <si>
    <t>808-871-8744</t>
  </si>
  <si>
    <t xml:space="preserve">24155 Hills Mall </t>
  </si>
  <si>
    <t>661-833-1126</t>
  </si>
  <si>
    <t>710 Northgate Avenue</t>
  </si>
  <si>
    <t>323-254-5607</t>
  </si>
  <si>
    <t xml:space="preserve">1047 Newpark Mall </t>
  </si>
  <si>
    <t>90716</t>
  </si>
  <si>
    <t>808-822-6876</t>
  </si>
  <si>
    <t>97119</t>
  </si>
  <si>
    <t>503-436-1976</t>
  </si>
  <si>
    <t>714-641-8368</t>
  </si>
  <si>
    <t xml:space="preserve">10203 New Bedford Court </t>
  </si>
  <si>
    <t>661-831-2602</t>
  </si>
  <si>
    <t xml:space="preserve">400 South Baldwin Ave Ste 164 </t>
  </si>
  <si>
    <t>213-749-4747</t>
  </si>
  <si>
    <t>503-684-8087</t>
  </si>
  <si>
    <t xml:space="preserve">401 Northeast Northgate Way </t>
  </si>
  <si>
    <t>408-847-8763</t>
  </si>
  <si>
    <t xml:space="preserve">2612 South Croddy Way Suite I </t>
  </si>
  <si>
    <t>805-642-6530</t>
  </si>
  <si>
    <t xml:space="preserve">3991 Macarthur Boulevard Suite 350 </t>
  </si>
  <si>
    <t>805-528-9316</t>
  </si>
  <si>
    <t xml:space="preserve">12169 Ventura Blvd </t>
  </si>
  <si>
    <t>92037</t>
  </si>
  <si>
    <t>310-657-7231</t>
  </si>
  <si>
    <t xml:space="preserve">110 East 9th Street Suite B891 </t>
  </si>
  <si>
    <t>760-738-9678</t>
  </si>
  <si>
    <t xml:space="preserve">1855 41st Avenue Suite C14 </t>
  </si>
  <si>
    <t>916-784-5151</t>
  </si>
  <si>
    <t xml:space="preserve">819 Moonlight Street Suite 208 </t>
  </si>
  <si>
    <t>323-733-1163</t>
  </si>
  <si>
    <t xml:space="preserve">1460 Mt Diablo Boulevard </t>
  </si>
  <si>
    <t>714-543-8926</t>
  </si>
  <si>
    <t xml:space="preserve">41 Avenue 753 41 </t>
  </si>
  <si>
    <t>97365</t>
  </si>
  <si>
    <t>323-463-4924</t>
  </si>
  <si>
    <t>92530</t>
  </si>
  <si>
    <t>808-329-9452</t>
  </si>
  <si>
    <t>818-956-7032</t>
  </si>
  <si>
    <t xml:space="preserve">646 North Madison Avenue </t>
  </si>
  <si>
    <t>310-769-1498</t>
  </si>
  <si>
    <t xml:space="preserve">2110 South Coast Highway Suite O </t>
  </si>
  <si>
    <t>323-582-2634</t>
  </si>
  <si>
    <t xml:space="preserve">699 East Shaw Avenue </t>
  </si>
  <si>
    <t>206-361-8034</t>
  </si>
  <si>
    <t xml:space="preserve">16704 Hawthorne Boulevard </t>
  </si>
  <si>
    <t>916-727-1204</t>
  </si>
  <si>
    <t xml:space="preserve">Post Office Box 11942 </t>
  </si>
  <si>
    <t>94941</t>
  </si>
  <si>
    <t>925-875-2352</t>
  </si>
  <si>
    <t xml:space="preserve">753 41st Avenue </t>
  </si>
  <si>
    <t>831-624-9975</t>
  </si>
  <si>
    <t>1133 Artesia Boulevard</t>
  </si>
  <si>
    <t>93257</t>
  </si>
  <si>
    <t>213-480-6361</t>
  </si>
  <si>
    <t xml:space="preserve">1600 West Slauson Avenue </t>
  </si>
  <si>
    <t>909-335-2705</t>
  </si>
  <si>
    <t xml:space="preserve">1005 Alameda </t>
  </si>
  <si>
    <t>907-344-9495</t>
  </si>
  <si>
    <t>91335</t>
  </si>
  <si>
    <t>310-374-9262</t>
  </si>
  <si>
    <t xml:space="preserve">736 Higuera </t>
  </si>
  <si>
    <t>206-467-7907</t>
  </si>
  <si>
    <t>Century Mall Suite 300</t>
  </si>
  <si>
    <t>949-243-8500</t>
  </si>
  <si>
    <t xml:space="preserve">750 Texas Street </t>
  </si>
  <si>
    <t>707-428-6422</t>
  </si>
  <si>
    <t xml:space="preserve">13000 Folsom Boulevard Suite 1205 </t>
  </si>
  <si>
    <t>206-621-5076</t>
  </si>
  <si>
    <t xml:space="preserve">4545Moanalua  Drive </t>
  </si>
  <si>
    <t>949-852-4166</t>
  </si>
  <si>
    <t xml:space="preserve">459 Park Avenue </t>
  </si>
  <si>
    <t>213-745-7338</t>
  </si>
  <si>
    <t xml:space="preserve">550 West Manchester Boulevard </t>
  </si>
  <si>
    <t>916-788-1995</t>
  </si>
  <si>
    <t xml:space="preserve">65 Pier Avenue </t>
  </si>
  <si>
    <t>503-644-4906</t>
  </si>
  <si>
    <t xml:space="preserve">1350 Travis Boulevard </t>
  </si>
  <si>
    <t>283-484-1234</t>
  </si>
  <si>
    <t xml:space="preserve">17209 South Figueroa Street Building A </t>
  </si>
  <si>
    <t>213-622-3375</t>
  </si>
  <si>
    <t xml:space="preserve">267 Ruby Way </t>
  </si>
  <si>
    <t>714-979-9277</t>
  </si>
  <si>
    <t xml:space="preserve">3100 East Imperial Highway </t>
  </si>
  <si>
    <t>510-351-4511</t>
  </si>
  <si>
    <t xml:space="preserve">12515 Venice Blvd </t>
  </si>
  <si>
    <t>310-834-3797</t>
  </si>
  <si>
    <t>2550 Somersville Road</t>
  </si>
  <si>
    <t>907-451-2144</t>
  </si>
  <si>
    <t xml:space="preserve">9211 Cherry Avenue </t>
  </si>
  <si>
    <t>530-274-2222</t>
  </si>
  <si>
    <t xml:space="preserve">1456 East 29th Street </t>
  </si>
  <si>
    <t>808-597-2886</t>
  </si>
  <si>
    <t xml:space="preserve">6111 Pacific Boulevard Suite 213 </t>
  </si>
  <si>
    <t>925-439-9615</t>
  </si>
  <si>
    <t xml:space="preserve">3200 Naglee Road Suite 248 </t>
  </si>
  <si>
    <t>209-957-1120</t>
  </si>
  <si>
    <t xml:space="preserve">6019 Stockton Boulevard Suite B </t>
  </si>
  <si>
    <t>92065</t>
  </si>
  <si>
    <t>213-748-7770</t>
  </si>
  <si>
    <t xml:space="preserve">1747 South Douglass Road Suite A </t>
  </si>
  <si>
    <t>92808</t>
  </si>
  <si>
    <t>213-625-1120</t>
  </si>
  <si>
    <t xml:space="preserve">47 North B Street </t>
  </si>
  <si>
    <t>323-584-5113</t>
  </si>
  <si>
    <t xml:space="preserve">1531 West Redondo Beach Boulevard </t>
  </si>
  <si>
    <t>98499</t>
  </si>
  <si>
    <t>206-368-3949</t>
  </si>
  <si>
    <t xml:space="preserve">17315 140 Avenue Northeast </t>
  </si>
  <si>
    <t>90304</t>
  </si>
  <si>
    <t>909-579-6683</t>
  </si>
  <si>
    <t>805-473-1966</t>
  </si>
  <si>
    <t xml:space="preserve">238 Grand Avenue </t>
  </si>
  <si>
    <t>99702</t>
  </si>
  <si>
    <t>626-301-7121</t>
  </si>
  <si>
    <t xml:space="preserve">1600 South Azusa Avenue Unit 152 </t>
  </si>
  <si>
    <t>206-352-4029</t>
  </si>
  <si>
    <t xml:space="preserve">131 Kaiulani Avenue Suite 27 </t>
  </si>
  <si>
    <t>808-669-2388</t>
  </si>
  <si>
    <t xml:space="preserve">395 Santa Monica Place </t>
  </si>
  <si>
    <t>323-268-8163</t>
  </si>
  <si>
    <t xml:space="preserve">424 Canoe Cove Dr </t>
  </si>
  <si>
    <t>858-536-1700</t>
  </si>
  <si>
    <t xml:space="preserve">14400 Bear Valley Road Suite 333 </t>
  </si>
  <si>
    <t>510-839-3042</t>
  </si>
  <si>
    <t xml:space="preserve">1228 Fairfield Mall </t>
  </si>
  <si>
    <t>510-893-5007</t>
  </si>
  <si>
    <t>90620</t>
  </si>
  <si>
    <t>760-918-2988</t>
  </si>
  <si>
    <t xml:space="preserve">800 Occidental Avenue South # 300 </t>
  </si>
  <si>
    <t>831-464-5474</t>
  </si>
  <si>
    <t xml:space="preserve">1811 South Catalina Avenue </t>
  </si>
  <si>
    <t>98903</t>
  </si>
  <si>
    <t>707-226-5666</t>
  </si>
  <si>
    <t xml:space="preserve">42 Panorama Mall </t>
  </si>
  <si>
    <t>97210</t>
  </si>
  <si>
    <t>707-781-8002</t>
  </si>
  <si>
    <t xml:space="preserve">16105 Challis Street </t>
  </si>
  <si>
    <t>98110</t>
  </si>
  <si>
    <t>562-602-4000</t>
  </si>
  <si>
    <t>532 West Main Street</t>
  </si>
  <si>
    <t>90755</t>
  </si>
  <si>
    <t>530-343-1349</t>
  </si>
  <si>
    <t xml:space="preserve">17600 Collier Avenue </t>
  </si>
  <si>
    <t>510-895-6229</t>
  </si>
  <si>
    <t xml:space="preserve">81 Pomana Street </t>
  </si>
  <si>
    <t>650-364-4804</t>
  </si>
  <si>
    <t xml:space="preserve">3333 Bear Street </t>
  </si>
  <si>
    <t>209-532-5953</t>
  </si>
  <si>
    <t xml:space="preserve">656 Crouch Street </t>
  </si>
  <si>
    <t>94710</t>
  </si>
  <si>
    <t>805-988-2284</t>
  </si>
  <si>
    <t xml:space="preserve">23928 Makati Drive </t>
  </si>
  <si>
    <t>510-794-4270</t>
  </si>
  <si>
    <t>310-452-8786</t>
  </si>
  <si>
    <t xml:space="preserve">226 Palm Avenue </t>
  </si>
  <si>
    <t>213-747-2650</t>
  </si>
  <si>
    <t xml:space="preserve">415 Lakewood Center Mall </t>
  </si>
  <si>
    <t>91977</t>
  </si>
  <si>
    <t>818-708-6858</t>
  </si>
  <si>
    <t xml:space="preserve">12130 Carson Street Suite D </t>
  </si>
  <si>
    <t>909-338-1021</t>
  </si>
  <si>
    <t xml:space="preserve">198 North Hemlock Street </t>
  </si>
  <si>
    <t>90813</t>
  </si>
  <si>
    <t>925-829-1243</t>
  </si>
  <si>
    <t xml:space="preserve">111 Stonewood Street </t>
  </si>
  <si>
    <t>213-622-7765</t>
  </si>
  <si>
    <t xml:space="preserve">Waikoloa Beach Drive </t>
  </si>
  <si>
    <t>808-524-5370</t>
  </si>
  <si>
    <t xml:space="preserve">Clackamas Town Centre </t>
  </si>
  <si>
    <t>805-545-9235</t>
  </si>
  <si>
    <t xml:space="preserve">2561 W Pico Blvd </t>
  </si>
  <si>
    <t>213-749-9660</t>
  </si>
  <si>
    <t xml:space="preserve">1023 Westminster Mall </t>
  </si>
  <si>
    <t>808-538-9153</t>
  </si>
  <si>
    <t xml:space="preserve">2547 Pacific Coast Highway </t>
  </si>
  <si>
    <t>95603</t>
  </si>
  <si>
    <t>530-583-9526</t>
  </si>
  <si>
    <t>323-233-3536</t>
  </si>
  <si>
    <t xml:space="preserve">17600 Collier Avenue Suite D132 </t>
  </si>
  <si>
    <t>92675</t>
  </si>
  <si>
    <t>503-281-3330</t>
  </si>
  <si>
    <t xml:space="preserve">450 Northwest 257th Avenue Suite 322 </t>
  </si>
  <si>
    <t>818-249-4600</t>
  </si>
  <si>
    <t xml:space="preserve">4415 Alamo St </t>
  </si>
  <si>
    <t>808-886-7090</t>
  </si>
  <si>
    <t xml:space="preserve">1102 V Williams </t>
  </si>
  <si>
    <t>92126</t>
  </si>
  <si>
    <t>808-665-4213</t>
  </si>
  <si>
    <t xml:space="preserve">10990 Foothill Boulevard </t>
  </si>
  <si>
    <t>626-448-3681</t>
  </si>
  <si>
    <t>530-542-4263</t>
  </si>
  <si>
    <t xml:space="preserve">340 Southwest Morrison Street Suite 3375 </t>
  </si>
  <si>
    <t>805-962-7020</t>
  </si>
  <si>
    <t xml:space="preserve">511 Valley Mall Parkway </t>
  </si>
  <si>
    <t>99205</t>
  </si>
  <si>
    <t>818-787-7731</t>
  </si>
  <si>
    <t xml:space="preserve">3030 Plaza Bonita Road </t>
  </si>
  <si>
    <t>209-951-4116</t>
  </si>
  <si>
    <t xml:space="preserve">1643 Silva Street </t>
  </si>
  <si>
    <t>92655</t>
  </si>
  <si>
    <t>360-352-1231</t>
  </si>
  <si>
    <t>907-276-2428</t>
  </si>
  <si>
    <t xml:space="preserve">505 South A Street </t>
  </si>
  <si>
    <t>92118</t>
  </si>
  <si>
    <t>323-650-9844</t>
  </si>
  <si>
    <t xml:space="preserve">International Market </t>
  </si>
  <si>
    <t>415-567-2422</t>
  </si>
  <si>
    <t xml:space="preserve">514 Chester Avenue </t>
  </si>
  <si>
    <t>213-748-1645</t>
  </si>
  <si>
    <t xml:space="preserve">1395 North State Street Suite B </t>
  </si>
  <si>
    <t>94114</t>
  </si>
  <si>
    <t>808-885-3809</t>
  </si>
  <si>
    <t xml:space="preserve">7355 Kamuela Boulevard </t>
  </si>
  <si>
    <t>949-367-5580</t>
  </si>
  <si>
    <t xml:space="preserve">1746 South Main Street </t>
  </si>
  <si>
    <t>213-484-7296</t>
  </si>
  <si>
    <t xml:space="preserve">1001 Maple Avenue Suite 107 </t>
  </si>
  <si>
    <t>408-229-9997</t>
  </si>
  <si>
    <t>98055</t>
  </si>
  <si>
    <t>310-391-1023</t>
  </si>
  <si>
    <t xml:space="preserve">1354 Town Center Lane </t>
  </si>
  <si>
    <t>818-775-2876</t>
  </si>
  <si>
    <t xml:space="preserve">728 Willow Rd </t>
  </si>
  <si>
    <t>323-261-4345</t>
  </si>
  <si>
    <t xml:space="preserve">446 Bryant Street </t>
  </si>
  <si>
    <t>213-747-2218</t>
  </si>
  <si>
    <t xml:space="preserve">2179 10th Street </t>
  </si>
  <si>
    <t>831-333-7862</t>
  </si>
  <si>
    <t>530-365-1442</t>
  </si>
  <si>
    <t>PO Box 148</t>
  </si>
  <si>
    <t>91702</t>
  </si>
  <si>
    <t>213-747-9435</t>
  </si>
  <si>
    <t>PO Box 8364</t>
  </si>
  <si>
    <t>206-545-7993</t>
  </si>
  <si>
    <t xml:space="preserve">18725 Ventura Boulevard </t>
  </si>
  <si>
    <t>253-845-2380</t>
  </si>
  <si>
    <t xml:space="preserve">1500 Plaza Drive </t>
  </si>
  <si>
    <t>310-603-5558</t>
  </si>
  <si>
    <t xml:space="preserve">112 23rd St </t>
  </si>
  <si>
    <t>213-748-7717</t>
  </si>
  <si>
    <t xml:space="preserve">3314 South 116th Street </t>
  </si>
  <si>
    <t>94954</t>
  </si>
  <si>
    <t>253-473-3546</t>
  </si>
  <si>
    <t xml:space="preserve">2300 South Union Avenue </t>
  </si>
  <si>
    <t>323-651-9260</t>
  </si>
  <si>
    <t xml:space="preserve">3132 US Highway 50 </t>
  </si>
  <si>
    <t>661-832-5331</t>
  </si>
  <si>
    <t xml:space="preserve">1469 University Avenue </t>
  </si>
  <si>
    <t>808-923-9656</t>
  </si>
  <si>
    <t xml:space="preserve">18210 Yorba Linda Boulevard Suite 405 </t>
  </si>
  <si>
    <t>310-456-3993</t>
  </si>
  <si>
    <t xml:space="preserve">625 Black Lake Boulevard Southwest </t>
  </si>
  <si>
    <t>760-241-5288</t>
  </si>
  <si>
    <t xml:space="preserve">133 North Larchmont Boulevard </t>
  </si>
  <si>
    <t>562-594-3361</t>
  </si>
  <si>
    <t xml:space="preserve">Shasta Factory Outlet </t>
  </si>
  <si>
    <t>213-749-7835</t>
  </si>
  <si>
    <t xml:space="preserve">671 East Cooley Drive Suite 119 </t>
  </si>
  <si>
    <t>808-485-7490</t>
  </si>
  <si>
    <t xml:space="preserve">18163 Sherman Way </t>
  </si>
  <si>
    <t>415-333-1222</t>
  </si>
  <si>
    <t xml:space="preserve">12757 Serramonte Centre </t>
  </si>
  <si>
    <t>310-320-9456</t>
  </si>
  <si>
    <t xml:space="preserve">1204 South Bristol Street </t>
  </si>
  <si>
    <t>619-299-3673</t>
  </si>
  <si>
    <t>90040</t>
  </si>
  <si>
    <t>831-462-4091</t>
  </si>
  <si>
    <t xml:space="preserve">209 West Division Avenue </t>
  </si>
  <si>
    <t>509-783-7467</t>
  </si>
  <si>
    <t xml:space="preserve">1248 South Mariposa Avenue </t>
  </si>
  <si>
    <t>96003</t>
  </si>
  <si>
    <t>213-627-6200</t>
  </si>
  <si>
    <t xml:space="preserve">401 Center Street Northeast </t>
  </si>
  <si>
    <t>858-456-7339</t>
  </si>
  <si>
    <t xml:space="preserve">1755 Euclid Avenue </t>
  </si>
  <si>
    <t>310-326-2855</t>
  </si>
  <si>
    <t xml:space="preserve">693 Lighthouse Avenue </t>
  </si>
  <si>
    <t>323-906-3341</t>
  </si>
  <si>
    <t xml:space="preserve">10 Bay Street </t>
  </si>
  <si>
    <t>213-388-9799</t>
  </si>
  <si>
    <t xml:space="preserve">4100 Northgate Mall </t>
  </si>
  <si>
    <t>97305</t>
  </si>
  <si>
    <t>916-929-5530</t>
  </si>
  <si>
    <t xml:space="preserve">18541 Beach Boulevard </t>
  </si>
  <si>
    <t>805-238-1438</t>
  </si>
  <si>
    <t>626-851-8886</t>
  </si>
  <si>
    <t xml:space="preserve">785 Oak Grove Road </t>
  </si>
  <si>
    <t>213-746-8001</t>
  </si>
  <si>
    <t xml:space="preserve">A-1 Stitch Embroidery </t>
  </si>
  <si>
    <t xml:space="preserve">120 East 14th Street </t>
  </si>
  <si>
    <t>90071</t>
  </si>
  <si>
    <t>509-826-6723</t>
  </si>
  <si>
    <t xml:space="preserve">2020 Tahoe Boulevard </t>
  </si>
  <si>
    <t>91020</t>
  </si>
  <si>
    <t>253-265-6634</t>
  </si>
  <si>
    <t>310-542-5661</t>
  </si>
  <si>
    <t xml:space="preserve">965 Tyinn Street </t>
  </si>
  <si>
    <t>310-608-4269</t>
  </si>
  <si>
    <t>4505 La Jolla Way</t>
  </si>
  <si>
    <t>98168</t>
  </si>
  <si>
    <t xml:space="preserve">3251 20th Avenue </t>
  </si>
  <si>
    <t>253-581-9157</t>
  </si>
  <si>
    <t xml:space="preserve">1067 River Rock Lane </t>
  </si>
  <si>
    <t>808-847-8200</t>
  </si>
  <si>
    <t xml:space="preserve">211 East Ocean Boulevard </t>
  </si>
  <si>
    <t>562-928-1683</t>
  </si>
  <si>
    <t xml:space="preserve">555 Northgate Mall </t>
  </si>
  <si>
    <t>562-421-2662</t>
  </si>
  <si>
    <t xml:space="preserve">6501 Hollywood Boulevard </t>
  </si>
  <si>
    <t>92843</t>
  </si>
  <si>
    <t>503-282-9026</t>
  </si>
  <si>
    <t xml:space="preserve">605 Bainbridge Street </t>
  </si>
  <si>
    <t>760-674-8216</t>
  </si>
  <si>
    <t xml:space="preserve">54 North Santa Cruz Avenue </t>
  </si>
  <si>
    <t>92780</t>
  </si>
  <si>
    <t>562-692-9700</t>
  </si>
  <si>
    <t xml:space="preserve">302 Main Street </t>
  </si>
  <si>
    <t>97211</t>
  </si>
  <si>
    <t>650-571-7712</t>
  </si>
  <si>
    <t xml:space="preserve">1065 Brea Mall </t>
  </si>
  <si>
    <t>541-747-8940</t>
  </si>
  <si>
    <t xml:space="preserve">2145 Kuhio Avenue </t>
  </si>
  <si>
    <t>91766</t>
  </si>
  <si>
    <t>213-749-4342</t>
  </si>
  <si>
    <t xml:space="preserve">477 Parkway Plaza </t>
  </si>
  <si>
    <t>310-827-8429</t>
  </si>
  <si>
    <t xml:space="preserve">1701 Pacific Avenue </t>
  </si>
  <si>
    <t>562-598-8338</t>
  </si>
  <si>
    <t xml:space="preserve">970 Northeast Dewey Drive </t>
  </si>
  <si>
    <t>909-879-6783</t>
  </si>
  <si>
    <t xml:space="preserve">5003 Willows Road Suite 121 </t>
  </si>
  <si>
    <t>714-979-2100</t>
  </si>
  <si>
    <t xml:space="preserve">3301 Trinity Street </t>
  </si>
  <si>
    <t>619-445-3338</t>
  </si>
  <si>
    <t xml:space="preserve">15944 Downey Avenue </t>
  </si>
  <si>
    <t>310-808-6169</t>
  </si>
  <si>
    <t xml:space="preserve">12662 Chapman Avenue </t>
  </si>
  <si>
    <t>91765</t>
  </si>
  <si>
    <t>760-768-6675</t>
  </si>
  <si>
    <t xml:space="preserve">Boones Ferry Road &amp; Branch </t>
  </si>
  <si>
    <t>408-243-2887</t>
  </si>
  <si>
    <t>3000 Royal Avenue</t>
  </si>
  <si>
    <t>323-233-1410</t>
  </si>
  <si>
    <t xml:space="preserve">600 South Alvarado Street </t>
  </si>
  <si>
    <t>503-493-3440</t>
  </si>
  <si>
    <t>94080</t>
  </si>
  <si>
    <t>808-737-9961</t>
  </si>
  <si>
    <t xml:space="preserve">307 East Main Street </t>
  </si>
  <si>
    <t>90293</t>
  </si>
  <si>
    <t>310-638-1205</t>
  </si>
  <si>
    <t xml:space="preserve">2594 Mercantile Way </t>
  </si>
  <si>
    <t>909-674-1706</t>
  </si>
  <si>
    <t xml:space="preserve">7407 East Riverside Drive </t>
  </si>
  <si>
    <t>503-661-6552</t>
  </si>
  <si>
    <t xml:space="preserve">14668 7th Street </t>
  </si>
  <si>
    <t>97030</t>
  </si>
  <si>
    <t>415-775-4007</t>
  </si>
  <si>
    <t xml:space="preserve">1018 South Los Angeles Street </t>
  </si>
  <si>
    <t>97202</t>
  </si>
  <si>
    <t>541-687-6100</t>
  </si>
  <si>
    <t xml:space="preserve">424 Blue Cove Dr </t>
  </si>
  <si>
    <t>93551</t>
  </si>
  <si>
    <t>541-386-5395</t>
  </si>
  <si>
    <t xml:space="preserve">432 West Hillcrest Drive </t>
  </si>
  <si>
    <t>310-451-1900</t>
  </si>
  <si>
    <t xml:space="preserve">1911 East Gage Avenue </t>
  </si>
  <si>
    <t>805-487-8677</t>
  </si>
  <si>
    <t xml:space="preserve">681 Leavesley Road Suite 50 </t>
  </si>
  <si>
    <t>661-324-7095</t>
  </si>
  <si>
    <t xml:space="preserve">8011 East Pacific Coast Highway </t>
  </si>
  <si>
    <t>415-751-5817</t>
  </si>
  <si>
    <t xml:space="preserve">3501 Saviers Road </t>
  </si>
  <si>
    <t>92230</t>
  </si>
  <si>
    <t>323-292-8629</t>
  </si>
  <si>
    <t xml:space="preserve">52165 Avenida Ramirez </t>
  </si>
  <si>
    <t>310-475-7448</t>
  </si>
  <si>
    <t>408-248-8695</t>
  </si>
  <si>
    <t>Cecilia's Custom Wear</t>
  </si>
  <si>
    <t xml:space="preserve">7755 Center Avenue Suite 1100 </t>
  </si>
  <si>
    <t>818-994-2882</t>
  </si>
  <si>
    <t xml:space="preserve">1555 South Dupont Avenue Suite E </t>
  </si>
  <si>
    <t>831-662-2403</t>
  </si>
  <si>
    <t xml:space="preserve">401 West Dyer Road </t>
  </si>
  <si>
    <t>626-963-9284</t>
  </si>
  <si>
    <t xml:space="preserve">2730 West 8th Street </t>
  </si>
  <si>
    <t>949-709-2552</t>
  </si>
  <si>
    <t xml:space="preserve">Hillsdale Mall </t>
  </si>
  <si>
    <t>714-669-8503</t>
  </si>
  <si>
    <t xml:space="preserve">1 Bellis Fair Parkway Suite 422 </t>
  </si>
  <si>
    <t>808-524-7466</t>
  </si>
  <si>
    <t xml:space="preserve">860 South Los Angeles Street Suite 307 </t>
  </si>
  <si>
    <t>562-402-8754</t>
  </si>
  <si>
    <t xml:space="preserve">7203 Arlington Avenue Suite F </t>
  </si>
  <si>
    <t>90723</t>
  </si>
  <si>
    <t>831-772-1606</t>
  </si>
  <si>
    <t xml:space="preserve">169 Sun Valley Mall </t>
  </si>
  <si>
    <t>253-351-2996</t>
  </si>
  <si>
    <t>818-887-9848</t>
  </si>
  <si>
    <t>209-834-5000</t>
  </si>
  <si>
    <t xml:space="preserve">Dolores &amp; Central Avenue </t>
  </si>
  <si>
    <t>530-583-3356</t>
  </si>
  <si>
    <t xml:space="preserve">2029 South Susan Street </t>
  </si>
  <si>
    <t>541-665-1239</t>
  </si>
  <si>
    <t xml:space="preserve">1420 Macdonald Avenue </t>
  </si>
  <si>
    <t>253-565-8853</t>
  </si>
  <si>
    <t xml:space="preserve">16919 Ventura Boulevard </t>
  </si>
  <si>
    <t>503-247-2395</t>
  </si>
  <si>
    <t xml:space="preserve">2449 Oceanview Drive </t>
  </si>
  <si>
    <t>95482</t>
  </si>
  <si>
    <t>714-529-4976</t>
  </si>
  <si>
    <t xml:space="preserve">200 E Street </t>
  </si>
  <si>
    <t>95304</t>
  </si>
  <si>
    <t>323-467-3552</t>
  </si>
  <si>
    <t xml:space="preserve">125 Oak Boulevard Suite 306 </t>
  </si>
  <si>
    <t>408-842-1251</t>
  </si>
  <si>
    <t xml:space="preserve">6680 Long Beach Boulevard </t>
  </si>
  <si>
    <t>90720</t>
  </si>
  <si>
    <t>562-595-3420</t>
  </si>
  <si>
    <t xml:space="preserve">Saint Croix </t>
  </si>
  <si>
    <t>310-475-4211</t>
  </si>
  <si>
    <t>650-325-8290</t>
  </si>
  <si>
    <t xml:space="preserve">2461 Pacific Coast Highway </t>
  </si>
  <si>
    <t>707-996-6051</t>
  </si>
  <si>
    <t xml:space="preserve">169 Hillsdale Mall </t>
  </si>
  <si>
    <t>562-622-9696</t>
  </si>
  <si>
    <t xml:space="preserve">506 West 30th Street </t>
  </si>
  <si>
    <t>619-698-9295</t>
  </si>
  <si>
    <t>760-918-4170</t>
  </si>
  <si>
    <t xml:space="preserve">1401 Silver Avenue </t>
  </si>
  <si>
    <t>818-766-4442</t>
  </si>
  <si>
    <t xml:space="preserve">1500 South 336th Street Suite 5 </t>
  </si>
  <si>
    <t>213-747-8351</t>
  </si>
  <si>
    <t xml:space="preserve">3 West Saint Charles Street </t>
  </si>
  <si>
    <t>209-527-9670</t>
  </si>
  <si>
    <t xml:space="preserve">134 North 2nd Avenue </t>
  </si>
  <si>
    <t>503-228-4620</t>
  </si>
  <si>
    <t xml:space="preserve">860 Fulton Mall </t>
  </si>
  <si>
    <t>909-736-9194</t>
  </si>
  <si>
    <t xml:space="preserve">1101 El Camino Real </t>
  </si>
  <si>
    <t>619-435-5382</t>
  </si>
  <si>
    <t xml:space="preserve">46 West Colorado Boulevard </t>
  </si>
  <si>
    <t>94903</t>
  </si>
  <si>
    <t>503-777-5078</t>
  </si>
  <si>
    <t xml:space="preserve">833 South Western Avenue Suite 35 </t>
  </si>
  <si>
    <t>93428</t>
  </si>
  <si>
    <t>916-453-1000</t>
  </si>
  <si>
    <t xml:space="preserve">663 Northwest Division Street </t>
  </si>
  <si>
    <t>90291</t>
  </si>
  <si>
    <t>323-295-7200</t>
  </si>
  <si>
    <t xml:space="preserve">44 Bellevue Way Northeast </t>
  </si>
  <si>
    <t>949-494-5441</t>
  </si>
  <si>
    <t xml:space="preserve">4220 Broadway </t>
  </si>
  <si>
    <t>95820</t>
  </si>
  <si>
    <t>503-653-2602</t>
  </si>
  <si>
    <t xml:space="preserve">Bellini Fair Mall </t>
  </si>
  <si>
    <t>818-780-1985</t>
  </si>
  <si>
    <t>510-428-3375</t>
  </si>
  <si>
    <t xml:space="preserve">2140 Westlake Avenue North </t>
  </si>
  <si>
    <t>92602</t>
  </si>
  <si>
    <t>323-373-1888</t>
  </si>
  <si>
    <t xml:space="preserve">11362 Westminster Avenue Suite K </t>
  </si>
  <si>
    <t>213-746-7665</t>
  </si>
  <si>
    <t xml:space="preserve">895 Monterey Street </t>
  </si>
  <si>
    <t>949-586-6588</t>
  </si>
  <si>
    <t xml:space="preserve">12576 Kirkham Court </t>
  </si>
  <si>
    <t>714-557-1455</t>
  </si>
  <si>
    <t xml:space="preserve">1511 Esperanza Street </t>
  </si>
  <si>
    <t>310-316-2566</t>
  </si>
  <si>
    <t xml:space="preserve">5524 Tipton Street </t>
  </si>
  <si>
    <t>310-657-7331</t>
  </si>
  <si>
    <t xml:space="preserve">28 W 10th Street </t>
  </si>
  <si>
    <t>805-773-1334</t>
  </si>
  <si>
    <t xml:space="preserve">1030 Barberry St </t>
  </si>
  <si>
    <t>909-989-7710</t>
  </si>
  <si>
    <t xml:space="preserve">12750 Carmel Country Road </t>
  </si>
  <si>
    <t>510-232-1003</t>
  </si>
  <si>
    <t xml:space="preserve">222 Valley River Centre </t>
  </si>
  <si>
    <t>626-445-6547</t>
  </si>
  <si>
    <t xml:space="preserve">Ala Meda Centre </t>
  </si>
  <si>
    <t>619-977-5200</t>
  </si>
  <si>
    <t xml:space="preserve">1264 East Gibson Road Suite F605 </t>
  </si>
  <si>
    <t>805-543-9968</t>
  </si>
  <si>
    <t xml:space="preserve">310 Torrance Boulevard Suite A </t>
  </si>
  <si>
    <t>93442</t>
  </si>
  <si>
    <t>323-953-2101</t>
  </si>
  <si>
    <t xml:space="preserve">1921 N Gaffey St </t>
  </si>
  <si>
    <t>310-323-3233</t>
  </si>
  <si>
    <t xml:space="preserve">1525 Meridian Avenue Suite 106 </t>
  </si>
  <si>
    <t>818-752-3993</t>
  </si>
  <si>
    <t xml:space="preserve">113 Town &amp; Country Village </t>
  </si>
  <si>
    <t>323-933-7860</t>
  </si>
  <si>
    <t xml:space="preserve">4502 South Steele Street Suite 533 </t>
  </si>
  <si>
    <t>909-861-3845</t>
  </si>
  <si>
    <t xml:space="preserve">516 West Florence Avenue </t>
  </si>
  <si>
    <t>93036</t>
  </si>
  <si>
    <t>831-373-1609</t>
  </si>
  <si>
    <t xml:space="preserve">1151 S 4th St </t>
  </si>
  <si>
    <t>714-769-7723</t>
  </si>
  <si>
    <t xml:space="preserve">Hefty Joe Sport Ski </t>
  </si>
  <si>
    <t xml:space="preserve">Pacific View Mall </t>
  </si>
  <si>
    <t>530-583-4177</t>
  </si>
  <si>
    <t xml:space="preserve">500 Bloomfield Ave </t>
  </si>
  <si>
    <t>213-622-5567</t>
  </si>
  <si>
    <t xml:space="preserve">5620 Paseo Del Norte </t>
  </si>
  <si>
    <t>559-222-9630</t>
  </si>
  <si>
    <t xml:space="preserve">115 Shaw Avenue </t>
  </si>
  <si>
    <t>949-588-7841</t>
  </si>
  <si>
    <t>97535</t>
  </si>
  <si>
    <t>425-402-5007</t>
  </si>
  <si>
    <t xml:space="preserve">22421 El Toro Rd </t>
  </si>
  <si>
    <t>99503</t>
  </si>
  <si>
    <t>805-496-5425</t>
  </si>
  <si>
    <t xml:space="preserve">6806 Hollywood Boulevard </t>
  </si>
  <si>
    <t>98115</t>
  </si>
  <si>
    <t>559-271-8355</t>
  </si>
  <si>
    <t xml:space="preserve">620 Coral Street </t>
  </si>
  <si>
    <t>98371</t>
  </si>
  <si>
    <t>213-749-4565</t>
  </si>
  <si>
    <t xml:space="preserve">1004 Market Street </t>
  </si>
  <si>
    <t>90805</t>
  </si>
  <si>
    <t>925-933-3737</t>
  </si>
  <si>
    <t>907-486-3801</t>
  </si>
  <si>
    <t xml:space="preserve">18399 Ventura Boulevard Suite 2 </t>
  </si>
  <si>
    <t>818-769-6313</t>
  </si>
  <si>
    <t xml:space="preserve">4501 South Alameda Street </t>
  </si>
  <si>
    <t>310-835-1188</t>
  </si>
  <si>
    <t xml:space="preserve">1950 East 20th Street </t>
  </si>
  <si>
    <t>323-727-6061</t>
  </si>
  <si>
    <t xml:space="preserve">5592 Engineer Drive </t>
  </si>
  <si>
    <t>360-378-6253</t>
  </si>
  <si>
    <t xml:space="preserve">2200 Concord Boulevard North Suite 1110 </t>
  </si>
  <si>
    <t>213-747-2871</t>
  </si>
  <si>
    <t xml:space="preserve">1651 Whipple Road Suite 30 </t>
  </si>
  <si>
    <t>323-586-1137</t>
  </si>
  <si>
    <t xml:space="preserve">2040 Gillespie Way </t>
  </si>
  <si>
    <t>415-885-1642</t>
  </si>
  <si>
    <t xml:space="preserve">415 Fletcher Parkway </t>
  </si>
  <si>
    <t>562-403-8961</t>
  </si>
  <si>
    <t xml:space="preserve">67625 East Palm Canyon Drive </t>
  </si>
  <si>
    <t>213-747-8502</t>
  </si>
  <si>
    <t>97306</t>
  </si>
  <si>
    <t>541-574-1851</t>
  </si>
  <si>
    <t>206-283-1276</t>
  </si>
  <si>
    <t xml:space="preserve">402 W. Arrow Highway </t>
  </si>
  <si>
    <t>99207</t>
  </si>
  <si>
    <t>707-447-5900</t>
  </si>
  <si>
    <t xml:space="preserve">3411 Tweedy Boulevard Suite B </t>
  </si>
  <si>
    <t>916-391-7688</t>
  </si>
  <si>
    <t xml:space="preserve">20120 Saticoy Street </t>
  </si>
  <si>
    <t>95128</t>
  </si>
  <si>
    <t>714-545-5264</t>
  </si>
  <si>
    <t xml:space="preserve">48650 Seminole Drive </t>
  </si>
  <si>
    <t>619-585-4948</t>
  </si>
  <si>
    <t xml:space="preserve">2930 Whittier Boulevard </t>
  </si>
  <si>
    <t>92324</t>
  </si>
  <si>
    <t>831-753-5267</t>
  </si>
  <si>
    <t xml:space="preserve">322 East Palmdale Boulevard </t>
  </si>
  <si>
    <t>97015</t>
  </si>
  <si>
    <t>818-345-3121</t>
  </si>
  <si>
    <t xml:space="preserve">County Fair Mall </t>
  </si>
  <si>
    <t>916-921-2153</t>
  </si>
  <si>
    <t xml:space="preserve">10955 Sherman Way </t>
  </si>
  <si>
    <t>91381</t>
  </si>
  <si>
    <t>831-458-4463</t>
  </si>
  <si>
    <t xml:space="preserve">129 East 12th Street </t>
  </si>
  <si>
    <t>91306</t>
  </si>
  <si>
    <t>949-837-8366</t>
  </si>
  <si>
    <t xml:space="preserve">1718 South Catalina Avenue </t>
  </si>
  <si>
    <t>760-771-3554</t>
  </si>
  <si>
    <t xml:space="preserve">9215 South Vermont Avenue </t>
  </si>
  <si>
    <t>360-692-7397</t>
  </si>
  <si>
    <t>909-688-4067</t>
  </si>
  <si>
    <t xml:space="preserve">1002 San Fernando Road </t>
  </si>
  <si>
    <t>831-442-9171</t>
  </si>
  <si>
    <t xml:space="preserve">200 Main Street </t>
  </si>
  <si>
    <t>661-323-1995</t>
  </si>
  <si>
    <t xml:space="preserve">29 West Colorado Boulevard </t>
  </si>
  <si>
    <t>90016</t>
  </si>
  <si>
    <t>213-622-6610</t>
  </si>
  <si>
    <t xml:space="preserve">3746 West McFadden Avenue </t>
  </si>
  <si>
    <t>323-292-8556</t>
  </si>
  <si>
    <t xml:space="preserve">2726 North Monroe Street </t>
  </si>
  <si>
    <t>949-631-9151</t>
  </si>
  <si>
    <t xml:space="preserve">10837 Valley Mall </t>
  </si>
  <si>
    <t>310-679-9067</t>
  </si>
  <si>
    <t xml:space="preserve">805 Laguna Canyon Road </t>
  </si>
  <si>
    <t>831-582-7000</t>
  </si>
  <si>
    <t xml:space="preserve">232 Del Amo Fashion Square </t>
  </si>
  <si>
    <t>94566</t>
  </si>
  <si>
    <t>760-476-8550</t>
  </si>
  <si>
    <t xml:space="preserve">1720 Newport Circle </t>
  </si>
  <si>
    <t>310-201-1922</t>
  </si>
  <si>
    <t>707-747-5418</t>
  </si>
  <si>
    <t>626-810-2055</t>
  </si>
  <si>
    <t>415-543-5466</t>
  </si>
  <si>
    <t xml:space="preserve">4513 East Cesar E Chavez Avenue </t>
  </si>
  <si>
    <t>213-747-1829</t>
  </si>
  <si>
    <t>PO Box 957</t>
  </si>
  <si>
    <t>92692</t>
  </si>
  <si>
    <t>619-543-9587</t>
  </si>
  <si>
    <t xml:space="preserve">225 East State Highway 88 </t>
  </si>
  <si>
    <t>310-352-8743</t>
  </si>
  <si>
    <t xml:space="preserve">3325 East Artesia Boulevard </t>
  </si>
  <si>
    <t>626-795-7757</t>
  </si>
  <si>
    <t xml:space="preserve">11 Southeast Court Avenue </t>
  </si>
  <si>
    <t>916-391-4016</t>
  </si>
  <si>
    <t>5308 Pacific Avenue</t>
  </si>
  <si>
    <t>619-474-9283</t>
  </si>
  <si>
    <t xml:space="preserve">688 North Moorpark Road </t>
  </si>
  <si>
    <t>323-469-9151</t>
  </si>
  <si>
    <t>619-239-2792</t>
  </si>
  <si>
    <t xml:space="preserve">14375 Northwest Science Park Drive </t>
  </si>
  <si>
    <t>714-960-5627</t>
  </si>
  <si>
    <t xml:space="preserve">7529 Fallbrook Avenue </t>
  </si>
  <si>
    <t>95356</t>
  </si>
  <si>
    <t>818-784-3060</t>
  </si>
  <si>
    <t xml:space="preserve">6 Hovde Park Drive </t>
  </si>
  <si>
    <t>562-531-3800</t>
  </si>
  <si>
    <t xml:space="preserve">10625 Rush Street </t>
  </si>
  <si>
    <t>818-769-3350</t>
  </si>
  <si>
    <t xml:space="preserve">1729 South Douglass Road </t>
  </si>
  <si>
    <t>858-459-8915</t>
  </si>
  <si>
    <t xml:space="preserve">2939 Arden Way </t>
  </si>
  <si>
    <t>91786</t>
  </si>
  <si>
    <t>209-946-9279</t>
  </si>
  <si>
    <t xml:space="preserve">212 Broadway Street </t>
  </si>
  <si>
    <t>707-252-1707</t>
  </si>
  <si>
    <t>415-567-3950</t>
  </si>
  <si>
    <t xml:space="preserve">4501 S Alameda St </t>
  </si>
  <si>
    <t>714-633-5529</t>
  </si>
  <si>
    <t xml:space="preserve">201 Herondo Street Suite 200 </t>
  </si>
  <si>
    <t>92014</t>
  </si>
  <si>
    <t>425-893-5581</t>
  </si>
  <si>
    <t xml:space="preserve">20 City Boulevard East </t>
  </si>
  <si>
    <t>909-296-9193</t>
  </si>
  <si>
    <t xml:space="preserve">34255 Pacific Coast Highway Suite 112 </t>
  </si>
  <si>
    <t>818-980-2464</t>
  </si>
  <si>
    <t xml:space="preserve">Arden Fair Mall </t>
  </si>
  <si>
    <t>714-962-3175</t>
  </si>
  <si>
    <t xml:space="preserve">189 East 9th Avenue </t>
  </si>
  <si>
    <t>714-895-2499</t>
  </si>
  <si>
    <t xml:space="preserve">236 Broadway Street </t>
  </si>
  <si>
    <t>907-486-3120</t>
  </si>
  <si>
    <t xml:space="preserve">2921 East Miraloma Avenue 13 </t>
  </si>
  <si>
    <t>96766</t>
  </si>
  <si>
    <t>831-335-2563</t>
  </si>
  <si>
    <t>805-688-4996</t>
  </si>
  <si>
    <t xml:space="preserve">916 North Wilmington Boulevard </t>
  </si>
  <si>
    <t>805-383-9689</t>
  </si>
  <si>
    <t>14700 East 3rd St.</t>
  </si>
  <si>
    <t>949-586-3408</t>
  </si>
  <si>
    <t xml:space="preserve">251 Stonewood Street </t>
  </si>
  <si>
    <t>818-884-5003</t>
  </si>
  <si>
    <t>909-465-8462</t>
  </si>
  <si>
    <t xml:space="preserve">4726 Whittier Boulevard </t>
  </si>
  <si>
    <t>94545</t>
  </si>
  <si>
    <t>510-265-7964</t>
  </si>
  <si>
    <t xml:space="preserve">1689 Arden Way Suite 1246 </t>
  </si>
  <si>
    <t>818-346-3477</t>
  </si>
  <si>
    <t xml:space="preserve">7915 Haskell Avenue </t>
  </si>
  <si>
    <t>818-719-2000</t>
  </si>
  <si>
    <t xml:space="preserve">2765 Loker Avenue West </t>
  </si>
  <si>
    <t>415-345-5912</t>
  </si>
  <si>
    <t xml:space="preserve">2011 Main Street </t>
  </si>
  <si>
    <t>360-736-2503</t>
  </si>
  <si>
    <t xml:space="preserve">649 Cascade Mall Dr </t>
  </si>
  <si>
    <t>98502</t>
  </si>
  <si>
    <t>858-270-1016</t>
  </si>
  <si>
    <t xml:space="preserve">517 Northeast Roth Street </t>
  </si>
  <si>
    <t>760-243-4253</t>
  </si>
  <si>
    <t>808-935-4504</t>
  </si>
  <si>
    <t xml:space="preserve">19019 Hawthorne Blvd </t>
  </si>
  <si>
    <t>90603</t>
  </si>
  <si>
    <t>213-488-3377</t>
  </si>
  <si>
    <t xml:space="preserve">110 East 9th Street Suite A423 </t>
  </si>
  <si>
    <t>95010</t>
  </si>
  <si>
    <t>626-965-5568</t>
  </si>
  <si>
    <t xml:space="preserve">20 City Boulevard East Suite 209 </t>
  </si>
  <si>
    <t>916-787-8414</t>
  </si>
  <si>
    <t xml:space="preserve">5527 East Stearns Street </t>
  </si>
  <si>
    <t>415-753-7873</t>
  </si>
  <si>
    <t>Kookies Emporium</t>
  </si>
  <si>
    <t xml:space="preserve">2132 Avenida De La Playa </t>
  </si>
  <si>
    <t>562-592-4455</t>
  </si>
  <si>
    <t xml:space="preserve">Alderwood Place Mall </t>
  </si>
  <si>
    <t>94608</t>
  </si>
  <si>
    <t>619-231-6009</t>
  </si>
  <si>
    <t xml:space="preserve">1390 Broadway </t>
  </si>
  <si>
    <t>510-886-8373</t>
  </si>
  <si>
    <t xml:space="preserve">3-2600 Kaumualii Highway Suite 3001 </t>
  </si>
  <si>
    <t>360-378-7272</t>
  </si>
  <si>
    <t>626-301-5843</t>
  </si>
  <si>
    <t>325 Puente Road</t>
  </si>
  <si>
    <t>310-822-4900</t>
  </si>
  <si>
    <t xml:space="preserve">7127 Sepulveda Boulevard </t>
  </si>
  <si>
    <t>805-578-6901</t>
  </si>
  <si>
    <t>92408</t>
  </si>
  <si>
    <t>818-782-2855</t>
  </si>
  <si>
    <t>805-563-4709</t>
  </si>
  <si>
    <t xml:space="preserve">Mainplace Mall </t>
  </si>
  <si>
    <t>94610</t>
  </si>
  <si>
    <t>805-772-4483</t>
  </si>
  <si>
    <t xml:space="preserve">22 El Portal </t>
  </si>
  <si>
    <t>360-563-1787</t>
  </si>
  <si>
    <t xml:space="preserve">2152 Hilltop Mall Road </t>
  </si>
  <si>
    <t>310-470-4322</t>
  </si>
  <si>
    <t xml:space="preserve">1040 Fulton Mall </t>
  </si>
  <si>
    <t xml:space="preserve">721 North Main Suite J </t>
  </si>
  <si>
    <t>808-325-3801</t>
  </si>
  <si>
    <t>91776</t>
  </si>
  <si>
    <t>714-436-8117</t>
  </si>
  <si>
    <t>700 Squaw Valley Road</t>
  </si>
  <si>
    <t>831-758-4248</t>
  </si>
  <si>
    <t>PO Box 6956</t>
  </si>
  <si>
    <t>90221</t>
  </si>
  <si>
    <t>760-321-3266</t>
  </si>
  <si>
    <t>949-465-6069</t>
  </si>
  <si>
    <t xml:space="preserve">333 South Broadway </t>
  </si>
  <si>
    <t>90036</t>
  </si>
  <si>
    <t>949-369-9191</t>
  </si>
  <si>
    <t>96797</t>
  </si>
  <si>
    <t>626-442-8291</t>
  </si>
  <si>
    <t xml:space="preserve">14102 South Broadway </t>
  </si>
  <si>
    <t>808-395-1808</t>
  </si>
  <si>
    <t>714-255-4526</t>
  </si>
  <si>
    <t xml:space="preserve">1480 South Garey Avenue Suite 100 </t>
  </si>
  <si>
    <t>91405</t>
  </si>
  <si>
    <t>415-356-6424</t>
  </si>
  <si>
    <t xml:space="preserve">310 Northeast Northgate Way </t>
  </si>
  <si>
    <t>808-877-1238</t>
  </si>
  <si>
    <t xml:space="preserve">71 Fortune Drive </t>
  </si>
  <si>
    <t>808-329-1433</t>
  </si>
  <si>
    <t xml:space="preserve">13190 South West Oakwood Street </t>
  </si>
  <si>
    <t>714-838-1802</t>
  </si>
  <si>
    <t xml:space="preserve">42065 Washington Street Suite C </t>
  </si>
  <si>
    <t>209-358-9115</t>
  </si>
  <si>
    <t>97221</t>
  </si>
  <si>
    <t>925-937-6754</t>
  </si>
  <si>
    <t xml:space="preserve">860 South Los Angeles Street </t>
  </si>
  <si>
    <t>503-517-3130</t>
  </si>
  <si>
    <t xml:space="preserve">8375 Camino Santa Fe </t>
  </si>
  <si>
    <t>90023</t>
  </si>
  <si>
    <t>714-998-7600</t>
  </si>
  <si>
    <t xml:space="preserve">24825 Del Prado </t>
  </si>
  <si>
    <t>831-458-1155</t>
  </si>
  <si>
    <t xml:space="preserve">Uptown Mall Shopping </t>
  </si>
  <si>
    <t>408-934-9012</t>
  </si>
  <si>
    <t xml:space="preserve">320 South Pacific Street </t>
  </si>
  <si>
    <t>92688</t>
  </si>
  <si>
    <t>714-577-3375</t>
  </si>
  <si>
    <t xml:space="preserve">3114 North 31st Street </t>
  </si>
  <si>
    <t>909-699-9923</t>
  </si>
  <si>
    <t xml:space="preserve">4060 West Washington Boulevard </t>
  </si>
  <si>
    <t>808-843-8632</t>
  </si>
  <si>
    <t xml:space="preserve">6607 Atlantic Avenue </t>
  </si>
  <si>
    <t>805-473-8915</t>
  </si>
  <si>
    <t xml:space="preserve">1290 Broadway Plaza </t>
  </si>
  <si>
    <t>949-673-7184</t>
  </si>
  <si>
    <t xml:space="preserve">346 North Palm Drive </t>
  </si>
  <si>
    <t>323-962-3552</t>
  </si>
  <si>
    <t xml:space="preserve">2350 Main Street </t>
  </si>
  <si>
    <t>541-754-8716</t>
  </si>
  <si>
    <t xml:space="preserve">1349 South Main Street </t>
  </si>
  <si>
    <t>949-675-9941</t>
  </si>
  <si>
    <t xml:space="preserve">14312 Chambers Road Suite B </t>
  </si>
  <si>
    <t>619-239-9269</t>
  </si>
  <si>
    <t xml:space="preserve">7960 Silverton Avenue Suite 202 </t>
  </si>
  <si>
    <t>415-831-2255</t>
  </si>
  <si>
    <t xml:space="preserve">4004 Lake Tahoe Boulevard </t>
  </si>
  <si>
    <t>818-998-6642</t>
  </si>
  <si>
    <t xml:space="preserve">2254 Gaviota Avenue Unit 30 </t>
  </si>
  <si>
    <t>760-291-3375</t>
  </si>
  <si>
    <t xml:space="preserve">218 H Street </t>
  </si>
  <si>
    <t>310-278-2259</t>
  </si>
  <si>
    <t xml:space="preserve">4170 North Sierra Way </t>
  </si>
  <si>
    <t>99501</t>
  </si>
  <si>
    <t>808-845-8891</t>
  </si>
  <si>
    <t xml:space="preserve">354 Lincoln Centre </t>
  </si>
  <si>
    <t>619-474-1553</t>
  </si>
  <si>
    <t xml:space="preserve">315 East 12th Street </t>
  </si>
  <si>
    <t>95501</t>
  </si>
  <si>
    <t>805-594-4227</t>
  </si>
  <si>
    <t xml:space="preserve">4306 Southeast Woodstock Boulevard </t>
  </si>
  <si>
    <t>310-823-1930</t>
  </si>
  <si>
    <t xml:space="preserve">13746 Victory Boulevard </t>
  </si>
  <si>
    <t>714-835-8161</t>
  </si>
  <si>
    <t xml:space="preserve">1632 Haight Street </t>
  </si>
  <si>
    <t>707-422-7700</t>
  </si>
  <si>
    <t xml:space="preserve">100 East Pico Boulevard </t>
  </si>
  <si>
    <t>619-230-6253</t>
  </si>
  <si>
    <t xml:space="preserve">990 Camino Del Rio North </t>
  </si>
  <si>
    <t>425-348-8975</t>
  </si>
  <si>
    <t xml:space="preserve">3585 Saviers Road </t>
  </si>
  <si>
    <t>949-494-2453</t>
  </si>
  <si>
    <t xml:space="preserve">463 East Foothill Boulevard </t>
  </si>
  <si>
    <t>91108</t>
  </si>
  <si>
    <t>858-581-2699</t>
  </si>
  <si>
    <t xml:space="preserve">127 East 9th Street </t>
  </si>
  <si>
    <t>714-826-3755</t>
  </si>
  <si>
    <t xml:space="preserve">7361 Reseda Boulevard </t>
  </si>
  <si>
    <t>510-665-8250</t>
  </si>
  <si>
    <t xml:space="preserve">148 Interstate 80 </t>
  </si>
  <si>
    <t>707-255-8633</t>
  </si>
  <si>
    <t xml:space="preserve">275 West Kaahumanu Avenue Suite C6 </t>
  </si>
  <si>
    <t>323-549-7704</t>
  </si>
  <si>
    <t xml:space="preserve">132 West Colorado Boulevard </t>
  </si>
  <si>
    <t>760-353-4612</t>
  </si>
  <si>
    <t xml:space="preserve">11677 San Vicente Boulevard </t>
  </si>
  <si>
    <t>97110</t>
  </si>
  <si>
    <t>714-995-1737</t>
  </si>
  <si>
    <t xml:space="preserve">1010 Atlantic Avenue </t>
  </si>
  <si>
    <t>714-761-6777</t>
  </si>
  <si>
    <t xml:space="preserve">Polished Apple of California Inc 61 </t>
  </si>
  <si>
    <t xml:space="preserve">66-250 Kamehameha Highway </t>
  </si>
  <si>
    <t>425-455-2226</t>
  </si>
  <si>
    <t xml:space="preserve">10 South Main Street </t>
  </si>
  <si>
    <t>818-865-9553</t>
  </si>
  <si>
    <t xml:space="preserve">4433 South Lynwood Street </t>
  </si>
  <si>
    <t>808-922-6133</t>
  </si>
  <si>
    <t xml:space="preserve">3552 Lake Tahoe Boulevard </t>
  </si>
  <si>
    <t>541-346-2442</t>
  </si>
  <si>
    <t xml:space="preserve">6750 1st Avenue South </t>
  </si>
  <si>
    <t>213-622-5891</t>
  </si>
  <si>
    <t xml:space="preserve">44830 Valley Central Way Suite 102 </t>
  </si>
  <si>
    <t>91784</t>
  </si>
  <si>
    <t>559-684-9542</t>
  </si>
  <si>
    <t>94704</t>
  </si>
  <si>
    <t xml:space="preserve">6340 Petersburg Street </t>
  </si>
  <si>
    <t>213-623-2600</t>
  </si>
  <si>
    <t xml:space="preserve">220 Los Cerritos Mall </t>
  </si>
  <si>
    <t>808-874-1342</t>
  </si>
  <si>
    <t xml:space="preserve">4545 La Jolla Village Drive </t>
  </si>
  <si>
    <t>323-957-8810</t>
  </si>
  <si>
    <t xml:space="preserve">Hyatt Regency Maui R </t>
  </si>
  <si>
    <t>714-962-1316</t>
  </si>
  <si>
    <t xml:space="preserve">13940 Ventura Boulevard </t>
  </si>
  <si>
    <t>310-542-3375</t>
  </si>
  <si>
    <t xml:space="preserve">104 Main Street </t>
  </si>
  <si>
    <t>310-657-6299</t>
  </si>
  <si>
    <t xml:space="preserve">12662 Chapman Avenue Suite D2 </t>
  </si>
  <si>
    <t>916-483-2142</t>
  </si>
  <si>
    <t>808-537-3787</t>
  </si>
  <si>
    <t>360-414-6300</t>
  </si>
  <si>
    <t xml:space="preserve">1390 Biddle Road Suite 102 </t>
  </si>
  <si>
    <t>808-592-5409</t>
  </si>
  <si>
    <t xml:space="preserve">22053 Victory Boulevard </t>
  </si>
  <si>
    <t>831-646-2131</t>
  </si>
  <si>
    <t>360-479-8485</t>
  </si>
  <si>
    <t xml:space="preserve">822 2nd Street # 3 </t>
  </si>
  <si>
    <t>760-768-1088</t>
  </si>
  <si>
    <t xml:space="preserve">4164 Stephanie Way </t>
  </si>
  <si>
    <t>831-624-1615</t>
  </si>
  <si>
    <t xml:space="preserve">110 East 9th Street Suite B496 </t>
  </si>
  <si>
    <t>805-379-1955</t>
  </si>
  <si>
    <t xml:space="preserve">3031 South Red Hat Lane </t>
  </si>
  <si>
    <t>818-503-3344</t>
  </si>
  <si>
    <t xml:space="preserve">105 East 1st Street </t>
  </si>
  <si>
    <t>213-622-1155</t>
  </si>
  <si>
    <t>92024</t>
  </si>
  <si>
    <t>707-455-5710</t>
  </si>
  <si>
    <t xml:space="preserve">527 Coal Creek Road </t>
  </si>
  <si>
    <t>661-827-2894</t>
  </si>
  <si>
    <t xml:space="preserve">713 Merced Mall </t>
  </si>
  <si>
    <t>909-383-2013</t>
  </si>
  <si>
    <t xml:space="preserve">251 West Parks Highway </t>
  </si>
  <si>
    <t>98520</t>
  </si>
  <si>
    <t>213-749-4287</t>
  </si>
  <si>
    <t xml:space="preserve">2170 Arden Fair Mall </t>
  </si>
  <si>
    <t>626-583-9408</t>
  </si>
  <si>
    <t xml:space="preserve">25270 Marguerite Parkway </t>
  </si>
  <si>
    <t>213-745-9620</t>
  </si>
  <si>
    <t xml:space="preserve">307 East Jefferson Boulevard </t>
  </si>
  <si>
    <t>213-747-3375</t>
  </si>
  <si>
    <t>619-263-7792</t>
  </si>
  <si>
    <t xml:space="preserve">1609 South Main Street </t>
  </si>
  <si>
    <t>707-649-4906</t>
  </si>
  <si>
    <t xml:space="preserve">250 Post St </t>
  </si>
  <si>
    <t>619-464-2735</t>
  </si>
  <si>
    <t xml:space="preserve">9514 Reseda Boulevard Suite 12 </t>
  </si>
  <si>
    <t>93420</t>
  </si>
  <si>
    <t>818-508-8927</t>
  </si>
  <si>
    <t xml:space="preserve">48400 Seminole Drive </t>
  </si>
  <si>
    <t>619-428-7842</t>
  </si>
  <si>
    <t xml:space="preserve">16736 Ventura Boulevard </t>
  </si>
  <si>
    <t>98370</t>
  </si>
  <si>
    <t>408-225-6846</t>
  </si>
  <si>
    <t xml:space="preserve">852 Mauna Lani Bay  </t>
  </si>
  <si>
    <t>818-765-4223</t>
  </si>
  <si>
    <t xml:space="preserve">1240 Stoneridge Road </t>
  </si>
  <si>
    <t>93103</t>
  </si>
  <si>
    <t>707-425-4482</t>
  </si>
  <si>
    <t xml:space="preserve">305 Tanforan Shopping Centre </t>
  </si>
  <si>
    <t>93901</t>
  </si>
  <si>
    <t>559-439-4364</t>
  </si>
  <si>
    <t>92662</t>
  </si>
  <si>
    <t>213-622-5177</t>
  </si>
  <si>
    <t xml:space="preserve">1065 Offshore Street </t>
  </si>
  <si>
    <t>661-324-1955</t>
  </si>
  <si>
    <t xml:space="preserve">4554 2nd St </t>
  </si>
  <si>
    <t>90232</t>
  </si>
  <si>
    <t>707-554-7272</t>
  </si>
  <si>
    <t xml:space="preserve">47-664 Kamehameha Highway </t>
  </si>
  <si>
    <t>310-793-4103</t>
  </si>
  <si>
    <t xml:space="preserve">Gipper Sportwear </t>
  </si>
  <si>
    <t xml:space="preserve">Fashion Fair Mall </t>
  </si>
  <si>
    <t>92606</t>
  </si>
  <si>
    <t>213-745-3721</t>
  </si>
  <si>
    <t xml:space="preserve">201 East 4th Street </t>
  </si>
  <si>
    <t>530-622-9136</t>
  </si>
  <si>
    <t xml:space="preserve">1211 Montana Avenue </t>
  </si>
  <si>
    <t>310-543-5353</t>
  </si>
  <si>
    <t xml:space="preserve">13000 Folsom Boulevard </t>
  </si>
  <si>
    <t>530-544-6456</t>
  </si>
  <si>
    <t>90278</t>
  </si>
  <si>
    <t>831-425-1313</t>
  </si>
  <si>
    <t xml:space="preserve">10909 Portland Avenue East </t>
  </si>
  <si>
    <t>760-804-9200</t>
  </si>
  <si>
    <t>858-587-8378</t>
  </si>
  <si>
    <t xml:space="preserve">222 Western Avenue </t>
  </si>
  <si>
    <t>95051</t>
  </si>
  <si>
    <t>530-582-6686</t>
  </si>
  <si>
    <t xml:space="preserve">1515 130th Avenue Northeast </t>
  </si>
  <si>
    <t>310-519-2900</t>
  </si>
  <si>
    <t xml:space="preserve">110 East 9th Street Suite A808 </t>
  </si>
  <si>
    <t>805-306-2475</t>
  </si>
  <si>
    <t>310-719-5420</t>
  </si>
  <si>
    <t xml:space="preserve">1253 South Los Angeles Street </t>
  </si>
  <si>
    <t>92615</t>
  </si>
  <si>
    <t>808-488-2858</t>
  </si>
  <si>
    <t xml:space="preserve">Salem Center Mall </t>
  </si>
  <si>
    <t>213-745-3714</t>
  </si>
  <si>
    <t xml:space="preserve">2971 Carlsbad Boulevard </t>
  </si>
  <si>
    <t>559-224-6475</t>
  </si>
  <si>
    <t xml:space="preserve">663 Pine Knot Avenue </t>
  </si>
  <si>
    <t>909-788-2900</t>
  </si>
  <si>
    <t xml:space="preserve">1313 South Main Street </t>
  </si>
  <si>
    <t>98466</t>
  </si>
  <si>
    <t>541-312-7200</t>
  </si>
  <si>
    <t xml:space="preserve">318 West 9th Street Suite 501 </t>
  </si>
  <si>
    <t>808-926-7785</t>
  </si>
  <si>
    <t xml:space="preserve">1016 North Tustin Street </t>
  </si>
  <si>
    <t>253-531-8250</t>
  </si>
  <si>
    <t xml:space="preserve">7311 Melrose Avenue </t>
  </si>
  <si>
    <t>91352</t>
  </si>
  <si>
    <t>415-331-1300</t>
  </si>
  <si>
    <t xml:space="preserve">9801 Sierra Vista Avenue </t>
  </si>
  <si>
    <t>92545</t>
  </si>
  <si>
    <t>760-360-8879</t>
  </si>
  <si>
    <t xml:space="preserve">3669 Happy Valley Road </t>
  </si>
  <si>
    <t>310-450-3897</t>
  </si>
  <si>
    <t xml:space="preserve">10315 Silverdale Way Northwest </t>
  </si>
  <si>
    <t>818-788-7122</t>
  </si>
  <si>
    <t xml:space="preserve">219 Town Centre West </t>
  </si>
  <si>
    <t>310-657-8141</t>
  </si>
  <si>
    <t xml:space="preserve">12000 Southeast 82nd Avenue </t>
  </si>
  <si>
    <t>310-530-8400</t>
  </si>
  <si>
    <t xml:space="preserve">Daffodil Bowl </t>
  </si>
  <si>
    <t>808-922-5851</t>
  </si>
  <si>
    <t xml:space="preserve">1 Embarcadero Centre Suite 2430 </t>
  </si>
  <si>
    <t>92401</t>
  </si>
  <si>
    <t>310-314-1389</t>
  </si>
  <si>
    <t xml:space="preserve">9773 Sierra Avenue </t>
  </si>
  <si>
    <t>714-547-2933</t>
  </si>
  <si>
    <t xml:space="preserve">1612 Anita Lane </t>
  </si>
  <si>
    <t>95825</t>
  </si>
  <si>
    <t>562-493-1122</t>
  </si>
  <si>
    <t xml:space="preserve">1316 South Main Street </t>
  </si>
  <si>
    <t>90220</t>
  </si>
  <si>
    <t>213-745-8275</t>
  </si>
  <si>
    <t>909-390-6336</t>
  </si>
  <si>
    <t xml:space="preserve">1640 Camino Del Rio North </t>
  </si>
  <si>
    <t>909-296-3214</t>
  </si>
  <si>
    <t xml:space="preserve">20503 121st Ct. E. </t>
  </si>
  <si>
    <t>925-376-4608</t>
  </si>
  <si>
    <t xml:space="preserve">946 Tyler Street </t>
  </si>
  <si>
    <t>562-865-9181</t>
  </si>
  <si>
    <t>625 California Way</t>
  </si>
  <si>
    <t>90049</t>
  </si>
  <si>
    <t>714-769-9255</t>
  </si>
  <si>
    <t xml:space="preserve">4511 University Way Northeast </t>
  </si>
  <si>
    <t>925-846-8153</t>
  </si>
  <si>
    <t xml:space="preserve">200 West 146th Street </t>
  </si>
  <si>
    <t>323-234-7528</t>
  </si>
  <si>
    <t xml:space="preserve">1200 Victoria Ward Centre </t>
  </si>
  <si>
    <t>323-759-2903</t>
  </si>
  <si>
    <t xml:space="preserve">275 Brannan Street </t>
  </si>
  <si>
    <t>323-231-6554</t>
  </si>
  <si>
    <t xml:space="preserve">7885 Greenback Lane </t>
  </si>
  <si>
    <t>93035</t>
  </si>
  <si>
    <t>310-652-7230</t>
  </si>
  <si>
    <t xml:space="preserve">2315 Northgate Boulevard </t>
  </si>
  <si>
    <t>94152</t>
  </si>
  <si>
    <t>408-227-8717</t>
  </si>
  <si>
    <t xml:space="preserve">14415 Dunbar Place </t>
  </si>
  <si>
    <t>310-391-5118</t>
  </si>
  <si>
    <t>270 Fox Hills Avenue</t>
  </si>
  <si>
    <t>707-434-7183</t>
  </si>
  <si>
    <t xml:space="preserve">333 N. Palm Canyon Dr Suite B-113 </t>
  </si>
  <si>
    <t>209-548-3586</t>
  </si>
  <si>
    <t>309 West Main Street</t>
  </si>
  <si>
    <t>509-489-1001</t>
  </si>
  <si>
    <t xml:space="preserve">6060 Sunrise Mall </t>
  </si>
  <si>
    <t>626-581-9872</t>
  </si>
  <si>
    <t xml:space="preserve">2550 Somersville Road Suite 60 </t>
  </si>
  <si>
    <t>95219</t>
  </si>
  <si>
    <t>808-886-2650</t>
  </si>
  <si>
    <t xml:space="preserve">101 Powell Street </t>
  </si>
  <si>
    <t>92657</t>
  </si>
  <si>
    <t>707-575-7104</t>
  </si>
  <si>
    <t xml:space="preserve">1764 East Vernon Avenue </t>
  </si>
  <si>
    <t>650-469-6737</t>
  </si>
  <si>
    <t xml:space="preserve">435 Atkinson Dr </t>
  </si>
  <si>
    <t>98034</t>
  </si>
  <si>
    <t>858-455-6595</t>
  </si>
  <si>
    <t xml:space="preserve">2301 Simpson Avenue </t>
  </si>
  <si>
    <t>650-755-9283</t>
  </si>
  <si>
    <t xml:space="preserve">7569 Melrose Avenue </t>
  </si>
  <si>
    <t>909-678-1696</t>
  </si>
  <si>
    <t xml:space="preserve">681 Leavesley Road Suite 320 </t>
  </si>
  <si>
    <t>91316</t>
  </si>
  <si>
    <t>805-543-1655</t>
  </si>
  <si>
    <t xml:space="preserve">3835 Crossing Creek Road </t>
  </si>
  <si>
    <t>95119</t>
  </si>
  <si>
    <t>323-583-7097</t>
  </si>
  <si>
    <t xml:space="preserve">118 Stockton Avenue </t>
  </si>
  <si>
    <t>858-792-1129</t>
  </si>
  <si>
    <t xml:space="preserve">331 Santa Monica Blvd </t>
  </si>
  <si>
    <t>90211</t>
  </si>
  <si>
    <t>925-447-8897</t>
  </si>
  <si>
    <t xml:space="preserve">3744 The Barnyard </t>
  </si>
  <si>
    <t>626-581-8216</t>
  </si>
  <si>
    <t>818-766-5698</t>
  </si>
  <si>
    <t xml:space="preserve">210 East Olympic Boulevard </t>
  </si>
  <si>
    <t>310-451-4303</t>
  </si>
  <si>
    <t xml:space="preserve">7751 Melrose Avenue </t>
  </si>
  <si>
    <t>93635</t>
  </si>
  <si>
    <t>541-772-1060</t>
  </si>
  <si>
    <t xml:space="preserve">4501 South Barstow Street </t>
  </si>
  <si>
    <t>858-454-1572</t>
  </si>
  <si>
    <t>PO Box 570985</t>
  </si>
  <si>
    <t>530-583-3177</t>
  </si>
  <si>
    <t xml:space="preserve">1717 North Hacienda Boulevard </t>
  </si>
  <si>
    <t>213-746-3699</t>
  </si>
  <si>
    <t xml:space="preserve">333 Five Cities Drive Suite 125 </t>
  </si>
  <si>
    <t>541-994-8140</t>
  </si>
  <si>
    <t>909-484-3138</t>
  </si>
  <si>
    <t>626-350-7301</t>
  </si>
  <si>
    <t>98346</t>
  </si>
  <si>
    <t>805-773-5829</t>
  </si>
  <si>
    <t xml:space="preserve">6600 Moanalua Boulevard </t>
  </si>
  <si>
    <t>91911</t>
  </si>
  <si>
    <t>415-435-3066</t>
  </si>
  <si>
    <t xml:space="preserve">4100 West Century Boulevard </t>
  </si>
  <si>
    <t>97402</t>
  </si>
  <si>
    <t>707-462-6535</t>
  </si>
  <si>
    <t xml:space="preserve">425 Vine Street Apt 418 </t>
  </si>
  <si>
    <t>808-667-7800</t>
  </si>
  <si>
    <t xml:space="preserve">1000 Limahana Place Space C </t>
  </si>
  <si>
    <t>213-746-3597</t>
  </si>
  <si>
    <t xml:space="preserve">501 Morris Street </t>
  </si>
  <si>
    <t>714-870-9179</t>
  </si>
  <si>
    <t xml:space="preserve">461 South Fork Avenue Southwest </t>
  </si>
  <si>
    <t>415-921-9886</t>
  </si>
  <si>
    <t>357 Georgia Avenue</t>
  </si>
  <si>
    <t>310-456-4999</t>
  </si>
  <si>
    <t xml:space="preserve">37 West Colorado Blvd </t>
  </si>
  <si>
    <t>415-771-7538</t>
  </si>
  <si>
    <t xml:space="preserve">1005 East Pescadero Avenue Suite 113 </t>
  </si>
  <si>
    <t>909-245-9556</t>
  </si>
  <si>
    <t>310-330-2453</t>
  </si>
  <si>
    <t xml:space="preserve">609 South Mariposa Avenue </t>
  </si>
  <si>
    <t>213-748-9614</t>
  </si>
  <si>
    <t>3544 Main Street</t>
  </si>
  <si>
    <t>707-782-3628</t>
  </si>
  <si>
    <t xml:space="preserve">224 Greenfield Avenue </t>
  </si>
  <si>
    <t>91762</t>
  </si>
  <si>
    <t>213-765-7857</t>
  </si>
  <si>
    <t xml:space="preserve">17280 Northeast 8th Street </t>
  </si>
  <si>
    <t>559-229-8350</t>
  </si>
  <si>
    <t xml:space="preserve">8944 South Western Avenue </t>
  </si>
  <si>
    <t>559-683-1197</t>
  </si>
  <si>
    <t xml:space="preserve">17 Pasture </t>
  </si>
  <si>
    <t>530-722-4533</t>
  </si>
  <si>
    <t xml:space="preserve">48400 Seminole Drive Suite 322 </t>
  </si>
  <si>
    <t>530-365-6851</t>
  </si>
  <si>
    <t xml:space="preserve">561 W 5th Ave </t>
  </si>
  <si>
    <t>213-622-4165</t>
  </si>
  <si>
    <t xml:space="preserve">4775 Whittier Boulevard </t>
  </si>
  <si>
    <t>925-754-8999</t>
  </si>
  <si>
    <t>562-902-8924</t>
  </si>
  <si>
    <t xml:space="preserve">1528 Bonanza Street </t>
  </si>
  <si>
    <t>94010</t>
  </si>
  <si>
    <t>415-461-5991</t>
  </si>
  <si>
    <t xml:space="preserve">2012 Bellevue Square </t>
  </si>
  <si>
    <t>99701</t>
  </si>
  <si>
    <t>808-621-5349</t>
  </si>
  <si>
    <t xml:space="preserve">9 Coastal Plaza </t>
  </si>
  <si>
    <t>94801</t>
  </si>
  <si>
    <t>808-676-6212</t>
  </si>
  <si>
    <t xml:space="preserve">10191 Donner Passage Road Suite 3 </t>
  </si>
  <si>
    <t>831-625-8853</t>
  </si>
  <si>
    <t xml:space="preserve">59 Throckmorton Ave </t>
  </si>
  <si>
    <t>323-766-4050</t>
  </si>
  <si>
    <t xml:space="preserve">7556 3rd Street Promenade </t>
  </si>
  <si>
    <t>949-498-4331</t>
  </si>
  <si>
    <t>323-263-9881</t>
  </si>
  <si>
    <t xml:space="preserve">171 Stonewood St </t>
  </si>
  <si>
    <t>206-346-3195</t>
  </si>
  <si>
    <t>510-540-2277</t>
  </si>
  <si>
    <t xml:space="preserve">46-219 River Place </t>
  </si>
  <si>
    <t>562-468-5787</t>
  </si>
  <si>
    <t xml:space="preserve">960 North Grand Avenue </t>
  </si>
  <si>
    <t>444-482-9382</t>
  </si>
  <si>
    <t>619-445-2943</t>
  </si>
  <si>
    <t xml:space="preserve">22537 Coast Highway </t>
  </si>
  <si>
    <t>90019</t>
  </si>
  <si>
    <t>619-422-5547</t>
  </si>
  <si>
    <t xml:space="preserve">2225 West Pico Boulevard </t>
  </si>
  <si>
    <t>714-871-2974</t>
  </si>
  <si>
    <t xml:space="preserve">401 East Gardena Boulevard Suite D </t>
  </si>
  <si>
    <t>619-441-5732</t>
  </si>
  <si>
    <t xml:space="preserve">3930 Valley Boulevard Unit E </t>
  </si>
  <si>
    <t>530-583-1490</t>
  </si>
  <si>
    <t xml:space="preserve">3139 Pacific Ave </t>
  </si>
  <si>
    <t>559-685-5633</t>
  </si>
  <si>
    <t xml:space="preserve">2534 Desert Oak Drive </t>
  </si>
  <si>
    <t>96732</t>
  </si>
  <si>
    <t>909-394-8005</t>
  </si>
  <si>
    <t xml:space="preserve">475 North Lake Boulevard </t>
  </si>
  <si>
    <t>213-622-5201</t>
  </si>
  <si>
    <t xml:space="preserve">1287 South Park Victoria Drive </t>
  </si>
  <si>
    <t>760-341-1912</t>
  </si>
  <si>
    <t xml:space="preserve">4404 Ming Avenue </t>
  </si>
  <si>
    <t>95136</t>
  </si>
  <si>
    <t>213-748-2494</t>
  </si>
  <si>
    <t xml:space="preserve">150 Kaiulani Avenue </t>
  </si>
  <si>
    <t>559-227-3977</t>
  </si>
  <si>
    <t>626-339-5800</t>
  </si>
  <si>
    <t xml:space="preserve">555 Broadway </t>
  </si>
  <si>
    <t>97201</t>
  </si>
  <si>
    <t>619-336-1325</t>
  </si>
  <si>
    <t xml:space="preserve">1905 South Western Avenue </t>
  </si>
  <si>
    <t>91942</t>
  </si>
  <si>
    <t>805-773-4617</t>
  </si>
  <si>
    <t>714-838-4334</t>
  </si>
  <si>
    <t xml:space="preserve">5050 South Santa Fe Avenue </t>
  </si>
  <si>
    <t>310-834-1910</t>
  </si>
  <si>
    <t xml:space="preserve">125 W. Fifth Street </t>
  </si>
  <si>
    <t>91740</t>
  </si>
  <si>
    <t>213-483-5850</t>
  </si>
  <si>
    <t xml:space="preserve">Makalapua Centre </t>
  </si>
  <si>
    <t>425-430-2099</t>
  </si>
  <si>
    <t xml:space="preserve">301 Arizona Ave </t>
  </si>
  <si>
    <t>805-928-7622</t>
  </si>
  <si>
    <t xml:space="preserve">Top Dog Sportwear </t>
  </si>
  <si>
    <t xml:space="preserve">5655 East La Palma Avenue </t>
  </si>
  <si>
    <t>425-831-9426</t>
  </si>
  <si>
    <t xml:space="preserve">2108 Chestnut Street </t>
  </si>
  <si>
    <t>760-253-6683</t>
  </si>
  <si>
    <t xml:space="preserve">5693 East Kings Canyon Road </t>
  </si>
  <si>
    <t>650-324-2822</t>
  </si>
  <si>
    <t>541-386-9262</t>
  </si>
  <si>
    <t xml:space="preserve">1326 South Broadway </t>
  </si>
  <si>
    <t>94951</t>
  </si>
  <si>
    <t>562-940-9500</t>
  </si>
  <si>
    <t xml:space="preserve">5240 Wonderland Drive </t>
  </si>
  <si>
    <t>626-839-3375</t>
  </si>
  <si>
    <t xml:space="preserve">130 North King Street </t>
  </si>
  <si>
    <t>925-372-7474</t>
  </si>
  <si>
    <t xml:space="preserve">139 South Market Street </t>
  </si>
  <si>
    <t>213-747-1576</t>
  </si>
  <si>
    <t xml:space="preserve">2323 190th Street </t>
  </si>
  <si>
    <t>213-741-2085</t>
  </si>
  <si>
    <t xml:space="preserve">35 University Avenue </t>
  </si>
  <si>
    <t>310-832-2409</t>
  </si>
  <si>
    <t xml:space="preserve">448 Railroad Avenue </t>
  </si>
  <si>
    <t>818-846-3442</t>
  </si>
  <si>
    <t xml:space="preserve">5490 Fairmont Circle </t>
  </si>
  <si>
    <t>93550</t>
  </si>
  <si>
    <t>408-532-9963</t>
  </si>
  <si>
    <t xml:space="preserve">13470 Washington Boulevard </t>
  </si>
  <si>
    <t>503-659-7488</t>
  </si>
  <si>
    <t xml:space="preserve">7901 Stoneridge Drive </t>
  </si>
  <si>
    <t>94110</t>
  </si>
  <si>
    <t>510-445-7211</t>
  </si>
  <si>
    <t>94550</t>
  </si>
  <si>
    <t>714-901-2226</t>
  </si>
  <si>
    <t xml:space="preserve">956 Market Street </t>
  </si>
  <si>
    <t>99201</t>
  </si>
  <si>
    <t>619-447-5252</t>
  </si>
  <si>
    <t xml:space="preserve">1105 South Coast Highway 101 </t>
  </si>
  <si>
    <t>91789</t>
  </si>
  <si>
    <t>503-666-7355</t>
  </si>
  <si>
    <t xml:space="preserve">1701 Ocean Front Walk </t>
  </si>
  <si>
    <t>909-986-1338</t>
  </si>
  <si>
    <t xml:space="preserve">1101 Supermall Way Suite 1210 </t>
  </si>
  <si>
    <t>909-866-5157</t>
  </si>
  <si>
    <t xml:space="preserve">1491 Oak Grove Cir </t>
  </si>
  <si>
    <t>925-458-7600</t>
  </si>
  <si>
    <t xml:space="preserve">5660 East Pacific Coast Hwy </t>
  </si>
  <si>
    <t>510-471-1166</t>
  </si>
  <si>
    <t xml:space="preserve">1500 Westlake Avenue North Suite 8 </t>
  </si>
  <si>
    <t>310-635-4747</t>
  </si>
  <si>
    <t>707 Southcenter Boulevard</t>
  </si>
  <si>
    <t>310-393-2398</t>
  </si>
  <si>
    <t xml:space="preserve">1444 Northwest Garden Valley Boulevard </t>
  </si>
  <si>
    <t>510-222-3035</t>
  </si>
  <si>
    <t xml:space="preserve">20929 Ventura Boulevard Suite 15 </t>
  </si>
  <si>
    <t>96080</t>
  </si>
  <si>
    <t>203-597-6616</t>
  </si>
  <si>
    <t>509-996-4079</t>
  </si>
  <si>
    <t xml:space="preserve">180 South Coast Highway </t>
  </si>
  <si>
    <t>95223</t>
  </si>
  <si>
    <t>626-683-2299</t>
  </si>
  <si>
    <t xml:space="preserve">670 Wallace Rd NW </t>
  </si>
  <si>
    <t>415-986-6693</t>
  </si>
  <si>
    <t>661-947-1243</t>
  </si>
  <si>
    <t xml:space="preserve">620 Williams Road </t>
  </si>
  <si>
    <t>203-221-2499</t>
  </si>
  <si>
    <t xml:space="preserve">2700 Colorado Boulevard </t>
  </si>
  <si>
    <t>559-627-9333</t>
  </si>
  <si>
    <t xml:space="preserve">4950 Pacific Avenue Suite 305 </t>
  </si>
  <si>
    <t>559-435-9542</t>
  </si>
  <si>
    <t>808-926-2777</t>
  </si>
  <si>
    <t>661-833-4753</t>
  </si>
  <si>
    <t xml:space="preserve">13949 Amar Road </t>
  </si>
  <si>
    <t>808-841-6333</t>
  </si>
  <si>
    <t xml:space="preserve">330 Santa Monica Place </t>
  </si>
  <si>
    <t>808-879-5746</t>
  </si>
  <si>
    <t>90038</t>
  </si>
  <si>
    <t>415-788-5841</t>
  </si>
  <si>
    <t xml:space="preserve">3090 North Lake Boulevard </t>
  </si>
  <si>
    <t>90225</t>
  </si>
  <si>
    <t>619-401-7160</t>
  </si>
  <si>
    <t>100 Fishman's Avenue</t>
  </si>
  <si>
    <t>831-375-4306</t>
  </si>
  <si>
    <t>408-847-9388</t>
  </si>
  <si>
    <t>637 Hartford Way</t>
  </si>
  <si>
    <t>94965</t>
  </si>
  <si>
    <t>310-456-8648</t>
  </si>
  <si>
    <t xml:space="preserve">14326 124th Avenue Northeast </t>
  </si>
  <si>
    <t>96786</t>
  </si>
  <si>
    <t>925-837-9199</t>
  </si>
  <si>
    <t>2111 Glendale Highway</t>
  </si>
  <si>
    <t>831-462-6466</t>
  </si>
  <si>
    <t xml:space="preserve">12000 Southeast 82nd Avenue Suite 2044 </t>
  </si>
  <si>
    <t>949-458-3136</t>
  </si>
  <si>
    <t xml:space="preserve">1426 South Los Angeles Street </t>
  </si>
  <si>
    <t>91205</t>
  </si>
  <si>
    <t>805-773-3600</t>
  </si>
  <si>
    <t xml:space="preserve">7 Colma Boulevard </t>
  </si>
  <si>
    <t>714-549-9327</t>
  </si>
  <si>
    <t xml:space="preserve">3415 Sacramento Street </t>
  </si>
  <si>
    <t>541-997-2858</t>
  </si>
  <si>
    <t xml:space="preserve">Nile's Sports 5 </t>
  </si>
  <si>
    <t xml:space="preserve">25923 Washington Boulevard Northeast </t>
  </si>
  <si>
    <t>661-947-9283</t>
  </si>
  <si>
    <t xml:space="preserve">688 West A Street </t>
  </si>
  <si>
    <t>94025</t>
  </si>
  <si>
    <t>310-325-1922</t>
  </si>
  <si>
    <t xml:space="preserve">186 Oakridge Mall </t>
  </si>
  <si>
    <t>323-782-6022</t>
  </si>
  <si>
    <t xml:space="preserve">4105 Airport Way South </t>
  </si>
  <si>
    <t>805-528-3309</t>
  </si>
  <si>
    <t>3461 Grove Avenue</t>
  </si>
  <si>
    <t>650-872-2288</t>
  </si>
  <si>
    <t xml:space="preserve">7253 Lankershim Boulevard </t>
  </si>
  <si>
    <t>98823</t>
  </si>
  <si>
    <t>415-614-6322</t>
  </si>
  <si>
    <t xml:space="preserve">40713 Highway 41 Suite 7 </t>
  </si>
  <si>
    <t>916-447-2444</t>
  </si>
  <si>
    <t xml:space="preserve">12023 Long Beach Boulevard </t>
  </si>
  <si>
    <t>619-435-5385</t>
  </si>
  <si>
    <t xml:space="preserve">2 D Place Ii </t>
  </si>
  <si>
    <t>818-567-2881</t>
  </si>
  <si>
    <t xml:space="preserve">27576 Commerce Centre Dr </t>
  </si>
  <si>
    <t>310-276-1784</t>
  </si>
  <si>
    <t xml:space="preserve">879 Higuera St </t>
  </si>
  <si>
    <t>310-451-1715</t>
  </si>
  <si>
    <t>94612</t>
  </si>
  <si>
    <t>949-497-2444</t>
  </si>
  <si>
    <t>818-610-4668</t>
  </si>
  <si>
    <t xml:space="preserve">709 D Street </t>
  </si>
  <si>
    <t>95382</t>
  </si>
  <si>
    <t>323-566-3338</t>
  </si>
  <si>
    <t xml:space="preserve">72840 Highway 111 Suite 419 </t>
  </si>
  <si>
    <t>310-639-2691</t>
  </si>
  <si>
    <t xml:space="preserve">6340 Mission Street </t>
  </si>
  <si>
    <t>909-413-3800</t>
  </si>
  <si>
    <t xml:space="preserve">14006 Riverside Drive </t>
  </si>
  <si>
    <t>530-577-6908</t>
  </si>
  <si>
    <t xml:space="preserve">1931 Wilshire Boulevard </t>
  </si>
  <si>
    <t>503-221-8855</t>
  </si>
  <si>
    <t xml:space="preserve">2360 Kiahuna Plantatin Drive </t>
  </si>
  <si>
    <t>808-734-1882</t>
  </si>
  <si>
    <t>541-344-9638</t>
  </si>
  <si>
    <t>834 Resort Avenue</t>
  </si>
  <si>
    <t>760-753-2601</t>
  </si>
  <si>
    <t xml:space="preserve">16150 Northeast 85th Street </t>
  </si>
  <si>
    <t>650-473-3689</t>
  </si>
  <si>
    <t xml:space="preserve">10250 Santa Monica Boulevard </t>
  </si>
  <si>
    <t>98188</t>
  </si>
  <si>
    <t>323-651-8838</t>
  </si>
  <si>
    <t xml:space="preserve">2139 Tapo Street </t>
  </si>
  <si>
    <t>213-749-1867</t>
  </si>
  <si>
    <t xml:space="preserve">1150 Galleria At Tyler </t>
  </si>
  <si>
    <t>949-833-9442</t>
  </si>
  <si>
    <t xml:space="preserve">1543 West Olympic Boulevard Suite 325 </t>
  </si>
  <si>
    <t>760-721-8049</t>
  </si>
  <si>
    <t xml:space="preserve">1224 Galleria At Tyler </t>
  </si>
  <si>
    <t>93720</t>
  </si>
  <si>
    <t>503-517-3574</t>
  </si>
  <si>
    <t xml:space="preserve">1144 West Branch Street </t>
  </si>
  <si>
    <t>760-745-5556</t>
  </si>
  <si>
    <t xml:space="preserve">13809 South Figueroa Street </t>
  </si>
  <si>
    <t>360-260-7700</t>
  </si>
  <si>
    <t xml:space="preserve">2169 Chestnut St </t>
  </si>
  <si>
    <t>650-365-3900</t>
  </si>
  <si>
    <t xml:space="preserve">737 Southpoint Boulevard Suite D </t>
  </si>
  <si>
    <t>619-282-6388</t>
  </si>
  <si>
    <t xml:space="preserve">4310 Lower Mission Road </t>
  </si>
  <si>
    <t>408-453-9700</t>
  </si>
  <si>
    <t xml:space="preserve">800 East Diamond Boulevard </t>
  </si>
  <si>
    <t xml:space="preserve">2087 East Montclair Plaza Lane </t>
  </si>
  <si>
    <t>909-875-9880</t>
  </si>
  <si>
    <t xml:space="preserve">2118A El Camino Real </t>
  </si>
  <si>
    <t>97303</t>
  </si>
  <si>
    <t>805-383-9200</t>
  </si>
  <si>
    <t>562-402-2391</t>
  </si>
  <si>
    <t xml:space="preserve">3011 South El Camino Real </t>
  </si>
  <si>
    <t>510-886-4477</t>
  </si>
  <si>
    <t>323-264-1691</t>
  </si>
  <si>
    <t xml:space="preserve">3550 Southeast 92nd Avenue </t>
  </si>
  <si>
    <t>310-538-2220</t>
  </si>
  <si>
    <t xml:space="preserve">950 Hotel Circle North </t>
  </si>
  <si>
    <t>510-481-8804</t>
  </si>
  <si>
    <t xml:space="preserve">11706 Barrington Court </t>
  </si>
  <si>
    <t>415-359-8134</t>
  </si>
  <si>
    <t>90003</t>
  </si>
  <si>
    <t>541-386-3651</t>
  </si>
  <si>
    <t xml:space="preserve">615 Del Monte Shopping Center </t>
  </si>
  <si>
    <t>949-597-4700</t>
  </si>
  <si>
    <t>Sportwear Lane</t>
  </si>
  <si>
    <t xml:space="preserve">910 Camarillo Center Drive </t>
  </si>
  <si>
    <t>323-232-9395</t>
  </si>
  <si>
    <t xml:space="preserve">154 Beechwood Center Mall </t>
  </si>
  <si>
    <t>760-738-6440</t>
  </si>
  <si>
    <t xml:space="preserve">7210 East Green Lake Drive North </t>
  </si>
  <si>
    <t>858-452-2158</t>
  </si>
  <si>
    <t xml:space="preserve">690 Ventura Boulevard Suite 130 </t>
  </si>
  <si>
    <t>253-939-5655</t>
  </si>
  <si>
    <t xml:space="preserve">Valley Plaza </t>
  </si>
  <si>
    <t>909-987-5844</t>
  </si>
  <si>
    <t>98660</t>
  </si>
  <si>
    <t>503-738-2995</t>
  </si>
  <si>
    <t>3200 Naglee Road</t>
  </si>
  <si>
    <t>760-253-9823</t>
  </si>
  <si>
    <t xml:space="preserve">953 Alamo Drive </t>
  </si>
  <si>
    <t>206-447-6400</t>
  </si>
  <si>
    <t xml:space="preserve">3060 Kerner Boulevard </t>
  </si>
  <si>
    <t>650-627-2003</t>
  </si>
  <si>
    <t xml:space="preserve">868 Monterey Street Apt 1 </t>
  </si>
  <si>
    <t>760-510-7302</t>
  </si>
  <si>
    <t>808-947-9277</t>
  </si>
  <si>
    <t xml:space="preserve">1019 Morro </t>
  </si>
  <si>
    <t>323-724-9961</t>
  </si>
  <si>
    <t xml:space="preserve">1975 Diamond Boulevard Suite F60 </t>
  </si>
  <si>
    <t>949-752-8842</t>
  </si>
  <si>
    <t xml:space="preserve">12455 Poway Road Suite E </t>
  </si>
  <si>
    <t>559-233-2878</t>
  </si>
  <si>
    <t xml:space="preserve">1070 East Dominguez Street Suite O </t>
  </si>
  <si>
    <t>94404</t>
  </si>
  <si>
    <t>209-533-4928</t>
  </si>
  <si>
    <t xml:space="preserve">1172 Great Mall Drive </t>
  </si>
  <si>
    <t>213-747-9283</t>
  </si>
  <si>
    <t xml:space="preserve">Clackamas Promenade </t>
  </si>
  <si>
    <t>360-297-1896</t>
  </si>
  <si>
    <t xml:space="preserve">233 Main Street </t>
  </si>
  <si>
    <t>323-953-1866</t>
  </si>
  <si>
    <t xml:space="preserve">130 West Main Street </t>
  </si>
  <si>
    <t>96007</t>
  </si>
  <si>
    <t>562-439-7873</t>
  </si>
  <si>
    <t xml:space="preserve">2655 Northgate Mall </t>
  </si>
  <si>
    <t>98243</t>
  </si>
  <si>
    <t>213-612-7627</t>
  </si>
  <si>
    <t xml:space="preserve">16817 South Western Avenue </t>
  </si>
  <si>
    <t>714-558-9691</t>
  </si>
  <si>
    <t xml:space="preserve">7192 Kalanianaole Highway </t>
  </si>
  <si>
    <t>95008</t>
  </si>
  <si>
    <t>213-489-2174</t>
  </si>
  <si>
    <t xml:space="preserve">140 East Woodin Avenue </t>
  </si>
  <si>
    <t>808-949-6813</t>
  </si>
  <si>
    <t xml:space="preserve">721 East San Bernardino Road Suite A </t>
  </si>
  <si>
    <t>98223</t>
  </si>
  <si>
    <t>408-746-8111</t>
  </si>
  <si>
    <t xml:space="preserve">1015 Maple Avenue </t>
  </si>
  <si>
    <t>415-383-7873</t>
  </si>
  <si>
    <t>925-256-9054</t>
  </si>
  <si>
    <t xml:space="preserve">8012 South Tacoma Way Suite 40A </t>
  </si>
  <si>
    <t>90815</t>
  </si>
  <si>
    <t>310-754-9999</t>
  </si>
  <si>
    <t xml:space="preserve">15635 Saticoy Street </t>
  </si>
  <si>
    <t>95490</t>
  </si>
  <si>
    <t>310-676-5095</t>
  </si>
  <si>
    <t xml:space="preserve">301 Westmont Drive </t>
  </si>
  <si>
    <t>90501</t>
  </si>
  <si>
    <t>530-541-9200</t>
  </si>
  <si>
    <t>99515</t>
  </si>
  <si>
    <t>808-395-3375</t>
  </si>
  <si>
    <t xml:space="preserve">2849 San Pablo Avenue </t>
  </si>
  <si>
    <t>619-334-3669</t>
  </si>
  <si>
    <t>323-724-1660</t>
  </si>
  <si>
    <t xml:space="preserve">2133 South Mooney Boulevard </t>
  </si>
  <si>
    <t>99337</t>
  </si>
  <si>
    <t>949-721-3299</t>
  </si>
  <si>
    <t xml:space="preserve">427 W Betteravia Rd </t>
  </si>
  <si>
    <t>562-924-5765</t>
  </si>
  <si>
    <t>232 Sun Avenue</t>
  </si>
  <si>
    <t>707-782-2776</t>
  </si>
  <si>
    <t xml:space="preserve">155 Spring Street West </t>
  </si>
  <si>
    <t>95926</t>
  </si>
  <si>
    <t>805-264-3438</t>
  </si>
  <si>
    <t xml:space="preserve">48750 Seminole Drive </t>
  </si>
  <si>
    <t>310-372-1626</t>
  </si>
  <si>
    <t xml:space="preserve">769 East 15th Street </t>
  </si>
  <si>
    <t>509-952-3999</t>
  </si>
  <si>
    <t xml:space="preserve">3760 West McFadden Avenue </t>
  </si>
  <si>
    <t>425-637-5757</t>
  </si>
  <si>
    <t xml:space="preserve">3-2600 Kaumualii Highway Suite 2032 </t>
  </si>
  <si>
    <t>805-543-4647</t>
  </si>
  <si>
    <t xml:space="preserve">1343 Orange Avenue </t>
  </si>
  <si>
    <t>714-257-8600</t>
  </si>
  <si>
    <t xml:space="preserve">10800 West Pico Boulevard Suite 297 </t>
  </si>
  <si>
    <t>509-754-4996</t>
  </si>
  <si>
    <t xml:space="preserve">14312 Chambers Road </t>
  </si>
  <si>
    <t>831-624-2218</t>
  </si>
  <si>
    <t xml:space="preserve">801 Southwest 16th Street </t>
  </si>
  <si>
    <t>94579</t>
  </si>
  <si>
    <t>907-258-2532</t>
  </si>
  <si>
    <t xml:space="preserve">1215 Vicente Street </t>
  </si>
  <si>
    <t>92040</t>
  </si>
  <si>
    <t>949-631-4000</t>
  </si>
  <si>
    <t xml:space="preserve">7350 Melrose Avenue Suite C </t>
  </si>
  <si>
    <t>808-661-8888</t>
  </si>
  <si>
    <t xml:space="preserve">924 5th Avenue </t>
  </si>
  <si>
    <t>562-951-9808</t>
  </si>
  <si>
    <t xml:space="preserve">113 Main Street </t>
  </si>
  <si>
    <t>95616</t>
  </si>
  <si>
    <t>650-571-2511</t>
  </si>
  <si>
    <t xml:space="preserve">300 North Coast Highway </t>
  </si>
  <si>
    <t>888-286-6526</t>
  </si>
  <si>
    <t>92831</t>
  </si>
  <si>
    <t>916-446-9268</t>
  </si>
  <si>
    <t>559-322-7606</t>
  </si>
  <si>
    <t>909-820-2951</t>
  </si>
  <si>
    <t xml:space="preserve">125 Rockwood Avenue </t>
  </si>
  <si>
    <t>509-326-8397</t>
  </si>
  <si>
    <t xml:space="preserve">321 High School Road Northeast </t>
  </si>
  <si>
    <t>562-862-1031</t>
  </si>
  <si>
    <t xml:space="preserve">757 Parkway Plaza </t>
  </si>
  <si>
    <t xml:space="preserve">16625 Redmond Way Suite 206 </t>
  </si>
  <si>
    <t>909-482-9118</t>
  </si>
  <si>
    <t xml:space="preserve">317 North Mission Road </t>
  </si>
  <si>
    <t>877-976-1267</t>
  </si>
  <si>
    <t xml:space="preserve">10933 Valley Mall </t>
  </si>
  <si>
    <t>650-345-1121</t>
  </si>
  <si>
    <t>909-428-4323</t>
  </si>
  <si>
    <t xml:space="preserve">781 Dolliver Street </t>
  </si>
  <si>
    <t>808-843-4990</t>
  </si>
  <si>
    <t>874 West Main Street</t>
  </si>
  <si>
    <t>925-251-3387</t>
  </si>
  <si>
    <t xml:space="preserve">4901 Morena Boulevard Suite 402 </t>
  </si>
  <si>
    <t>425-823-7726</t>
  </si>
  <si>
    <t xml:space="preserve">11600 Alondra Blvd </t>
  </si>
  <si>
    <t>425-357-3525</t>
  </si>
  <si>
    <t xml:space="preserve">14006 Riverside Dr </t>
  </si>
  <si>
    <t>323-837-4797</t>
  </si>
  <si>
    <t xml:space="preserve">1118 Glendale Galleria </t>
  </si>
  <si>
    <t>213-747-5188</t>
  </si>
  <si>
    <t xml:space="preserve">2800 Leavenworth Street </t>
  </si>
  <si>
    <t>714-557-2200</t>
  </si>
  <si>
    <t>310-519-7828</t>
  </si>
  <si>
    <t xml:space="preserve">8670 Geer Road </t>
  </si>
  <si>
    <t>94041</t>
  </si>
  <si>
    <t>707-569-3628</t>
  </si>
  <si>
    <t>125 Hillsdale Avenue</t>
  </si>
  <si>
    <t>760-720-3895</t>
  </si>
  <si>
    <t xml:space="preserve">2025 Van Ness Avenue </t>
  </si>
  <si>
    <t>310-854-9954</t>
  </si>
  <si>
    <t xml:space="preserve">Rochel's Greek Row </t>
  </si>
  <si>
    <t>818-775-8424</t>
  </si>
  <si>
    <t xml:space="preserve">342 Southwest Bay Boulevard </t>
  </si>
  <si>
    <t>206-682-1164</t>
  </si>
  <si>
    <t xml:space="preserve">3373 Perrydale Ct </t>
  </si>
  <si>
    <t>213-763-1336</t>
  </si>
  <si>
    <t>310-212-8079</t>
  </si>
  <si>
    <t xml:space="preserve">3772 West MLK J </t>
  </si>
  <si>
    <t>415-381-3677</t>
  </si>
  <si>
    <t xml:space="preserve">125 Beach Street </t>
  </si>
  <si>
    <t>714-424-9500</t>
  </si>
  <si>
    <t xml:space="preserve">208 Hamilton Avenue </t>
  </si>
  <si>
    <t>760-346-5632</t>
  </si>
  <si>
    <t xml:space="preserve">1016 Irvine Avenue </t>
  </si>
  <si>
    <t>949-722-5489</t>
  </si>
  <si>
    <t xml:space="preserve">6 Merrill Street </t>
  </si>
  <si>
    <t>209-668-7603</t>
  </si>
  <si>
    <t xml:space="preserve">1427 1st Avenue </t>
  </si>
  <si>
    <t>626-338-3890</t>
  </si>
  <si>
    <t xml:space="preserve">1808 18th Street </t>
  </si>
  <si>
    <t>310-474-2479</t>
  </si>
  <si>
    <t xml:space="preserve">3 Studebaker </t>
  </si>
  <si>
    <t>93105</t>
  </si>
  <si>
    <t>661-322-4817</t>
  </si>
  <si>
    <t xml:space="preserve">690 Main Street Suite A </t>
  </si>
  <si>
    <t>96741</t>
  </si>
  <si>
    <t>907-278-2112</t>
  </si>
  <si>
    <t>93230</t>
  </si>
  <si>
    <t>213-622-1533</t>
  </si>
  <si>
    <t xml:space="preserve">18659 Brookhurst </t>
  </si>
  <si>
    <t>209-477-7848</t>
  </si>
  <si>
    <t xml:space="preserve">10317 Mills Avenue </t>
  </si>
  <si>
    <t>94086</t>
  </si>
  <si>
    <t>310-458-2726</t>
  </si>
  <si>
    <t xml:space="preserve">1917 Santa Anita Avenue </t>
  </si>
  <si>
    <t>541-344-8865</t>
  </si>
  <si>
    <t>Bennett's</t>
  </si>
  <si>
    <t xml:space="preserve">292 Great Mall Drive </t>
  </si>
  <si>
    <t>95628</t>
  </si>
  <si>
    <t>415-441-3554</t>
  </si>
  <si>
    <t xml:space="preserve">1525 South Main Street # A </t>
  </si>
  <si>
    <t>213-687-2453</t>
  </si>
  <si>
    <t>209-368-1231</t>
  </si>
  <si>
    <t xml:space="preserve">1602 South Main Street </t>
  </si>
  <si>
    <t>98121</t>
  </si>
  <si>
    <t>213-627-7166</t>
  </si>
  <si>
    <t xml:space="preserve">5 Sand Island Access Rd Bldg 914 </t>
  </si>
  <si>
    <t>310-885-4401</t>
  </si>
  <si>
    <t>100 Fisherman's Way</t>
  </si>
  <si>
    <t>760-439-4493</t>
  </si>
  <si>
    <t xml:space="preserve">6817 Balboa Boulevard </t>
  </si>
  <si>
    <t>831-464-1494</t>
  </si>
  <si>
    <t>619-234-7890</t>
  </si>
  <si>
    <t xml:space="preserve">1521 West Whittier Boulevard </t>
  </si>
  <si>
    <t>91706</t>
  </si>
  <si>
    <t>310-674-7332</t>
  </si>
  <si>
    <t xml:space="preserve">9501 Santa Monica Boulevard </t>
  </si>
  <si>
    <t>310-406-1632</t>
  </si>
  <si>
    <t>626-969-6716</t>
  </si>
  <si>
    <t xml:space="preserve">1402 Southeast Everett Mall Way </t>
  </si>
  <si>
    <t>707-451-2092</t>
  </si>
  <si>
    <t>510-783-4116</t>
  </si>
  <si>
    <t xml:space="preserve">899 Embarcadero </t>
  </si>
  <si>
    <t>323-231-7946</t>
  </si>
  <si>
    <t xml:space="preserve">4417 La Jolla Village Drive </t>
  </si>
  <si>
    <t>909-681-4381</t>
  </si>
  <si>
    <t xml:space="preserve">8950 Villa La Jolla Drive Suite 1242 </t>
  </si>
  <si>
    <t>360-256-1543</t>
  </si>
  <si>
    <t xml:space="preserve">760 North Lake Boulevard </t>
  </si>
  <si>
    <t>541-857-7938</t>
  </si>
  <si>
    <t xml:space="preserve">208 North Tremont Street </t>
  </si>
  <si>
    <t>209-736-2197</t>
  </si>
  <si>
    <t>90033</t>
  </si>
  <si>
    <t>808-485-1690</t>
  </si>
  <si>
    <t xml:space="preserve">1637 Hollenbeck Avenue </t>
  </si>
  <si>
    <t>310-679-2100</t>
  </si>
  <si>
    <t xml:space="preserve">5353 Portland Expressway </t>
  </si>
  <si>
    <t>509-754-6842</t>
  </si>
  <si>
    <t>386 Kona Avenue</t>
  </si>
  <si>
    <t>818-996-1883</t>
  </si>
  <si>
    <t xml:space="preserve">5630 Paseo Del Norte </t>
  </si>
  <si>
    <t>209-836-1960</t>
  </si>
  <si>
    <t>559-440-2104</t>
  </si>
  <si>
    <t xml:space="preserve">2122 West Oceanfront </t>
  </si>
  <si>
    <t>213-749-9699</t>
  </si>
  <si>
    <t xml:space="preserve">Vintage Faire Mall </t>
  </si>
  <si>
    <t>916-920-1101</t>
  </si>
  <si>
    <t xml:space="preserve">420 South Grand Avenue </t>
  </si>
  <si>
    <t>93424</t>
  </si>
  <si>
    <t>707-254-5999</t>
  </si>
  <si>
    <t xml:space="preserve">425 Broadway </t>
  </si>
  <si>
    <t>562-869-2285</t>
  </si>
  <si>
    <t xml:space="preserve">21st Century Products </t>
  </si>
  <si>
    <t xml:space="preserve">71 Fortune Drive Suite 846 </t>
  </si>
  <si>
    <t>323-589-6248</t>
  </si>
  <si>
    <t xml:space="preserve">3477 Lake Tahoe Boulevard </t>
  </si>
  <si>
    <t>916-483-4900</t>
  </si>
  <si>
    <t xml:space="preserve">P.O. Box 1289 </t>
  </si>
  <si>
    <t>425-487-4207</t>
  </si>
  <si>
    <t xml:space="preserve">999 Freeway Drive </t>
  </si>
  <si>
    <t>714-379-9554</t>
  </si>
  <si>
    <t xml:space="preserve">427 W Batravia Rd </t>
  </si>
  <si>
    <t>909-925-2092</t>
  </si>
  <si>
    <t xml:space="preserve">4329 El Camino Real </t>
  </si>
  <si>
    <t>415-776-4393</t>
  </si>
  <si>
    <t xml:space="preserve">2638 North Figueroa Street </t>
  </si>
  <si>
    <t>360-705-3610</t>
  </si>
  <si>
    <t xml:space="preserve">1613 Chelsea Road #333 </t>
  </si>
  <si>
    <t>415-951-4287</t>
  </si>
  <si>
    <t xml:space="preserve">620 Lincoln Boulevard </t>
  </si>
  <si>
    <t>213-748-8276</t>
  </si>
  <si>
    <t xml:space="preserve">1022 Truxtun Avenue </t>
  </si>
  <si>
    <t>858-268-1494</t>
  </si>
  <si>
    <t xml:space="preserve">2050 Lake Tahoe Boulevard </t>
  </si>
  <si>
    <t>97031</t>
  </si>
  <si>
    <t>707-775-1111</t>
  </si>
  <si>
    <t>300 Appleton Road</t>
  </si>
  <si>
    <t>562-633-4280</t>
  </si>
  <si>
    <t xml:space="preserve">1425 Gardena Avenue Suite 7 </t>
  </si>
  <si>
    <t>714-839-7220</t>
  </si>
  <si>
    <t>2782 Kahala Avenue</t>
  </si>
  <si>
    <t>310-514-9444</t>
  </si>
  <si>
    <t>1151 S Moanalua Rd</t>
  </si>
  <si>
    <t>415-659-1919</t>
  </si>
  <si>
    <t xml:space="preserve">740 Ventura Boulevard Suite 202 </t>
  </si>
  <si>
    <t>415-927-9395</t>
  </si>
  <si>
    <t>408-524-4212</t>
  </si>
  <si>
    <t xml:space="preserve">10 Monterey Street </t>
  </si>
  <si>
    <t>818-764-2444</t>
  </si>
  <si>
    <t xml:space="preserve">4532Crenshaw Blvd </t>
  </si>
  <si>
    <t>808-593-5477</t>
  </si>
  <si>
    <t xml:space="preserve">116 East 4th Street </t>
  </si>
  <si>
    <t>707-462-2439</t>
  </si>
  <si>
    <t xml:space="preserve">15321 7th Street </t>
  </si>
  <si>
    <t>949-675-1723</t>
  </si>
  <si>
    <t xml:space="preserve">1213 Maple Avenue </t>
  </si>
  <si>
    <t>92113</t>
  </si>
  <si>
    <t>360-944-4175</t>
  </si>
  <si>
    <t>213-765-2711</t>
  </si>
  <si>
    <t>90260</t>
  </si>
  <si>
    <t>408-281-9369</t>
  </si>
  <si>
    <t xml:space="preserve">1404 West Vernon Avenue </t>
  </si>
  <si>
    <t>92173</t>
  </si>
  <si>
    <t>503-738-3375</t>
  </si>
  <si>
    <t xml:space="preserve">640 Southwest Broadway </t>
  </si>
  <si>
    <t>626-793-8451</t>
  </si>
  <si>
    <t xml:space="preserve">11718 Montana Avenue </t>
  </si>
  <si>
    <t>253-946-5005</t>
  </si>
  <si>
    <t xml:space="preserve">1 Aloha Tower Drive Unit 171 </t>
  </si>
  <si>
    <t>760-779-3263</t>
  </si>
  <si>
    <t xml:space="preserve">2075 East Highland Avenue Suite B </t>
  </si>
  <si>
    <t xml:space="preserve">128 South Washington Street </t>
  </si>
  <si>
    <t>925-283-1022</t>
  </si>
  <si>
    <t>95476</t>
  </si>
  <si>
    <t>93960</t>
  </si>
  <si>
    <t>360-378-2275</t>
  </si>
  <si>
    <t xml:space="preserve">180 College Avenue Shopping Centre </t>
  </si>
  <si>
    <t>916-721-7861</t>
  </si>
  <si>
    <t xml:space="preserve">3500 South Meridian Suite 950 </t>
  </si>
  <si>
    <t>916-929-1030</t>
  </si>
  <si>
    <t xml:space="preserve">13701 Marina Pointe Dr </t>
  </si>
  <si>
    <t>310-375-5477</t>
  </si>
  <si>
    <t xml:space="preserve">14106 Ventura Boulevard </t>
  </si>
  <si>
    <t>818-715-9685</t>
  </si>
  <si>
    <t xml:space="preserve">4021 South Western Avenue </t>
  </si>
  <si>
    <t>760-951-6550</t>
  </si>
  <si>
    <t xml:space="preserve">Bently Mall </t>
  </si>
  <si>
    <t>530-722-7804</t>
  </si>
  <si>
    <t xml:space="preserve">1110 Hilltop Mall Road </t>
  </si>
  <si>
    <t>253-833-7171</t>
  </si>
  <si>
    <t xml:space="preserve">1444 Daisy Avenue </t>
  </si>
  <si>
    <t>94574</t>
  </si>
  <si>
    <t>949-551-8701</t>
  </si>
  <si>
    <t xml:space="preserve">1209 11th Street Lower </t>
  </si>
  <si>
    <t>206-275-2663</t>
  </si>
  <si>
    <t xml:space="preserve">8024 Soquel Drive # A </t>
  </si>
  <si>
    <t>805-984-6600</t>
  </si>
  <si>
    <t xml:space="preserve">2131 South Mooney Boulevard </t>
  </si>
  <si>
    <t>209-342-1088</t>
  </si>
  <si>
    <t xml:space="preserve">9784 Sierra Avenue </t>
  </si>
  <si>
    <t>90067</t>
  </si>
  <si>
    <t>503-281-1902</t>
  </si>
  <si>
    <t>661-396-4998</t>
  </si>
  <si>
    <t xml:space="preserve">17600 Collier Avenue Suite F152 </t>
  </si>
  <si>
    <t xml:space="preserve">1133 Artesia Boulevard </t>
  </si>
  <si>
    <t>818-994-3696</t>
  </si>
  <si>
    <t xml:space="preserve">363 Newport Center Drive </t>
  </si>
  <si>
    <t>97138</t>
  </si>
  <si>
    <t>323-773-4388</t>
  </si>
  <si>
    <t xml:space="preserve">2617 South King Street </t>
  </si>
  <si>
    <t>805-648-6266</t>
  </si>
  <si>
    <t>805-641-7711</t>
  </si>
  <si>
    <t xml:space="preserve">12000 Southeast 82nd Avenue Suite 2009 </t>
  </si>
  <si>
    <t>96826</t>
  </si>
  <si>
    <t>213-741-8468</t>
  </si>
  <si>
    <t xml:space="preserve">Fox Hills Mall </t>
  </si>
  <si>
    <t>92531</t>
  </si>
  <si>
    <t>323-653-1663</t>
  </si>
  <si>
    <t>760-352-2444</t>
  </si>
  <si>
    <t>367 33rd Avenue</t>
  </si>
  <si>
    <t>858-549-5353</t>
  </si>
  <si>
    <t xml:space="preserve">2276 Galleria At Tyler </t>
  </si>
  <si>
    <t>925-225-7227</t>
  </si>
  <si>
    <t xml:space="preserve">1763 Placentia Avenue </t>
  </si>
  <si>
    <t>323-780-1515</t>
  </si>
  <si>
    <t xml:space="preserve">1704 North Tustin Street </t>
  </si>
  <si>
    <t>253-661-7862</t>
  </si>
  <si>
    <t xml:space="preserve">15635 East Broadway Avenue </t>
  </si>
  <si>
    <t>407-324-1659</t>
  </si>
  <si>
    <t xml:space="preserve">865 Market Street Suite 148 </t>
  </si>
  <si>
    <t>323-235-1007</t>
  </si>
  <si>
    <t xml:space="preserve">2907 College Avenue </t>
  </si>
  <si>
    <t>209-754-1645</t>
  </si>
  <si>
    <t>909-674-9362</t>
  </si>
  <si>
    <t xml:space="preserve">3109 Imperial Avenue </t>
  </si>
  <si>
    <t>805-650-4300</t>
  </si>
  <si>
    <t xml:space="preserve">633 South San Gabriel Boulevard </t>
  </si>
  <si>
    <t>661-799-6900</t>
  </si>
  <si>
    <t xml:space="preserve">622 Highway 101 </t>
  </si>
  <si>
    <t>949-494-8166</t>
  </si>
  <si>
    <t xml:space="preserve">Maui Mall </t>
  </si>
  <si>
    <t>323-751-1550</t>
  </si>
  <si>
    <t xml:space="preserve">672 L Street </t>
  </si>
  <si>
    <t>808-942-7875</t>
  </si>
  <si>
    <t xml:space="preserve">A1 Sportswear </t>
  </si>
  <si>
    <t xml:space="preserve">1527 Fillmore St </t>
  </si>
  <si>
    <t>92211</t>
  </si>
  <si>
    <t>310-396-2326</t>
  </si>
  <si>
    <t xml:space="preserve">1201 West Rancho Vista Boulevard </t>
  </si>
  <si>
    <t>93662</t>
  </si>
  <si>
    <t>818-764-2900</t>
  </si>
  <si>
    <t xml:space="preserve">204 West Rosecrans Avenue </t>
  </si>
  <si>
    <t>818-705-1388</t>
  </si>
  <si>
    <t xml:space="preserve">3637 Arundell Circle Suite A </t>
  </si>
  <si>
    <t>503-659-9026</t>
  </si>
  <si>
    <t xml:space="preserve">1334 3rd St Promende </t>
  </si>
  <si>
    <t>93433</t>
  </si>
  <si>
    <t>707-428-2953</t>
  </si>
  <si>
    <t xml:space="preserve">545 Downtown Plaza </t>
  </si>
  <si>
    <t>360-754-9745</t>
  </si>
  <si>
    <t>858-456-5378</t>
  </si>
  <si>
    <t xml:space="preserve">438 Empire Bowls </t>
  </si>
  <si>
    <t>91016</t>
  </si>
  <si>
    <t>323-589-2142</t>
  </si>
  <si>
    <t xml:space="preserve">111 East Puainako Street Suite 435 </t>
  </si>
  <si>
    <t>360-757-3367</t>
  </si>
  <si>
    <t xml:space="preserve">Topps Footwear </t>
  </si>
  <si>
    <t>510-793-2422</t>
  </si>
  <si>
    <t>805-486-8711</t>
  </si>
  <si>
    <t>760-788-9952</t>
  </si>
  <si>
    <t xml:space="preserve">1028 Santa Rosa Plaza </t>
  </si>
  <si>
    <t>213-623-6972</t>
  </si>
  <si>
    <t>760-357-9166</t>
  </si>
  <si>
    <t xml:space="preserve">The Shops At Msn </t>
  </si>
  <si>
    <t>916-641-4443</t>
  </si>
  <si>
    <t xml:space="preserve">5082 North Palm Avenue Suite A </t>
  </si>
  <si>
    <t>360-676-6243</t>
  </si>
  <si>
    <t xml:space="preserve">3230 Folsom Boulevard </t>
  </si>
  <si>
    <t>626-330-4223</t>
  </si>
  <si>
    <t xml:space="preserve">854 Avocado Avenue </t>
  </si>
  <si>
    <t>619-448-6778</t>
  </si>
  <si>
    <t>323-234-2260</t>
  </si>
  <si>
    <t>323-846-6106</t>
  </si>
  <si>
    <t xml:space="preserve">114 22nd Street </t>
  </si>
  <si>
    <t>714-283-3106</t>
  </si>
  <si>
    <t xml:space="preserve">21133 Costanso Street </t>
  </si>
  <si>
    <t>541-888-3001</t>
  </si>
  <si>
    <t xml:space="preserve">6254 Vantage Avenue </t>
  </si>
  <si>
    <t>818-547-3317</t>
  </si>
  <si>
    <t>92411</t>
  </si>
  <si>
    <t>415-563-4205</t>
  </si>
  <si>
    <t>909-370-4175</t>
  </si>
  <si>
    <t>Gary's Island Resort Wear</t>
  </si>
  <si>
    <t xml:space="preserve"> 1240 E Ontario Avenue Suite 102 </t>
  </si>
  <si>
    <t>760-779-8911</t>
  </si>
  <si>
    <t xml:space="preserve">8628 Reseda Boulevard </t>
  </si>
  <si>
    <t>323-852-1701</t>
  </si>
  <si>
    <t xml:space="preserve">2403 Commercial Ave </t>
  </si>
  <si>
    <t>213-489-6637</t>
  </si>
  <si>
    <t>808-742-7873</t>
  </si>
  <si>
    <t xml:space="preserve">6041 Sunrise Mall </t>
  </si>
  <si>
    <t>909-693-2797</t>
  </si>
  <si>
    <t>2907 Phoenix Boulevard</t>
  </si>
  <si>
    <t>310-419-6677</t>
  </si>
  <si>
    <t xml:space="preserve">2001 East Montclair Plaza Lane </t>
  </si>
  <si>
    <t>916-920-3583</t>
  </si>
  <si>
    <t>559-627-3538</t>
  </si>
  <si>
    <t xml:space="preserve">17435 E Gale Ave </t>
  </si>
  <si>
    <t>310-374-3090</t>
  </si>
  <si>
    <t xml:space="preserve">5533 N. Canyon Dr </t>
  </si>
  <si>
    <t>209-829-8330</t>
  </si>
  <si>
    <t xml:space="preserve">4648 Whitney Avenue </t>
  </si>
  <si>
    <t>909-922-8516</t>
  </si>
  <si>
    <t xml:space="preserve">865 Market Street </t>
  </si>
  <si>
    <t>805-687-3889</t>
  </si>
  <si>
    <t xml:space="preserve">9742 Klingerman St. </t>
  </si>
  <si>
    <t>562-437-6895</t>
  </si>
  <si>
    <t xml:space="preserve">7543 Marketplace Drive </t>
  </si>
  <si>
    <t>805-543-9484</t>
  </si>
  <si>
    <t xml:space="preserve"> 430 West Drive </t>
  </si>
  <si>
    <t>213-745-6388</t>
  </si>
  <si>
    <t xml:space="preserve">23 Washington Boulevard </t>
  </si>
  <si>
    <t>909-624-3660</t>
  </si>
  <si>
    <t xml:space="preserve">400 South Baldwin Avenue S </t>
  </si>
  <si>
    <t>213-746-1452</t>
  </si>
  <si>
    <t xml:space="preserve">383 Parkway Plaza </t>
  </si>
  <si>
    <t>503-289-1844</t>
  </si>
  <si>
    <t>99615</t>
  </si>
  <si>
    <t>415-479-7494</t>
  </si>
  <si>
    <t>510-595-4617</t>
  </si>
  <si>
    <t xml:space="preserve">13911 Old Harbor Lane </t>
  </si>
  <si>
    <t>425-771-4185</t>
  </si>
  <si>
    <t xml:space="preserve">1423 10th Avenue </t>
  </si>
  <si>
    <t>310-667-5307</t>
  </si>
  <si>
    <t xml:space="preserve">127H Serramonte Avenue </t>
  </si>
  <si>
    <t>619-718-9166</t>
  </si>
  <si>
    <t xml:space="preserve">1314 Texas Street </t>
  </si>
  <si>
    <t>94598</t>
  </si>
  <si>
    <t>650-329-5580</t>
  </si>
  <si>
    <t xml:space="preserve">2210 El Camino Real </t>
  </si>
  <si>
    <t>619-659-9582</t>
  </si>
  <si>
    <t xml:space="preserve">2840 Playa Del Rey </t>
  </si>
  <si>
    <t>949-857-2950</t>
  </si>
  <si>
    <t xml:space="preserve">20 City Boulevard East Suite 101 </t>
  </si>
  <si>
    <t>530-222-4424</t>
  </si>
  <si>
    <t xml:space="preserve">350 Paularino Avenue </t>
  </si>
  <si>
    <t>91355</t>
  </si>
  <si>
    <t>530-622-4833</t>
  </si>
  <si>
    <t xml:space="preserve">11864 Hawthorne Boulevard </t>
  </si>
  <si>
    <t>213-747-7565</t>
  </si>
  <si>
    <t xml:space="preserve">17214 Pacific Coast Highway </t>
  </si>
  <si>
    <t>831-625-3375</t>
  </si>
  <si>
    <t>360-698-1117</t>
  </si>
  <si>
    <t xml:space="preserve">8700 Northeast Vancouver Drive </t>
  </si>
  <si>
    <t>98665</t>
  </si>
  <si>
    <t>808-873-7331</t>
  </si>
  <si>
    <t xml:space="preserve">1451 West Artesia Boulevard Suite 12 </t>
  </si>
  <si>
    <t>949-443-8836</t>
  </si>
  <si>
    <t xml:space="preserve">2300 16th Street </t>
  </si>
  <si>
    <t>949-580-7272</t>
  </si>
  <si>
    <t xml:space="preserve">5648 Copley Drive </t>
  </si>
  <si>
    <t>562-923-9346</t>
  </si>
  <si>
    <t xml:space="preserve">2211 Kuhio Avenue </t>
  </si>
  <si>
    <t>858-535-5800</t>
  </si>
  <si>
    <t>654 Travis Boulevard</t>
  </si>
  <si>
    <t>213-746-5076</t>
  </si>
  <si>
    <t xml:space="preserve">3640 Grand Avenue </t>
  </si>
  <si>
    <t>509-927-5994</t>
  </si>
  <si>
    <t xml:space="preserve">1693 Mission Drive </t>
  </si>
  <si>
    <t>714-537-6414</t>
  </si>
  <si>
    <t xml:space="preserve">8712 Garfield Avenue </t>
  </si>
  <si>
    <t>415-921-8370</t>
  </si>
  <si>
    <t xml:space="preserve">Polished Apple of California Store 1038 </t>
  </si>
  <si>
    <t xml:space="preserve">11700 National Boulevard </t>
  </si>
  <si>
    <t>559-686-7112</t>
  </si>
  <si>
    <t xml:space="preserve">1235 West 1st Street Suite B </t>
  </si>
  <si>
    <t>808-246-3318</t>
  </si>
  <si>
    <t>213-622-3871</t>
  </si>
  <si>
    <t>562-622-5119</t>
  </si>
  <si>
    <t>310-354-7292</t>
  </si>
  <si>
    <t xml:space="preserve">4651 Mission Blvd </t>
  </si>
  <si>
    <t>541-996-9032</t>
  </si>
  <si>
    <t>661-837-1282</t>
  </si>
  <si>
    <t xml:space="preserve">111 East Puainako St </t>
  </si>
  <si>
    <t>510-742-1985</t>
  </si>
  <si>
    <t xml:space="preserve">2419 K Street </t>
  </si>
  <si>
    <t>619-579-2909</t>
  </si>
  <si>
    <t>760-241-4091</t>
  </si>
  <si>
    <t xml:space="preserve">7 Oldfield </t>
  </si>
  <si>
    <t>93953</t>
  </si>
  <si>
    <t>916-925-6440</t>
  </si>
  <si>
    <t xml:space="preserve">385 Bel Marin Keys Boulevard </t>
  </si>
  <si>
    <t>415-566-1311</t>
  </si>
  <si>
    <t xml:space="preserve">Ocean Avenue &amp; San Carlo </t>
  </si>
  <si>
    <t>818-894-1429</t>
  </si>
  <si>
    <t xml:space="preserve">20140 South Western Avenue </t>
  </si>
  <si>
    <t>858-488-8490</t>
  </si>
  <si>
    <t xml:space="preserve">375 Huku Lii Place Suite 106 </t>
  </si>
  <si>
    <t>707-451-8080</t>
  </si>
  <si>
    <t xml:space="preserve">265 South Robertson Boulevard Suite 8 </t>
  </si>
  <si>
    <t>91404</t>
  </si>
  <si>
    <t>559-227-2263</t>
  </si>
  <si>
    <t xml:space="preserve">Emporium Mall </t>
  </si>
  <si>
    <t>707-644-5527</t>
  </si>
  <si>
    <t xml:space="preserve">1335 South Main Street </t>
  </si>
  <si>
    <t>93933</t>
  </si>
  <si>
    <t>805-581-1936</t>
  </si>
  <si>
    <t xml:space="preserve">140 East Duarte Road </t>
  </si>
  <si>
    <t>91436</t>
  </si>
  <si>
    <t>949-722-9626</t>
  </si>
  <si>
    <t xml:space="preserve">A1 Sports Fan </t>
  </si>
  <si>
    <t xml:space="preserve">2250 Kalakaua Avenue Suite 103 </t>
  </si>
  <si>
    <t>661-833-2115</t>
  </si>
  <si>
    <t xml:space="preserve">4885 Ronson Court Suite B </t>
  </si>
  <si>
    <t>818-598-1960</t>
  </si>
  <si>
    <t xml:space="preserve">229 Marine Avenue </t>
  </si>
  <si>
    <t>96002</t>
  </si>
  <si>
    <t>760-439-5613</t>
  </si>
  <si>
    <t xml:space="preserve">900 Kapalua Drive </t>
  </si>
  <si>
    <t>360-757-8106</t>
  </si>
  <si>
    <t xml:space="preserve">1501 Santee Street Suite 108 </t>
  </si>
  <si>
    <t>530-583-2127</t>
  </si>
  <si>
    <t xml:space="preserve">4 Embarcadero Centre </t>
  </si>
  <si>
    <t>909-877-3375</t>
  </si>
  <si>
    <t>99301</t>
  </si>
  <si>
    <t>818-905-2305</t>
  </si>
  <si>
    <t xml:space="preserve">249 Northwest 2nd Avenue </t>
  </si>
  <si>
    <t>909-283-7046</t>
  </si>
  <si>
    <t xml:space="preserve">2645 Pacific Coast Highway </t>
  </si>
  <si>
    <t>415-788-8686</t>
  </si>
  <si>
    <t xml:space="preserve">24155 Laguna Hills Mall </t>
  </si>
  <si>
    <t>93534</t>
  </si>
  <si>
    <t>415-474-8163</t>
  </si>
  <si>
    <t xml:space="preserve">7213 Pacific Boulevard </t>
  </si>
  <si>
    <t>530-583-4154</t>
  </si>
  <si>
    <t>PO Box 739</t>
  </si>
  <si>
    <t>510-534-7448</t>
  </si>
  <si>
    <t xml:space="preserve">22497 Barton Road </t>
  </si>
  <si>
    <t>808-742-9555</t>
  </si>
  <si>
    <t xml:space="preserve">570 East Benson Boulevard </t>
  </si>
  <si>
    <t>714-893-2129</t>
  </si>
  <si>
    <t xml:space="preserve">4360 54th Street </t>
  </si>
  <si>
    <t>310-219-7456</t>
  </si>
  <si>
    <t xml:space="preserve">1800 South Main Street </t>
  </si>
  <si>
    <t>98312</t>
  </si>
  <si>
    <t>213-748-7233</t>
  </si>
  <si>
    <t xml:space="preserve">506 Sycamore Valley Road West </t>
  </si>
  <si>
    <t>92117</t>
  </si>
  <si>
    <t>808-942-1995</t>
  </si>
  <si>
    <t xml:space="preserve">525 West Beardsley Avenue </t>
  </si>
  <si>
    <t>209-946-5084</t>
  </si>
  <si>
    <t xml:space="preserve">463 N Harvest St </t>
  </si>
  <si>
    <t>949-675-1714</t>
  </si>
  <si>
    <t>415-543-3457</t>
  </si>
  <si>
    <t>253-841-4955</t>
  </si>
  <si>
    <t>5 Alameda Boulevard</t>
  </si>
  <si>
    <t>253-851-8224</t>
  </si>
  <si>
    <t xml:space="preserve">7350 Melrose Avenue </t>
  </si>
  <si>
    <t>661-273-3818</t>
  </si>
  <si>
    <t xml:space="preserve">624 East Haley Street </t>
  </si>
  <si>
    <t>562-531-1010</t>
  </si>
  <si>
    <t xml:space="preserve">5513 Santa Monica Boulevard # A </t>
  </si>
  <si>
    <t>808-737-9288</t>
  </si>
  <si>
    <t xml:space="preserve">Templins Centre </t>
  </si>
  <si>
    <t>714-436-2899</t>
  </si>
  <si>
    <t xml:space="preserve">430 North Olympic Avenue </t>
  </si>
  <si>
    <t>925-463-7140</t>
  </si>
  <si>
    <t xml:space="preserve">2800 Leavenworth Street Suite 3 </t>
  </si>
  <si>
    <t>213-623-5909</t>
  </si>
  <si>
    <t xml:space="preserve">Top Choice Sportwear </t>
  </si>
  <si>
    <t xml:space="preserve">230 S Market St </t>
  </si>
  <si>
    <t>213-747-4734</t>
  </si>
  <si>
    <t>415-491-3741</t>
  </si>
  <si>
    <t xml:space="preserve">3885 Cochran Street </t>
  </si>
  <si>
    <t>94549</t>
  </si>
  <si>
    <t>408-241-7751</t>
  </si>
  <si>
    <t xml:space="preserve">1964 4th Avenue </t>
  </si>
  <si>
    <t>209-327-5379</t>
  </si>
  <si>
    <t xml:space="preserve">6040 Bandini Boulevard </t>
  </si>
  <si>
    <t>925-855-4994</t>
  </si>
  <si>
    <t>707-935-2834</t>
  </si>
  <si>
    <t xml:space="preserve">437 Hillsdale Mall </t>
  </si>
  <si>
    <t>323-582-1216</t>
  </si>
  <si>
    <t xml:space="preserve">4501 South Camarillo Street </t>
  </si>
  <si>
    <t>760-438-3947</t>
  </si>
  <si>
    <t xml:space="preserve">2399 South Bateman </t>
  </si>
  <si>
    <t>916-797-4647</t>
  </si>
  <si>
    <t>357 Main Street</t>
  </si>
  <si>
    <t>310-456-9695</t>
  </si>
  <si>
    <t xml:space="preserve">1360 Bush Street </t>
  </si>
  <si>
    <t>213-627-1080</t>
  </si>
  <si>
    <t xml:space="preserve">6067 Sunrise Mall </t>
  </si>
  <si>
    <t>661-273-2122</t>
  </si>
  <si>
    <t>805-383-3628</t>
  </si>
  <si>
    <t>Bull's-eye Shirts</t>
  </si>
  <si>
    <t xml:space="preserve">487 Rosecrans Street </t>
  </si>
  <si>
    <t>619-437-9060</t>
  </si>
  <si>
    <t xml:space="preserve">21 Saratoga Avenue </t>
  </si>
  <si>
    <t>925-938-6003</t>
  </si>
  <si>
    <t xml:space="preserve">1675 North Mount Vernon Avenue </t>
  </si>
  <si>
    <t>98122</t>
  </si>
  <si>
    <t>213-745-3393</t>
  </si>
  <si>
    <t>925 Blossom Hill Road</t>
  </si>
  <si>
    <t>808-926-4472</t>
  </si>
  <si>
    <t xml:space="preserve">1938 South Seatac Mall </t>
  </si>
  <si>
    <t>559-255-2868</t>
  </si>
  <si>
    <t>360-704-2528</t>
  </si>
  <si>
    <t xml:space="preserve">145 Town And Country Drive Suite 105 </t>
  </si>
  <si>
    <t>707-252-8368</t>
  </si>
  <si>
    <t xml:space="preserve">4903 East Kings Canyon Road </t>
  </si>
  <si>
    <t>619-472-8354</t>
  </si>
  <si>
    <t xml:space="preserve">467 West 146th Street </t>
  </si>
  <si>
    <t>530-581-3371</t>
  </si>
  <si>
    <t xml:space="preserve">2255 Ritchey Street </t>
  </si>
  <si>
    <t>415-401-9521</t>
  </si>
  <si>
    <t xml:space="preserve">1911 Suite B Newmark St </t>
  </si>
  <si>
    <t>858-488-7862</t>
  </si>
  <si>
    <t xml:space="preserve">378 Nut Tree Road </t>
  </si>
  <si>
    <t>310-858-3557</t>
  </si>
  <si>
    <t xml:space="preserve">803 Halibut Point Road Apt 4 </t>
  </si>
  <si>
    <t>559-222-5764</t>
  </si>
  <si>
    <t xml:space="preserve">1321 Maple Avenue </t>
  </si>
  <si>
    <t>323-233-3313</t>
  </si>
  <si>
    <t xml:space="preserve">6301 West 3rd Street </t>
  </si>
  <si>
    <t>92782</t>
  </si>
  <si>
    <t>808-879-7460</t>
  </si>
  <si>
    <t xml:space="preserve">3500 Meridian South </t>
  </si>
  <si>
    <t>98037</t>
  </si>
  <si>
    <t>949-369-5516</t>
  </si>
  <si>
    <t xml:space="preserve">Kona Inn Shopping Village </t>
  </si>
  <si>
    <t>323-298-2739</t>
  </si>
  <si>
    <t xml:space="preserve">815 Manhattan Avenue </t>
  </si>
  <si>
    <t>925-469-4789</t>
  </si>
  <si>
    <t>949-489-9985</t>
  </si>
  <si>
    <t xml:space="preserve">8038 West 3rd Street </t>
  </si>
  <si>
    <t>310-823-9900</t>
  </si>
  <si>
    <t>808-886-1252</t>
  </si>
  <si>
    <t xml:space="preserve">20 Goodyear </t>
  </si>
  <si>
    <t>98290</t>
  </si>
  <si>
    <t>310-514-1870</t>
  </si>
  <si>
    <t xml:space="preserve">20630 Leapwood Avenue Suite D </t>
  </si>
  <si>
    <t>562-494-9412</t>
  </si>
  <si>
    <t xml:space="preserve">4108 West 160th Street </t>
  </si>
  <si>
    <t>213-739-9911</t>
  </si>
  <si>
    <t xml:space="preserve">6971 Sierra Court </t>
  </si>
  <si>
    <t>92604</t>
  </si>
  <si>
    <t>310-207-4733</t>
  </si>
  <si>
    <t>619-994-2212</t>
  </si>
  <si>
    <t>310-391-9801</t>
  </si>
  <si>
    <t>619-235-7246</t>
  </si>
  <si>
    <t xml:space="preserve">4480 Enterprise Street </t>
  </si>
  <si>
    <t>805-541-7554</t>
  </si>
  <si>
    <t>323-232-7568</t>
  </si>
  <si>
    <t xml:space="preserve">600 East Bay Avenue </t>
  </si>
  <si>
    <t>707-794-1673</t>
  </si>
  <si>
    <t xml:space="preserve">7007 Friars Road Suite 212 </t>
  </si>
  <si>
    <t>310-397-9284</t>
  </si>
  <si>
    <t xml:space="preserve">1232 Oak Circle </t>
  </si>
  <si>
    <t>310-659-8505</t>
  </si>
  <si>
    <t xml:space="preserve">901 Occidental Avenue South Suite B </t>
  </si>
  <si>
    <t>408-225-9600</t>
  </si>
  <si>
    <t xml:space="preserve">626 East Alisal Street </t>
  </si>
  <si>
    <t>541-994-3375</t>
  </si>
  <si>
    <t xml:space="preserve">2680 Temple Ave </t>
  </si>
  <si>
    <t>530-458-6903</t>
  </si>
  <si>
    <t xml:space="preserve">Narrows Plaza Bowl </t>
  </si>
  <si>
    <t>213-623-5770</t>
  </si>
  <si>
    <t xml:space="preserve">1250 1st Avenue South </t>
  </si>
  <si>
    <t>562-279-3949</t>
  </si>
  <si>
    <t xml:space="preserve">4821 Ming Avenue </t>
  </si>
  <si>
    <t>415-661-1810</t>
  </si>
  <si>
    <t xml:space="preserve">1050 Brea Mall </t>
  </si>
  <si>
    <t>808-832-7332</t>
  </si>
  <si>
    <t xml:space="preserve">116 Main Street </t>
  </si>
  <si>
    <t>213-689-7873</t>
  </si>
  <si>
    <t xml:space="preserve">31514 Yucaipa Boulevard Suite B </t>
  </si>
  <si>
    <t>310-542-9505</t>
  </si>
  <si>
    <t xml:space="preserve">2936 Main Street </t>
  </si>
  <si>
    <t>925-671-6162</t>
  </si>
  <si>
    <t xml:space="preserve">239 North Hemlock Street </t>
  </si>
  <si>
    <t>925-829-3393</t>
  </si>
  <si>
    <t>92867</t>
  </si>
  <si>
    <t>408-956-1500</t>
  </si>
  <si>
    <t xml:space="preserve">2993 Nelson Drive </t>
  </si>
  <si>
    <t>562-984-1545</t>
  </si>
  <si>
    <t xml:space="preserve">20675 Manchester Street </t>
  </si>
  <si>
    <t>916-788-3730</t>
  </si>
  <si>
    <t xml:space="preserve">1277 Montego </t>
  </si>
  <si>
    <t>310-587-2626</t>
  </si>
  <si>
    <t xml:space="preserve">2234 South Pacific Avenue </t>
  </si>
  <si>
    <t>888-806-7835</t>
  </si>
  <si>
    <t xml:space="preserve">1309 Hilltop Mall Road </t>
  </si>
  <si>
    <t>510-957-2569</t>
  </si>
  <si>
    <t xml:space="preserve">1500 Northeast East Devils Lake Road </t>
  </si>
  <si>
    <t>714-957-1591</t>
  </si>
  <si>
    <t xml:space="preserve">16823 South Western Avenue </t>
  </si>
  <si>
    <t>98005</t>
  </si>
  <si>
    <t>909-948-6975</t>
  </si>
  <si>
    <t xml:space="preserve">272 East Rancho Parkway </t>
  </si>
  <si>
    <t>323-735-4720</t>
  </si>
  <si>
    <t xml:space="preserve">17326 Ocean Boulevard </t>
  </si>
  <si>
    <t>831-648-7400</t>
  </si>
  <si>
    <t xml:space="preserve">3251 20th Avenue Suite 159 </t>
  </si>
  <si>
    <t>707-224-8194</t>
  </si>
  <si>
    <t xml:space="preserve">75-5695 Alii Drive Suite H </t>
  </si>
  <si>
    <t>96793</t>
  </si>
  <si>
    <t>323-888-2434</t>
  </si>
  <si>
    <t>916-726-9005</t>
  </si>
  <si>
    <t xml:space="preserve">1815 Hawthorne Boulevard </t>
  </si>
  <si>
    <t>907-789-9360</t>
  </si>
  <si>
    <t xml:space="preserve">1616 West 6th Street </t>
  </si>
  <si>
    <t>91362</t>
  </si>
  <si>
    <t>925-463-7435</t>
  </si>
  <si>
    <t xml:space="preserve">440 Los Cerritos Mall </t>
  </si>
  <si>
    <t>206-548-2961</t>
  </si>
  <si>
    <t xml:space="preserve">557 East Pico Boulevard </t>
  </si>
  <si>
    <t>714-693-3020</t>
  </si>
  <si>
    <t>831-449-5383</t>
  </si>
  <si>
    <t xml:space="preserve">781 Montague Drive </t>
  </si>
  <si>
    <t>213-688-9826</t>
  </si>
  <si>
    <t xml:space="preserve">21907 Marine View Drive South </t>
  </si>
  <si>
    <t>949-347-1444</t>
  </si>
  <si>
    <t xml:space="preserve">10822 Chandler Boulevard </t>
  </si>
  <si>
    <t>360-692-5115</t>
  </si>
  <si>
    <t xml:space="preserve">12826 South Atlantic Avenue </t>
  </si>
  <si>
    <t>808-667-3337</t>
  </si>
  <si>
    <t xml:space="preserve">3040 East Anaheim Street </t>
  </si>
  <si>
    <t>559-627-1574</t>
  </si>
  <si>
    <t xml:space="preserve">76 Ocean Avenue </t>
  </si>
  <si>
    <t>907-456-2468</t>
  </si>
  <si>
    <t xml:space="preserve">6901 Pacific Boulevard </t>
  </si>
  <si>
    <t>213-622-1899</t>
  </si>
  <si>
    <t>90025</t>
  </si>
  <si>
    <t>831-442-8887</t>
  </si>
  <si>
    <t>PO Box 17219</t>
  </si>
  <si>
    <t>925-674-2474</t>
  </si>
  <si>
    <t xml:space="preserve">1618 South Hill Street </t>
  </si>
  <si>
    <t>408-777-1818</t>
  </si>
  <si>
    <t xml:space="preserve">160 Spring Street West </t>
  </si>
  <si>
    <t>808-847-4269</t>
  </si>
  <si>
    <t xml:space="preserve">1645 Calle Del Oro </t>
  </si>
  <si>
    <t>949-673-1425</t>
  </si>
  <si>
    <t xml:space="preserve">2110 South Coast Highway Suite K </t>
  </si>
  <si>
    <t>95776</t>
  </si>
  <si>
    <t>213-622-3924</t>
  </si>
  <si>
    <t xml:space="preserve">3201 West Florida Avenue </t>
  </si>
  <si>
    <t>97459</t>
  </si>
  <si>
    <t>213-746-2626</t>
  </si>
  <si>
    <t xml:space="preserve">22627 Bothell-Everett Hwy </t>
  </si>
  <si>
    <t xml:space="preserve">2233 Kalakaua Avenue </t>
  </si>
  <si>
    <t>92103</t>
  </si>
  <si>
    <t>818-500-8172</t>
  </si>
  <si>
    <t xml:space="preserve">2701 East Chapman Avenue Suite 206 </t>
  </si>
  <si>
    <t>91746</t>
  </si>
  <si>
    <t>707-428-9152</t>
  </si>
  <si>
    <t xml:space="preserve">6617 Pacific Boulevard </t>
  </si>
  <si>
    <t>408-269-5646</t>
  </si>
  <si>
    <t>949-492-9663</t>
  </si>
  <si>
    <t xml:space="preserve">220 West 25th Street Suite D </t>
  </si>
  <si>
    <t>425-456-1990</t>
  </si>
  <si>
    <t xml:space="preserve">14 State Street </t>
  </si>
  <si>
    <t>714-939-6170</t>
  </si>
  <si>
    <t xml:space="preserve">3719 South Main Street </t>
  </si>
  <si>
    <t>619-435-1921</t>
  </si>
  <si>
    <t xml:space="preserve">2223 Macdonald Avenue </t>
  </si>
  <si>
    <t>310-374-7370</t>
  </si>
  <si>
    <t xml:space="preserve">140 Oakridge Mall </t>
  </si>
  <si>
    <t>95222</t>
  </si>
  <si>
    <t>503-772-5088</t>
  </si>
  <si>
    <t xml:space="preserve">437 W 6th St </t>
  </si>
  <si>
    <t>562-531-2229</t>
  </si>
  <si>
    <t xml:space="preserve">Parker Ranch Shopping </t>
  </si>
  <si>
    <t>213-623-4799</t>
  </si>
  <si>
    <t xml:space="preserve">1855 41st Avenue </t>
  </si>
  <si>
    <t>818-291-7691</t>
  </si>
  <si>
    <t>92878</t>
  </si>
  <si>
    <t>909-476-1737</t>
  </si>
  <si>
    <t>619-543-6008</t>
  </si>
  <si>
    <t xml:space="preserve">673 Bridgeway </t>
  </si>
  <si>
    <t>213-627-9085</t>
  </si>
  <si>
    <t>91932</t>
  </si>
  <si>
    <t>559-432-7279</t>
  </si>
  <si>
    <t xml:space="preserve">73741 Highway 111 </t>
  </si>
  <si>
    <t>213-765-5613</t>
  </si>
  <si>
    <t xml:space="preserve">73445 El Paseo Suite 13A </t>
  </si>
  <si>
    <t>818-789-3608</t>
  </si>
  <si>
    <t xml:space="preserve">2601 Hoover Avenue Suite F </t>
  </si>
  <si>
    <t>91505</t>
  </si>
  <si>
    <t>562-924-3659</t>
  </si>
  <si>
    <t xml:space="preserve">187 Pomeroy Avenue </t>
  </si>
  <si>
    <t>818-995-4846</t>
  </si>
  <si>
    <t>310-860-7356</t>
  </si>
  <si>
    <t>323-651-3495</t>
  </si>
  <si>
    <t xml:space="preserve">4-484 Smithville Highway Suite J4 </t>
  </si>
  <si>
    <t>92325</t>
  </si>
  <si>
    <t>805-474-4102</t>
  </si>
  <si>
    <t xml:space="preserve">401 West Grand Avenue </t>
  </si>
  <si>
    <t>408-354-2963</t>
  </si>
  <si>
    <t xml:space="preserve">Telegraph Sportwear </t>
  </si>
  <si>
    <t xml:space="preserve">2939 Quail Valley Road </t>
  </si>
  <si>
    <t>310-527-1100</t>
  </si>
  <si>
    <t xml:space="preserve">202 Center Street Suite 300 </t>
  </si>
  <si>
    <t>415-924-7717</t>
  </si>
  <si>
    <t xml:space="preserve">114 Washington Boulevard # A </t>
  </si>
  <si>
    <t>213-627-2558</t>
  </si>
  <si>
    <t xml:space="preserve">2024 Ocean View Mall </t>
  </si>
  <si>
    <t>626-443-3375</t>
  </si>
  <si>
    <t xml:space="preserve">111 Pike Street </t>
  </si>
  <si>
    <t>530-541-1033</t>
  </si>
  <si>
    <t xml:space="preserve">1373 West 29th Street </t>
  </si>
  <si>
    <t>808-946-4158</t>
  </si>
  <si>
    <t xml:space="preserve">955 East 31st Street </t>
  </si>
  <si>
    <t>714-669-3667</t>
  </si>
  <si>
    <t xml:space="preserve">555 Broadway Suite 116 </t>
  </si>
  <si>
    <t>95821</t>
  </si>
  <si>
    <t>916-722-1115</t>
  </si>
  <si>
    <t xml:space="preserve">3 Monroe Parkway Suite 910 </t>
  </si>
  <si>
    <t>213-741-4269</t>
  </si>
  <si>
    <t xml:space="preserve">Westfield Shopping </t>
  </si>
  <si>
    <t>818-761-3600</t>
  </si>
  <si>
    <t xml:space="preserve">2 Embarcadero Centre </t>
  </si>
  <si>
    <t>818-501-1039</t>
  </si>
  <si>
    <t xml:space="preserve">15312 Alder Creek Road </t>
  </si>
  <si>
    <t>562-468-6673</t>
  </si>
  <si>
    <t>503-656-7051</t>
  </si>
  <si>
    <t xml:space="preserve">2140 Santa Barbara Street </t>
  </si>
  <si>
    <t>805-543-6453</t>
  </si>
  <si>
    <t>92069</t>
  </si>
  <si>
    <t>323-771-8409</t>
  </si>
  <si>
    <t xml:space="preserve">28780 Old Town Front Street Suite B4 </t>
  </si>
  <si>
    <t>541-464-5213</t>
  </si>
  <si>
    <t xml:space="preserve">1001 Dillingham Boulevard Suite 106 </t>
  </si>
  <si>
    <t>253-839-9975</t>
  </si>
  <si>
    <t xml:space="preserve">307 East 1st Street Suite 1E </t>
  </si>
  <si>
    <t>310-832-6340</t>
  </si>
  <si>
    <t xml:space="preserve">905 6th Street </t>
  </si>
  <si>
    <t>818-349-8804</t>
  </si>
  <si>
    <t xml:space="preserve">Valley Fair Mall </t>
  </si>
  <si>
    <t>310-822-2699</t>
  </si>
  <si>
    <t xml:space="preserve">20924 Sherman Way </t>
  </si>
  <si>
    <t>213-627-1750</t>
  </si>
  <si>
    <t xml:space="preserve">120 West High Street </t>
  </si>
  <si>
    <t>213-746-9700</t>
  </si>
  <si>
    <t xml:space="preserve">2940 Leonis Blvd </t>
  </si>
  <si>
    <t>808-949-6003</t>
  </si>
  <si>
    <t xml:space="preserve">6471 Dos Rios Road </t>
  </si>
  <si>
    <t>310-366-7446</t>
  </si>
  <si>
    <t>2182 Glendale Street</t>
  </si>
  <si>
    <t>206-361-1711</t>
  </si>
  <si>
    <t xml:space="preserve">900 Calle Negocio </t>
  </si>
  <si>
    <t>253-858-4317</t>
  </si>
  <si>
    <t xml:space="preserve">Lakeshore Ave </t>
  </si>
  <si>
    <t>714-895-2085</t>
  </si>
  <si>
    <t>213-627-3262</t>
  </si>
  <si>
    <t xml:space="preserve">66-057 Kam Highway </t>
  </si>
  <si>
    <t>909-734-9585</t>
  </si>
  <si>
    <t xml:space="preserve">5115 Ming Avenue </t>
  </si>
  <si>
    <t>949-675-2292</t>
  </si>
  <si>
    <t xml:space="preserve">2201 Lloyd Centre </t>
  </si>
  <si>
    <t>408-267-1006</t>
  </si>
  <si>
    <t xml:space="preserve">881 Newport Center Drive </t>
  </si>
  <si>
    <t>714-529-2148</t>
  </si>
  <si>
    <t xml:space="preserve">804 North Broadway </t>
  </si>
  <si>
    <t>916-922-4300</t>
  </si>
  <si>
    <t xml:space="preserve">1130 Meridian Cir </t>
  </si>
  <si>
    <t>760-804-9737</t>
  </si>
  <si>
    <t xml:space="preserve">98-1005 7th Rd </t>
  </si>
  <si>
    <t>619-231-7333</t>
  </si>
  <si>
    <t xml:space="preserve">511 Maple Avenue </t>
  </si>
  <si>
    <t>360-376-1000</t>
  </si>
  <si>
    <t xml:space="preserve">2715 West 1st Street </t>
  </si>
  <si>
    <t>95113</t>
  </si>
  <si>
    <t>209-668-1216</t>
  </si>
  <si>
    <t xml:space="preserve">13063 Victory Boulevard </t>
  </si>
  <si>
    <t>94590</t>
  </si>
  <si>
    <t>808-591-1893</t>
  </si>
  <si>
    <t xml:space="preserve">75-5699 Johnson Street </t>
  </si>
  <si>
    <t>650-571-8880</t>
  </si>
  <si>
    <t xml:space="preserve">4211 Hampton Avenue </t>
  </si>
  <si>
    <t>808-885-3900</t>
  </si>
  <si>
    <t xml:space="preserve">4730 Franklin Boulevard </t>
  </si>
  <si>
    <t>323-732-2017</t>
  </si>
  <si>
    <t xml:space="preserve">23 Del Amo Fashion Square </t>
  </si>
  <si>
    <t>805-928-2477</t>
  </si>
  <si>
    <t xml:space="preserve">5636 Shellmound Street </t>
  </si>
  <si>
    <t>760-253-5524</t>
  </si>
  <si>
    <t xml:space="preserve">Kaahumanu Centre </t>
  </si>
  <si>
    <t>818-896-8865</t>
  </si>
  <si>
    <t>323-298-6774</t>
  </si>
  <si>
    <t xml:space="preserve">3270 Keller Street Suite 102 </t>
  </si>
  <si>
    <t>92647</t>
  </si>
  <si>
    <t>425-402-2832</t>
  </si>
  <si>
    <t xml:space="preserve">540 San Pablo Avenue </t>
  </si>
  <si>
    <t>310-323-3669</t>
  </si>
  <si>
    <t xml:space="preserve">928 South Western Avenue Suite 345 </t>
  </si>
  <si>
    <t>310-559-1758</t>
  </si>
  <si>
    <t xml:space="preserve">150 Redondo Shopping Centre </t>
  </si>
  <si>
    <t>213-747-5361</t>
  </si>
  <si>
    <t>510-412-7568</t>
  </si>
  <si>
    <t>909-885-9375</t>
  </si>
  <si>
    <t xml:space="preserve">3870 24th Street </t>
  </si>
  <si>
    <t>714-836-6612</t>
  </si>
  <si>
    <t xml:space="preserve">21 Spring Street West </t>
  </si>
  <si>
    <t>415-391-3101</t>
  </si>
  <si>
    <t xml:space="preserve">73061 El Paseo </t>
  </si>
  <si>
    <t>96712</t>
  </si>
  <si>
    <t>310-453-7021</t>
  </si>
  <si>
    <t xml:space="preserve">Four Paws Sportwear </t>
  </si>
  <si>
    <t xml:space="preserve">20527 Yorba Linda Boulevard </t>
  </si>
  <si>
    <t>805-461-3636</t>
  </si>
  <si>
    <t xml:space="preserve">723 California Avenue </t>
  </si>
  <si>
    <t>323-587-2548</t>
  </si>
  <si>
    <t>831-624-2151</t>
  </si>
  <si>
    <t xml:space="preserve">1212 South Bristol Street </t>
  </si>
  <si>
    <t>714-223-8600</t>
  </si>
  <si>
    <t>818-772-8080</t>
  </si>
  <si>
    <t xml:space="preserve">1301 Napa Town Centre </t>
  </si>
  <si>
    <t>661-274-4488</t>
  </si>
  <si>
    <t>95014</t>
  </si>
  <si>
    <t>559-224-9667</t>
  </si>
  <si>
    <t xml:space="preserve">2552 Mercantile Way </t>
  </si>
  <si>
    <t>805-773-1011</t>
  </si>
  <si>
    <t xml:space="preserve">803 West Palmdale Boulevard </t>
  </si>
  <si>
    <t>323-737-4950</t>
  </si>
  <si>
    <t xml:space="preserve">820 14th Street </t>
  </si>
  <si>
    <t>213-629-5958</t>
  </si>
  <si>
    <t xml:space="preserve">121 Sun Valley Mall </t>
  </si>
  <si>
    <t>714-558-7953</t>
  </si>
  <si>
    <t xml:space="preserve">5674 El Camino Real </t>
  </si>
  <si>
    <t>949-752-9150</t>
  </si>
  <si>
    <t xml:space="preserve">277 East Main Street </t>
  </si>
  <si>
    <t>916-780-3405</t>
  </si>
  <si>
    <t xml:space="preserve">376 Plaza Drive </t>
  </si>
  <si>
    <t>95036</t>
  </si>
  <si>
    <t>805-496-1287</t>
  </si>
  <si>
    <t>858-560-5751</t>
  </si>
  <si>
    <t xml:space="preserve">1041 Helen Power Drive </t>
  </si>
  <si>
    <t>310-823-9918</t>
  </si>
  <si>
    <t xml:space="preserve">1052 West Rosecrans Avenue </t>
  </si>
  <si>
    <t>562-692-5544</t>
  </si>
  <si>
    <t xml:space="preserve">2065 West 6th Street Suite 113 </t>
  </si>
  <si>
    <t>510-524-8300</t>
  </si>
  <si>
    <t xml:space="preserve">6900 Bancroft Avenue </t>
  </si>
  <si>
    <t>818-781-1965</t>
  </si>
  <si>
    <t xml:space="preserve">122 Los Cerritos Mall </t>
  </si>
  <si>
    <t>805-773-9666</t>
  </si>
  <si>
    <t>310-548-9500</t>
  </si>
  <si>
    <t xml:space="preserve">8788 Baseline Road </t>
  </si>
  <si>
    <t>818-831-8313</t>
  </si>
  <si>
    <t xml:space="preserve">238 Bellevue Square </t>
  </si>
  <si>
    <t>925-779-6146</t>
  </si>
  <si>
    <t xml:space="preserve">946 McHenry Avenue Suite 2 </t>
  </si>
  <si>
    <t>94705</t>
  </si>
  <si>
    <t>805-541-1229</t>
  </si>
  <si>
    <t xml:space="preserve">1107 1st Avenue Apt 1404 </t>
  </si>
  <si>
    <t>949-675-3609</t>
  </si>
  <si>
    <t xml:space="preserve">1810 Union Street </t>
  </si>
  <si>
    <t>503-985-8223</t>
  </si>
  <si>
    <t xml:space="preserve">Gateway Mall </t>
  </si>
  <si>
    <t>559-322-1213</t>
  </si>
  <si>
    <t xml:space="preserve">15421 Carmenita Road Suite C </t>
  </si>
  <si>
    <t>213-622-8267</t>
  </si>
  <si>
    <t xml:space="preserve">5823 Newton Drive Suite C </t>
  </si>
  <si>
    <t>626-285-5596</t>
  </si>
  <si>
    <t xml:space="preserve">Pacific Avenue </t>
  </si>
  <si>
    <t>408-395-2544</t>
  </si>
  <si>
    <t xml:space="preserve">1745 West 182nd Street </t>
  </si>
  <si>
    <t>916-928-2923</t>
  </si>
  <si>
    <t xml:space="preserve">2501 International Boulevard </t>
  </si>
  <si>
    <t>661-265-1000</t>
  </si>
  <si>
    <t xml:space="preserve">83 Fortune Drive </t>
  </si>
  <si>
    <t>310-652-4159</t>
  </si>
  <si>
    <t>253-529-1811</t>
  </si>
  <si>
    <t xml:space="preserve">340 Southwest Morrison Street </t>
  </si>
  <si>
    <t>503-652-1993</t>
  </si>
  <si>
    <t xml:space="preserve">Ala Moana Centre </t>
  </si>
  <si>
    <t>818-348-1259</t>
  </si>
  <si>
    <t>213-739-6641</t>
  </si>
  <si>
    <t xml:space="preserve">615 W Olive Ave </t>
  </si>
  <si>
    <t>909-849-5057</t>
  </si>
  <si>
    <t>PO Box 1171</t>
  </si>
  <si>
    <t>707-668-6869</t>
  </si>
  <si>
    <t xml:space="preserve">2551 Geer Road </t>
  </si>
  <si>
    <t>323-232-9555</t>
  </si>
  <si>
    <t xml:space="preserve">7120 Pacific Boulevard </t>
  </si>
  <si>
    <t>503-222-5100</t>
  </si>
  <si>
    <t xml:space="preserve">199 Oakridge Mall </t>
  </si>
  <si>
    <t>909-922-8708</t>
  </si>
  <si>
    <t xml:space="preserve">1752 Jantzen Beach Centre </t>
  </si>
  <si>
    <t>661-873-4050</t>
  </si>
  <si>
    <t xml:space="preserve">1920 Squaw Valley Road </t>
  </si>
  <si>
    <t>360-352-1988</t>
  </si>
  <si>
    <t xml:space="preserve">Sea View Mall </t>
  </si>
  <si>
    <t>510-530-8625</t>
  </si>
  <si>
    <t>209-223-1580</t>
  </si>
  <si>
    <t xml:space="preserve">Lawton Sportwear Inc </t>
  </si>
  <si>
    <t>213-746-5558</t>
  </si>
  <si>
    <t xml:space="preserve">763 West 2nd Street </t>
  </si>
  <si>
    <t>907-272-2933</t>
  </si>
  <si>
    <t xml:space="preserve">17600 Collier Av </t>
  </si>
  <si>
    <t>93021</t>
  </si>
  <si>
    <t>619-409-1553</t>
  </si>
  <si>
    <t>Sports in the 21st Century</t>
  </si>
  <si>
    <t xml:space="preserve">Roseville Galleria </t>
  </si>
  <si>
    <t>96067</t>
  </si>
  <si>
    <t>213-749-7526</t>
  </si>
  <si>
    <t>Hortons</t>
  </si>
  <si>
    <t>Fresh Delight</t>
  </si>
  <si>
    <t>Category</t>
  </si>
  <si>
    <t>Amount per case</t>
  </si>
  <si>
    <t>Price per case</t>
  </si>
  <si>
    <t>Price per item</t>
  </si>
  <si>
    <t>Dairy</t>
  </si>
  <si>
    <t>Butter-Blocks</t>
  </si>
  <si>
    <t>Cheese-American</t>
  </si>
  <si>
    <t>Cheese-Bleu Cheese</t>
  </si>
  <si>
    <t>Cheese-Pepperjack</t>
  </si>
  <si>
    <t>Crate Eggs</t>
  </si>
  <si>
    <t>Heavy Cream</t>
  </si>
  <si>
    <t>Liquid Eggs</t>
  </si>
  <si>
    <t>Milk-2%</t>
  </si>
  <si>
    <t>Milk-Whole</t>
  </si>
  <si>
    <t>Sour Cream</t>
  </si>
  <si>
    <t>Yogurt-Bag</t>
  </si>
  <si>
    <t>Yogurt-Individual</t>
  </si>
  <si>
    <t>Dry</t>
  </si>
  <si>
    <t>Baking Soda</t>
  </si>
  <si>
    <t>Brown Sugar</t>
  </si>
  <si>
    <t>Flour</t>
  </si>
  <si>
    <t>Juice-Cranberry</t>
  </si>
  <si>
    <t>Juice-Pineapple</t>
  </si>
  <si>
    <t>Juice-Tomato</t>
  </si>
  <si>
    <t>Malt Vinegar</t>
  </si>
  <si>
    <t>Pasta-Angel Hair</t>
  </si>
  <si>
    <t>Pasta-Tortellini</t>
  </si>
  <si>
    <t>Pepper</t>
  </si>
  <si>
    <t>Sea Salt</t>
  </si>
  <si>
    <t>Sugar</t>
  </si>
  <si>
    <t>Frozen</t>
  </si>
  <si>
    <t>Assorted Bagels</t>
  </si>
  <si>
    <t>Assorted Muffins</t>
  </si>
  <si>
    <t>Chicken Tortilla Soup</t>
  </si>
  <si>
    <t>Dinner Rolls</t>
  </si>
  <si>
    <t>Hashbrowns</t>
  </si>
  <si>
    <t>Sourdough Bread</t>
  </si>
  <si>
    <t>Tomato Bisque Soup</t>
  </si>
  <si>
    <t>Wheat Bread</t>
  </si>
  <si>
    <t>White Bread</t>
  </si>
  <si>
    <t>Meats</t>
  </si>
  <si>
    <t>Hamburger Meat</t>
  </si>
  <si>
    <t>NY Strip</t>
  </si>
  <si>
    <t>Ribeye</t>
  </si>
  <si>
    <t>Sausage Patties</t>
  </si>
  <si>
    <t>Sliced Ham</t>
  </si>
  <si>
    <t>Sliced Turkey</t>
  </si>
  <si>
    <t>Poultry</t>
  </si>
  <si>
    <t>Chicken Breasts</t>
  </si>
  <si>
    <t>Chicken Strips</t>
  </si>
  <si>
    <t>Chicken Wings</t>
  </si>
  <si>
    <t>Fajita Chicken</t>
  </si>
  <si>
    <t>Produce</t>
  </si>
  <si>
    <t>Asparagus</t>
  </si>
  <si>
    <t>Avocado</t>
  </si>
  <si>
    <t>Baby Spinach</t>
  </si>
  <si>
    <t xml:space="preserve">Blueberries </t>
  </si>
  <si>
    <t>Broccoli</t>
  </si>
  <si>
    <t xml:space="preserve">Celery </t>
  </si>
  <si>
    <t>Lemons</t>
  </si>
  <si>
    <t>Limes</t>
  </si>
  <si>
    <t>Oranges</t>
  </si>
  <si>
    <t>Shallots</t>
  </si>
  <si>
    <t>Snow Peas</t>
  </si>
  <si>
    <t>Seafood</t>
  </si>
  <si>
    <t>Atlantic Salmon</t>
  </si>
  <si>
    <t>Beer Battered Cod</t>
  </si>
  <si>
    <t>Mahi Mahi</t>
  </si>
  <si>
    <t>Tiger Prawn Shrimp</t>
  </si>
  <si>
    <t>Yellowfin Tuna</t>
  </si>
  <si>
    <t>Let us say my grading rubric is as follows:</t>
  </si>
  <si>
    <t>Points Earned</t>
  </si>
  <si>
    <t>540-600</t>
  </si>
  <si>
    <t>480-539</t>
  </si>
  <si>
    <t>420-479</t>
  </si>
  <si>
    <t>360-419</t>
  </si>
  <si>
    <t>D</t>
  </si>
  <si>
    <t>Below 359  F</t>
  </si>
  <si>
    <t>The simplest way to write your nested IF statement based on the logic you describe above is:</t>
  </si>
  <si>
    <r>
      <t>•</t>
    </r>
    <r>
      <rPr>
        <sz val="18"/>
        <color rgb="FF000000"/>
        <rFont val="Calibri"/>
        <family val="2"/>
        <scheme val="minor"/>
      </rPr>
      <t>=IF(R2&gt;=540,"A",IF(R2&gt;=480,"B",IF(R2&gt;=420,"C",IF(R2&gt;=360,"D","F"))))</t>
    </r>
  </si>
  <si>
    <r>
      <t>•</t>
    </r>
    <r>
      <rPr>
        <sz val="18"/>
        <color rgb="FF000000"/>
        <rFont val="Calibri"/>
        <family val="2"/>
        <scheme val="minor"/>
      </rPr>
      <t>This formula will do the following:</t>
    </r>
  </si>
  <si>
    <r>
      <t>•</t>
    </r>
    <r>
      <rPr>
        <sz val="18"/>
        <color rgb="FF000000"/>
        <rFont val="Calibri"/>
        <family val="2"/>
        <scheme val="minor"/>
      </rPr>
      <t>If A2 &gt;= 540, the formula will return A (first IF function)</t>
    </r>
  </si>
  <si>
    <r>
      <t>•</t>
    </r>
    <r>
      <rPr>
        <sz val="18"/>
        <color rgb="FF000000"/>
        <rFont val="Calibri"/>
        <family val="2"/>
        <scheme val="minor"/>
      </rPr>
      <t>If A2 &lt; 540 and A2 &gt;= 480, the formula will return B (second IF function)</t>
    </r>
  </si>
  <si>
    <r>
      <t>•</t>
    </r>
    <r>
      <rPr>
        <sz val="18"/>
        <color rgb="FF000000"/>
        <rFont val="Calibri"/>
        <family val="2"/>
        <scheme val="minor"/>
      </rPr>
      <t>If A2 &lt; 480 and A2 &gt;= 420, the formula will return C (third IF function)</t>
    </r>
  </si>
  <si>
    <r>
      <t>•</t>
    </r>
    <r>
      <rPr>
        <sz val="18"/>
        <color rgb="FF000000"/>
        <rFont val="Calibri"/>
        <family val="2"/>
        <scheme val="minor"/>
      </rPr>
      <t>If A2 &lt; 420 and A2 &gt;= 360, the formula will return D (fourth IF function)</t>
    </r>
  </si>
  <si>
    <r>
      <t>•</t>
    </r>
    <r>
      <rPr>
        <sz val="18"/>
        <color rgb="FF000000"/>
        <rFont val="Calibri"/>
        <family val="2"/>
        <scheme val="minor"/>
      </rPr>
      <t>If A2 &lt; 360, the formula will return F</t>
    </r>
  </si>
  <si>
    <t>Pricing Information for Tennis Balls</t>
  </si>
  <si>
    <t>TheZone Equipment Division</t>
  </si>
  <si>
    <t>Unit Pricing 
Tennis Balls</t>
  </si>
  <si>
    <t>Shipping Costs</t>
  </si>
  <si>
    <t>Qty</t>
  </si>
  <si>
    <t>$/each</t>
  </si>
  <si>
    <t>Method</t>
  </si>
  <si>
    <t>Truck</t>
  </si>
  <si>
    <t>Rail</t>
  </si>
  <si>
    <t>Ship</t>
  </si>
  <si>
    <t>Customer</t>
  </si>
  <si>
    <t>Order#</t>
  </si>
  <si>
    <t>Cust ID</t>
  </si>
  <si>
    <t>Shipping</t>
  </si>
  <si>
    <t>Quantity</t>
  </si>
  <si>
    <t>Unit 
Price</t>
  </si>
  <si>
    <t>Total Price</t>
  </si>
  <si>
    <t>Unit Shipping</t>
  </si>
  <si>
    <t>Total Shipping</t>
  </si>
  <si>
    <t>Grand Total</t>
  </si>
  <si>
    <t>Train</t>
  </si>
  <si>
    <t>Sales in millions of dollars</t>
  </si>
  <si>
    <t>Equipment</t>
  </si>
  <si>
    <t>Footwear</t>
  </si>
  <si>
    <t>Apparel</t>
  </si>
  <si>
    <t>Consumer Equipment Purchases by Sport (in millions)</t>
  </si>
  <si>
    <t>Archery</t>
  </si>
  <si>
    <t>Baseball &amp; Softball</t>
  </si>
  <si>
    <t>Basketball</t>
  </si>
  <si>
    <t>Billiards &amp; Indoor Games</t>
  </si>
  <si>
    <t>Bowling</t>
  </si>
  <si>
    <t>Camping</t>
  </si>
  <si>
    <t>Exercise</t>
  </si>
  <si>
    <t>Fishing Tackle</t>
  </si>
  <si>
    <t>Football</t>
  </si>
  <si>
    <t>Golf</t>
  </si>
  <si>
    <t>Hockey &amp; Ice Skates</t>
  </si>
  <si>
    <t>Optics</t>
  </si>
  <si>
    <t>Racquetball</t>
  </si>
  <si>
    <t>Skiing, Cross-Country</t>
  </si>
  <si>
    <t>Skiing, Downhill</t>
  </si>
  <si>
    <t>Skiing, Snowboards</t>
  </si>
  <si>
    <t>Skin Diving &amp; Scuba Gear</t>
  </si>
  <si>
    <t>Soccer Balls</t>
  </si>
  <si>
    <t>Team Goods</t>
  </si>
  <si>
    <t>Tennis</t>
  </si>
  <si>
    <t>Volleyball &amp; Badminton Sets</t>
  </si>
  <si>
    <t>Water Skis</t>
  </si>
  <si>
    <t>Wheel Sports &amp; Pogo Sticks</t>
  </si>
  <si>
    <t>Skiing, Cross-country</t>
  </si>
  <si>
    <t>Shipping Discount</t>
  </si>
  <si>
    <t>Total Price:</t>
  </si>
  <si>
    <t>Shipping Discount 1</t>
  </si>
  <si>
    <t>Shipping Discount 2</t>
  </si>
  <si>
    <t xml:space="preserve">Quality Control Data </t>
  </si>
  <si>
    <t>Financial Evaluation</t>
  </si>
  <si>
    <t xml:space="preserve">Pricing </t>
  </si>
  <si>
    <t>F</t>
  </si>
  <si>
    <t>Purchases by Sport (in millions)</t>
  </si>
  <si>
    <t xml:space="preserve"> Purchases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</si>
</sst>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/d;@"/>
    <numFmt numFmtId="167" formatCode="_(&quot;$&quot;* #,##0_);_(&quot;$&quot;* \(#,##0\);_(&quot;$&quot;* &quot;0&quot;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b/>
      <i/>
      <sz val="12"/>
      <name val="Arial"/>
      <family val="2"/>
    </font>
    <font>
      <sz val="11"/>
      <color rgb="FF444444"/>
      <name val="Segoe UI"/>
      <family val="2"/>
    </font>
    <font>
      <sz val="10"/>
      <name val="Arial"/>
      <family val="2"/>
    </font>
    <font>
      <sz val="8"/>
      <name val="Times New Roman"/>
      <family val="1"/>
    </font>
    <font>
      <i/>
      <sz val="10"/>
      <name val="Arial"/>
      <family val="2"/>
    </font>
    <font>
      <sz val="18"/>
      <color rgb="FF000000"/>
      <name val="Calibri"/>
      <family val="2"/>
      <scheme val="minor"/>
    </font>
    <font>
      <sz val="18"/>
      <color rgb="FF00000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3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A4A4A4"/>
      </top>
      <bottom style="medium">
        <color rgb="FFA4A4A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1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5" fillId="0" borderId="0" xfId="0" applyFont="1"/>
    <xf numFmtId="44" fontId="0" fillId="0" borderId="1" xfId="4" applyFont="1" applyBorder="1"/>
    <xf numFmtId="44" fontId="0" fillId="0" borderId="0" xfId="0" applyNumberFormat="1"/>
    <xf numFmtId="0" fontId="8" fillId="0" borderId="0" xfId="0" applyFont="1"/>
    <xf numFmtId="0" fontId="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center"/>
    </xf>
    <xf numFmtId="166" fontId="5" fillId="0" borderId="0" xfId="0" applyNumberFormat="1" applyFont="1"/>
    <xf numFmtId="43" fontId="5" fillId="0" borderId="0" xfId="1" applyFont="1" applyBorder="1"/>
    <xf numFmtId="0" fontId="5" fillId="0" borderId="4" xfId="0" applyFont="1" applyBorder="1"/>
    <xf numFmtId="0" fontId="5" fillId="0" borderId="10" xfId="0" applyFont="1" applyBorder="1"/>
    <xf numFmtId="0" fontId="5" fillId="0" borderId="6" xfId="0" applyFont="1" applyBorder="1" applyAlignment="1">
      <alignment horizontal="center"/>
    </xf>
    <xf numFmtId="166" fontId="5" fillId="0" borderId="6" xfId="0" applyNumberFormat="1" applyFont="1" applyBorder="1"/>
    <xf numFmtId="43" fontId="5" fillId="0" borderId="6" xfId="1" applyFont="1" applyBorder="1"/>
    <xf numFmtId="0" fontId="5" fillId="0" borderId="7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5"/>
    <xf numFmtId="0" fontId="10" fillId="3" borderId="11" xfId="5" applyFont="1" applyFill="1" applyBorder="1" applyAlignment="1">
      <alignment vertical="top" wrapText="1"/>
    </xf>
    <xf numFmtId="0" fontId="10" fillId="4" borderId="12" xfId="5" applyFont="1" applyFill="1" applyBorder="1" applyAlignment="1">
      <alignment vertical="top" wrapText="1"/>
    </xf>
    <xf numFmtId="0" fontId="10" fillId="5" borderId="13" xfId="5" applyFont="1" applyFill="1" applyBorder="1" applyAlignment="1">
      <alignment horizontal="left" vertical="center" wrapText="1"/>
    </xf>
    <xf numFmtId="9" fontId="0" fillId="0" borderId="1" xfId="3" applyFont="1" applyBorder="1"/>
    <xf numFmtId="44" fontId="0" fillId="0" borderId="0" xfId="4" applyFont="1"/>
    <xf numFmtId="43" fontId="5" fillId="0" borderId="0" xfId="0" applyNumberFormat="1" applyFont="1"/>
    <xf numFmtId="2" fontId="5" fillId="0" borderId="0" xfId="0" applyNumberFormat="1" applyFont="1"/>
    <xf numFmtId="0" fontId="3" fillId="0" borderId="0" xfId="8"/>
    <xf numFmtId="0" fontId="10" fillId="5" borderId="13" xfId="8" applyFont="1" applyFill="1" applyBorder="1" applyAlignment="1">
      <alignment horizontal="left" vertical="center" wrapText="1"/>
    </xf>
    <xf numFmtId="0" fontId="10" fillId="4" borderId="12" xfId="8" applyFont="1" applyFill="1" applyBorder="1" applyAlignment="1">
      <alignment vertical="top" wrapText="1"/>
    </xf>
    <xf numFmtId="0" fontId="10" fillId="3" borderId="11" xfId="8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0" xfId="9"/>
    <xf numFmtId="0" fontId="9" fillId="0" borderId="0" xfId="0" applyFont="1"/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165" fontId="0" fillId="0" borderId="0" xfId="4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0" fontId="9" fillId="0" borderId="0" xfId="10" applyFont="1"/>
    <xf numFmtId="0" fontId="11" fillId="0" borderId="0" xfId="10"/>
    <xf numFmtId="0" fontId="6" fillId="0" borderId="0" xfId="10" applyFont="1" applyAlignment="1">
      <alignment horizontal="center" wrapText="1"/>
    </xf>
    <xf numFmtId="0" fontId="12" fillId="0" borderId="0" xfId="10" applyFont="1" applyAlignment="1">
      <alignment horizontal="center" wrapText="1"/>
    </xf>
    <xf numFmtId="0" fontId="5" fillId="0" borderId="0" xfId="10" applyFont="1"/>
    <xf numFmtId="165" fontId="0" fillId="0" borderId="0" xfId="11" applyNumberFormat="1" applyFont="1"/>
    <xf numFmtId="164" fontId="0" fillId="0" borderId="0" xfId="12" applyNumberFormat="1" applyFont="1" applyAlignment="1">
      <alignment horizontal="center"/>
    </xf>
    <xf numFmtId="164" fontId="0" fillId="0" borderId="0" xfId="12" applyNumberFormat="1" applyFont="1"/>
    <xf numFmtId="0" fontId="11" fillId="0" borderId="0" xfId="10" applyAlignment="1">
      <alignment horizontal="center"/>
    </xf>
    <xf numFmtId="0" fontId="13" fillId="0" borderId="0" xfId="10" applyFont="1"/>
    <xf numFmtId="0" fontId="2" fillId="0" borderId="6" xfId="9" applyBorder="1"/>
    <xf numFmtId="0" fontId="2" fillId="0" borderId="5" xfId="9" applyBorder="1"/>
    <xf numFmtId="44" fontId="2" fillId="0" borderId="0" xfId="9" applyNumberFormat="1"/>
    <xf numFmtId="44" fontId="0" fillId="0" borderId="0" xfId="13" applyFont="1"/>
    <xf numFmtId="0" fontId="14" fillId="0" borderId="0" xfId="9" applyFont="1" applyAlignment="1">
      <alignment horizontal="left" vertical="center" readingOrder="1"/>
    </xf>
    <xf numFmtId="0" fontId="15" fillId="0" borderId="0" xfId="9" applyFont="1" applyAlignment="1">
      <alignment horizontal="left" vertical="center" indent="5" readingOrder="1"/>
    </xf>
    <xf numFmtId="0" fontId="6" fillId="7" borderId="0" xfId="0" applyFont="1" applyFill="1" applyAlignment="1">
      <alignment horizontal="centerContinuous" vertical="center"/>
    </xf>
    <xf numFmtId="0" fontId="0" fillId="7" borderId="0" xfId="0" applyFill="1" applyAlignment="1">
      <alignment horizontal="centerContinuous" vertical="center"/>
    </xf>
    <xf numFmtId="44" fontId="0" fillId="0" borderId="1" xfId="14" applyFont="1" applyBorder="1"/>
    <xf numFmtId="44" fontId="0" fillId="0" borderId="0" xfId="14" applyFont="1"/>
    <xf numFmtId="0" fontId="6" fillId="7" borderId="0" xfId="0" applyFont="1" applyFill="1" applyAlignment="1">
      <alignment horizontal="centerContinuous" vertical="center" wrapText="1"/>
    </xf>
    <xf numFmtId="0" fontId="2" fillId="0" borderId="0" xfId="15"/>
    <xf numFmtId="0" fontId="2" fillId="0" borderId="0" xfId="15" applyAlignment="1">
      <alignment horizontal="right" wrapText="1"/>
    </xf>
    <xf numFmtId="0" fontId="16" fillId="0" borderId="0" xfId="15" applyFont="1" applyAlignment="1">
      <alignment horizontal="right" wrapText="1"/>
    </xf>
    <xf numFmtId="0" fontId="17" fillId="0" borderId="0" xfId="15" applyFont="1" applyAlignment="1">
      <alignment horizontal="left" wrapText="1"/>
    </xf>
    <xf numFmtId="3" fontId="17" fillId="0" borderId="0" xfId="15" applyNumberFormat="1" applyFont="1" applyAlignment="1">
      <alignment horizontal="right" wrapText="1"/>
    </xf>
    <xf numFmtId="0" fontId="16" fillId="0" borderId="0" xfId="15" applyFont="1" applyAlignment="1">
      <alignment horizontal="left" wrapText="1"/>
    </xf>
    <xf numFmtId="3" fontId="16" fillId="0" borderId="0" xfId="15" applyNumberFormat="1" applyFont="1" applyAlignment="1">
      <alignment horizontal="right" wrapText="1"/>
    </xf>
    <xf numFmtId="0" fontId="18" fillId="0" borderId="0" xfId="0" applyFont="1"/>
    <xf numFmtId="0" fontId="0" fillId="0" borderId="0" xfId="0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wrapText="1"/>
    </xf>
    <xf numFmtId="0" fontId="17" fillId="0" borderId="0" xfId="0" applyFont="1"/>
    <xf numFmtId="0" fontId="17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8" fontId="0" fillId="0" borderId="0" xfId="0" applyNumberFormat="1" applyAlignment="1">
      <alignment horizontal="right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top" wrapText="1"/>
    </xf>
    <xf numFmtId="8" fontId="6" fillId="0" borderId="0" xfId="0" applyNumberFormat="1" applyFont="1" applyAlignment="1">
      <alignment horizontal="right" vertical="top" wrapText="1"/>
    </xf>
    <xf numFmtId="167" fontId="0" fillId="0" borderId="1" xfId="4" applyNumberFormat="1" applyFont="1" applyBorder="1"/>
    <xf numFmtId="165" fontId="0" fillId="0" borderId="1" xfId="4" applyNumberFormat="1" applyFont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6" borderId="6" xfId="9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1" fillId="0" borderId="0" xfId="15" applyFont="1"/>
  </cellXfs>
  <cellStyles count="16">
    <cellStyle name="Comma" xfId="1" builtinId="3"/>
    <cellStyle name="Comma 2" xfId="7" xr:uid="{A281BD4B-CBF7-4EB8-A169-D71DED4E0282}"/>
    <cellStyle name="Comma 3" xfId="12" xr:uid="{88714495-622C-4FDE-82F0-2CDAEBEFC299}"/>
    <cellStyle name="Currency 2" xfId="4" xr:uid="{2EB4594E-DE2B-4615-8603-3289FCFEDFEC}"/>
    <cellStyle name="Currency 3" xfId="6" xr:uid="{F4CE5EB5-DCE5-4638-89EC-9E0A5D18BC67}"/>
    <cellStyle name="Currency 3 2" xfId="11" xr:uid="{538EC914-F944-48C4-8B97-A14804432891}"/>
    <cellStyle name="Currency 4" xfId="13" xr:uid="{8A47D7EB-9A4A-4DED-9BE9-C21159C3B569}"/>
    <cellStyle name="Currency 5" xfId="14" xr:uid="{591EDBA2-3A77-4C0C-93B7-65614A7B9283}"/>
    <cellStyle name="Normal" xfId="0" builtinId="0"/>
    <cellStyle name="Normal 2" xfId="2" xr:uid="{DB2F839D-2A80-4A45-A4E7-0DC117BBA1B9}"/>
    <cellStyle name="Normal 3" xfId="5" xr:uid="{02CA87BF-263D-4682-B5C5-1BC2FD665A26}"/>
    <cellStyle name="Normal 3 2" xfId="10" xr:uid="{4462340B-7FDA-42C7-8FFA-EDC93B41F844}"/>
    <cellStyle name="Normal 3 3" xfId="15" xr:uid="{54C5C1D5-1220-4A54-9217-795D214B3658}"/>
    <cellStyle name="Normal 4" xfId="8" xr:uid="{648C786F-F1D1-4BE7-A25F-81E3AD624D9D}"/>
    <cellStyle name="Normal 5" xfId="9" xr:uid="{89F785DB-2563-4CEE-9A71-9E6C19B9AC0F}"/>
    <cellStyle name="Percent 2" xfId="3" xr:uid="{7783887B-7266-4DF2-9B9F-E839C2C8DEDE}"/>
  </cellStyles>
  <dxfs count="4">
    <dxf>
      <font>
        <b/>
        <i/>
      </font>
    </dxf>
    <dxf>
      <font>
        <b/>
        <i/>
      </font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Consumer Purchases by Sport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ofPieChart>
        <c:ofPieType val="pie"/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2A-461E-B419-93D669A6CB9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2A-461E-B419-93D669A6CB9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2A-461E-B419-93D669A6CB9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2A-461E-B419-93D669A6CB9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2A-461E-B419-93D669A6CB9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2A-461E-B419-93D669A6CB9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2A-461E-B419-93D669A6CB96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2A-461E-B419-93D669A6CB96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2A-461E-B419-93D669A6CB96}"/>
                </c:ext>
              </c:extLst>
            </c:dLbl>
            <c:dLbl>
              <c:idx val="1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2A-461E-B419-93D669A6CB96}"/>
                </c:ext>
              </c:extLst>
            </c:dLbl>
            <c:dLbl>
              <c:idx val="1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2A-461E-B419-93D669A6CB96}"/>
                </c:ext>
              </c:extLst>
            </c:dLbl>
            <c:dLbl>
              <c:idx val="1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2A-461E-B419-93D669A6CB96}"/>
                </c:ext>
              </c:extLst>
            </c:dLbl>
            <c:dLbl>
              <c:idx val="1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2A-461E-B419-93D669A6CB96}"/>
                </c:ext>
              </c:extLst>
            </c:dLbl>
            <c:dLbl>
              <c:idx val="2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2A-461E-B419-93D669A6CB96}"/>
                </c:ext>
              </c:extLst>
            </c:dLbl>
            <c:dLbl>
              <c:idx val="2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2A-461E-B419-93D669A6CB9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'Pie of Pie'!#REF!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'Pie of Pie'!#REF!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E-232A-461E-B419-93D669A6C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75"/>
        <c:splitType val="pos"/>
        <c:splitPos val="13"/>
        <c:secondPieSize val="5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3</xdr:col>
      <xdr:colOff>381000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B03470-80B6-4BDB-8225-19CE526E0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-235770</xdr:colOff>
      <xdr:row>31</xdr:row>
      <xdr:rowOff>96501</xdr:rowOff>
    </xdr:from>
    <xdr:to>
      <xdr:col>0</xdr:col>
      <xdr:colOff>-235770</xdr:colOff>
      <xdr:row>33</xdr:row>
      <xdr:rowOff>76205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6132D016-BD2E-42EA-A571-3CE22A6E03E3}"/>
            </a:ext>
          </a:extLst>
        </xdr:cNvPr>
        <xdr:cNvSpPr>
          <a:spLocks noChangeShapeType="1"/>
        </xdr:cNvSpPr>
      </xdr:nvSpPr>
      <xdr:spPr bwMode="auto">
        <a:xfrm>
          <a:off x="-235770" y="5173326"/>
          <a:ext cx="0" cy="3035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323850</xdr:colOff>
      <xdr:row>0</xdr:row>
      <xdr:rowOff>-36479</xdr:rowOff>
    </xdr:from>
    <xdr:to>
      <xdr:col>5</xdr:col>
      <xdr:colOff>28575</xdr:colOff>
      <xdr:row>0</xdr:row>
      <xdr:rowOff>-36479</xdr:rowOff>
    </xdr:to>
    <xdr:sp macro="" textlink="">
      <xdr:nvSpPr>
        <xdr:cNvPr id="4" name="Line 17">
          <a:extLst>
            <a:ext uri="{FF2B5EF4-FFF2-40B4-BE49-F238E27FC236}">
              <a16:creationId xmlns:a16="http://schemas.microsoft.com/office/drawing/2014/main" id="{A9A7B4A8-C0C5-41BF-9F80-2739699DB8C4}"/>
            </a:ext>
          </a:extLst>
        </xdr:cNvPr>
        <xdr:cNvSpPr>
          <a:spLocks noChangeShapeType="1"/>
        </xdr:cNvSpPr>
      </xdr:nvSpPr>
      <xdr:spPr bwMode="auto">
        <a:xfrm flipH="1">
          <a:off x="6638925" y="-36479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23FDFA-EFA2-4F34-A16A-4A679F715F05}" name="Table1" displayName="Table1" ref="A1:F1995" totalsRowCount="1">
  <autoFilter ref="A1:F1994" xr:uid="{00000000-0009-0000-0100-000001000000}">
    <filterColumn colId="3">
      <filters>
        <filter val="OR"/>
      </filters>
    </filterColumn>
  </autoFilter>
  <tableColumns count="6">
    <tableColumn id="1" xr3:uid="{80805882-B3CC-402C-9781-A6E36A466680}" name="Company" totalsRowLabel="Total"/>
    <tableColumn id="2" xr3:uid="{7D7F2F51-0448-4934-BC53-ADE8B460405A}" name="Street Address"/>
    <tableColumn id="3" xr3:uid="{4FAD9A2D-028E-48AC-8704-287820032836}" name="City"/>
    <tableColumn id="4" xr3:uid="{EE60B019-F994-4A60-BBDF-1EBE300952D9}" name="State"/>
    <tableColumn id="5" xr3:uid="{FA0FD996-E63D-4CCA-BA04-C3F479155E78}" name="ZIP Code"/>
    <tableColumn id="6" xr3:uid="{51A38C11-2786-4BC5-A30E-706AE1F8EB93}" name="Phone Number" totalsRowFunction="c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D5A28-42FB-431D-9AFB-864FDAC60BF2}">
  <dimension ref="A1:H36"/>
  <sheetViews>
    <sheetView zoomScaleNormal="100" workbookViewId="0">
      <selection activeCell="L18" sqref="L18"/>
    </sheetView>
  </sheetViews>
  <sheetFormatPr defaultColWidth="9.140625" defaultRowHeight="11.25" x14ac:dyDescent="0.2"/>
  <cols>
    <col min="1" max="1" width="8" style="4" customWidth="1"/>
    <col min="2" max="2" width="5.28515625" style="4" customWidth="1"/>
    <col min="3" max="3" width="5.28515625" style="4" bestFit="1" customWidth="1"/>
    <col min="4" max="4" width="12.5703125" style="4" customWidth="1"/>
    <col min="5" max="5" width="10.140625" style="4" customWidth="1"/>
    <col min="6" max="6" width="10.28515625" style="4" customWidth="1"/>
    <col min="7" max="7" width="9.42578125" style="4" customWidth="1"/>
    <col min="8" max="16384" width="9.140625" style="4"/>
  </cols>
  <sheetData>
    <row r="1" spans="1:7" ht="15.75" x14ac:dyDescent="0.25">
      <c r="A1" s="80" t="s">
        <v>17426</v>
      </c>
      <c r="B1" s="81"/>
      <c r="C1" s="81"/>
      <c r="D1" s="81"/>
      <c r="E1" s="81"/>
      <c r="F1" s="81"/>
      <c r="G1" s="82"/>
    </row>
    <row r="2" spans="1:7" s="6" customFormat="1" ht="25.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12.75" x14ac:dyDescent="0.2">
      <c r="A3" s="7">
        <v>12134</v>
      </c>
      <c r="B3" s="8">
        <v>174</v>
      </c>
      <c r="C3" s="8" t="s">
        <v>8</v>
      </c>
      <c r="D3" s="9">
        <v>42691</v>
      </c>
      <c r="E3" s="8">
        <v>1</v>
      </c>
      <c r="F3" s="10">
        <v>0.82</v>
      </c>
      <c r="G3" s="11">
        <v>2.21</v>
      </c>
    </row>
    <row r="4" spans="1:7" ht="12.75" x14ac:dyDescent="0.2">
      <c r="A4" s="7">
        <v>12135</v>
      </c>
      <c r="B4" s="8">
        <v>174</v>
      </c>
      <c r="C4" s="8" t="s">
        <v>8</v>
      </c>
      <c r="D4" s="9">
        <v>42691</v>
      </c>
      <c r="E4" s="8">
        <v>1</v>
      </c>
      <c r="F4" s="10">
        <v>0.49</v>
      </c>
      <c r="G4" s="11">
        <v>1.94</v>
      </c>
    </row>
    <row r="5" spans="1:7" ht="12.75" x14ac:dyDescent="0.2">
      <c r="A5" s="7">
        <v>12139</v>
      </c>
      <c r="B5" s="8">
        <v>174</v>
      </c>
      <c r="C5" s="8" t="s">
        <v>8</v>
      </c>
      <c r="D5" s="9">
        <v>42691</v>
      </c>
      <c r="E5" s="8">
        <v>1</v>
      </c>
      <c r="F5" s="10">
        <v>0.52</v>
      </c>
      <c r="G5" s="11">
        <v>2.0299999999999998</v>
      </c>
    </row>
    <row r="6" spans="1:7" ht="12.75" x14ac:dyDescent="0.2">
      <c r="A6" s="7">
        <v>12140</v>
      </c>
      <c r="B6" s="8">
        <v>167</v>
      </c>
      <c r="C6" s="8" t="s">
        <v>8</v>
      </c>
      <c r="D6" s="9">
        <v>42691</v>
      </c>
      <c r="E6" s="8">
        <v>1</v>
      </c>
      <c r="F6" s="10">
        <v>0.63</v>
      </c>
      <c r="G6" s="11">
        <v>2.2400000000000002</v>
      </c>
    </row>
    <row r="7" spans="1:7" ht="12.75" x14ac:dyDescent="0.2">
      <c r="A7" s="7">
        <v>12142</v>
      </c>
      <c r="B7" s="8">
        <v>167</v>
      </c>
      <c r="C7" s="8" t="s">
        <v>8</v>
      </c>
      <c r="D7" s="9">
        <v>42691</v>
      </c>
      <c r="E7" s="8">
        <v>1</v>
      </c>
      <c r="F7" s="10">
        <v>0.64</v>
      </c>
      <c r="G7" s="11">
        <v>2.2799999999999998</v>
      </c>
    </row>
    <row r="8" spans="1:7" ht="12.75" x14ac:dyDescent="0.2">
      <c r="A8" s="7">
        <v>12144</v>
      </c>
      <c r="B8" s="8">
        <v>167</v>
      </c>
      <c r="C8" s="8" t="s">
        <v>8</v>
      </c>
      <c r="D8" s="9">
        <v>42691</v>
      </c>
      <c r="E8" s="8">
        <v>1</v>
      </c>
      <c r="F8" s="10">
        <v>1.28</v>
      </c>
      <c r="G8" s="11">
        <v>2.31</v>
      </c>
    </row>
    <row r="9" spans="1:7" ht="12.75" x14ac:dyDescent="0.2">
      <c r="A9" s="7">
        <v>12145</v>
      </c>
      <c r="B9" s="8">
        <v>174</v>
      </c>
      <c r="C9" s="8" t="s">
        <v>8</v>
      </c>
      <c r="D9" s="9">
        <v>42691</v>
      </c>
      <c r="E9" s="8">
        <v>1</v>
      </c>
      <c r="F9" s="10">
        <v>0.45</v>
      </c>
      <c r="G9" s="11">
        <v>2.02</v>
      </c>
    </row>
    <row r="10" spans="1:7" ht="12.75" x14ac:dyDescent="0.2">
      <c r="A10" s="7">
        <v>12146</v>
      </c>
      <c r="B10" s="8">
        <v>167</v>
      </c>
      <c r="C10" s="8" t="s">
        <v>8</v>
      </c>
      <c r="D10" s="9">
        <v>42691</v>
      </c>
      <c r="E10" s="8">
        <v>1</v>
      </c>
      <c r="F10" s="10">
        <v>1.1299999999999999</v>
      </c>
      <c r="G10" s="11">
        <v>2.0499999999999998</v>
      </c>
    </row>
    <row r="11" spans="1:7" ht="12.75" x14ac:dyDescent="0.2">
      <c r="A11" s="7">
        <v>12148</v>
      </c>
      <c r="B11" s="8">
        <v>167</v>
      </c>
      <c r="C11" s="8" t="s">
        <v>9</v>
      </c>
      <c r="D11" s="9">
        <v>42692</v>
      </c>
      <c r="E11" s="8">
        <v>1</v>
      </c>
      <c r="F11" s="10">
        <v>0.43</v>
      </c>
      <c r="G11" s="11">
        <v>2.27</v>
      </c>
    </row>
    <row r="12" spans="1:7" ht="12.75" x14ac:dyDescent="0.2">
      <c r="A12" s="7">
        <v>12149</v>
      </c>
      <c r="B12" s="8">
        <v>174</v>
      </c>
      <c r="C12" s="8" t="s">
        <v>9</v>
      </c>
      <c r="D12" s="9">
        <v>42692</v>
      </c>
      <c r="E12" s="8">
        <v>1</v>
      </c>
      <c r="F12" s="10">
        <v>0.47</v>
      </c>
      <c r="G12" s="11">
        <v>2.31</v>
      </c>
    </row>
    <row r="13" spans="1:7" ht="12.75" x14ac:dyDescent="0.2">
      <c r="A13" s="7">
        <v>12154</v>
      </c>
      <c r="B13" s="8">
        <v>174</v>
      </c>
      <c r="C13" s="8" t="s">
        <v>9</v>
      </c>
      <c r="D13" s="9">
        <v>42692</v>
      </c>
      <c r="E13" s="8">
        <v>1</v>
      </c>
      <c r="F13" s="10">
        <v>0.97</v>
      </c>
      <c r="G13" s="11">
        <v>2.23</v>
      </c>
    </row>
    <row r="14" spans="1:7" ht="12.75" x14ac:dyDescent="0.2">
      <c r="A14" s="7">
        <v>12156</v>
      </c>
      <c r="B14" s="8">
        <v>174</v>
      </c>
      <c r="C14" s="8" t="s">
        <v>9</v>
      </c>
      <c r="D14" s="9">
        <v>42692</v>
      </c>
      <c r="E14" s="8">
        <v>1</v>
      </c>
      <c r="F14" s="10">
        <v>0.81</v>
      </c>
      <c r="G14" s="11">
        <v>2.11</v>
      </c>
    </row>
    <row r="15" spans="1:7" ht="12.75" x14ac:dyDescent="0.2">
      <c r="A15" s="7">
        <v>12160</v>
      </c>
      <c r="B15" s="8">
        <v>174</v>
      </c>
      <c r="C15" s="8" t="s">
        <v>9</v>
      </c>
      <c r="D15" s="9">
        <v>42693</v>
      </c>
      <c r="E15" s="8">
        <v>1</v>
      </c>
      <c r="F15" s="10">
        <v>0.68</v>
      </c>
      <c r="G15" s="11">
        <v>2.2200000000000002</v>
      </c>
    </row>
    <row r="16" spans="1:7" ht="12.75" x14ac:dyDescent="0.2">
      <c r="A16" s="7">
        <v>12161</v>
      </c>
      <c r="B16" s="8">
        <v>174</v>
      </c>
      <c r="C16" s="8" t="s">
        <v>9</v>
      </c>
      <c r="D16" s="9">
        <v>42693</v>
      </c>
      <c r="E16" s="8">
        <v>1</v>
      </c>
      <c r="F16" s="10">
        <v>0.67</v>
      </c>
      <c r="G16" s="11">
        <v>2.08</v>
      </c>
    </row>
    <row r="17" spans="1:7" ht="12.75" x14ac:dyDescent="0.2">
      <c r="A17" s="7">
        <v>12162</v>
      </c>
      <c r="B17" s="8">
        <v>181</v>
      </c>
      <c r="C17" s="8" t="s">
        <v>9</v>
      </c>
      <c r="D17" s="9">
        <v>42693</v>
      </c>
      <c r="E17" s="8">
        <v>1</v>
      </c>
      <c r="F17" s="10">
        <v>0.95</v>
      </c>
      <c r="G17" s="11">
        <v>2.0099999999999998</v>
      </c>
    </row>
    <row r="18" spans="1:7" ht="12.75" x14ac:dyDescent="0.2">
      <c r="A18" s="7">
        <v>12136</v>
      </c>
      <c r="B18" s="8">
        <v>181</v>
      </c>
      <c r="C18" s="8" t="s">
        <v>10</v>
      </c>
      <c r="D18" s="9">
        <v>42691</v>
      </c>
      <c r="E18" s="8">
        <v>2</v>
      </c>
      <c r="F18" s="10">
        <v>1.32</v>
      </c>
      <c r="G18" s="11">
        <v>2.35</v>
      </c>
    </row>
    <row r="19" spans="1:7" ht="12.75" x14ac:dyDescent="0.2">
      <c r="A19" s="7">
        <v>12137</v>
      </c>
      <c r="B19" s="8">
        <v>181</v>
      </c>
      <c r="C19" s="8" t="s">
        <v>10</v>
      </c>
      <c r="D19" s="9">
        <v>42691</v>
      </c>
      <c r="E19" s="8">
        <v>2</v>
      </c>
      <c r="F19" s="10">
        <v>0.75</v>
      </c>
      <c r="G19" s="11">
        <v>1.7344999999999999</v>
      </c>
    </row>
    <row r="20" spans="1:7" ht="12.75" x14ac:dyDescent="0.2">
      <c r="A20" s="7">
        <v>12138</v>
      </c>
      <c r="B20" s="8">
        <v>181</v>
      </c>
      <c r="C20" s="8" t="s">
        <v>10</v>
      </c>
      <c r="D20" s="9">
        <v>42691</v>
      </c>
      <c r="E20" s="8">
        <v>2</v>
      </c>
      <c r="F20" s="10">
        <v>0.92</v>
      </c>
      <c r="G20" s="11">
        <v>2.08</v>
      </c>
    </row>
    <row r="21" spans="1:7" ht="12.75" x14ac:dyDescent="0.2">
      <c r="A21" s="7">
        <v>12141</v>
      </c>
      <c r="B21" s="8">
        <v>181</v>
      </c>
      <c r="C21" s="8" t="s">
        <v>10</v>
      </c>
      <c r="D21" s="9">
        <v>42691</v>
      </c>
      <c r="E21" s="8">
        <v>2</v>
      </c>
      <c r="F21" s="10">
        <v>0.46</v>
      </c>
      <c r="G21" s="11">
        <v>2.2599999999999998</v>
      </c>
    </row>
    <row r="22" spans="1:7" ht="12.75" x14ac:dyDescent="0.2">
      <c r="A22" s="7">
        <v>12143</v>
      </c>
      <c r="B22" s="8">
        <v>174</v>
      </c>
      <c r="C22" s="8" t="s">
        <v>10</v>
      </c>
      <c r="D22" s="9">
        <v>42691</v>
      </c>
      <c r="E22" s="8">
        <v>2</v>
      </c>
      <c r="F22" s="10">
        <v>1.04</v>
      </c>
      <c r="G22" s="11">
        <v>2.2400000000000002</v>
      </c>
    </row>
    <row r="23" spans="1:7" ht="12.75" x14ac:dyDescent="0.2">
      <c r="A23" s="7">
        <v>12147</v>
      </c>
      <c r="B23" s="8">
        <v>181</v>
      </c>
      <c r="C23" s="8" t="s">
        <v>8</v>
      </c>
      <c r="D23" s="9">
        <v>42692</v>
      </c>
      <c r="E23" s="8">
        <v>2</v>
      </c>
      <c r="F23" s="10">
        <v>0.9</v>
      </c>
      <c r="G23" s="11">
        <v>2.0099999999999998</v>
      </c>
    </row>
    <row r="24" spans="1:7" ht="12.75" x14ac:dyDescent="0.2">
      <c r="A24" s="7">
        <v>12150</v>
      </c>
      <c r="B24" s="8">
        <v>167</v>
      </c>
      <c r="C24" s="8" t="s">
        <v>8</v>
      </c>
      <c r="D24" s="9">
        <v>42692</v>
      </c>
      <c r="E24" s="8">
        <v>2</v>
      </c>
      <c r="F24" s="10">
        <v>0.97</v>
      </c>
      <c r="G24" s="11">
        <v>2.0000100000000001</v>
      </c>
    </row>
    <row r="25" spans="1:7" ht="12.75" x14ac:dyDescent="0.2">
      <c r="A25" s="7">
        <v>12151</v>
      </c>
      <c r="B25" s="8">
        <v>181</v>
      </c>
      <c r="C25" s="8" t="s">
        <v>8</v>
      </c>
      <c r="D25" s="9">
        <v>42692</v>
      </c>
      <c r="E25" s="8">
        <v>2</v>
      </c>
      <c r="F25" s="10">
        <v>0.49</v>
      </c>
      <c r="G25" s="11">
        <v>2.08</v>
      </c>
    </row>
    <row r="26" spans="1:7" ht="12.75" x14ac:dyDescent="0.2">
      <c r="A26" s="7">
        <v>12152</v>
      </c>
      <c r="B26" s="8">
        <v>181</v>
      </c>
      <c r="C26" s="8" t="s">
        <v>8</v>
      </c>
      <c r="D26" s="9">
        <v>42692</v>
      </c>
      <c r="E26" s="8">
        <v>2</v>
      </c>
      <c r="F26" s="10">
        <v>0.75</v>
      </c>
      <c r="G26" s="11">
        <v>2.17</v>
      </c>
    </row>
    <row r="27" spans="1:7" ht="12.75" x14ac:dyDescent="0.2">
      <c r="A27" s="7">
        <v>12153</v>
      </c>
      <c r="B27" s="8">
        <v>167</v>
      </c>
      <c r="C27" s="8" t="s">
        <v>8</v>
      </c>
      <c r="D27" s="9">
        <v>42692</v>
      </c>
      <c r="E27" s="8">
        <v>2</v>
      </c>
      <c r="F27" s="10">
        <v>0.3</v>
      </c>
      <c r="G27" s="11">
        <v>3.2160000000000002</v>
      </c>
    </row>
    <row r="28" spans="1:7" ht="12.75" x14ac:dyDescent="0.2">
      <c r="A28" s="7">
        <v>12155</v>
      </c>
      <c r="B28" s="8">
        <v>181</v>
      </c>
      <c r="C28" s="8" t="s">
        <v>9</v>
      </c>
      <c r="D28" s="9">
        <v>42692</v>
      </c>
      <c r="E28" s="8">
        <v>2</v>
      </c>
      <c r="F28" s="10">
        <v>1.01</v>
      </c>
      <c r="G28" s="11">
        <v>2.2400000000000002</v>
      </c>
    </row>
    <row r="29" spans="1:7" ht="12.75" x14ac:dyDescent="0.2">
      <c r="A29" s="7">
        <v>12157</v>
      </c>
      <c r="B29" s="8">
        <v>181</v>
      </c>
      <c r="C29" s="8" t="s">
        <v>9</v>
      </c>
      <c r="D29" s="9">
        <v>42693</v>
      </c>
      <c r="E29" s="8">
        <v>2</v>
      </c>
      <c r="F29" s="10">
        <v>0.84</v>
      </c>
      <c r="G29" s="11">
        <v>2.34</v>
      </c>
    </row>
    <row r="30" spans="1:7" ht="12.75" x14ac:dyDescent="0.2">
      <c r="A30" s="7">
        <v>12158</v>
      </c>
      <c r="B30" s="8">
        <v>174</v>
      </c>
      <c r="C30" s="8" t="s">
        <v>9</v>
      </c>
      <c r="D30" s="9">
        <v>42693</v>
      </c>
      <c r="E30" s="8">
        <v>2</v>
      </c>
      <c r="F30" s="10">
        <v>0.68</v>
      </c>
      <c r="G30" s="11">
        <v>2.1</v>
      </c>
    </row>
    <row r="31" spans="1:7" ht="12.75" x14ac:dyDescent="0.2">
      <c r="A31" s="12">
        <v>12159</v>
      </c>
      <c r="B31" s="13">
        <v>181</v>
      </c>
      <c r="C31" s="13" t="s">
        <v>8</v>
      </c>
      <c r="D31" s="14">
        <v>42693</v>
      </c>
      <c r="E31" s="13">
        <v>2</v>
      </c>
      <c r="F31" s="15">
        <v>0.57999999999999996</v>
      </c>
      <c r="G31" s="16">
        <v>2.33</v>
      </c>
    </row>
    <row r="32" spans="1:7" s="1" customFormat="1" ht="12.75" x14ac:dyDescent="0.2"/>
    <row r="33" spans="5:8" s="1" customFormat="1" ht="12.75" x14ac:dyDescent="0.2">
      <c r="E33" s="1" t="s">
        <v>11</v>
      </c>
      <c r="F33" s="25">
        <f>AVERAGE(F3:F31)</f>
        <v>0.75689655172413783</v>
      </c>
      <c r="G33" s="25">
        <f>AVERAGE(G3:G31)</f>
        <v>2.1882934482758616</v>
      </c>
    </row>
    <row r="34" spans="5:8" s="1" customFormat="1" ht="12.75" x14ac:dyDescent="0.2">
      <c r="E34" s="1" t="s">
        <v>12</v>
      </c>
      <c r="F34" s="25">
        <f>MEDIAN(F3:F31)</f>
        <v>0.75</v>
      </c>
      <c r="G34" s="25">
        <f>MEDIAN(G3:G31)</f>
        <v>2.21</v>
      </c>
    </row>
    <row r="35" spans="5:8" s="1" customFormat="1" ht="12.75" x14ac:dyDescent="0.2">
      <c r="E35" s="1" t="s">
        <v>13</v>
      </c>
      <c r="F35" s="1">
        <f>_xlfn.MODE.SNGL(F3:F31)</f>
        <v>0.49</v>
      </c>
      <c r="G35" s="1">
        <f>_xlfn.MODE.SNGL(G3:G31)</f>
        <v>2.2400000000000002</v>
      </c>
    </row>
    <row r="36" spans="5:8" s="1" customFormat="1" ht="12.75" x14ac:dyDescent="0.2">
      <c r="E36" s="1" t="s">
        <v>14</v>
      </c>
      <c r="F36" s="26">
        <f>_xlfn.STDEV.S(F3:F31)</f>
        <v>0.26202649059474747</v>
      </c>
      <c r="G36" s="26">
        <f>_xlfn.STDEV.S(G3:G31)</f>
        <v>0.24458915938300779</v>
      </c>
      <c r="H36" s="26">
        <f>ROUND(F36,2)</f>
        <v>0.26</v>
      </c>
    </row>
  </sheetData>
  <mergeCells count="1">
    <mergeCell ref="A1:G1"/>
  </mergeCells>
  <pageMargins left="0.75" right="0.75" top="1" bottom="1" header="0.5" footer="0.5"/>
  <pageSetup orientation="portrait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7A72-CD1A-40EC-964C-AF7ACD6BF7DA}">
  <dimension ref="A1:D606"/>
  <sheetViews>
    <sheetView workbookViewId="0">
      <selection activeCell="I35" sqref="I35"/>
    </sheetView>
  </sheetViews>
  <sheetFormatPr defaultRowHeight="15" x14ac:dyDescent="0.25"/>
  <cols>
    <col min="1" max="1" width="37.140625" style="32" bestFit="1" customWidth="1"/>
    <col min="2" max="2" width="76.42578125" style="32" customWidth="1"/>
    <col min="3" max="16384" width="9.140625" style="32"/>
  </cols>
  <sheetData>
    <row r="1" spans="1:4" x14ac:dyDescent="0.25">
      <c r="A1" s="32" t="s">
        <v>12447</v>
      </c>
      <c r="B1" s="32" t="str">
        <f t="shared" ref="B1:B64" si="0">(CONCATENATE(TRIM(A1),",",TRIM(A2),",",TRIM(A3),",",TRIM(A4),",",TRIM(A5),",",TRIM(A6)))</f>
        <v>65 Degrees,2 2nd Avenue,Wrangell,AK,99615,907-486-0233</v>
      </c>
      <c r="C1" s="32" t="str">
        <f t="shared" ref="C1:C64" si="1">RIGHT(B1,5)</f>
        <v>-0233</v>
      </c>
      <c r="D1" s="32">
        <f t="shared" ref="D1:D64" si="2">IFERROR(FIND("-",C1),"Incorrect")</f>
        <v>1</v>
      </c>
    </row>
    <row r="2" spans="1:4" x14ac:dyDescent="0.25">
      <c r="A2" s="32" t="s">
        <v>12448</v>
      </c>
      <c r="B2" s="32" t="str">
        <f t="shared" si="0"/>
        <v>2 2nd Avenue,Wrangell,AK,99615,907-486-0233,AA Billiards Sales &amp; Service</v>
      </c>
      <c r="C2" s="32" t="str">
        <f t="shared" si="1"/>
        <v>rvice</v>
      </c>
      <c r="D2" s="32" t="str">
        <f t="shared" si="2"/>
        <v>Incorrect</v>
      </c>
    </row>
    <row r="3" spans="1:4" x14ac:dyDescent="0.25">
      <c r="A3" s="32" t="s">
        <v>12449</v>
      </c>
      <c r="B3" s="32" t="str">
        <f t="shared" si="0"/>
        <v>Wrangell,AK,99615,907-486-0233,AA Billiards Sales &amp; Service,24 2nd Avenue</v>
      </c>
      <c r="C3" s="32" t="str">
        <f t="shared" si="1"/>
        <v>venue</v>
      </c>
      <c r="D3" s="32" t="str">
        <f t="shared" si="2"/>
        <v>Incorrect</v>
      </c>
    </row>
    <row r="4" spans="1:4" x14ac:dyDescent="0.25">
      <c r="A4" s="32" t="s">
        <v>7259</v>
      </c>
      <c r="B4" s="32" t="str">
        <f t="shared" si="0"/>
        <v>AK,99615,907-486-0233,AA Billiards Sales &amp; Service,24 2nd Avenue,Wasilla</v>
      </c>
      <c r="C4" s="32" t="str">
        <f t="shared" si="1"/>
        <v>silla</v>
      </c>
      <c r="D4" s="32" t="str">
        <f t="shared" si="2"/>
        <v>Incorrect</v>
      </c>
    </row>
    <row r="5" spans="1:4" x14ac:dyDescent="0.25">
      <c r="A5" s="32">
        <v>99615</v>
      </c>
      <c r="B5" s="32" t="str">
        <f t="shared" si="0"/>
        <v>99615,907-486-0233,AA Billiards Sales &amp; Service,24 2nd Avenue,Wasilla,AK</v>
      </c>
      <c r="C5" s="32" t="str">
        <f t="shared" si="1"/>
        <v>la,AK</v>
      </c>
      <c r="D5" s="32" t="str">
        <f t="shared" si="2"/>
        <v>Incorrect</v>
      </c>
    </row>
    <row r="6" spans="1:4" x14ac:dyDescent="0.25">
      <c r="A6" s="32" t="s">
        <v>12450</v>
      </c>
      <c r="B6" s="32" t="str">
        <f t="shared" si="0"/>
        <v>907-486-0233,AA Billiards Sales &amp; Service,24 2nd Avenue,Wasilla,AK,99501</v>
      </c>
      <c r="C6" s="32" t="str">
        <f t="shared" si="1"/>
        <v>99501</v>
      </c>
      <c r="D6" s="32" t="str">
        <f t="shared" si="2"/>
        <v>Incorrect</v>
      </c>
    </row>
    <row r="7" spans="1:4" x14ac:dyDescent="0.25">
      <c r="A7" s="32" t="s">
        <v>12451</v>
      </c>
      <c r="B7" s="32" t="str">
        <f t="shared" si="0"/>
        <v>AA Billiards Sales &amp; Service,24 2nd Avenue,Wasilla,AK,99501,907-278-0901</v>
      </c>
      <c r="C7" s="32" t="str">
        <f t="shared" si="1"/>
        <v>-0901</v>
      </c>
      <c r="D7" s="32">
        <f t="shared" si="2"/>
        <v>1</v>
      </c>
    </row>
    <row r="8" spans="1:4" x14ac:dyDescent="0.25">
      <c r="A8" s="32" t="s">
        <v>12452</v>
      </c>
      <c r="B8" s="32" t="str">
        <f t="shared" si="0"/>
        <v>24 2nd Avenue,Wasilla,AK,99501,907-278-0901,Alaska Fly Outfitter</v>
      </c>
      <c r="C8" s="32" t="str">
        <f t="shared" si="1"/>
        <v>itter</v>
      </c>
      <c r="D8" s="32" t="str">
        <f t="shared" si="2"/>
        <v>Incorrect</v>
      </c>
    </row>
    <row r="9" spans="1:4" x14ac:dyDescent="0.25">
      <c r="A9" s="32" t="s">
        <v>12419</v>
      </c>
      <c r="B9" s="32" t="str">
        <f t="shared" si="0"/>
        <v>Wasilla,AK,99501,907-278-0901,Alaska Fly Outfitter,99 3rd Avenue</v>
      </c>
      <c r="C9" s="32" t="str">
        <f t="shared" si="1"/>
        <v>venue</v>
      </c>
      <c r="D9" s="32" t="str">
        <f t="shared" si="2"/>
        <v>Incorrect</v>
      </c>
    </row>
    <row r="10" spans="1:4" x14ac:dyDescent="0.25">
      <c r="A10" s="32" t="s">
        <v>7259</v>
      </c>
      <c r="B10" s="32" t="str">
        <f t="shared" si="0"/>
        <v>AK,99501,907-278-0901,Alaska Fly Outfitter,99 3rd Avenue,Wasilla</v>
      </c>
      <c r="C10" s="32" t="str">
        <f t="shared" si="1"/>
        <v>silla</v>
      </c>
      <c r="D10" s="32" t="str">
        <f t="shared" si="2"/>
        <v>Incorrect</v>
      </c>
    </row>
    <row r="11" spans="1:4" x14ac:dyDescent="0.25">
      <c r="A11" s="32">
        <v>99501</v>
      </c>
      <c r="B11" s="32" t="str">
        <f t="shared" si="0"/>
        <v>99501,907-278-0901,Alaska Fly Outfitter,99 3rd Avenue,Wasilla,AK</v>
      </c>
      <c r="C11" s="32" t="str">
        <f t="shared" si="1"/>
        <v>la,AK</v>
      </c>
      <c r="D11" s="32" t="str">
        <f t="shared" si="2"/>
        <v>Incorrect</v>
      </c>
    </row>
    <row r="12" spans="1:4" x14ac:dyDescent="0.25">
      <c r="A12" s="32" t="s">
        <v>12453</v>
      </c>
      <c r="B12" s="32" t="str">
        <f t="shared" si="0"/>
        <v>907-278-0901,Alaska Fly Outfitter,99 3rd Avenue,Wasilla,AK,99709</v>
      </c>
      <c r="C12" s="32" t="str">
        <f t="shared" si="1"/>
        <v>99709</v>
      </c>
      <c r="D12" s="32" t="str">
        <f t="shared" si="2"/>
        <v>Incorrect</v>
      </c>
    </row>
    <row r="13" spans="1:4" x14ac:dyDescent="0.25">
      <c r="A13" s="32" t="s">
        <v>12454</v>
      </c>
      <c r="B13" s="32" t="str">
        <f t="shared" si="0"/>
        <v>Alaska Fly Outfitter,99 3rd Avenue,Wasilla,AK,99709,907-455-1006</v>
      </c>
      <c r="C13" s="32" t="str">
        <f t="shared" si="1"/>
        <v>-1006</v>
      </c>
      <c r="D13" s="32">
        <f t="shared" si="2"/>
        <v>1</v>
      </c>
    </row>
    <row r="14" spans="1:4" x14ac:dyDescent="0.25">
      <c r="A14" s="32" t="s">
        <v>12455</v>
      </c>
      <c r="B14" s="32" t="str">
        <f t="shared" si="0"/>
        <v>99 3rd Avenue,Wasilla,AK,99709,907-455-1006,Alaska Hiking</v>
      </c>
      <c r="C14" s="32" t="str">
        <f t="shared" si="1"/>
        <v>iking</v>
      </c>
      <c r="D14" s="32" t="str">
        <f t="shared" si="2"/>
        <v>Incorrect</v>
      </c>
    </row>
    <row r="15" spans="1:4" x14ac:dyDescent="0.25">
      <c r="A15" s="32" t="s">
        <v>12419</v>
      </c>
      <c r="B15" s="32" t="str">
        <f t="shared" si="0"/>
        <v>Wasilla,AK,99709,907-455-1006,Alaska Hiking,101 Airport Way</v>
      </c>
      <c r="C15" s="32" t="str">
        <f t="shared" si="1"/>
        <v>t Way</v>
      </c>
      <c r="D15" s="32" t="str">
        <f t="shared" si="2"/>
        <v>Incorrect</v>
      </c>
    </row>
    <row r="16" spans="1:4" x14ac:dyDescent="0.25">
      <c r="A16" s="32" t="s">
        <v>7259</v>
      </c>
      <c r="B16" s="32" t="str">
        <f t="shared" si="0"/>
        <v>AK,99709,907-455-1006,Alaska Hiking,101 Airport Way,Wasilla</v>
      </c>
      <c r="C16" s="32" t="str">
        <f t="shared" si="1"/>
        <v>silla</v>
      </c>
      <c r="D16" s="32" t="str">
        <f t="shared" si="2"/>
        <v>Incorrect</v>
      </c>
    </row>
    <row r="17" spans="1:4" x14ac:dyDescent="0.25">
      <c r="A17" s="32">
        <v>99709</v>
      </c>
      <c r="B17" s="32" t="str">
        <f t="shared" si="0"/>
        <v>99709,907-455-1006,Alaska Hiking,101 Airport Way,Wasilla,AK</v>
      </c>
      <c r="C17" s="32" t="str">
        <f t="shared" si="1"/>
        <v>la,AK</v>
      </c>
      <c r="D17" s="32" t="str">
        <f t="shared" si="2"/>
        <v>Incorrect</v>
      </c>
    </row>
    <row r="18" spans="1:4" x14ac:dyDescent="0.25">
      <c r="A18" s="32" t="s">
        <v>12456</v>
      </c>
      <c r="B18" s="32" t="str">
        <f t="shared" si="0"/>
        <v>907-455-1006,Alaska Hiking,101 Airport Way,Wasilla,AK,99503</v>
      </c>
      <c r="C18" s="32" t="str">
        <f t="shared" si="1"/>
        <v>99503</v>
      </c>
      <c r="D18" s="32" t="str">
        <f t="shared" si="2"/>
        <v>Incorrect</v>
      </c>
    </row>
    <row r="19" spans="1:4" x14ac:dyDescent="0.25">
      <c r="A19" s="32" t="s">
        <v>12457</v>
      </c>
      <c r="B19" s="32" t="str">
        <f t="shared" si="0"/>
        <v>Alaska Hiking,101 Airport Way,Wasilla,AK,99503,907-272-1466</v>
      </c>
      <c r="C19" s="32" t="str">
        <f t="shared" si="1"/>
        <v>-1466</v>
      </c>
      <c r="D19" s="32">
        <f t="shared" si="2"/>
        <v>1</v>
      </c>
    </row>
    <row r="20" spans="1:4" x14ac:dyDescent="0.25">
      <c r="A20" s="32" t="s">
        <v>12458</v>
      </c>
      <c r="B20" s="32" t="str">
        <f t="shared" si="0"/>
        <v>101 Airport Way,Wasilla,AK,99503,907-272-1466,Alaska Mountaineering Supply</v>
      </c>
      <c r="C20" s="32" t="str">
        <f t="shared" si="1"/>
        <v>upply</v>
      </c>
      <c r="D20" s="32" t="str">
        <f t="shared" si="2"/>
        <v>Incorrect</v>
      </c>
    </row>
    <row r="21" spans="1:4" x14ac:dyDescent="0.25">
      <c r="A21" s="32" t="s">
        <v>12419</v>
      </c>
      <c r="B21" s="32" t="str">
        <f t="shared" si="0"/>
        <v>Wasilla,AK,99503,907-272-1466,Alaska Mountaineering Supply,104 Arctic Boulevard</v>
      </c>
      <c r="C21" s="32" t="str">
        <f t="shared" si="1"/>
        <v>evard</v>
      </c>
      <c r="D21" s="32" t="str">
        <f t="shared" si="2"/>
        <v>Incorrect</v>
      </c>
    </row>
    <row r="22" spans="1:4" x14ac:dyDescent="0.25">
      <c r="A22" s="32" t="s">
        <v>7259</v>
      </c>
      <c r="B22" s="32" t="str">
        <f t="shared" si="0"/>
        <v>AK,99503,907-272-1466,Alaska Mountaineering Supply,104 Arctic Boulevard,Valdez</v>
      </c>
      <c r="C22" s="32" t="str">
        <f t="shared" si="1"/>
        <v>aldez</v>
      </c>
      <c r="D22" s="32" t="str">
        <f t="shared" si="2"/>
        <v>Incorrect</v>
      </c>
    </row>
    <row r="23" spans="1:4" x14ac:dyDescent="0.25">
      <c r="A23" s="32">
        <v>99503</v>
      </c>
      <c r="B23" s="32" t="str">
        <f t="shared" si="0"/>
        <v>99503,907-272-1466,Alaska Mountaineering Supply,104 Arctic Boulevard,Valdez,AK</v>
      </c>
      <c r="C23" s="32" t="str">
        <f t="shared" si="1"/>
        <v>ez,AK</v>
      </c>
      <c r="D23" s="32" t="str">
        <f t="shared" si="2"/>
        <v>Incorrect</v>
      </c>
    </row>
    <row r="24" spans="1:4" x14ac:dyDescent="0.25">
      <c r="A24" s="32" t="s">
        <v>12459</v>
      </c>
      <c r="B24" s="32" t="str">
        <f t="shared" si="0"/>
        <v>907-272-1466,Alaska Mountaineering Supply,104 Arctic Boulevard,Valdez,AK,99507</v>
      </c>
      <c r="C24" s="32" t="str">
        <f t="shared" si="1"/>
        <v>99507</v>
      </c>
      <c r="D24" s="32" t="str">
        <f t="shared" si="2"/>
        <v>Incorrect</v>
      </c>
    </row>
    <row r="25" spans="1:4" x14ac:dyDescent="0.25">
      <c r="A25" s="32" t="s">
        <v>12460</v>
      </c>
      <c r="B25" s="32" t="str">
        <f t="shared" si="0"/>
        <v>Alaska Mountaineering Supply,104 Arctic Boulevard,Valdez,AK,99507,907-770-1542</v>
      </c>
      <c r="C25" s="32" t="str">
        <f t="shared" si="1"/>
        <v>-1542</v>
      </c>
      <c r="D25" s="32">
        <f t="shared" si="2"/>
        <v>1</v>
      </c>
    </row>
    <row r="26" spans="1:4" x14ac:dyDescent="0.25">
      <c r="A26" s="32" t="s">
        <v>12461</v>
      </c>
      <c r="B26" s="32" t="str">
        <f t="shared" si="0"/>
        <v>104 Arctic Boulevard,Valdez,AK,99507,907-770-1542,Alaska Outfitting Rentals</v>
      </c>
      <c r="C26" s="32" t="str">
        <f t="shared" si="1"/>
        <v>ntals</v>
      </c>
      <c r="D26" s="32" t="str">
        <f t="shared" si="2"/>
        <v>Incorrect</v>
      </c>
    </row>
    <row r="27" spans="1:4" x14ac:dyDescent="0.25">
      <c r="A27" s="32" t="s">
        <v>12462</v>
      </c>
      <c r="B27" s="32" t="str">
        <f t="shared" si="0"/>
        <v>Valdez,AK,99507,907-770-1542,Alaska Outfitting Rentals,117 Arctic Boulevard</v>
      </c>
      <c r="C27" s="32" t="str">
        <f t="shared" si="1"/>
        <v>evard</v>
      </c>
      <c r="D27" s="32" t="str">
        <f t="shared" si="2"/>
        <v>Incorrect</v>
      </c>
    </row>
    <row r="28" spans="1:4" x14ac:dyDescent="0.25">
      <c r="A28" s="32" t="s">
        <v>7259</v>
      </c>
      <c r="B28" s="32" t="str">
        <f t="shared" si="0"/>
        <v>AK,99507,907-770-1542,Alaska Outfitting Rentals,117 Arctic Boulevard,Valdez</v>
      </c>
      <c r="C28" s="32" t="str">
        <f t="shared" si="1"/>
        <v>aldez</v>
      </c>
      <c r="D28" s="32" t="str">
        <f t="shared" si="2"/>
        <v>Incorrect</v>
      </c>
    </row>
    <row r="29" spans="1:4" x14ac:dyDescent="0.25">
      <c r="A29" s="32">
        <v>99507</v>
      </c>
      <c r="B29" s="32" t="str">
        <f t="shared" si="0"/>
        <v>99507,907-770-1542,Alaska Outfitting Rentals,117 Arctic Boulevard,Valdez,AK</v>
      </c>
      <c r="C29" s="32" t="str">
        <f t="shared" si="1"/>
        <v>ez,AK</v>
      </c>
      <c r="D29" s="32" t="str">
        <f t="shared" si="2"/>
        <v>Incorrect</v>
      </c>
    </row>
    <row r="30" spans="1:4" x14ac:dyDescent="0.25">
      <c r="A30" s="32" t="s">
        <v>12463</v>
      </c>
      <c r="B30" s="32" t="str">
        <f t="shared" si="0"/>
        <v>907-770-1542,Alaska Outfitting Rentals,117 Arctic Boulevard,Valdez,AK,99901</v>
      </c>
      <c r="C30" s="32" t="str">
        <f t="shared" si="1"/>
        <v>99901</v>
      </c>
      <c r="D30" s="32" t="str">
        <f t="shared" si="2"/>
        <v>Incorrect</v>
      </c>
    </row>
    <row r="31" spans="1:4" x14ac:dyDescent="0.25">
      <c r="A31" s="32" t="s">
        <v>12464</v>
      </c>
      <c r="B31" s="32" t="str">
        <f t="shared" si="0"/>
        <v>Alaska Outfitting Rentals,117 Arctic Boulevard,Valdez,AK,99901,907-225-1600</v>
      </c>
      <c r="C31" s="32" t="str">
        <f t="shared" si="1"/>
        <v>-1600</v>
      </c>
      <c r="D31" s="32">
        <f t="shared" si="2"/>
        <v>1</v>
      </c>
    </row>
    <row r="32" spans="1:4" x14ac:dyDescent="0.25">
      <c r="A32" s="32" t="s">
        <v>12465</v>
      </c>
      <c r="B32" s="32" t="str">
        <f t="shared" si="0"/>
        <v>117 Arctic Boulevard,Valdez,AK,99901,907-225-1600,Alaska SportMart</v>
      </c>
      <c r="C32" s="32" t="str">
        <f t="shared" si="1"/>
        <v>tMart</v>
      </c>
      <c r="D32" s="32" t="str">
        <f t="shared" si="2"/>
        <v>Incorrect</v>
      </c>
    </row>
    <row r="33" spans="1:4" x14ac:dyDescent="0.25">
      <c r="A33" s="32" t="s">
        <v>12462</v>
      </c>
      <c r="B33" s="32" t="str">
        <f t="shared" si="0"/>
        <v>Valdez,AK,99901,907-225-1600,Alaska SportMart,101 6th Avenue</v>
      </c>
      <c r="C33" s="32" t="str">
        <f t="shared" si="1"/>
        <v>venue</v>
      </c>
      <c r="D33" s="32" t="str">
        <f t="shared" si="2"/>
        <v>Incorrect</v>
      </c>
    </row>
    <row r="34" spans="1:4" x14ac:dyDescent="0.25">
      <c r="A34" s="32" t="s">
        <v>7259</v>
      </c>
      <c r="B34" s="32" t="str">
        <f t="shared" si="0"/>
        <v>AK,99901,907-225-1600,Alaska SportMart,101 6th Avenue,Wasilla</v>
      </c>
      <c r="C34" s="32" t="str">
        <f t="shared" si="1"/>
        <v>silla</v>
      </c>
      <c r="D34" s="32" t="str">
        <f t="shared" si="2"/>
        <v>Incorrect</v>
      </c>
    </row>
    <row r="35" spans="1:4" x14ac:dyDescent="0.25">
      <c r="A35" s="32">
        <v>99901</v>
      </c>
      <c r="B35" s="32" t="str">
        <f t="shared" si="0"/>
        <v>99901,907-225-1600,Alaska SportMart,101 6th Avenue,Wasilla,AK</v>
      </c>
      <c r="C35" s="32" t="str">
        <f t="shared" si="1"/>
        <v>la,AK</v>
      </c>
      <c r="D35" s="32" t="str">
        <f t="shared" si="2"/>
        <v>Incorrect</v>
      </c>
    </row>
    <row r="36" spans="1:4" x14ac:dyDescent="0.25">
      <c r="A36" s="32" t="s">
        <v>12466</v>
      </c>
      <c r="B36" s="32" t="str">
        <f t="shared" si="0"/>
        <v>907-225-1600,Alaska SportMart,101 6th Avenue,Wasilla,AK,99507</v>
      </c>
      <c r="C36" s="32" t="str">
        <f t="shared" si="1"/>
        <v>99507</v>
      </c>
      <c r="D36" s="32" t="str">
        <f t="shared" si="2"/>
        <v>Incorrect</v>
      </c>
    </row>
    <row r="37" spans="1:4" x14ac:dyDescent="0.25">
      <c r="A37" s="32" t="s">
        <v>12467</v>
      </c>
      <c r="B37" s="32" t="str">
        <f t="shared" si="0"/>
        <v>Alaska SportMart,101 6th Avenue,Wasilla,AK,99507,907-346-1244</v>
      </c>
      <c r="C37" s="32" t="str">
        <f t="shared" si="1"/>
        <v>-1244</v>
      </c>
      <c r="D37" s="32">
        <f t="shared" si="2"/>
        <v>1</v>
      </c>
    </row>
    <row r="38" spans="1:4" x14ac:dyDescent="0.25">
      <c r="A38" s="32" t="s">
        <v>12468</v>
      </c>
      <c r="B38" s="32" t="str">
        <f t="shared" si="0"/>
        <v>101 6th Avenue,Wasilla,AK,99507,907-346-1244,Alaskan Experience Inc</v>
      </c>
      <c r="C38" s="32" t="str">
        <f t="shared" si="1"/>
        <v>e Inc</v>
      </c>
      <c r="D38" s="32" t="str">
        <f t="shared" si="2"/>
        <v>Incorrect</v>
      </c>
    </row>
    <row r="39" spans="1:4" x14ac:dyDescent="0.25">
      <c r="A39" s="32" t="s">
        <v>12419</v>
      </c>
      <c r="B39" s="32" t="str">
        <f t="shared" si="0"/>
        <v>Wasilla,AK,99507,907-346-1244,Alaskan Experience Inc,139 Arena Avenue</v>
      </c>
      <c r="C39" s="32" t="str">
        <f t="shared" si="1"/>
        <v>venue</v>
      </c>
      <c r="D39" s="32" t="str">
        <f t="shared" si="2"/>
        <v>Incorrect</v>
      </c>
    </row>
    <row r="40" spans="1:4" x14ac:dyDescent="0.25">
      <c r="A40" s="32" t="s">
        <v>7259</v>
      </c>
      <c r="B40" s="32" t="str">
        <f t="shared" si="0"/>
        <v>AK,99507,907-346-1244,Alaskan Experience Inc,139 Arena Avenue,Valdez</v>
      </c>
      <c r="C40" s="32" t="str">
        <f t="shared" si="1"/>
        <v>aldez</v>
      </c>
      <c r="D40" s="32" t="str">
        <f t="shared" si="2"/>
        <v>Incorrect</v>
      </c>
    </row>
    <row r="41" spans="1:4" x14ac:dyDescent="0.25">
      <c r="A41" s="32">
        <v>99507</v>
      </c>
      <c r="B41" s="32" t="str">
        <f t="shared" si="0"/>
        <v>99507,907-346-1244,Alaskan Experience Inc,139 Arena Avenue,Valdez,AK</v>
      </c>
      <c r="C41" s="32" t="str">
        <f t="shared" si="1"/>
        <v>ez,AK</v>
      </c>
      <c r="D41" s="32" t="str">
        <f t="shared" si="2"/>
        <v>Incorrect</v>
      </c>
    </row>
    <row r="42" spans="1:4" x14ac:dyDescent="0.25">
      <c r="A42" s="32" t="s">
        <v>12469</v>
      </c>
      <c r="B42" s="32" t="str">
        <f t="shared" si="0"/>
        <v>907-346-1244,Alaskan Experience Inc,139 Arena Avenue,Valdez,AK,99901</v>
      </c>
      <c r="C42" s="32" t="str">
        <f t="shared" si="1"/>
        <v>99901</v>
      </c>
      <c r="D42" s="32" t="str">
        <f t="shared" si="2"/>
        <v>Incorrect</v>
      </c>
    </row>
    <row r="43" spans="1:4" x14ac:dyDescent="0.25">
      <c r="A43" s="32" t="s">
        <v>12470</v>
      </c>
      <c r="B43" s="32" t="str">
        <f t="shared" si="0"/>
        <v>Alaskan Experience Inc,139 Arena Avenue,Valdez,AK,99901,907-225-1750</v>
      </c>
      <c r="C43" s="32" t="str">
        <f t="shared" si="1"/>
        <v>-1750</v>
      </c>
      <c r="D43" s="32">
        <f t="shared" si="2"/>
        <v>1</v>
      </c>
    </row>
    <row r="44" spans="1:4" x14ac:dyDescent="0.25">
      <c r="A44" s="32" t="s">
        <v>12471</v>
      </c>
      <c r="B44" s="32" t="str">
        <f t="shared" si="0"/>
        <v>139 Arena Avenue,Valdez,AK,99901,907-225-1750,Alaskan Outfitters</v>
      </c>
      <c r="C44" s="32" t="str">
        <f t="shared" si="1"/>
        <v>tters</v>
      </c>
      <c r="D44" s="32" t="str">
        <f t="shared" si="2"/>
        <v>Incorrect</v>
      </c>
    </row>
    <row r="45" spans="1:4" x14ac:dyDescent="0.25">
      <c r="A45" s="32" t="s">
        <v>12462</v>
      </c>
      <c r="B45" s="32" t="str">
        <f t="shared" si="0"/>
        <v>Valdez,AK,99901,907-225-1750,Alaskan Outfitters,171 Avenue Mall</v>
      </c>
      <c r="C45" s="32" t="str">
        <f t="shared" si="1"/>
        <v xml:space="preserve"> Mall</v>
      </c>
      <c r="D45" s="32" t="str">
        <f t="shared" si="2"/>
        <v>Incorrect</v>
      </c>
    </row>
    <row r="46" spans="1:4" x14ac:dyDescent="0.25">
      <c r="A46" s="32" t="s">
        <v>7259</v>
      </c>
      <c r="B46" s="32" t="str">
        <f t="shared" si="0"/>
        <v>AK,99901,907-225-1750,Alaskan Outfitters,171 Avenue Mall,Valdez</v>
      </c>
      <c r="C46" s="32" t="str">
        <f t="shared" si="1"/>
        <v>aldez</v>
      </c>
      <c r="D46" s="32" t="str">
        <f t="shared" si="2"/>
        <v>Incorrect</v>
      </c>
    </row>
    <row r="47" spans="1:4" x14ac:dyDescent="0.25">
      <c r="A47" s="32">
        <v>99901</v>
      </c>
      <c r="B47" s="32" t="str">
        <f t="shared" si="0"/>
        <v>99901,907-225-1750,Alaskan Outfitters,171 Avenue Mall,Valdez,AK</v>
      </c>
      <c r="C47" s="32" t="str">
        <f t="shared" si="1"/>
        <v>ez,AK</v>
      </c>
      <c r="D47" s="32" t="str">
        <f t="shared" si="2"/>
        <v>Incorrect</v>
      </c>
    </row>
    <row r="48" spans="1:4" x14ac:dyDescent="0.25">
      <c r="A48" s="32" t="s">
        <v>12472</v>
      </c>
      <c r="B48" s="32" t="str">
        <f t="shared" si="0"/>
        <v>907-225-1750,Alaskan Outfitters,171 Avenue Mall,Valdez,AK,99701</v>
      </c>
      <c r="C48" s="32" t="str">
        <f t="shared" si="1"/>
        <v>99701</v>
      </c>
      <c r="D48" s="32" t="str">
        <f t="shared" si="2"/>
        <v>Incorrect</v>
      </c>
    </row>
    <row r="49" spans="1:4" x14ac:dyDescent="0.25">
      <c r="A49" s="32" t="s">
        <v>12473</v>
      </c>
      <c r="B49" s="32" t="str">
        <f t="shared" si="0"/>
        <v>Alaskan Outfitters,171 Avenue Mall,Valdez,AK,99701,907-452-1811</v>
      </c>
      <c r="C49" s="32" t="str">
        <f t="shared" si="1"/>
        <v>-1811</v>
      </c>
      <c r="D49" s="32">
        <f t="shared" si="2"/>
        <v>1</v>
      </c>
    </row>
    <row r="50" spans="1:4" x14ac:dyDescent="0.25">
      <c r="A50" s="32" t="s">
        <v>12474</v>
      </c>
      <c r="B50" s="32" t="str">
        <f t="shared" si="0"/>
        <v>171 Avenue Mall,Valdez,AK,99701,907-452-1811,Anglerman's Inc</v>
      </c>
      <c r="C50" s="32" t="str">
        <f t="shared" si="1"/>
        <v>s Inc</v>
      </c>
      <c r="D50" s="32" t="str">
        <f t="shared" si="2"/>
        <v>Incorrect</v>
      </c>
    </row>
    <row r="51" spans="1:4" x14ac:dyDescent="0.25">
      <c r="A51" s="32" t="s">
        <v>12462</v>
      </c>
      <c r="B51" s="32" t="str">
        <f t="shared" si="0"/>
        <v>Valdez,AK,99701,907-452-1811,Anglerman's Inc,239 Business Boulevard</v>
      </c>
      <c r="C51" s="32" t="str">
        <f t="shared" si="1"/>
        <v>evard</v>
      </c>
      <c r="D51" s="32" t="str">
        <f t="shared" si="2"/>
        <v>Incorrect</v>
      </c>
    </row>
    <row r="52" spans="1:4" x14ac:dyDescent="0.25">
      <c r="A52" s="32" t="s">
        <v>7259</v>
      </c>
      <c r="B52" s="32" t="str">
        <f t="shared" si="0"/>
        <v>AK,99701,907-452-1811,Anglerman's Inc,239 Business Boulevard,Soldotna</v>
      </c>
      <c r="C52" s="32" t="str">
        <f t="shared" si="1"/>
        <v>dotna</v>
      </c>
      <c r="D52" s="32" t="str">
        <f t="shared" si="2"/>
        <v>Incorrect</v>
      </c>
    </row>
    <row r="53" spans="1:4" x14ac:dyDescent="0.25">
      <c r="A53" s="32">
        <v>99701</v>
      </c>
      <c r="B53" s="32" t="str">
        <f t="shared" si="0"/>
        <v>99701,907-452-1811,Anglerman's Inc,239 Business Boulevard,Soldotna,AK</v>
      </c>
      <c r="C53" s="32" t="str">
        <f t="shared" si="1"/>
        <v>na,AK</v>
      </c>
      <c r="D53" s="32" t="str">
        <f t="shared" si="2"/>
        <v>Incorrect</v>
      </c>
    </row>
    <row r="54" spans="1:4" x14ac:dyDescent="0.25">
      <c r="A54" s="32" t="s">
        <v>12475</v>
      </c>
      <c r="B54" s="32" t="str">
        <f t="shared" si="0"/>
        <v>907-452-1811,Anglerman's Inc,239 Business Boulevard,Soldotna,AK,99929</v>
      </c>
      <c r="C54" s="32" t="str">
        <f t="shared" si="1"/>
        <v>99929</v>
      </c>
      <c r="D54" s="32" t="str">
        <f t="shared" si="2"/>
        <v>Incorrect</v>
      </c>
    </row>
    <row r="55" spans="1:4" x14ac:dyDescent="0.25">
      <c r="A55" s="32" t="s">
        <v>12476</v>
      </c>
      <c r="B55" s="32" t="str">
        <f t="shared" si="0"/>
        <v>Anglerman's Inc,239 Business Boulevard,Soldotna,AK,99929,907-874-2229</v>
      </c>
      <c r="C55" s="32" t="str">
        <f t="shared" si="1"/>
        <v>-2229</v>
      </c>
      <c r="D55" s="32">
        <f t="shared" si="2"/>
        <v>1</v>
      </c>
    </row>
    <row r="56" spans="1:4" x14ac:dyDescent="0.25">
      <c r="A56" s="32" t="s">
        <v>12477</v>
      </c>
      <c r="B56" s="32" t="str">
        <f t="shared" si="0"/>
        <v>239 Business Boulevard,Soldotna,AK,99929,907-874-2229,Anvil Outfitters</v>
      </c>
      <c r="C56" s="32" t="str">
        <f t="shared" si="1"/>
        <v>tters</v>
      </c>
      <c r="D56" s="32" t="str">
        <f t="shared" si="2"/>
        <v>Incorrect</v>
      </c>
    </row>
    <row r="57" spans="1:4" x14ac:dyDescent="0.25">
      <c r="A57" s="32" t="s">
        <v>12478</v>
      </c>
      <c r="B57" s="32" t="str">
        <f t="shared" si="0"/>
        <v>Soldotna,AK,99929,907-874-2229,Anvil Outfitters,250 College Road</v>
      </c>
      <c r="C57" s="32" t="str">
        <f t="shared" si="1"/>
        <v xml:space="preserve"> Road</v>
      </c>
      <c r="D57" s="32" t="str">
        <f t="shared" si="2"/>
        <v>Incorrect</v>
      </c>
    </row>
    <row r="58" spans="1:4" x14ac:dyDescent="0.25">
      <c r="A58" s="32" t="s">
        <v>7259</v>
      </c>
      <c r="B58" s="32" t="str">
        <f t="shared" si="0"/>
        <v>AK,99929,907-874-2229,Anvil Outfitters,250 College Road,Soldotna</v>
      </c>
      <c r="C58" s="32" t="str">
        <f t="shared" si="1"/>
        <v>dotna</v>
      </c>
      <c r="D58" s="32" t="str">
        <f t="shared" si="2"/>
        <v>Incorrect</v>
      </c>
    </row>
    <row r="59" spans="1:4" x14ac:dyDescent="0.25">
      <c r="A59" s="32">
        <v>99929</v>
      </c>
      <c r="B59" s="32" t="str">
        <f t="shared" si="0"/>
        <v>99929,907-874-2229,Anvil Outfitters,250 College Road,Soldotna,AK</v>
      </c>
      <c r="C59" s="32" t="str">
        <f t="shared" si="1"/>
        <v>na,AK</v>
      </c>
      <c r="D59" s="32" t="str">
        <f t="shared" si="2"/>
        <v>Incorrect</v>
      </c>
    </row>
    <row r="60" spans="1:4" x14ac:dyDescent="0.25">
      <c r="A60" s="32" t="s">
        <v>12479</v>
      </c>
      <c r="B60" s="32" t="str">
        <f t="shared" si="0"/>
        <v>907-874-2229,Anvil Outfitters,250 College Road,Soldotna,AK,99559</v>
      </c>
      <c r="C60" s="32" t="str">
        <f t="shared" si="1"/>
        <v>99559</v>
      </c>
      <c r="D60" s="32" t="str">
        <f t="shared" si="2"/>
        <v>Incorrect</v>
      </c>
    </row>
    <row r="61" spans="1:4" x14ac:dyDescent="0.25">
      <c r="A61" s="32" t="s">
        <v>12480</v>
      </c>
      <c r="B61" s="32" t="str">
        <f t="shared" si="0"/>
        <v>Anvil Outfitters,250 College Road,Soldotna,AK,99559,907-543-2290</v>
      </c>
      <c r="C61" s="32" t="str">
        <f t="shared" si="1"/>
        <v>-2290</v>
      </c>
      <c r="D61" s="32">
        <f t="shared" si="2"/>
        <v>1</v>
      </c>
    </row>
    <row r="62" spans="1:4" x14ac:dyDescent="0.25">
      <c r="A62" s="32" t="s">
        <v>12481</v>
      </c>
      <c r="B62" s="32" t="str">
        <f t="shared" si="0"/>
        <v>250 College Road,Soldotna,AK,99559,907-543-2290,Apoc Design Inc</v>
      </c>
      <c r="C62" s="32" t="str">
        <f t="shared" si="1"/>
        <v>n Inc</v>
      </c>
      <c r="D62" s="32" t="str">
        <f t="shared" si="2"/>
        <v>Incorrect</v>
      </c>
    </row>
    <row r="63" spans="1:4" x14ac:dyDescent="0.25">
      <c r="A63" s="32" t="s">
        <v>12478</v>
      </c>
      <c r="B63" s="32" t="str">
        <f t="shared" si="0"/>
        <v>Soldotna,AK,99559,907-543-2290,Apoc Design Inc,261 College Road</v>
      </c>
      <c r="C63" s="32" t="str">
        <f t="shared" si="1"/>
        <v xml:space="preserve"> Road</v>
      </c>
      <c r="D63" s="32" t="str">
        <f t="shared" si="2"/>
        <v>Incorrect</v>
      </c>
    </row>
    <row r="64" spans="1:4" x14ac:dyDescent="0.25">
      <c r="A64" s="32" t="s">
        <v>7259</v>
      </c>
      <c r="B64" s="32" t="str">
        <f t="shared" si="0"/>
        <v>AK,99559,907-543-2290,Apoc Design Inc,261 College Road,Soldotna</v>
      </c>
      <c r="C64" s="32" t="str">
        <f t="shared" si="1"/>
        <v>dotna</v>
      </c>
      <c r="D64" s="32" t="str">
        <f t="shared" si="2"/>
        <v>Incorrect</v>
      </c>
    </row>
    <row r="65" spans="1:4" x14ac:dyDescent="0.25">
      <c r="A65" s="32">
        <v>99559</v>
      </c>
      <c r="B65" s="32" t="str">
        <f t="shared" ref="B65:B128" si="3">(CONCATENATE(TRIM(A65),",",TRIM(A66),",",TRIM(A67),",",TRIM(A68),",",TRIM(A69),",",TRIM(A70)))</f>
        <v>99559,907-543-2290,Apoc Design Inc,261 College Road,Soldotna,AK</v>
      </c>
      <c r="C65" s="32" t="str">
        <f t="shared" ref="C65:C128" si="4">RIGHT(B65,5)</f>
        <v>na,AK</v>
      </c>
      <c r="D65" s="32" t="str">
        <f t="shared" ref="D65:D128" si="5">IFERROR(FIND("-",C65),"Incorrect")</f>
        <v>Incorrect</v>
      </c>
    </row>
    <row r="66" spans="1:4" x14ac:dyDescent="0.25">
      <c r="A66" s="32" t="s">
        <v>12482</v>
      </c>
      <c r="B66" s="32" t="str">
        <f t="shared" si="3"/>
        <v>907-543-2290,Apoc Design Inc,261 College Road,Soldotna,AK,99701</v>
      </c>
      <c r="C66" s="32" t="str">
        <f t="shared" si="4"/>
        <v>99701</v>
      </c>
      <c r="D66" s="32" t="str">
        <f t="shared" si="5"/>
        <v>Incorrect</v>
      </c>
    </row>
    <row r="67" spans="1:4" x14ac:dyDescent="0.25">
      <c r="A67" s="32" t="s">
        <v>12483</v>
      </c>
      <c r="B67" s="32" t="str">
        <f t="shared" si="3"/>
        <v>Apoc Design Inc,261 College Road,Soldotna,AK,99701,907-451-2300</v>
      </c>
      <c r="C67" s="32" t="str">
        <f t="shared" si="4"/>
        <v>-2300</v>
      </c>
      <c r="D67" s="32">
        <f t="shared" si="5"/>
        <v>1</v>
      </c>
    </row>
    <row r="68" spans="1:4" x14ac:dyDescent="0.25">
      <c r="A68" s="32" t="s">
        <v>12484</v>
      </c>
      <c r="B68" s="32" t="str">
        <f t="shared" si="3"/>
        <v>261 College Road,Soldotna,AK,99701,907-451-2300,Arctic Outfitters</v>
      </c>
      <c r="C68" s="32" t="str">
        <f t="shared" si="4"/>
        <v>tters</v>
      </c>
      <c r="D68" s="32" t="str">
        <f t="shared" si="5"/>
        <v>Incorrect</v>
      </c>
    </row>
    <row r="69" spans="1:4" x14ac:dyDescent="0.25">
      <c r="A69" s="32" t="s">
        <v>12478</v>
      </c>
      <c r="B69" s="32" t="str">
        <f t="shared" si="3"/>
        <v>Soldotna,AK,99701,907-451-2300,Arctic Outfitters,301 Curlew Way</v>
      </c>
      <c r="C69" s="32" t="str">
        <f t="shared" si="4"/>
        <v>w Way</v>
      </c>
      <c r="D69" s="32" t="str">
        <f t="shared" si="5"/>
        <v>Incorrect</v>
      </c>
    </row>
    <row r="70" spans="1:4" x14ac:dyDescent="0.25">
      <c r="A70" s="32" t="s">
        <v>7259</v>
      </c>
      <c r="B70" s="32" t="str">
        <f t="shared" si="3"/>
        <v>AK,99701,907-451-2300,Arctic Outfitters,301 Curlew Way,Sitka</v>
      </c>
      <c r="C70" s="32" t="str">
        <f t="shared" si="4"/>
        <v>Sitka</v>
      </c>
      <c r="D70" s="32" t="str">
        <f t="shared" si="5"/>
        <v>Incorrect</v>
      </c>
    </row>
    <row r="71" spans="1:4" x14ac:dyDescent="0.25">
      <c r="A71" s="32">
        <v>99701</v>
      </c>
      <c r="B71" s="32" t="str">
        <f t="shared" si="3"/>
        <v>99701,907-451-2300,Arctic Outfitters,301 Curlew Way,Sitka,AK</v>
      </c>
      <c r="C71" s="32" t="str">
        <f t="shared" si="4"/>
        <v>ka,AK</v>
      </c>
      <c r="D71" s="32" t="str">
        <f t="shared" si="5"/>
        <v>Incorrect</v>
      </c>
    </row>
    <row r="72" spans="1:4" x14ac:dyDescent="0.25">
      <c r="A72" s="32" t="s">
        <v>12485</v>
      </c>
      <c r="B72" s="32" t="str">
        <f t="shared" si="3"/>
        <v>907-451-2300,Arctic Outfitters,301 Curlew Way,Sitka,AK,99501</v>
      </c>
      <c r="C72" s="32" t="str">
        <f t="shared" si="4"/>
        <v>99501</v>
      </c>
      <c r="D72" s="32" t="str">
        <f t="shared" si="5"/>
        <v>Incorrect</v>
      </c>
    </row>
    <row r="73" spans="1:4" x14ac:dyDescent="0.25">
      <c r="A73" s="32" t="s">
        <v>12486</v>
      </c>
      <c r="B73" s="32" t="str">
        <f t="shared" si="3"/>
        <v>Arctic Outfitters,301 Curlew Way,Sitka,AK,99501,907-279-2401</v>
      </c>
      <c r="C73" s="32" t="str">
        <f t="shared" si="4"/>
        <v>-2401</v>
      </c>
      <c r="D73" s="32">
        <f t="shared" si="5"/>
        <v>1</v>
      </c>
    </row>
    <row r="74" spans="1:4" x14ac:dyDescent="0.25">
      <c r="A74" s="32" t="s">
        <v>12487</v>
      </c>
      <c r="B74" s="32" t="str">
        <f t="shared" si="3"/>
        <v>301 Curlew Way,Sitka,AK,99501,907-279-2401,Arctic Sports Outfitters</v>
      </c>
      <c r="C74" s="32" t="str">
        <f t="shared" si="4"/>
        <v>tters</v>
      </c>
      <c r="D74" s="32" t="str">
        <f t="shared" si="5"/>
        <v>Incorrect</v>
      </c>
    </row>
    <row r="75" spans="1:4" x14ac:dyDescent="0.25">
      <c r="A75" s="32" t="s">
        <v>11166</v>
      </c>
      <c r="B75" s="32" t="str">
        <f t="shared" si="3"/>
        <v>Sitka,AK,99501,907-279-2401,Arctic Sports Outfitters,308 Davis Road</v>
      </c>
      <c r="C75" s="32" t="str">
        <f t="shared" si="4"/>
        <v xml:space="preserve"> Road</v>
      </c>
      <c r="D75" s="32" t="str">
        <f t="shared" si="5"/>
        <v>Incorrect</v>
      </c>
    </row>
    <row r="76" spans="1:4" x14ac:dyDescent="0.25">
      <c r="A76" s="32" t="s">
        <v>7259</v>
      </c>
      <c r="B76" s="32" t="str">
        <f t="shared" si="3"/>
        <v>AK,99501,907-279-2401,Arctic Sports Outfitters,308 Davis Road,Sitka</v>
      </c>
      <c r="C76" s="32" t="str">
        <f t="shared" si="4"/>
        <v>Sitka</v>
      </c>
      <c r="D76" s="32" t="str">
        <f t="shared" si="5"/>
        <v>Incorrect</v>
      </c>
    </row>
    <row r="77" spans="1:4" x14ac:dyDescent="0.25">
      <c r="A77" s="32">
        <v>99501</v>
      </c>
      <c r="B77" s="32" t="str">
        <f t="shared" si="3"/>
        <v>99501,907-279-2401,Arctic Sports Outfitters,308 Davis Road,Sitka,AK</v>
      </c>
      <c r="C77" s="32" t="str">
        <f t="shared" si="4"/>
        <v>ka,AK</v>
      </c>
      <c r="D77" s="32" t="str">
        <f t="shared" si="5"/>
        <v>Incorrect</v>
      </c>
    </row>
    <row r="78" spans="1:4" x14ac:dyDescent="0.25">
      <c r="A78" s="32" t="s">
        <v>12488</v>
      </c>
      <c r="B78" s="32" t="str">
        <f t="shared" si="3"/>
        <v>907-279-2401,Arctic Sports Outfitters,308 Davis Road,Sitka,AK,99709</v>
      </c>
      <c r="C78" s="32" t="str">
        <f t="shared" si="4"/>
        <v>99709</v>
      </c>
      <c r="D78" s="32" t="str">
        <f t="shared" si="5"/>
        <v>Incorrect</v>
      </c>
    </row>
    <row r="79" spans="1:4" x14ac:dyDescent="0.25">
      <c r="A79" s="32" t="s">
        <v>12489</v>
      </c>
      <c r="B79" s="32" t="str">
        <f t="shared" si="3"/>
        <v>Arctic Sports Outfitters,308 Davis Road,Sitka,AK,99709,907-452-2453</v>
      </c>
      <c r="C79" s="32" t="str">
        <f t="shared" si="4"/>
        <v>-2453</v>
      </c>
      <c r="D79" s="32">
        <f t="shared" si="5"/>
        <v>1</v>
      </c>
    </row>
    <row r="80" spans="1:4" x14ac:dyDescent="0.25">
      <c r="A80" s="32" t="s">
        <v>12490</v>
      </c>
      <c r="B80" s="32" t="str">
        <f t="shared" si="3"/>
        <v>308 Davis Road,Sitka,AK,99709,907-452-2453,Arnold Golf Course</v>
      </c>
      <c r="C80" s="32" t="str">
        <f t="shared" si="4"/>
        <v>ourse</v>
      </c>
      <c r="D80" s="32" t="str">
        <f t="shared" si="5"/>
        <v>Incorrect</v>
      </c>
    </row>
    <row r="81" spans="1:4" x14ac:dyDescent="0.25">
      <c r="A81" s="32" t="s">
        <v>11166</v>
      </c>
      <c r="B81" s="32" t="str">
        <f t="shared" si="3"/>
        <v>Sitka,AK,99709,907-452-2453,Arnold Golf Course,5901 Sharon Drive</v>
      </c>
      <c r="C81" s="32" t="str">
        <f t="shared" si="4"/>
        <v>Drive</v>
      </c>
      <c r="D81" s="32" t="str">
        <f t="shared" si="5"/>
        <v>Incorrect</v>
      </c>
    </row>
    <row r="82" spans="1:4" x14ac:dyDescent="0.25">
      <c r="A82" s="32" t="s">
        <v>7259</v>
      </c>
      <c r="B82" s="32" t="str">
        <f t="shared" si="3"/>
        <v>AK,99709,907-452-2453,Arnold Golf Course,5901 Sharon Drive,Anchorage</v>
      </c>
      <c r="C82" s="32" t="str">
        <f t="shared" si="4"/>
        <v>orage</v>
      </c>
      <c r="D82" s="32" t="str">
        <f t="shared" si="5"/>
        <v>Incorrect</v>
      </c>
    </row>
    <row r="83" spans="1:4" x14ac:dyDescent="0.25">
      <c r="A83" s="32">
        <v>99709</v>
      </c>
      <c r="B83" s="32" t="str">
        <f t="shared" si="3"/>
        <v>99709,907-452-2453,Arnold Golf Course,5901 Sharon Drive,Anchorage,AK</v>
      </c>
      <c r="C83" s="32" t="str">
        <f t="shared" si="4"/>
        <v>ge,AK</v>
      </c>
      <c r="D83" s="32" t="str">
        <f t="shared" si="5"/>
        <v>Incorrect</v>
      </c>
    </row>
    <row r="84" spans="1:4" x14ac:dyDescent="0.25">
      <c r="A84" s="32" t="s">
        <v>12491</v>
      </c>
      <c r="B84" s="32" t="str">
        <f t="shared" si="3"/>
        <v>907-452-2453,Arnold Golf Course,5901 Sharon Drive,Anchorage,AK,99645</v>
      </c>
      <c r="C84" s="32" t="str">
        <f t="shared" si="4"/>
        <v>99645</v>
      </c>
      <c r="D84" s="32" t="str">
        <f t="shared" si="5"/>
        <v>Incorrect</v>
      </c>
    </row>
    <row r="85" spans="1:4" x14ac:dyDescent="0.25">
      <c r="A85" s="32" t="s">
        <v>12492</v>
      </c>
      <c r="B85" s="32" t="str">
        <f t="shared" si="3"/>
        <v>Arnold Golf Course,5901 Sharon Drive,Anchorage,AK,99645,907-745-6706</v>
      </c>
      <c r="C85" s="32" t="str">
        <f t="shared" si="4"/>
        <v>-6706</v>
      </c>
      <c r="D85" s="32">
        <f t="shared" si="5"/>
        <v>1</v>
      </c>
    </row>
    <row r="86" spans="1:4" x14ac:dyDescent="0.25">
      <c r="A86" s="32" t="s">
        <v>12493</v>
      </c>
      <c r="B86" s="32" t="str">
        <f t="shared" si="3"/>
        <v>5901 Sharon Drive,Anchorage,AK,99645,907-745-6706,Backcountry Outfitter</v>
      </c>
      <c r="C86" s="32" t="str">
        <f t="shared" si="4"/>
        <v>itter</v>
      </c>
      <c r="D86" s="32" t="str">
        <f t="shared" si="5"/>
        <v>Incorrect</v>
      </c>
    </row>
    <row r="87" spans="1:4" x14ac:dyDescent="0.25">
      <c r="A87" s="32" t="s">
        <v>7258</v>
      </c>
      <c r="B87" s="32" t="str">
        <f t="shared" si="3"/>
        <v>Anchorage,AK,99645,907-745-6706,Backcountry Outfitter,30 3rd Street</v>
      </c>
      <c r="C87" s="32" t="str">
        <f t="shared" si="4"/>
        <v>treet</v>
      </c>
      <c r="D87" s="32" t="str">
        <f t="shared" si="5"/>
        <v>Incorrect</v>
      </c>
    </row>
    <row r="88" spans="1:4" x14ac:dyDescent="0.25">
      <c r="A88" s="32" t="s">
        <v>7259</v>
      </c>
      <c r="B88" s="32" t="str">
        <f t="shared" si="3"/>
        <v>AK,99645,907-745-6706,Backcountry Outfitter,30 3rd Street,Wasilla</v>
      </c>
      <c r="C88" s="32" t="str">
        <f t="shared" si="4"/>
        <v>silla</v>
      </c>
      <c r="D88" s="32" t="str">
        <f t="shared" si="5"/>
        <v>Incorrect</v>
      </c>
    </row>
    <row r="89" spans="1:4" x14ac:dyDescent="0.25">
      <c r="A89" s="32">
        <v>99645</v>
      </c>
      <c r="B89" s="32" t="str">
        <f t="shared" si="3"/>
        <v>99645,907-745-6706,Backcountry Outfitter,30 3rd Street,Wasilla,AK</v>
      </c>
      <c r="C89" s="32" t="str">
        <f t="shared" si="4"/>
        <v>la,AK</v>
      </c>
      <c r="D89" s="32" t="str">
        <f t="shared" si="5"/>
        <v>Incorrect</v>
      </c>
    </row>
    <row r="90" spans="1:4" x14ac:dyDescent="0.25">
      <c r="A90" s="32" t="s">
        <v>12494</v>
      </c>
      <c r="B90" s="32" t="str">
        <f t="shared" si="3"/>
        <v>907-745-6706,Backcountry Outfitter,30 3rd Street,Wasilla,AK,99827</v>
      </c>
      <c r="C90" s="32" t="str">
        <f t="shared" si="4"/>
        <v>99827</v>
      </c>
      <c r="D90" s="32" t="str">
        <f t="shared" si="5"/>
        <v>Incorrect</v>
      </c>
    </row>
    <row r="91" spans="1:4" x14ac:dyDescent="0.25">
      <c r="A91" s="32" t="s">
        <v>12495</v>
      </c>
      <c r="B91" s="32" t="str">
        <f t="shared" si="3"/>
        <v>Backcountry Outfitter,30 3rd Street,Wasilla,AK,99827,907-766-0956</v>
      </c>
      <c r="C91" s="32" t="str">
        <f t="shared" si="4"/>
        <v>-0956</v>
      </c>
      <c r="D91" s="32">
        <f t="shared" si="5"/>
        <v>1</v>
      </c>
    </row>
    <row r="92" spans="1:4" x14ac:dyDescent="0.25">
      <c r="A92" s="32" t="s">
        <v>12496</v>
      </c>
      <c r="B92" s="32" t="str">
        <f t="shared" si="3"/>
        <v>30 3rd Street,Wasilla,AK,99827,907-766-0956,Bad Weather Sports</v>
      </c>
      <c r="C92" s="32" t="str">
        <f t="shared" si="4"/>
        <v>ports</v>
      </c>
      <c r="D92" s="32" t="str">
        <f t="shared" si="5"/>
        <v>Incorrect</v>
      </c>
    </row>
    <row r="93" spans="1:4" x14ac:dyDescent="0.25">
      <c r="A93" s="32" t="s">
        <v>12419</v>
      </c>
      <c r="B93" s="32" t="str">
        <f t="shared" si="3"/>
        <v>Wasilla,AK,99827,907-766-0956,Bad Weather Sports,201 B Street</v>
      </c>
      <c r="C93" s="32" t="str">
        <f t="shared" si="4"/>
        <v>treet</v>
      </c>
      <c r="D93" s="32" t="str">
        <f t="shared" si="5"/>
        <v>Incorrect</v>
      </c>
    </row>
    <row r="94" spans="1:4" x14ac:dyDescent="0.25">
      <c r="A94" s="32" t="s">
        <v>7259</v>
      </c>
      <c r="B94" s="32" t="str">
        <f t="shared" si="3"/>
        <v>AK,99827,907-766-0956,Bad Weather Sports,201 B Street,Talkeetna</v>
      </c>
      <c r="C94" s="32" t="str">
        <f t="shared" si="4"/>
        <v>eetna</v>
      </c>
      <c r="D94" s="32" t="str">
        <f t="shared" si="5"/>
        <v>Incorrect</v>
      </c>
    </row>
    <row r="95" spans="1:4" x14ac:dyDescent="0.25">
      <c r="A95" s="32">
        <v>99827</v>
      </c>
      <c r="B95" s="32" t="str">
        <f t="shared" si="3"/>
        <v>99827,907-766-0956,Bad Weather Sports,201 B Street,Talkeetna,AK</v>
      </c>
      <c r="C95" s="32" t="str">
        <f t="shared" si="4"/>
        <v>na,AK</v>
      </c>
      <c r="D95" s="32" t="str">
        <f t="shared" si="5"/>
        <v>Incorrect</v>
      </c>
    </row>
    <row r="96" spans="1:4" x14ac:dyDescent="0.25">
      <c r="A96" s="32" t="s">
        <v>12497</v>
      </c>
      <c r="B96" s="32" t="str">
        <f t="shared" si="3"/>
        <v>907-766-0956,Bad Weather Sports,201 B Street,Talkeetna,AK,99709</v>
      </c>
      <c r="C96" s="32" t="str">
        <f t="shared" si="4"/>
        <v>99709</v>
      </c>
      <c r="D96" s="32" t="str">
        <f t="shared" si="5"/>
        <v>Incorrect</v>
      </c>
    </row>
    <row r="97" spans="1:4" x14ac:dyDescent="0.25">
      <c r="A97" s="32" t="s">
        <v>12498</v>
      </c>
      <c r="B97" s="32" t="str">
        <f t="shared" si="3"/>
        <v>Bad Weather Sports,201 B Street,Talkeetna,AK,99709,907-474-2019</v>
      </c>
      <c r="C97" s="32" t="str">
        <f t="shared" si="4"/>
        <v>-2019</v>
      </c>
      <c r="D97" s="32">
        <f t="shared" si="5"/>
        <v>1</v>
      </c>
    </row>
    <row r="98" spans="1:4" x14ac:dyDescent="0.25">
      <c r="A98" s="32" t="s">
        <v>12499</v>
      </c>
      <c r="B98" s="32" t="str">
        <f t="shared" si="3"/>
        <v>201 B Street,Talkeetna,AK,99709,907-474-2019,Bad Weather Sports</v>
      </c>
      <c r="C98" s="32" t="str">
        <f t="shared" si="4"/>
        <v>ports</v>
      </c>
      <c r="D98" s="32" t="str">
        <f t="shared" si="5"/>
        <v>Incorrect</v>
      </c>
    </row>
    <row r="99" spans="1:4" x14ac:dyDescent="0.25">
      <c r="A99" s="32" t="s">
        <v>12500</v>
      </c>
      <c r="B99" s="32" t="str">
        <f t="shared" si="3"/>
        <v>Talkeetna,AK,99709,907-474-2019,Bad Weather Sports,213 Badger Road</v>
      </c>
      <c r="C99" s="32" t="str">
        <f t="shared" si="4"/>
        <v xml:space="preserve"> Road</v>
      </c>
      <c r="D99" s="32" t="str">
        <f t="shared" si="5"/>
        <v>Incorrect</v>
      </c>
    </row>
    <row r="100" spans="1:4" x14ac:dyDescent="0.25">
      <c r="A100" s="32" t="s">
        <v>7259</v>
      </c>
      <c r="B100" s="32" t="str">
        <f t="shared" si="3"/>
        <v>AK,99709,907-474-2019,Bad Weather Sports,213 Badger Road,Soldotna</v>
      </c>
      <c r="C100" s="32" t="str">
        <f t="shared" si="4"/>
        <v>dotna</v>
      </c>
      <c r="D100" s="32" t="str">
        <f t="shared" si="5"/>
        <v>Incorrect</v>
      </c>
    </row>
    <row r="101" spans="1:4" x14ac:dyDescent="0.25">
      <c r="A101" s="32">
        <v>99709</v>
      </c>
      <c r="B101" s="32" t="str">
        <f t="shared" si="3"/>
        <v>99709,907-474-2019,Bad Weather Sports,213 Badger Road,Soldotna,AK</v>
      </c>
      <c r="C101" s="32" t="str">
        <f t="shared" si="4"/>
        <v>na,AK</v>
      </c>
      <c r="D101" s="32" t="str">
        <f t="shared" si="5"/>
        <v>Incorrect</v>
      </c>
    </row>
    <row r="102" spans="1:4" x14ac:dyDescent="0.25">
      <c r="A102" s="32" t="s">
        <v>12501</v>
      </c>
      <c r="B102" s="32" t="str">
        <f t="shared" si="3"/>
        <v>907-474-2019,Bad Weather Sports,213 Badger Road,Soldotna,AK,99701</v>
      </c>
      <c r="C102" s="32" t="str">
        <f t="shared" si="4"/>
        <v>99701</v>
      </c>
      <c r="D102" s="32" t="str">
        <f t="shared" si="5"/>
        <v>Incorrect</v>
      </c>
    </row>
    <row r="103" spans="1:4" x14ac:dyDescent="0.25">
      <c r="A103" s="32" t="s">
        <v>12498</v>
      </c>
      <c r="B103" s="32" t="str">
        <f t="shared" si="3"/>
        <v>Bad Weather Sports,213 Badger Road,Soldotna,AK,99701,907-474-2019</v>
      </c>
      <c r="C103" s="32" t="str">
        <f t="shared" si="4"/>
        <v>-2019</v>
      </c>
      <c r="D103" s="32">
        <f t="shared" si="5"/>
        <v>1</v>
      </c>
    </row>
    <row r="104" spans="1:4" x14ac:dyDescent="0.25">
      <c r="A104" s="32" t="s">
        <v>12502</v>
      </c>
      <c r="B104" s="32" t="str">
        <f t="shared" si="3"/>
        <v>213 Badger Road,Soldotna,AK,99701,907-474-2019,Barnie's Sports</v>
      </c>
      <c r="C104" s="32" t="str">
        <f t="shared" si="4"/>
        <v>ports</v>
      </c>
      <c r="D104" s="32" t="str">
        <f t="shared" si="5"/>
        <v>Incorrect</v>
      </c>
    </row>
    <row r="105" spans="1:4" x14ac:dyDescent="0.25">
      <c r="A105" s="32" t="s">
        <v>12478</v>
      </c>
      <c r="B105" s="32" t="str">
        <f t="shared" si="3"/>
        <v>Soldotna,AK,99701,907-474-2019,Barnie's Sports,340 Dimond Centre</v>
      </c>
      <c r="C105" s="32" t="str">
        <f t="shared" si="4"/>
        <v>entre</v>
      </c>
      <c r="D105" s="32" t="str">
        <f t="shared" si="5"/>
        <v>Incorrect</v>
      </c>
    </row>
    <row r="106" spans="1:4" x14ac:dyDescent="0.25">
      <c r="A106" s="32" t="s">
        <v>7259</v>
      </c>
      <c r="B106" s="32" t="str">
        <f t="shared" si="3"/>
        <v>AK,99701,907-474-2019,Barnie's Sports,340 Dimond Centre,Palmer</v>
      </c>
      <c r="C106" s="32" t="str">
        <f t="shared" si="4"/>
        <v>almer</v>
      </c>
      <c r="D106" s="32" t="str">
        <f t="shared" si="5"/>
        <v>Incorrect</v>
      </c>
    </row>
    <row r="107" spans="1:4" x14ac:dyDescent="0.25">
      <c r="A107" s="32">
        <v>99701</v>
      </c>
      <c r="B107" s="32" t="str">
        <f t="shared" si="3"/>
        <v>99701,907-474-2019,Barnie's Sports,340 Dimond Centre,Palmer,AK</v>
      </c>
      <c r="C107" s="32" t="str">
        <f t="shared" si="4"/>
        <v>er,AK</v>
      </c>
      <c r="D107" s="32" t="str">
        <f t="shared" si="5"/>
        <v>Incorrect</v>
      </c>
    </row>
    <row r="108" spans="1:4" x14ac:dyDescent="0.25">
      <c r="A108" s="32" t="s">
        <v>12501</v>
      </c>
      <c r="B108" s="32" t="str">
        <f t="shared" si="3"/>
        <v>907-474-2019,Barnie's Sports,340 Dimond Centre,Palmer,AK,99503</v>
      </c>
      <c r="C108" s="32" t="str">
        <f t="shared" si="4"/>
        <v>99503</v>
      </c>
      <c r="D108" s="32" t="str">
        <f t="shared" si="5"/>
        <v>Incorrect</v>
      </c>
    </row>
    <row r="109" spans="1:4" x14ac:dyDescent="0.25">
      <c r="A109" s="32" t="s">
        <v>12503</v>
      </c>
      <c r="B109" s="32" t="str">
        <f t="shared" si="3"/>
        <v>Barnie's Sports,340 Dimond Centre,Palmer,AK,99503,907-561-2494</v>
      </c>
      <c r="C109" s="32" t="str">
        <f t="shared" si="4"/>
        <v>-2494</v>
      </c>
      <c r="D109" s="32">
        <f t="shared" si="5"/>
        <v>1</v>
      </c>
    </row>
    <row r="110" spans="1:4" x14ac:dyDescent="0.25">
      <c r="A110" s="32" t="s">
        <v>12504</v>
      </c>
      <c r="B110" s="32" t="str">
        <f t="shared" si="3"/>
        <v>340 Dimond Centre,Palmer,AK,99503,907-561-2494,Bear Country Outfitters</v>
      </c>
      <c r="C110" s="32" t="str">
        <f t="shared" si="4"/>
        <v>tters</v>
      </c>
      <c r="D110" s="32" t="str">
        <f t="shared" si="5"/>
        <v>Incorrect</v>
      </c>
    </row>
    <row r="111" spans="1:4" x14ac:dyDescent="0.25">
      <c r="A111" s="32" t="s">
        <v>12505</v>
      </c>
      <c r="B111" s="32" t="str">
        <f t="shared" si="3"/>
        <v>Palmer,AK,99503,907-561-2494,Bear Country Outfitters,407 Dimond Centre</v>
      </c>
      <c r="C111" s="32" t="str">
        <f t="shared" si="4"/>
        <v>entre</v>
      </c>
      <c r="D111" s="32" t="str">
        <f t="shared" si="5"/>
        <v>Incorrect</v>
      </c>
    </row>
    <row r="112" spans="1:4" x14ac:dyDescent="0.25">
      <c r="A112" s="32" t="s">
        <v>7259</v>
      </c>
      <c r="B112" s="32" t="str">
        <f t="shared" si="3"/>
        <v>AK,99503,907-561-2494,Bear Country Outfitters,407 Dimond Centre,Palmer</v>
      </c>
      <c r="C112" s="32" t="str">
        <f t="shared" si="4"/>
        <v>almer</v>
      </c>
      <c r="D112" s="32" t="str">
        <f t="shared" si="5"/>
        <v>Incorrect</v>
      </c>
    </row>
    <row r="113" spans="1:4" x14ac:dyDescent="0.25">
      <c r="A113" s="32">
        <v>99503</v>
      </c>
      <c r="B113" s="32" t="str">
        <f t="shared" si="3"/>
        <v>99503,907-561-2494,Bear Country Outfitters,407 Dimond Centre,Palmer,AK</v>
      </c>
      <c r="C113" s="32" t="str">
        <f t="shared" si="4"/>
        <v>er,AK</v>
      </c>
      <c r="D113" s="32" t="str">
        <f t="shared" si="5"/>
        <v>Incorrect</v>
      </c>
    </row>
    <row r="114" spans="1:4" x14ac:dyDescent="0.25">
      <c r="A114" s="32" t="s">
        <v>12506</v>
      </c>
      <c r="B114" s="32" t="str">
        <f t="shared" si="3"/>
        <v>907-561-2494,Bear Country Outfitters,407 Dimond Centre,Palmer,AK,99615</v>
      </c>
      <c r="C114" s="32" t="str">
        <f t="shared" si="4"/>
        <v>99615</v>
      </c>
      <c r="D114" s="32" t="str">
        <f t="shared" si="5"/>
        <v>Incorrect</v>
      </c>
    </row>
    <row r="115" spans="1:4" x14ac:dyDescent="0.25">
      <c r="A115" s="32" t="s">
        <v>12507</v>
      </c>
      <c r="B115" s="32" t="str">
        <f t="shared" si="3"/>
        <v>Bear Country Outfitters,407 Dimond Centre,Palmer,AK,99615,907-486-2811</v>
      </c>
      <c r="C115" s="32" t="str">
        <f t="shared" si="4"/>
        <v>-2811</v>
      </c>
      <c r="D115" s="32">
        <f t="shared" si="5"/>
        <v>1</v>
      </c>
    </row>
    <row r="116" spans="1:4" x14ac:dyDescent="0.25">
      <c r="A116" s="32" t="s">
        <v>12508</v>
      </c>
      <c r="B116" s="32" t="str">
        <f t="shared" si="3"/>
        <v>407 Dimond Centre,Palmer,AK,99615,907-486-2811,Beaver Tail Sports</v>
      </c>
      <c r="C116" s="32" t="str">
        <f t="shared" si="4"/>
        <v>ports</v>
      </c>
      <c r="D116" s="32" t="str">
        <f t="shared" si="5"/>
        <v>Incorrect</v>
      </c>
    </row>
    <row r="117" spans="1:4" x14ac:dyDescent="0.25">
      <c r="A117" s="32" t="s">
        <v>12505</v>
      </c>
      <c r="B117" s="32" t="str">
        <f t="shared" si="3"/>
        <v>Palmer,AK,99615,907-486-2811,Beaver Tail Sports,447 Dock Street</v>
      </c>
      <c r="C117" s="32" t="str">
        <f t="shared" si="4"/>
        <v>treet</v>
      </c>
      <c r="D117" s="32" t="str">
        <f t="shared" si="5"/>
        <v>Incorrect</v>
      </c>
    </row>
    <row r="118" spans="1:4" x14ac:dyDescent="0.25">
      <c r="A118" s="32" t="s">
        <v>7259</v>
      </c>
      <c r="B118" s="32" t="str">
        <f t="shared" si="3"/>
        <v>AK,99615,907-486-2811,Beaver Tail Sports,447 Dock Street,North Pole</v>
      </c>
      <c r="C118" s="32" t="str">
        <f t="shared" si="4"/>
        <v xml:space="preserve"> Pole</v>
      </c>
      <c r="D118" s="32" t="str">
        <f t="shared" si="5"/>
        <v>Incorrect</v>
      </c>
    </row>
    <row r="119" spans="1:4" x14ac:dyDescent="0.25">
      <c r="A119" s="32">
        <v>99615</v>
      </c>
      <c r="B119" s="32" t="str">
        <f t="shared" si="3"/>
        <v>99615,907-486-2811,Beaver Tail Sports,447 Dock Street,North Pole,AK</v>
      </c>
      <c r="C119" s="32" t="str">
        <f t="shared" si="4"/>
        <v>le,AK</v>
      </c>
      <c r="D119" s="32" t="str">
        <f t="shared" si="5"/>
        <v>Incorrect</v>
      </c>
    </row>
    <row r="120" spans="1:4" x14ac:dyDescent="0.25">
      <c r="A120" s="32" t="s">
        <v>12509</v>
      </c>
      <c r="B120" s="32" t="str">
        <f t="shared" si="3"/>
        <v>907-486-2811,Beaver Tail Sports,447 Dock Street,North Pole,AK,99709</v>
      </c>
      <c r="C120" s="32" t="str">
        <f t="shared" si="4"/>
        <v>99709</v>
      </c>
      <c r="D120" s="32" t="str">
        <f t="shared" si="5"/>
        <v>Incorrect</v>
      </c>
    </row>
    <row r="121" spans="1:4" x14ac:dyDescent="0.25">
      <c r="A121" s="32" t="s">
        <v>12510</v>
      </c>
      <c r="B121" s="32" t="str">
        <f t="shared" si="3"/>
        <v>Beaver Tail Sports,447 Dock Street,North Pole,AK,99709,907-479-2869</v>
      </c>
      <c r="C121" s="32" t="str">
        <f t="shared" si="4"/>
        <v>-2869</v>
      </c>
      <c r="D121" s="32">
        <f t="shared" si="5"/>
        <v>1</v>
      </c>
    </row>
    <row r="122" spans="1:4" x14ac:dyDescent="0.25">
      <c r="A122" s="32" t="s">
        <v>12511</v>
      </c>
      <c r="B122" s="32" t="str">
        <f t="shared" si="3"/>
        <v>447 Dock Street,North Pole,AK,99709,907-479-2869,Beaver Tail Sports</v>
      </c>
      <c r="C122" s="32" t="str">
        <f t="shared" si="4"/>
        <v>ports</v>
      </c>
      <c r="D122" s="32" t="str">
        <f t="shared" si="5"/>
        <v>Incorrect</v>
      </c>
    </row>
    <row r="123" spans="1:4" x14ac:dyDescent="0.25">
      <c r="A123" s="32" t="s">
        <v>12512</v>
      </c>
      <c r="B123" s="32" t="str">
        <f t="shared" si="3"/>
        <v>North Pole,AK,99709,907-479-2869,Beaver Tail Sports,475 E. 68th Avenue</v>
      </c>
      <c r="C123" s="32" t="str">
        <f t="shared" si="4"/>
        <v>venue</v>
      </c>
      <c r="D123" s="32" t="str">
        <f t="shared" si="5"/>
        <v>Incorrect</v>
      </c>
    </row>
    <row r="124" spans="1:4" x14ac:dyDescent="0.25">
      <c r="A124" s="32" t="s">
        <v>7259</v>
      </c>
      <c r="B124" s="32" t="str">
        <f t="shared" si="3"/>
        <v>AK,99709,907-479-2869,Beaver Tail Sports,475 E. 68th Avenue,North Pole</v>
      </c>
      <c r="C124" s="32" t="str">
        <f t="shared" si="4"/>
        <v xml:space="preserve"> Pole</v>
      </c>
      <c r="D124" s="32" t="str">
        <f t="shared" si="5"/>
        <v>Incorrect</v>
      </c>
    </row>
    <row r="125" spans="1:4" x14ac:dyDescent="0.25">
      <c r="A125" s="32">
        <v>99709</v>
      </c>
      <c r="B125" s="32" t="str">
        <f t="shared" si="3"/>
        <v>99709,907-479-2869,Beaver Tail Sports,475 E. 68th Avenue,North Pole,AK</v>
      </c>
      <c r="C125" s="32" t="str">
        <f t="shared" si="4"/>
        <v>le,AK</v>
      </c>
      <c r="D125" s="32" t="str">
        <f t="shared" si="5"/>
        <v>Incorrect</v>
      </c>
    </row>
    <row r="126" spans="1:4" x14ac:dyDescent="0.25">
      <c r="A126" s="32" t="s">
        <v>12513</v>
      </c>
      <c r="B126" s="32" t="str">
        <f t="shared" si="3"/>
        <v>907-479-2869,Beaver Tail Sports,475 E. 68th Avenue,North Pole,AK,99686</v>
      </c>
      <c r="C126" s="32" t="str">
        <f t="shared" si="4"/>
        <v>99686</v>
      </c>
      <c r="D126" s="32" t="str">
        <f t="shared" si="5"/>
        <v>Incorrect</v>
      </c>
    </row>
    <row r="127" spans="1:4" x14ac:dyDescent="0.25">
      <c r="A127" s="32" t="s">
        <v>12510</v>
      </c>
      <c r="B127" s="32" t="str">
        <f t="shared" si="3"/>
        <v>Beaver Tail Sports,475 E. 68th Avenue,North Pole,AK,99686,907-835-2876</v>
      </c>
      <c r="C127" s="32" t="str">
        <f t="shared" si="4"/>
        <v>-2876</v>
      </c>
      <c r="D127" s="32">
        <f t="shared" si="5"/>
        <v>1</v>
      </c>
    </row>
    <row r="128" spans="1:4" x14ac:dyDescent="0.25">
      <c r="A128" s="32" t="s">
        <v>12514</v>
      </c>
      <c r="B128" s="32" t="str">
        <f t="shared" si="3"/>
        <v>475 E. 68th Avenue,North Pole,AK,99686,907-835-2876,Bernie's Bait Shop &amp; Supply</v>
      </c>
      <c r="C128" s="32" t="str">
        <f t="shared" si="4"/>
        <v>upply</v>
      </c>
      <c r="D128" s="32" t="str">
        <f t="shared" si="5"/>
        <v>Incorrect</v>
      </c>
    </row>
    <row r="129" spans="1:4" x14ac:dyDescent="0.25">
      <c r="A129" s="32" t="s">
        <v>12512</v>
      </c>
      <c r="B129" s="32" t="str">
        <f t="shared" ref="B129:B192" si="6">(CONCATENATE(TRIM(A129),",",TRIM(A130),",",TRIM(A131),",",TRIM(A132),",",TRIM(A133),",",TRIM(A134)))</f>
        <v>North Pole,AK,99686,907-835-2876,Bernie's Bait Shop &amp; Supply,320 De Armoun Road</v>
      </c>
      <c r="C129" s="32" t="str">
        <f t="shared" ref="C129:C192" si="7">RIGHT(B129,5)</f>
        <v xml:space="preserve"> Road</v>
      </c>
      <c r="D129" s="32" t="str">
        <f t="shared" ref="D129:D192" si="8">IFERROR(FIND("-",C129),"Incorrect")</f>
        <v>Incorrect</v>
      </c>
    </row>
    <row r="130" spans="1:4" x14ac:dyDescent="0.25">
      <c r="A130" s="32" t="s">
        <v>7259</v>
      </c>
      <c r="B130" s="32" t="str">
        <f t="shared" si="6"/>
        <v>AK,99686,907-835-2876,Bernie's Bait Shop &amp; Supply,320 De Armoun Road,Sitka</v>
      </c>
      <c r="C130" s="32" t="str">
        <f t="shared" si="7"/>
        <v>Sitka</v>
      </c>
      <c r="D130" s="32" t="str">
        <f t="shared" si="8"/>
        <v>Incorrect</v>
      </c>
    </row>
    <row r="131" spans="1:4" x14ac:dyDescent="0.25">
      <c r="A131" s="32">
        <v>99686</v>
      </c>
      <c r="B131" s="32" t="str">
        <f t="shared" si="6"/>
        <v>99686,907-835-2876,Bernie's Bait Shop &amp; Supply,320 De Armoun Road,Sitka,AK</v>
      </c>
      <c r="C131" s="32" t="str">
        <f t="shared" si="7"/>
        <v>ka,AK</v>
      </c>
      <c r="D131" s="32" t="str">
        <f t="shared" si="8"/>
        <v>Incorrect</v>
      </c>
    </row>
    <row r="132" spans="1:4" x14ac:dyDescent="0.25">
      <c r="A132" s="32" t="s">
        <v>12515</v>
      </c>
      <c r="B132" s="32" t="str">
        <f t="shared" si="6"/>
        <v>907-835-2876,Bernie's Bait Shop &amp; Supply,320 De Armoun Road,Sitka,AK,99654</v>
      </c>
      <c r="C132" s="32" t="str">
        <f t="shared" si="7"/>
        <v>99654</v>
      </c>
      <c r="D132" s="32" t="str">
        <f t="shared" si="8"/>
        <v>Incorrect</v>
      </c>
    </row>
    <row r="133" spans="1:4" x14ac:dyDescent="0.25">
      <c r="A133" s="32" t="s">
        <v>12516</v>
      </c>
      <c r="B133" s="32" t="str">
        <f t="shared" si="6"/>
        <v>Bernie's Bait Shop &amp; Supply,320 De Armoun Road,Sitka,AK,99654,907-357-2477</v>
      </c>
      <c r="C133" s="32" t="str">
        <f t="shared" si="7"/>
        <v>-2477</v>
      </c>
      <c r="D133" s="32">
        <f t="shared" si="8"/>
        <v>1</v>
      </c>
    </row>
    <row r="134" spans="1:4" x14ac:dyDescent="0.25">
      <c r="A134" s="32" t="s">
        <v>12517</v>
      </c>
      <c r="B134" s="32" t="str">
        <f t="shared" si="6"/>
        <v>320 De Armoun Road,Sitka,AK,99654,907-357-2477,Big Frontier Diving</v>
      </c>
      <c r="C134" s="32" t="str">
        <f t="shared" si="7"/>
        <v>iving</v>
      </c>
      <c r="D134" s="32" t="str">
        <f t="shared" si="8"/>
        <v>Incorrect</v>
      </c>
    </row>
    <row r="135" spans="1:4" x14ac:dyDescent="0.25">
      <c r="A135" s="32" t="s">
        <v>11166</v>
      </c>
      <c r="B135" s="32" t="str">
        <f t="shared" si="6"/>
        <v>Sitka,AK,99654,907-357-2477,Big Frontier Diving,3425 Mission Street</v>
      </c>
      <c r="C135" s="32" t="str">
        <f t="shared" si="7"/>
        <v>treet</v>
      </c>
      <c r="D135" s="32" t="str">
        <f t="shared" si="8"/>
        <v>Incorrect</v>
      </c>
    </row>
    <row r="136" spans="1:4" x14ac:dyDescent="0.25">
      <c r="A136" s="32" t="s">
        <v>7259</v>
      </c>
      <c r="B136" s="32" t="str">
        <f t="shared" si="6"/>
        <v>AK,99654,907-357-2477,Big Frontier Diving,3425 Mission Street,Fairbanks</v>
      </c>
      <c r="C136" s="32" t="str">
        <f t="shared" si="7"/>
        <v>banks</v>
      </c>
      <c r="D136" s="32" t="str">
        <f t="shared" si="8"/>
        <v>Incorrect</v>
      </c>
    </row>
    <row r="137" spans="1:4" x14ac:dyDescent="0.25">
      <c r="A137" s="32">
        <v>99654</v>
      </c>
      <c r="B137" s="32" t="str">
        <f t="shared" si="6"/>
        <v>99654,907-357-2477,Big Frontier Diving,3425 Mission Street,Fairbanks,AK</v>
      </c>
      <c r="C137" s="32" t="str">
        <f t="shared" si="7"/>
        <v>ks,AK</v>
      </c>
      <c r="D137" s="32" t="str">
        <f t="shared" si="8"/>
        <v>Incorrect</v>
      </c>
    </row>
    <row r="138" spans="1:4" x14ac:dyDescent="0.25">
      <c r="A138" s="32" t="s">
        <v>12518</v>
      </c>
      <c r="B138" s="32" t="str">
        <f t="shared" si="6"/>
        <v>907-357-2477,Big Frontier Diving,3425 Mission Street,Fairbanks,AK,99503</v>
      </c>
      <c r="C138" s="32" t="str">
        <f t="shared" si="7"/>
        <v>99503</v>
      </c>
      <c r="D138" s="32" t="str">
        <f t="shared" si="8"/>
        <v>Incorrect</v>
      </c>
    </row>
    <row r="139" spans="1:4" x14ac:dyDescent="0.25">
      <c r="A139" s="32" t="s">
        <v>12519</v>
      </c>
      <c r="B139" s="32" t="str">
        <f t="shared" si="6"/>
        <v>Big Frontier Diving,3425 Mission Street,Fairbanks,AK,99503,907-222-5635</v>
      </c>
      <c r="C139" s="32" t="str">
        <f t="shared" si="7"/>
        <v>-5635</v>
      </c>
      <c r="D139" s="32">
        <f t="shared" si="8"/>
        <v>1</v>
      </c>
    </row>
    <row r="140" spans="1:4" x14ac:dyDescent="0.25">
      <c r="A140" s="32" t="s">
        <v>12520</v>
      </c>
      <c r="B140" s="32" t="str">
        <f t="shared" si="6"/>
        <v>3425 Mission Street,Fairbanks,AK,99503,907-222-5635,Big Frontier Diving</v>
      </c>
      <c r="C140" s="32" t="str">
        <f t="shared" si="7"/>
        <v>iving</v>
      </c>
      <c r="D140" s="32" t="str">
        <f t="shared" si="8"/>
        <v>Incorrect</v>
      </c>
    </row>
    <row r="141" spans="1:4" x14ac:dyDescent="0.25">
      <c r="A141" s="32" t="s">
        <v>7285</v>
      </c>
      <c r="B141" s="32" t="str">
        <f t="shared" si="6"/>
        <v>Fairbanks,AK,99503,907-222-5635,Big Frontier Diving,3480 Mountainside Drive</v>
      </c>
      <c r="C141" s="32" t="str">
        <f t="shared" si="7"/>
        <v>Drive</v>
      </c>
      <c r="D141" s="32" t="str">
        <f t="shared" si="8"/>
        <v>Incorrect</v>
      </c>
    </row>
    <row r="142" spans="1:4" x14ac:dyDescent="0.25">
      <c r="A142" s="32" t="s">
        <v>7259</v>
      </c>
      <c r="B142" s="32" t="str">
        <f t="shared" si="6"/>
        <v>AK,99503,907-222-5635,Big Frontier Diving,3480 Mountainside Drive,Fairbanks</v>
      </c>
      <c r="C142" s="32" t="str">
        <f t="shared" si="7"/>
        <v>banks</v>
      </c>
      <c r="D142" s="32" t="str">
        <f t="shared" si="8"/>
        <v>Incorrect</v>
      </c>
    </row>
    <row r="143" spans="1:4" x14ac:dyDescent="0.25">
      <c r="A143" s="32">
        <v>99503</v>
      </c>
      <c r="B143" s="32" t="str">
        <f t="shared" si="6"/>
        <v>99503,907-222-5635,Big Frontier Diving,3480 Mountainside Drive,Fairbanks,AK</v>
      </c>
      <c r="C143" s="32" t="str">
        <f t="shared" si="7"/>
        <v>ks,AK</v>
      </c>
      <c r="D143" s="32" t="str">
        <f t="shared" si="8"/>
        <v>Incorrect</v>
      </c>
    </row>
    <row r="144" spans="1:4" x14ac:dyDescent="0.25">
      <c r="A144" s="32" t="s">
        <v>12521</v>
      </c>
      <c r="B144" s="32" t="str">
        <f t="shared" si="6"/>
        <v>907-222-5635,Big Frontier Diving,3480 Mountainside Drive,Fairbanks,AK,99503</v>
      </c>
      <c r="C144" s="32" t="str">
        <f t="shared" si="7"/>
        <v>99503</v>
      </c>
      <c r="D144" s="32" t="str">
        <f t="shared" si="8"/>
        <v>Incorrect</v>
      </c>
    </row>
    <row r="145" spans="1:4" x14ac:dyDescent="0.25">
      <c r="A145" s="32" t="s">
        <v>12519</v>
      </c>
      <c r="B145" s="32" t="str">
        <f t="shared" si="6"/>
        <v>Big Frontier Diving,3480 Mountainside Drive,Fairbanks,AK,99503,907-222-5660</v>
      </c>
      <c r="C145" s="32" t="str">
        <f t="shared" si="7"/>
        <v>-5660</v>
      </c>
      <c r="D145" s="32">
        <f t="shared" si="8"/>
        <v>1</v>
      </c>
    </row>
    <row r="146" spans="1:4" x14ac:dyDescent="0.25">
      <c r="A146" s="32" t="s">
        <v>12522</v>
      </c>
      <c r="B146" s="32" t="str">
        <f t="shared" si="6"/>
        <v>3480 Mountainside Drive,Fairbanks,AK,99503,907-222-5660,Big Joe's</v>
      </c>
      <c r="C146" s="32" t="str">
        <f t="shared" si="7"/>
        <v>Joe's</v>
      </c>
      <c r="D146" s="32" t="str">
        <f t="shared" si="8"/>
        <v>Incorrect</v>
      </c>
    </row>
    <row r="147" spans="1:4" x14ac:dyDescent="0.25">
      <c r="A147" s="32" t="s">
        <v>7285</v>
      </c>
      <c r="B147" s="32" t="str">
        <f t="shared" si="6"/>
        <v>Fairbanks,AK,99503,907-222-5660,Big Joe's,477 East Pioneer Avenue</v>
      </c>
      <c r="C147" s="32" t="str">
        <f t="shared" si="7"/>
        <v>venue</v>
      </c>
      <c r="D147" s="32" t="str">
        <f t="shared" si="8"/>
        <v>Incorrect</v>
      </c>
    </row>
    <row r="148" spans="1:4" x14ac:dyDescent="0.25">
      <c r="A148" s="32" t="s">
        <v>7259</v>
      </c>
      <c r="B148" s="32" t="str">
        <f t="shared" si="6"/>
        <v>AK,99503,907-222-5660,Big Joe's,477 East Pioneer Avenue,Kodiak</v>
      </c>
      <c r="C148" s="32" t="str">
        <f t="shared" si="7"/>
        <v>odiak</v>
      </c>
      <c r="D148" s="32" t="str">
        <f t="shared" si="8"/>
        <v>Incorrect</v>
      </c>
    </row>
    <row r="149" spans="1:4" x14ac:dyDescent="0.25">
      <c r="A149" s="32">
        <v>99503</v>
      </c>
      <c r="B149" s="32" t="str">
        <f t="shared" si="6"/>
        <v>99503,907-222-5660,Big Joe's,477 East Pioneer Avenue,Kodiak,AK</v>
      </c>
      <c r="C149" s="32" t="str">
        <f t="shared" si="7"/>
        <v>ak,AK</v>
      </c>
      <c r="D149" s="32" t="str">
        <f t="shared" si="8"/>
        <v>Incorrect</v>
      </c>
    </row>
    <row r="150" spans="1:4" x14ac:dyDescent="0.25">
      <c r="A150" s="32" t="s">
        <v>12523</v>
      </c>
      <c r="B150" s="32" t="str">
        <f t="shared" si="6"/>
        <v>907-222-5660,Big Joe's,477 East Pioneer Avenue,Kodiak,AK,99701</v>
      </c>
      <c r="C150" s="32" t="str">
        <f t="shared" si="7"/>
        <v>99701</v>
      </c>
      <c r="D150" s="32" t="str">
        <f t="shared" si="8"/>
        <v>Incorrect</v>
      </c>
    </row>
    <row r="151" spans="1:4" x14ac:dyDescent="0.25">
      <c r="A151" s="32" t="s">
        <v>12524</v>
      </c>
      <c r="B151" s="32" t="str">
        <f t="shared" si="6"/>
        <v>Big Joe's,477 East Pioneer Avenue,Kodiak,AK,99701,907-456-2929</v>
      </c>
      <c r="C151" s="32" t="str">
        <f t="shared" si="7"/>
        <v>-2929</v>
      </c>
      <c r="D151" s="32">
        <f t="shared" si="8"/>
        <v>1</v>
      </c>
    </row>
    <row r="152" spans="1:4" x14ac:dyDescent="0.25">
      <c r="A152" s="32" t="s">
        <v>12525</v>
      </c>
      <c r="B152" s="32" t="str">
        <f t="shared" si="6"/>
        <v>477 East Pioneer Avenue,Kodiak,AK,99701,907-456-2929,Big Joe's Store</v>
      </c>
      <c r="C152" s="32" t="str">
        <f t="shared" si="7"/>
        <v>Store</v>
      </c>
      <c r="D152" s="32" t="str">
        <f t="shared" si="8"/>
        <v>Incorrect</v>
      </c>
    </row>
    <row r="153" spans="1:4" x14ac:dyDescent="0.25">
      <c r="A153" s="32" t="s">
        <v>7312</v>
      </c>
      <c r="B153" s="32" t="str">
        <f t="shared" si="6"/>
        <v>Kodiak,AK,99701,907-456-2929,Big Joe's Store,505 East Herning Avenue</v>
      </c>
      <c r="C153" s="32" t="str">
        <f t="shared" si="7"/>
        <v>venue</v>
      </c>
      <c r="D153" s="32" t="str">
        <f t="shared" si="8"/>
        <v>Incorrect</v>
      </c>
    </row>
    <row r="154" spans="1:4" x14ac:dyDescent="0.25">
      <c r="A154" s="32" t="s">
        <v>7259</v>
      </c>
      <c r="B154" s="32" t="str">
        <f t="shared" si="6"/>
        <v>AK,99701,907-456-2929,Big Joe's Store,505 East Herning Avenue,Kodiak</v>
      </c>
      <c r="C154" s="32" t="str">
        <f t="shared" si="7"/>
        <v>odiak</v>
      </c>
      <c r="D154" s="32" t="str">
        <f t="shared" si="8"/>
        <v>Incorrect</v>
      </c>
    </row>
    <row r="155" spans="1:4" x14ac:dyDescent="0.25">
      <c r="A155" s="32">
        <v>99701</v>
      </c>
      <c r="B155" s="32" t="str">
        <f t="shared" si="6"/>
        <v>99701,907-456-2929,Big Joe's Store,505 East Herning Avenue,Kodiak,AK</v>
      </c>
      <c r="C155" s="32" t="str">
        <f t="shared" si="7"/>
        <v>ak,AK</v>
      </c>
      <c r="D155" s="32" t="str">
        <f t="shared" si="8"/>
        <v>Incorrect</v>
      </c>
    </row>
    <row r="156" spans="1:4" x14ac:dyDescent="0.25">
      <c r="A156" s="32" t="s">
        <v>12526</v>
      </c>
      <c r="B156" s="32" t="str">
        <f t="shared" si="6"/>
        <v>907-456-2929,Big Joe's Store,505 East Herning Avenue,Kodiak,AK,99701</v>
      </c>
      <c r="C156" s="32" t="str">
        <f t="shared" si="7"/>
        <v>99701</v>
      </c>
      <c r="D156" s="32" t="str">
        <f t="shared" si="8"/>
        <v>Incorrect</v>
      </c>
    </row>
    <row r="157" spans="1:4" x14ac:dyDescent="0.25">
      <c r="A157" s="32" t="s">
        <v>12527</v>
      </c>
      <c r="B157" s="32" t="str">
        <f t="shared" si="6"/>
        <v>Big Joe's Store,505 East Herning Avenue,Kodiak,AK,99701,907-452-3006</v>
      </c>
      <c r="C157" s="32" t="str">
        <f t="shared" si="7"/>
        <v>-3006</v>
      </c>
      <c r="D157" s="32">
        <f t="shared" si="8"/>
        <v>1</v>
      </c>
    </row>
    <row r="158" spans="1:4" x14ac:dyDescent="0.25">
      <c r="A158" s="32" t="s">
        <v>12528</v>
      </c>
      <c r="B158" s="32" t="str">
        <f t="shared" si="6"/>
        <v>505 East Herning Avenue,Kodiak,AK,99701,907-452-3006,Bill's Sporting Goods</v>
      </c>
      <c r="C158" s="32" t="str">
        <f t="shared" si="7"/>
        <v>Goods</v>
      </c>
      <c r="D158" s="32" t="str">
        <f t="shared" si="8"/>
        <v>Incorrect</v>
      </c>
    </row>
    <row r="159" spans="1:4" x14ac:dyDescent="0.25">
      <c r="A159" s="32" t="s">
        <v>7312</v>
      </c>
      <c r="B159" s="32" t="str">
        <f t="shared" si="6"/>
        <v>Kodiak,AK,99701,907-452-3006,Bill's Sporting Goods,685 Fairview Avenue</v>
      </c>
      <c r="C159" s="32" t="str">
        <f t="shared" si="7"/>
        <v>venue</v>
      </c>
      <c r="D159" s="32" t="str">
        <f t="shared" si="8"/>
        <v>Incorrect</v>
      </c>
    </row>
    <row r="160" spans="1:4" x14ac:dyDescent="0.25">
      <c r="A160" s="32" t="s">
        <v>7259</v>
      </c>
      <c r="B160" s="32" t="str">
        <f t="shared" si="6"/>
        <v>AK,99701,907-452-3006,Bill's Sporting Goods,685 Fairview Avenue,Ketchikan</v>
      </c>
      <c r="C160" s="32" t="str">
        <f t="shared" si="7"/>
        <v>hikan</v>
      </c>
      <c r="D160" s="32" t="str">
        <f t="shared" si="8"/>
        <v>Incorrect</v>
      </c>
    </row>
    <row r="161" spans="1:4" x14ac:dyDescent="0.25">
      <c r="A161" s="32">
        <v>99701</v>
      </c>
      <c r="B161" s="32" t="str">
        <f t="shared" si="6"/>
        <v>99701,907-452-3006,Bill's Sporting Goods,685 Fairview Avenue,Ketchikan,AK</v>
      </c>
      <c r="C161" s="32" t="str">
        <f t="shared" si="7"/>
        <v>an,AK</v>
      </c>
      <c r="D161" s="32" t="str">
        <f t="shared" si="8"/>
        <v>Incorrect</v>
      </c>
    </row>
    <row r="162" spans="1:4" x14ac:dyDescent="0.25">
      <c r="A162" s="32" t="s">
        <v>12529</v>
      </c>
      <c r="B162" s="32" t="str">
        <f t="shared" si="6"/>
        <v>907-452-3006,Bill's Sporting Goods,685 Fairview Avenue,Ketchikan,AK,99901</v>
      </c>
      <c r="C162" s="32" t="str">
        <f t="shared" si="7"/>
        <v>99901</v>
      </c>
      <c r="D162" s="32" t="str">
        <f t="shared" si="8"/>
        <v>Incorrect</v>
      </c>
    </row>
    <row r="163" spans="1:4" x14ac:dyDescent="0.25">
      <c r="A163" s="32" t="s">
        <v>12530</v>
      </c>
      <c r="B163" s="32" t="str">
        <f t="shared" si="6"/>
        <v>Bill's Sporting Goods,685 Fairview Avenue,Ketchikan,AK,99901,907-247-3640</v>
      </c>
      <c r="C163" s="32" t="str">
        <f t="shared" si="7"/>
        <v>-3640</v>
      </c>
      <c r="D163" s="32">
        <f t="shared" si="8"/>
        <v>1</v>
      </c>
    </row>
    <row r="164" spans="1:4" x14ac:dyDescent="0.25">
      <c r="A164" s="32" t="s">
        <v>12531</v>
      </c>
      <c r="B164" s="32" t="str">
        <f t="shared" si="6"/>
        <v>685 Fairview Avenue,Ketchikan,AK,99901,907-247-3640,Bill's Total Sports</v>
      </c>
      <c r="C164" s="32" t="str">
        <f t="shared" si="7"/>
        <v>ports</v>
      </c>
      <c r="D164" s="32" t="str">
        <f t="shared" si="8"/>
        <v>Incorrect</v>
      </c>
    </row>
    <row r="165" spans="1:4" x14ac:dyDescent="0.25">
      <c r="A165" s="32" t="s">
        <v>12532</v>
      </c>
      <c r="B165" s="32" t="str">
        <f t="shared" si="6"/>
        <v>Ketchikan,AK,99901,907-247-3640,Bill's Total Sports,West 27th Avenue</v>
      </c>
      <c r="C165" s="32" t="str">
        <f t="shared" si="7"/>
        <v>venue</v>
      </c>
      <c r="D165" s="32" t="str">
        <f t="shared" si="8"/>
        <v>Incorrect</v>
      </c>
    </row>
    <row r="166" spans="1:4" x14ac:dyDescent="0.25">
      <c r="A166" s="32" t="s">
        <v>7259</v>
      </c>
      <c r="B166" s="32" t="str">
        <f t="shared" si="6"/>
        <v>AK,99901,907-247-3640,Bill's Total Sports,West 27th Avenue,Anchorage</v>
      </c>
      <c r="C166" s="32" t="str">
        <f t="shared" si="7"/>
        <v>orage</v>
      </c>
      <c r="D166" s="32" t="str">
        <f t="shared" si="8"/>
        <v>Incorrect</v>
      </c>
    </row>
    <row r="167" spans="1:4" x14ac:dyDescent="0.25">
      <c r="A167" s="32">
        <v>99901</v>
      </c>
      <c r="B167" s="32" t="str">
        <f t="shared" si="6"/>
        <v>99901,907-247-3640,Bill's Total Sports,West 27th Avenue,Anchorage,AK</v>
      </c>
      <c r="C167" s="32" t="str">
        <f t="shared" si="7"/>
        <v>ge,AK</v>
      </c>
      <c r="D167" s="32" t="str">
        <f t="shared" si="8"/>
        <v>Incorrect</v>
      </c>
    </row>
    <row r="168" spans="1:4" x14ac:dyDescent="0.25">
      <c r="A168" s="32" t="s">
        <v>12533</v>
      </c>
      <c r="B168" s="32" t="str">
        <f t="shared" si="6"/>
        <v>907-247-3640,Bill's Total Sports,West 27th Avenue,Anchorage,AK,99518</v>
      </c>
      <c r="C168" s="32" t="str">
        <f t="shared" si="7"/>
        <v>99518</v>
      </c>
      <c r="D168" s="32" t="str">
        <f t="shared" si="8"/>
        <v>Incorrect</v>
      </c>
    </row>
    <row r="169" spans="1:4" x14ac:dyDescent="0.25">
      <c r="A169" s="32" t="s">
        <v>12534</v>
      </c>
      <c r="B169" s="32" t="str">
        <f t="shared" si="6"/>
        <v>Bill's Total Sports,West 27th Avenue,Anchorage,AK,99518,907-522-8288</v>
      </c>
      <c r="C169" s="32" t="str">
        <f t="shared" si="7"/>
        <v>-8288</v>
      </c>
      <c r="D169" s="32">
        <f t="shared" si="8"/>
        <v>1</v>
      </c>
    </row>
    <row r="170" spans="1:4" x14ac:dyDescent="0.25">
      <c r="A170" s="32" t="s">
        <v>12535</v>
      </c>
      <c r="B170" s="32" t="str">
        <f t="shared" si="6"/>
        <v>West 27th Avenue,Anchorage,AK,99518,907-522-8288,Blue Sports Marketing</v>
      </c>
      <c r="C170" s="32" t="str">
        <f t="shared" si="7"/>
        <v>eting</v>
      </c>
      <c r="D170" s="32" t="str">
        <f t="shared" si="8"/>
        <v>Incorrect</v>
      </c>
    </row>
    <row r="171" spans="1:4" x14ac:dyDescent="0.25">
      <c r="A171" s="32" t="s">
        <v>7258</v>
      </c>
      <c r="B171" s="32" t="str">
        <f t="shared" si="6"/>
        <v>Anchorage,AK,99518,907-522-8288,Blue Sports Marketing,9209 Tongass Avenue</v>
      </c>
      <c r="C171" s="32" t="str">
        <f t="shared" si="7"/>
        <v>venue</v>
      </c>
      <c r="D171" s="32" t="str">
        <f t="shared" si="8"/>
        <v>Incorrect</v>
      </c>
    </row>
    <row r="172" spans="1:4" x14ac:dyDescent="0.25">
      <c r="A172" s="32" t="s">
        <v>7259</v>
      </c>
      <c r="B172" s="32" t="str">
        <f t="shared" si="6"/>
        <v>AK,99518,907-522-8288,Blue Sports Marketing,9209 Tongass Avenue,Anchorage</v>
      </c>
      <c r="C172" s="32" t="str">
        <f t="shared" si="7"/>
        <v>orage</v>
      </c>
      <c r="D172" s="32" t="str">
        <f t="shared" si="8"/>
        <v>Incorrect</v>
      </c>
    </row>
    <row r="173" spans="1:4" x14ac:dyDescent="0.25">
      <c r="A173" s="32">
        <v>99518</v>
      </c>
      <c r="B173" s="32" t="str">
        <f t="shared" si="6"/>
        <v>99518,907-522-8288,Blue Sports Marketing,9209 Tongass Avenue,Anchorage,AK</v>
      </c>
      <c r="C173" s="32" t="str">
        <f t="shared" si="7"/>
        <v>ge,AK</v>
      </c>
      <c r="D173" s="32" t="str">
        <f t="shared" si="8"/>
        <v>Incorrect</v>
      </c>
    </row>
    <row r="174" spans="1:4" x14ac:dyDescent="0.25">
      <c r="A174" s="32" t="s">
        <v>12536</v>
      </c>
      <c r="B174" s="32" t="str">
        <f t="shared" si="6"/>
        <v>907-522-8288,Blue Sports Marketing,9209 Tongass Avenue,Anchorage,AK,99501</v>
      </c>
      <c r="C174" s="32" t="str">
        <f t="shared" si="7"/>
        <v>99501</v>
      </c>
      <c r="D174" s="32" t="str">
        <f t="shared" si="8"/>
        <v>Incorrect</v>
      </c>
    </row>
    <row r="175" spans="1:4" x14ac:dyDescent="0.25">
      <c r="A175" s="32" t="s">
        <v>12537</v>
      </c>
      <c r="B175" s="32" t="str">
        <f t="shared" si="6"/>
        <v>Blue Sports Marketing,9209 Tongass Avenue,Anchorage,AK,99501,907-279-7272</v>
      </c>
      <c r="C175" s="32" t="str">
        <f t="shared" si="7"/>
        <v>-7272</v>
      </c>
      <c r="D175" s="32">
        <f t="shared" si="8"/>
        <v>1</v>
      </c>
    </row>
    <row r="176" spans="1:4" x14ac:dyDescent="0.25">
      <c r="A176" s="32" t="s">
        <v>12538</v>
      </c>
      <c r="B176" s="32" t="str">
        <f t="shared" si="6"/>
        <v>9209 Tongass Avenue,Anchorage,AK,99501,907-279-7272,Bob's Outfitters</v>
      </c>
      <c r="C176" s="32" t="str">
        <f t="shared" si="7"/>
        <v>tters</v>
      </c>
      <c r="D176" s="32" t="str">
        <f t="shared" si="8"/>
        <v>Incorrect</v>
      </c>
    </row>
    <row r="177" spans="1:4" x14ac:dyDescent="0.25">
      <c r="A177" s="32" t="s">
        <v>7258</v>
      </c>
      <c r="B177" s="32" t="str">
        <f t="shared" si="6"/>
        <v>Anchorage,AK,99501,907-279-7272,Bob's Outfitters,290 College Road</v>
      </c>
      <c r="C177" s="32" t="str">
        <f t="shared" si="7"/>
        <v xml:space="preserve"> Road</v>
      </c>
      <c r="D177" s="32" t="str">
        <f t="shared" si="8"/>
        <v>Incorrect</v>
      </c>
    </row>
    <row r="178" spans="1:4" x14ac:dyDescent="0.25">
      <c r="A178" s="32" t="s">
        <v>7259</v>
      </c>
      <c r="B178" s="32" t="str">
        <f t="shared" si="6"/>
        <v>AK,99501,907-279-7272,Bob's Outfitters,290 College Road,Sitka</v>
      </c>
      <c r="C178" s="32" t="str">
        <f t="shared" si="7"/>
        <v>Sitka</v>
      </c>
      <c r="D178" s="32" t="str">
        <f t="shared" si="8"/>
        <v>Incorrect</v>
      </c>
    </row>
    <row r="179" spans="1:4" x14ac:dyDescent="0.25">
      <c r="A179" s="32">
        <v>99501</v>
      </c>
      <c r="B179" s="32" t="str">
        <f t="shared" si="6"/>
        <v>99501,907-279-7272,Bob's Outfitters,290 College Road,Sitka,AK</v>
      </c>
      <c r="C179" s="32" t="str">
        <f t="shared" si="7"/>
        <v>ka,AK</v>
      </c>
      <c r="D179" s="32" t="str">
        <f t="shared" si="8"/>
        <v>Incorrect</v>
      </c>
    </row>
    <row r="180" spans="1:4" x14ac:dyDescent="0.25">
      <c r="A180" s="32" t="s">
        <v>12539</v>
      </c>
      <c r="B180" s="32" t="str">
        <f t="shared" si="6"/>
        <v>907-279-7272,Bob's Outfitters,290 College Road,Sitka,AK,99801</v>
      </c>
      <c r="C180" s="32" t="str">
        <f t="shared" si="7"/>
        <v>99801</v>
      </c>
      <c r="D180" s="32" t="str">
        <f t="shared" si="8"/>
        <v>Incorrect</v>
      </c>
    </row>
    <row r="181" spans="1:4" x14ac:dyDescent="0.25">
      <c r="A181" s="32" t="s">
        <v>12540</v>
      </c>
      <c r="B181" s="32" t="str">
        <f t="shared" si="6"/>
        <v>Bob's Outfitters,290 College Road,Sitka,AK,99801,907-789-2300</v>
      </c>
      <c r="C181" s="32" t="str">
        <f t="shared" si="7"/>
        <v>-2300</v>
      </c>
      <c r="D181" s="32">
        <f t="shared" si="8"/>
        <v>1</v>
      </c>
    </row>
    <row r="182" spans="1:4" x14ac:dyDescent="0.25">
      <c r="A182" s="32" t="s">
        <v>12541</v>
      </c>
      <c r="B182" s="32" t="str">
        <f t="shared" si="6"/>
        <v>290 College Road,Sitka,AK,99801,907-789-2300,Broadline Snowboard</v>
      </c>
      <c r="C182" s="32" t="str">
        <f t="shared" si="7"/>
        <v>board</v>
      </c>
      <c r="D182" s="32" t="str">
        <f t="shared" si="8"/>
        <v>Incorrect</v>
      </c>
    </row>
    <row r="183" spans="1:4" x14ac:dyDescent="0.25">
      <c r="A183" s="32" t="s">
        <v>11166</v>
      </c>
      <c r="B183" s="32" t="str">
        <f t="shared" si="6"/>
        <v>Sitka,AK,99801,907-789-2300,Broadline Snowboard,507 East Benson Boulevard</v>
      </c>
      <c r="C183" s="32" t="str">
        <f t="shared" si="7"/>
        <v>evard</v>
      </c>
      <c r="D183" s="32" t="str">
        <f t="shared" si="8"/>
        <v>Incorrect</v>
      </c>
    </row>
    <row r="184" spans="1:4" x14ac:dyDescent="0.25">
      <c r="A184" s="32" t="s">
        <v>7259</v>
      </c>
      <c r="B184" s="32" t="str">
        <f t="shared" si="6"/>
        <v>AK,99801,907-789-2300,Broadline Snowboard,507 East Benson Boulevard,Kodiak</v>
      </c>
      <c r="C184" s="32" t="str">
        <f t="shared" si="7"/>
        <v>odiak</v>
      </c>
      <c r="D184" s="32" t="str">
        <f t="shared" si="8"/>
        <v>Incorrect</v>
      </c>
    </row>
    <row r="185" spans="1:4" x14ac:dyDescent="0.25">
      <c r="A185" s="32">
        <v>99801</v>
      </c>
      <c r="B185" s="32" t="str">
        <f t="shared" si="6"/>
        <v>99801,907-789-2300,Broadline Snowboard,507 East Benson Boulevard,Kodiak,AK</v>
      </c>
      <c r="C185" s="32" t="str">
        <f t="shared" si="7"/>
        <v>ak,AK</v>
      </c>
      <c r="D185" s="32" t="str">
        <f t="shared" si="8"/>
        <v>Incorrect</v>
      </c>
    </row>
    <row r="186" spans="1:4" x14ac:dyDescent="0.25">
      <c r="A186" s="32" t="s">
        <v>12542</v>
      </c>
      <c r="B186" s="32" t="str">
        <f t="shared" si="6"/>
        <v>907-789-2300,Broadline Snowboard,507 East Benson Boulevard,Kodiak,AK,99709</v>
      </c>
      <c r="C186" s="32" t="str">
        <f t="shared" si="7"/>
        <v>99709</v>
      </c>
      <c r="D186" s="32" t="str">
        <f t="shared" si="8"/>
        <v>Incorrect</v>
      </c>
    </row>
    <row r="187" spans="1:4" x14ac:dyDescent="0.25">
      <c r="A187" s="32" t="s">
        <v>12543</v>
      </c>
      <c r="B187" s="32" t="str">
        <f t="shared" si="6"/>
        <v>Broadline Snowboard,507 East Benson Boulevard,Kodiak,AK,99709,907-479-3007</v>
      </c>
      <c r="C187" s="32" t="str">
        <f t="shared" si="7"/>
        <v>-3007</v>
      </c>
      <c r="D187" s="32">
        <f t="shared" si="8"/>
        <v>1</v>
      </c>
    </row>
    <row r="188" spans="1:4" x14ac:dyDescent="0.25">
      <c r="A188" s="32" t="s">
        <v>12544</v>
      </c>
      <c r="B188" s="32" t="str">
        <f t="shared" si="6"/>
        <v>507 East Benson Boulevard,Kodiak,AK,99709,907-479-3007,Broadline Snowboard</v>
      </c>
      <c r="C188" s="32" t="str">
        <f t="shared" si="7"/>
        <v>board</v>
      </c>
      <c r="D188" s="32" t="str">
        <f t="shared" si="8"/>
        <v>Incorrect</v>
      </c>
    </row>
    <row r="189" spans="1:4" x14ac:dyDescent="0.25">
      <c r="A189" s="32" t="s">
        <v>7312</v>
      </c>
      <c r="B189" s="32" t="str">
        <f t="shared" si="6"/>
        <v>Kodiak,AK,99709,907-479-3007,Broadline Snowboard,507 East 15th Avenue</v>
      </c>
      <c r="C189" s="32" t="str">
        <f t="shared" si="7"/>
        <v>venue</v>
      </c>
      <c r="D189" s="32" t="str">
        <f t="shared" si="8"/>
        <v>Incorrect</v>
      </c>
    </row>
    <row r="190" spans="1:4" x14ac:dyDescent="0.25">
      <c r="A190" s="32" t="s">
        <v>7259</v>
      </c>
      <c r="B190" s="32" t="str">
        <f t="shared" si="6"/>
        <v>AK,99709,907-479-3007,Broadline Snowboard,507 East 15th Avenue,Kodiak</v>
      </c>
      <c r="C190" s="32" t="str">
        <f t="shared" si="7"/>
        <v>odiak</v>
      </c>
      <c r="D190" s="32" t="str">
        <f t="shared" si="8"/>
        <v>Incorrect</v>
      </c>
    </row>
    <row r="191" spans="1:4" x14ac:dyDescent="0.25">
      <c r="A191" s="32">
        <v>99709</v>
      </c>
      <c r="B191" s="32" t="str">
        <f t="shared" si="6"/>
        <v>99709,907-479-3007,Broadline Snowboard,507 East 15th Avenue,Kodiak,AK</v>
      </c>
      <c r="C191" s="32" t="str">
        <f t="shared" si="7"/>
        <v>ak,AK</v>
      </c>
      <c r="D191" s="32" t="str">
        <f t="shared" si="8"/>
        <v>Incorrect</v>
      </c>
    </row>
    <row r="192" spans="1:4" x14ac:dyDescent="0.25">
      <c r="A192" s="32" t="s">
        <v>12545</v>
      </c>
      <c r="B192" s="32" t="str">
        <f t="shared" si="6"/>
        <v>907-479-3007,Broadline Snowboard,507 East 15th Avenue,Kodiak,AK,99501</v>
      </c>
      <c r="C192" s="32" t="str">
        <f t="shared" si="7"/>
        <v>99501</v>
      </c>
      <c r="D192" s="32" t="str">
        <f t="shared" si="8"/>
        <v>Incorrect</v>
      </c>
    </row>
    <row r="193" spans="1:4" x14ac:dyDescent="0.25">
      <c r="A193" s="32" t="s">
        <v>12543</v>
      </c>
      <c r="B193" s="32" t="str">
        <f t="shared" ref="B193:B256" si="9">(CONCATENATE(TRIM(A193),",",TRIM(A194),",",TRIM(A195),",",TRIM(A196),",",TRIM(A197),",",TRIM(A198)))</f>
        <v>Broadline Snowboard,507 East 15th Avenue,Kodiak,AK,99501,907-349-3135</v>
      </c>
      <c r="C193" s="32" t="str">
        <f t="shared" ref="C193:C256" si="10">RIGHT(B193,5)</f>
        <v>-3135</v>
      </c>
      <c r="D193" s="32">
        <f t="shared" ref="D193:D256" si="11">IFERROR(FIND("-",C193),"Incorrect")</f>
        <v>1</v>
      </c>
    </row>
    <row r="194" spans="1:4" x14ac:dyDescent="0.25">
      <c r="A194" s="32" t="s">
        <v>12546</v>
      </c>
      <c r="B194" s="32" t="str">
        <f t="shared" si="9"/>
        <v>507 East 15th Avenue,Kodiak,AK,99501,907-349-3135,Broadline Snowboard - Business Office</v>
      </c>
      <c r="C194" s="32" t="str">
        <f t="shared" si="10"/>
        <v>ffice</v>
      </c>
      <c r="D194" s="32" t="str">
        <f t="shared" si="11"/>
        <v>Incorrect</v>
      </c>
    </row>
    <row r="195" spans="1:4" x14ac:dyDescent="0.25">
      <c r="A195" s="32" t="s">
        <v>7312</v>
      </c>
      <c r="B195" s="32" t="str">
        <f t="shared" si="9"/>
        <v>Kodiak,AK,99501,907-349-3135,Broadline Snowboard - Business Office,524 East 5th Avenue</v>
      </c>
      <c r="C195" s="32" t="str">
        <f t="shared" si="10"/>
        <v>venue</v>
      </c>
      <c r="D195" s="32" t="str">
        <f t="shared" si="11"/>
        <v>Incorrect</v>
      </c>
    </row>
    <row r="196" spans="1:4" x14ac:dyDescent="0.25">
      <c r="A196" s="32" t="s">
        <v>7259</v>
      </c>
      <c r="B196" s="32" t="str">
        <f t="shared" si="9"/>
        <v>AK,99501,907-349-3135,Broadline Snowboard - Business Office,524 East 5th Avenue,Ketchikan</v>
      </c>
      <c r="C196" s="32" t="str">
        <f t="shared" si="10"/>
        <v>hikan</v>
      </c>
      <c r="D196" s="32" t="str">
        <f t="shared" si="11"/>
        <v>Incorrect</v>
      </c>
    </row>
    <row r="197" spans="1:4" x14ac:dyDescent="0.25">
      <c r="A197" s="32">
        <v>99501</v>
      </c>
      <c r="B197" s="32" t="str">
        <f t="shared" si="9"/>
        <v>99501,907-349-3135,Broadline Snowboard - Business Office,524 East 5th Avenue,Ketchikan,AK</v>
      </c>
      <c r="C197" s="32" t="str">
        <f t="shared" si="10"/>
        <v>an,AK</v>
      </c>
      <c r="D197" s="32" t="str">
        <f t="shared" si="11"/>
        <v>Incorrect</v>
      </c>
    </row>
    <row r="198" spans="1:4" x14ac:dyDescent="0.25">
      <c r="A198" s="32" t="s">
        <v>12547</v>
      </c>
      <c r="B198" s="32" t="str">
        <f t="shared" si="9"/>
        <v>907-349-3135,Broadline Snowboard - Business Office,524 East 5th Avenue,Ketchikan,AK,99501</v>
      </c>
      <c r="C198" s="32" t="str">
        <f t="shared" si="10"/>
        <v>99501</v>
      </c>
      <c r="D198" s="32" t="str">
        <f t="shared" si="11"/>
        <v>Incorrect</v>
      </c>
    </row>
    <row r="199" spans="1:4" x14ac:dyDescent="0.25">
      <c r="A199" s="32" t="s">
        <v>12548</v>
      </c>
      <c r="B199" s="32" t="str">
        <f t="shared" si="9"/>
        <v>Broadline Snowboard - Business Office,524 East 5th Avenue,Ketchikan,AK,99501,907-245-3171</v>
      </c>
      <c r="C199" s="32" t="str">
        <f t="shared" si="10"/>
        <v>-3171</v>
      </c>
      <c r="D199" s="32">
        <f t="shared" si="11"/>
        <v>1</v>
      </c>
    </row>
    <row r="200" spans="1:4" x14ac:dyDescent="0.25">
      <c r="A200" s="32" t="s">
        <v>12549</v>
      </c>
      <c r="B200" s="32" t="str">
        <f t="shared" si="9"/>
        <v>524 East 5th Avenue,Ketchikan,AK,99501,907-245-3171,Broadline Snowboard Shop</v>
      </c>
      <c r="C200" s="32" t="str">
        <f t="shared" si="10"/>
        <v xml:space="preserve"> Shop</v>
      </c>
      <c r="D200" s="32" t="str">
        <f t="shared" si="11"/>
        <v>Incorrect</v>
      </c>
    </row>
    <row r="201" spans="1:4" x14ac:dyDescent="0.25">
      <c r="A201" s="32" t="s">
        <v>12532</v>
      </c>
      <c r="B201" s="32" t="str">
        <f t="shared" si="9"/>
        <v>Ketchikan,AK,99501,907-245-3171,Broadline Snowboard Shop,530 East Tudor Road</v>
      </c>
      <c r="C201" s="32" t="str">
        <f t="shared" si="10"/>
        <v xml:space="preserve"> Road</v>
      </c>
      <c r="D201" s="32" t="str">
        <f t="shared" si="11"/>
        <v>Incorrect</v>
      </c>
    </row>
    <row r="202" spans="1:4" x14ac:dyDescent="0.25">
      <c r="A202" s="32" t="s">
        <v>7259</v>
      </c>
      <c r="B202" s="32" t="str">
        <f t="shared" si="9"/>
        <v>AK,99501,907-245-3171,Broadline Snowboard Shop,530 East Tudor Road,Ketchikan</v>
      </c>
      <c r="C202" s="32" t="str">
        <f t="shared" si="10"/>
        <v>hikan</v>
      </c>
      <c r="D202" s="32" t="str">
        <f t="shared" si="11"/>
        <v>Incorrect</v>
      </c>
    </row>
    <row r="203" spans="1:4" x14ac:dyDescent="0.25">
      <c r="A203" s="32">
        <v>99501</v>
      </c>
      <c r="B203" s="32" t="str">
        <f t="shared" si="9"/>
        <v>99501,907-245-3171,Broadline Snowboard Shop,530 East Tudor Road,Ketchikan,AK</v>
      </c>
      <c r="C203" s="32" t="str">
        <f t="shared" si="10"/>
        <v>an,AK</v>
      </c>
      <c r="D203" s="32" t="str">
        <f t="shared" si="11"/>
        <v>Incorrect</v>
      </c>
    </row>
    <row r="204" spans="1:4" x14ac:dyDescent="0.25">
      <c r="A204" s="32" t="s">
        <v>12550</v>
      </c>
      <c r="B204" s="32" t="str">
        <f t="shared" si="9"/>
        <v>907-245-3171,Broadline Snowboard Shop,530 East Tudor Road,Ketchikan,AK,99501</v>
      </c>
      <c r="C204" s="32" t="str">
        <f t="shared" si="10"/>
        <v>99501</v>
      </c>
      <c r="D204" s="32" t="str">
        <f t="shared" si="11"/>
        <v>Incorrect</v>
      </c>
    </row>
    <row r="205" spans="1:4" x14ac:dyDescent="0.25">
      <c r="A205" s="32" t="s">
        <v>12551</v>
      </c>
      <c r="B205" s="32" t="str">
        <f t="shared" si="9"/>
        <v>Broadline Snowboard Shop,530 East Tudor Road,Ketchikan,AK,99501,907-245-3184</v>
      </c>
      <c r="C205" s="32" t="str">
        <f t="shared" si="10"/>
        <v>-3184</v>
      </c>
      <c r="D205" s="32">
        <f t="shared" si="11"/>
        <v>1</v>
      </c>
    </row>
    <row r="206" spans="1:4" x14ac:dyDescent="0.25">
      <c r="A206" s="32" t="s">
        <v>12552</v>
      </c>
      <c r="B206" s="32" t="str">
        <f t="shared" si="9"/>
        <v>530 East Tudor Road,Ketchikan,AK,99501,907-245-3184,Broadline Snowboard Shop</v>
      </c>
      <c r="C206" s="32" t="str">
        <f t="shared" si="10"/>
        <v xml:space="preserve"> Shop</v>
      </c>
      <c r="D206" s="32" t="str">
        <f t="shared" si="11"/>
        <v>Incorrect</v>
      </c>
    </row>
    <row r="207" spans="1:4" x14ac:dyDescent="0.25">
      <c r="A207" s="32" t="s">
        <v>12532</v>
      </c>
      <c r="B207" s="32" t="str">
        <f t="shared" si="9"/>
        <v>Ketchikan,AK,99501,907-245-3184,Broadline Snowboard Shop,570 East Tudor Road</v>
      </c>
      <c r="C207" s="32" t="str">
        <f t="shared" si="10"/>
        <v xml:space="preserve"> Road</v>
      </c>
      <c r="D207" s="32" t="str">
        <f t="shared" si="11"/>
        <v>Incorrect</v>
      </c>
    </row>
    <row r="208" spans="1:4" x14ac:dyDescent="0.25">
      <c r="A208" s="32" t="s">
        <v>7259</v>
      </c>
      <c r="B208" s="32" t="str">
        <f t="shared" si="9"/>
        <v>AK,99501,907-245-3184,Broadline Snowboard Shop,570 East Tudor Road,Ketchikan</v>
      </c>
      <c r="C208" s="32" t="str">
        <f t="shared" si="10"/>
        <v>hikan</v>
      </c>
      <c r="D208" s="32" t="str">
        <f t="shared" si="11"/>
        <v>Incorrect</v>
      </c>
    </row>
    <row r="209" spans="1:4" x14ac:dyDescent="0.25">
      <c r="A209" s="32">
        <v>99501</v>
      </c>
      <c r="B209" s="32" t="str">
        <f t="shared" si="9"/>
        <v>99501,907-245-3184,Broadline Snowboard Shop,570 East Tudor Road,Ketchikan,AK</v>
      </c>
      <c r="C209" s="32" t="str">
        <f t="shared" si="10"/>
        <v>an,AK</v>
      </c>
      <c r="D209" s="32" t="str">
        <f t="shared" si="11"/>
        <v>Incorrect</v>
      </c>
    </row>
    <row r="210" spans="1:4" x14ac:dyDescent="0.25">
      <c r="A210" s="32" t="s">
        <v>12553</v>
      </c>
      <c r="B210" s="32" t="str">
        <f t="shared" si="9"/>
        <v>907-245-3184,Broadline Snowboard Shop,570 East Tudor Road,Ketchikan,AK,99501</v>
      </c>
      <c r="C210" s="32" t="str">
        <f t="shared" si="10"/>
        <v>99501</v>
      </c>
      <c r="D210" s="32" t="str">
        <f t="shared" si="11"/>
        <v>Incorrect</v>
      </c>
    </row>
    <row r="211" spans="1:4" x14ac:dyDescent="0.25">
      <c r="A211" s="32" t="s">
        <v>12551</v>
      </c>
      <c r="B211" s="32" t="str">
        <f t="shared" si="9"/>
        <v>Broadline Snowboard Shop,570 East Tudor Road,Ketchikan,AK,99501,907-245-3199</v>
      </c>
      <c r="C211" s="32" t="str">
        <f t="shared" si="10"/>
        <v>-3199</v>
      </c>
      <c r="D211" s="32">
        <f t="shared" si="11"/>
        <v>1</v>
      </c>
    </row>
    <row r="212" spans="1:4" x14ac:dyDescent="0.25">
      <c r="A212" s="32" t="s">
        <v>12554</v>
      </c>
      <c r="B212" s="32" t="str">
        <f t="shared" si="9"/>
        <v>570 East Tudor Road,Ketchikan,AK,99501,907-245-3199,Broadline Snowboard Shop</v>
      </c>
      <c r="C212" s="32" t="str">
        <f t="shared" si="10"/>
        <v xml:space="preserve"> Shop</v>
      </c>
      <c r="D212" s="32" t="str">
        <f t="shared" si="11"/>
        <v>Incorrect</v>
      </c>
    </row>
    <row r="213" spans="1:4" x14ac:dyDescent="0.25">
      <c r="A213" s="32" t="s">
        <v>12532</v>
      </c>
      <c r="B213" s="32" t="str">
        <f t="shared" si="9"/>
        <v>Ketchikan,AK,99501,907-245-3199,Broadline Snowboard Shop,660 East Rezanof Drive</v>
      </c>
      <c r="C213" s="32" t="str">
        <f t="shared" si="10"/>
        <v>Drive</v>
      </c>
      <c r="D213" s="32" t="str">
        <f t="shared" si="11"/>
        <v>Incorrect</v>
      </c>
    </row>
    <row r="214" spans="1:4" x14ac:dyDescent="0.25">
      <c r="A214" s="32" t="s">
        <v>7259</v>
      </c>
      <c r="B214" s="32" t="str">
        <f t="shared" si="9"/>
        <v>AK,99501,907-245-3199,Broadline Snowboard Shop,660 East Rezanof Drive,Ketchikan</v>
      </c>
      <c r="C214" s="32" t="str">
        <f t="shared" si="10"/>
        <v>hikan</v>
      </c>
      <c r="D214" s="32" t="str">
        <f t="shared" si="11"/>
        <v>Incorrect</v>
      </c>
    </row>
    <row r="215" spans="1:4" x14ac:dyDescent="0.25">
      <c r="A215" s="32">
        <v>99501</v>
      </c>
      <c r="B215" s="32" t="str">
        <f t="shared" si="9"/>
        <v>99501,907-245-3199,Broadline Snowboard Shop,660 East Rezanof Drive,Ketchikan,AK</v>
      </c>
      <c r="C215" s="32" t="str">
        <f t="shared" si="10"/>
        <v>an,AK</v>
      </c>
      <c r="D215" s="32" t="str">
        <f t="shared" si="11"/>
        <v>Incorrect</v>
      </c>
    </row>
    <row r="216" spans="1:4" x14ac:dyDescent="0.25">
      <c r="A216" s="32" t="s">
        <v>12555</v>
      </c>
      <c r="B216" s="32" t="str">
        <f t="shared" si="9"/>
        <v>907-245-3199,Broadline Snowboard Shop,660 East Rezanof Drive,Ketchikan,AK,99701</v>
      </c>
      <c r="C216" s="32" t="str">
        <f t="shared" si="10"/>
        <v>99701</v>
      </c>
      <c r="D216" s="32" t="str">
        <f t="shared" si="11"/>
        <v>Incorrect</v>
      </c>
    </row>
    <row r="217" spans="1:4" x14ac:dyDescent="0.25">
      <c r="A217" s="32" t="s">
        <v>12551</v>
      </c>
      <c r="B217" s="32" t="str">
        <f t="shared" si="9"/>
        <v>Broadline Snowboard Shop,660 East Rezanof Drive,Ketchikan,AK,99701,907-479-3458</v>
      </c>
      <c r="C217" s="32" t="str">
        <f t="shared" si="10"/>
        <v>-3458</v>
      </c>
      <c r="D217" s="32">
        <f t="shared" si="11"/>
        <v>1</v>
      </c>
    </row>
    <row r="218" spans="1:4" x14ac:dyDescent="0.25">
      <c r="A218" s="32" t="s">
        <v>12556</v>
      </c>
      <c r="B218" s="32" t="str">
        <f t="shared" si="9"/>
        <v>660 East Rezanof Drive,Ketchikan,AK,99701,907-479-3458,Broken Board Snowboard Specialists</v>
      </c>
      <c r="C218" s="32" t="str">
        <f t="shared" si="10"/>
        <v>lists</v>
      </c>
      <c r="D218" s="32" t="str">
        <f t="shared" si="11"/>
        <v>Incorrect</v>
      </c>
    </row>
    <row r="219" spans="1:4" x14ac:dyDescent="0.25">
      <c r="A219" s="32" t="s">
        <v>12532</v>
      </c>
      <c r="B219" s="32" t="str">
        <f t="shared" si="9"/>
        <v>Ketchikan,AK,99701,907-479-3458,Broken Board Snowboard Specialists,800 Fairview Avenue</v>
      </c>
      <c r="C219" s="32" t="str">
        <f t="shared" si="10"/>
        <v>venue</v>
      </c>
      <c r="D219" s="32" t="str">
        <f t="shared" si="11"/>
        <v>Incorrect</v>
      </c>
    </row>
    <row r="220" spans="1:4" x14ac:dyDescent="0.25">
      <c r="A220" s="32" t="s">
        <v>7259</v>
      </c>
      <c r="B220" s="32" t="str">
        <f t="shared" si="9"/>
        <v>AK,99701,907-479-3458,Broken Board Snowboard Specialists,800 Fairview Avenue,Ketchikan</v>
      </c>
      <c r="C220" s="32" t="str">
        <f t="shared" si="10"/>
        <v>hikan</v>
      </c>
      <c r="D220" s="32" t="str">
        <f t="shared" si="11"/>
        <v>Incorrect</v>
      </c>
    </row>
    <row r="221" spans="1:4" x14ac:dyDescent="0.25">
      <c r="A221" s="32">
        <v>99701</v>
      </c>
      <c r="B221" s="32" t="str">
        <f t="shared" si="9"/>
        <v>99701,907-479-3458,Broken Board Snowboard Specialists,800 Fairview Avenue,Ketchikan,AK</v>
      </c>
      <c r="C221" s="32" t="str">
        <f t="shared" si="10"/>
        <v>an,AK</v>
      </c>
      <c r="D221" s="32" t="str">
        <f t="shared" si="11"/>
        <v>Incorrect</v>
      </c>
    </row>
    <row r="222" spans="1:4" x14ac:dyDescent="0.25">
      <c r="A222" s="32" t="s">
        <v>12557</v>
      </c>
      <c r="B222" s="32" t="str">
        <f t="shared" si="9"/>
        <v>907-479-3458,Broken Board Snowboard Specialists,800 Fairview Avenue,Ketchikan,AK,99654</v>
      </c>
      <c r="C222" s="32" t="str">
        <f t="shared" si="10"/>
        <v>99654</v>
      </c>
      <c r="D222" s="32" t="str">
        <f t="shared" si="11"/>
        <v>Incorrect</v>
      </c>
    </row>
    <row r="223" spans="1:4" x14ac:dyDescent="0.25">
      <c r="A223" s="32" t="s">
        <v>12558</v>
      </c>
      <c r="B223" s="32" t="str">
        <f t="shared" si="9"/>
        <v>Broken Board Snowboard Specialists,800 Fairview Avenue,Ketchikan,AK,99654,907-357-3900</v>
      </c>
      <c r="C223" s="32" t="str">
        <f t="shared" si="10"/>
        <v>-3900</v>
      </c>
      <c r="D223" s="32">
        <f t="shared" si="11"/>
        <v>1</v>
      </c>
    </row>
    <row r="224" spans="1:4" x14ac:dyDescent="0.25">
      <c r="A224" s="32" t="s">
        <v>12559</v>
      </c>
      <c r="B224" s="32" t="str">
        <f t="shared" si="9"/>
        <v>800 Fairview Avenue,Ketchikan,AK,99654,907-357-3900,Central Hardware</v>
      </c>
      <c r="C224" s="32" t="str">
        <f t="shared" si="10"/>
        <v>dware</v>
      </c>
      <c r="D224" s="32" t="str">
        <f t="shared" si="11"/>
        <v>Incorrect</v>
      </c>
    </row>
    <row r="225" spans="1:4" x14ac:dyDescent="0.25">
      <c r="A225" s="32" t="s">
        <v>12532</v>
      </c>
      <c r="B225" s="32" t="str">
        <f t="shared" si="9"/>
        <v>Ketchikan,AK,99654,907-357-3900,Central Hardware,Water Street</v>
      </c>
      <c r="C225" s="32" t="str">
        <f t="shared" si="10"/>
        <v>treet</v>
      </c>
      <c r="D225" s="32" t="str">
        <f t="shared" si="11"/>
        <v>Incorrect</v>
      </c>
    </row>
    <row r="226" spans="1:4" x14ac:dyDescent="0.25">
      <c r="A226" s="32" t="s">
        <v>7259</v>
      </c>
      <c r="B226" s="32" t="str">
        <f t="shared" si="9"/>
        <v>AK,99654,907-357-3900,Central Hardware,Water Street,Anchorage</v>
      </c>
      <c r="C226" s="32" t="str">
        <f t="shared" si="10"/>
        <v>orage</v>
      </c>
      <c r="D226" s="32" t="str">
        <f t="shared" si="11"/>
        <v>Incorrect</v>
      </c>
    </row>
    <row r="227" spans="1:4" x14ac:dyDescent="0.25">
      <c r="A227" s="32">
        <v>99654</v>
      </c>
      <c r="B227" s="32" t="str">
        <f t="shared" si="9"/>
        <v>99654,907-357-3900,Central Hardware,Water Street,Anchorage,AK</v>
      </c>
      <c r="C227" s="32" t="str">
        <f t="shared" si="10"/>
        <v>ge,AK</v>
      </c>
      <c r="D227" s="32" t="str">
        <f t="shared" si="11"/>
        <v>Incorrect</v>
      </c>
    </row>
    <row r="228" spans="1:4" x14ac:dyDescent="0.25">
      <c r="A228" s="32" t="s">
        <v>12560</v>
      </c>
      <c r="B228" s="32" t="str">
        <f t="shared" si="9"/>
        <v>907-357-3900,Central Hardware,Water Street,Anchorage,AK,99686</v>
      </c>
      <c r="C228" s="32" t="str">
        <f t="shared" si="10"/>
        <v>99686</v>
      </c>
      <c r="D228" s="32" t="str">
        <f t="shared" si="11"/>
        <v>Incorrect</v>
      </c>
    </row>
    <row r="229" spans="1:4" x14ac:dyDescent="0.25">
      <c r="A229" s="32" t="s">
        <v>12561</v>
      </c>
      <c r="B229" s="32" t="str">
        <f t="shared" si="9"/>
        <v>Central Hardware,Water Street,Anchorage,AK,99686,907-835-7529</v>
      </c>
      <c r="C229" s="32" t="str">
        <f t="shared" si="10"/>
        <v>-7529</v>
      </c>
      <c r="D229" s="32">
        <f t="shared" si="11"/>
        <v>1</v>
      </c>
    </row>
    <row r="230" spans="1:4" x14ac:dyDescent="0.25">
      <c r="A230" s="32" t="s">
        <v>12562</v>
      </c>
      <c r="B230" s="32" t="str">
        <f t="shared" si="9"/>
        <v>Water Street,Anchorage,AK,99686,907-835-7529,Central Hardware &amp; Sporting Goods</v>
      </c>
      <c r="C230" s="32" t="str">
        <f t="shared" si="10"/>
        <v>Goods</v>
      </c>
      <c r="D230" s="32" t="str">
        <f t="shared" si="11"/>
        <v>Incorrect</v>
      </c>
    </row>
    <row r="231" spans="1:4" x14ac:dyDescent="0.25">
      <c r="A231" s="32" t="s">
        <v>7258</v>
      </c>
      <c r="B231" s="32" t="str">
        <f t="shared" si="9"/>
        <v>Anchorage,AK,99686,907-835-7529,Central Hardware &amp; Sporting Goods,44793 Univ Centre</v>
      </c>
      <c r="C231" s="32" t="str">
        <f t="shared" si="10"/>
        <v>entre</v>
      </c>
      <c r="D231" s="32" t="str">
        <f t="shared" si="11"/>
        <v>Incorrect</v>
      </c>
    </row>
    <row r="232" spans="1:4" x14ac:dyDescent="0.25">
      <c r="A232" s="32" t="s">
        <v>7259</v>
      </c>
      <c r="B232" s="32" t="str">
        <f t="shared" si="9"/>
        <v>AK,99686,907-835-7529,Central Hardware &amp; Sporting Goods,44793 Univ Centre,Anchorage</v>
      </c>
      <c r="C232" s="32" t="str">
        <f t="shared" si="10"/>
        <v>orage</v>
      </c>
      <c r="D232" s="32" t="str">
        <f t="shared" si="11"/>
        <v>Incorrect</v>
      </c>
    </row>
    <row r="233" spans="1:4" x14ac:dyDescent="0.25">
      <c r="A233" s="32">
        <v>99686</v>
      </c>
      <c r="B233" s="32" t="str">
        <f t="shared" si="9"/>
        <v>99686,907-835-7529,Central Hardware &amp; Sporting Goods,44793 Univ Centre,Anchorage,AK</v>
      </c>
      <c r="C233" s="32" t="str">
        <f t="shared" si="10"/>
        <v>ge,AK</v>
      </c>
      <c r="D233" s="32" t="str">
        <f t="shared" si="11"/>
        <v>Incorrect</v>
      </c>
    </row>
    <row r="234" spans="1:4" x14ac:dyDescent="0.25">
      <c r="A234" s="32" t="s">
        <v>12563</v>
      </c>
      <c r="B234" s="32" t="str">
        <f t="shared" si="9"/>
        <v>907-835-7529,Central Hardware &amp; Sporting Goods,44793 Univ Centre,Anchorage,AK,99701</v>
      </c>
      <c r="C234" s="32" t="str">
        <f t="shared" si="10"/>
        <v>99701</v>
      </c>
      <c r="D234" s="32" t="str">
        <f t="shared" si="11"/>
        <v>Incorrect</v>
      </c>
    </row>
    <row r="235" spans="1:4" x14ac:dyDescent="0.25">
      <c r="A235" s="32" t="s">
        <v>12564</v>
      </c>
      <c r="B235" s="32" t="str">
        <f t="shared" si="9"/>
        <v>Central Hardware &amp; Sporting Goods,44793 Univ Centre,Anchorage,AK,99701,907-452-7335</v>
      </c>
      <c r="C235" s="32" t="str">
        <f t="shared" si="10"/>
        <v>-7335</v>
      </c>
      <c r="D235" s="32">
        <f t="shared" si="11"/>
        <v>1</v>
      </c>
    </row>
    <row r="236" spans="1:4" x14ac:dyDescent="0.25">
      <c r="A236" s="32" t="s">
        <v>12565</v>
      </c>
      <c r="B236" s="32" t="str">
        <f t="shared" si="9"/>
        <v>44793 Univ Centre,Anchorage,AK,99701,907-452-7335,Chino Sports</v>
      </c>
      <c r="C236" s="32" t="str">
        <f t="shared" si="10"/>
        <v>ports</v>
      </c>
      <c r="D236" s="32" t="str">
        <f t="shared" si="11"/>
        <v>Incorrect</v>
      </c>
    </row>
    <row r="237" spans="1:4" x14ac:dyDescent="0.25">
      <c r="A237" s="32" t="s">
        <v>7258</v>
      </c>
      <c r="B237" s="32" t="str">
        <f t="shared" si="9"/>
        <v>Anchorage,AK,99701,907-452-7335,Chino Sports,824 Fairway Circle</v>
      </c>
      <c r="C237" s="32" t="str">
        <f t="shared" si="10"/>
        <v>ircle</v>
      </c>
      <c r="D237" s="32" t="str">
        <f t="shared" si="11"/>
        <v>Incorrect</v>
      </c>
    </row>
    <row r="238" spans="1:4" x14ac:dyDescent="0.25">
      <c r="A238" s="32" t="s">
        <v>7259</v>
      </c>
      <c r="B238" s="32" t="str">
        <f t="shared" si="9"/>
        <v>AK,99701,907-452-7335,Chino Sports,824 Fairway Circle,Ketchikan</v>
      </c>
      <c r="C238" s="32" t="str">
        <f t="shared" si="10"/>
        <v>hikan</v>
      </c>
      <c r="D238" s="32" t="str">
        <f t="shared" si="11"/>
        <v>Incorrect</v>
      </c>
    </row>
    <row r="239" spans="1:4" x14ac:dyDescent="0.25">
      <c r="A239" s="32">
        <v>99701</v>
      </c>
      <c r="B239" s="32" t="str">
        <f t="shared" si="9"/>
        <v>99701,907-452-7335,Chino Sports,824 Fairway Circle,Ketchikan,AK</v>
      </c>
      <c r="C239" s="32" t="str">
        <f t="shared" si="10"/>
        <v>an,AK</v>
      </c>
      <c r="D239" s="32" t="str">
        <f t="shared" si="11"/>
        <v>Incorrect</v>
      </c>
    </row>
    <row r="240" spans="1:4" x14ac:dyDescent="0.25">
      <c r="A240" s="32" t="s">
        <v>12566</v>
      </c>
      <c r="B240" s="32" t="str">
        <f t="shared" si="9"/>
        <v>907-452-7335,Chino Sports,824 Fairway Circle,Ketchikan,AK,99654</v>
      </c>
      <c r="C240" s="32" t="str">
        <f t="shared" si="10"/>
        <v>99654</v>
      </c>
      <c r="D240" s="32" t="str">
        <f t="shared" si="11"/>
        <v>Incorrect</v>
      </c>
    </row>
    <row r="241" spans="1:4" x14ac:dyDescent="0.25">
      <c r="A241" s="32" t="s">
        <v>12567</v>
      </c>
      <c r="B241" s="32" t="str">
        <f t="shared" si="9"/>
        <v>Chino Sports,824 Fairway Circle,Ketchikan,AK,99654,907-376-3936</v>
      </c>
      <c r="C241" s="32" t="str">
        <f t="shared" si="10"/>
        <v>-3936</v>
      </c>
      <c r="D241" s="32">
        <f t="shared" si="11"/>
        <v>1</v>
      </c>
    </row>
    <row r="242" spans="1:4" x14ac:dyDescent="0.25">
      <c r="A242" s="32" t="s">
        <v>12568</v>
      </c>
      <c r="B242" s="32" t="str">
        <f t="shared" si="9"/>
        <v>824 Fairway Circle,Ketchikan,AK,99654,907-376-3936,Cordwood Ski &amp; Cyclery</v>
      </c>
      <c r="C242" s="32" t="str">
        <f t="shared" si="10"/>
        <v>clery</v>
      </c>
      <c r="D242" s="32" t="str">
        <f t="shared" si="11"/>
        <v>Incorrect</v>
      </c>
    </row>
    <row r="243" spans="1:4" x14ac:dyDescent="0.25">
      <c r="A243" s="32" t="s">
        <v>12532</v>
      </c>
      <c r="B243" s="32" t="str">
        <f t="shared" si="9"/>
        <v>Ketchikan,AK,99654,907-376-3936,Cordwood Ski &amp; Cyclery,1239 Harbor Drive</v>
      </c>
      <c r="C243" s="32" t="str">
        <f t="shared" si="10"/>
        <v>Drive</v>
      </c>
      <c r="D243" s="32" t="str">
        <f t="shared" si="11"/>
        <v>Incorrect</v>
      </c>
    </row>
    <row r="244" spans="1:4" x14ac:dyDescent="0.25">
      <c r="A244" s="32" t="s">
        <v>7259</v>
      </c>
      <c r="B244" s="32" t="str">
        <f t="shared" si="9"/>
        <v>AK,99654,907-376-3936,Cordwood Ski &amp; Cyclery,1239 Harbor Drive,Haines</v>
      </c>
      <c r="C244" s="32" t="str">
        <f t="shared" si="10"/>
        <v>aines</v>
      </c>
      <c r="D244" s="32" t="str">
        <f t="shared" si="11"/>
        <v>Incorrect</v>
      </c>
    </row>
    <row r="245" spans="1:4" x14ac:dyDescent="0.25">
      <c r="A245" s="32">
        <v>99654</v>
      </c>
      <c r="B245" s="32" t="str">
        <f t="shared" si="9"/>
        <v>99654,907-376-3936,Cordwood Ski &amp; Cyclery,1239 Harbor Drive,Haines,AK</v>
      </c>
      <c r="C245" s="32" t="str">
        <f t="shared" si="10"/>
        <v>es,AK</v>
      </c>
      <c r="D245" s="32" t="str">
        <f t="shared" si="11"/>
        <v>Incorrect</v>
      </c>
    </row>
    <row r="246" spans="1:4" x14ac:dyDescent="0.25">
      <c r="A246" s="32" t="s">
        <v>12569</v>
      </c>
      <c r="B246" s="32" t="str">
        <f t="shared" si="9"/>
        <v>907-376-3936,Cordwood Ski &amp; Cyclery,1239 Harbor Drive,Haines,AK,99587</v>
      </c>
      <c r="C246" s="32" t="str">
        <f t="shared" si="10"/>
        <v>99587</v>
      </c>
      <c r="D246" s="32" t="str">
        <f t="shared" si="11"/>
        <v>Incorrect</v>
      </c>
    </row>
    <row r="247" spans="1:4" x14ac:dyDescent="0.25">
      <c r="A247" s="32" t="s">
        <v>12570</v>
      </c>
      <c r="B247" s="32" t="str">
        <f t="shared" si="9"/>
        <v>Cordwood Ski &amp; Cyclery,1239 Harbor Drive,Haines,AK,99587,907-783-4684</v>
      </c>
      <c r="C247" s="32" t="str">
        <f t="shared" si="10"/>
        <v>-4684</v>
      </c>
      <c r="D247" s="32">
        <f t="shared" si="11"/>
        <v>1</v>
      </c>
    </row>
    <row r="248" spans="1:4" x14ac:dyDescent="0.25">
      <c r="A248" s="32" t="s">
        <v>12571</v>
      </c>
      <c r="B248" s="32" t="str">
        <f t="shared" si="9"/>
        <v>1239 Harbor Drive,Haines,AK,99587,907-783-4684,Cyan Sporting Goods</v>
      </c>
      <c r="C248" s="32" t="str">
        <f t="shared" si="10"/>
        <v>Goods</v>
      </c>
      <c r="D248" s="32" t="str">
        <f t="shared" si="11"/>
        <v>Incorrect</v>
      </c>
    </row>
    <row r="249" spans="1:4" x14ac:dyDescent="0.25">
      <c r="A249" s="32" t="s">
        <v>12572</v>
      </c>
      <c r="B249" s="32" t="str">
        <f t="shared" si="9"/>
        <v>Haines,AK,99587,907-783-4684,Cyan Sporting Goods,906 Front Street</v>
      </c>
      <c r="C249" s="32" t="str">
        <f t="shared" si="10"/>
        <v>treet</v>
      </c>
      <c r="D249" s="32" t="str">
        <f t="shared" si="11"/>
        <v>Incorrect</v>
      </c>
    </row>
    <row r="250" spans="1:4" x14ac:dyDescent="0.25">
      <c r="A250" s="32" t="s">
        <v>7259</v>
      </c>
      <c r="B250" s="32" t="str">
        <f t="shared" si="9"/>
        <v>AK,99587,907-783-4684,Cyan Sporting Goods,906 Front Street,Ketchikan</v>
      </c>
      <c r="C250" s="32" t="str">
        <f t="shared" si="10"/>
        <v>hikan</v>
      </c>
      <c r="D250" s="32" t="str">
        <f t="shared" si="11"/>
        <v>Incorrect</v>
      </c>
    </row>
    <row r="251" spans="1:4" x14ac:dyDescent="0.25">
      <c r="A251" s="32">
        <v>99587</v>
      </c>
      <c r="B251" s="32" t="str">
        <f t="shared" si="9"/>
        <v>99587,907-783-4684,Cyan Sporting Goods,906 Front Street,Ketchikan,AK</v>
      </c>
      <c r="C251" s="32" t="str">
        <f t="shared" si="10"/>
        <v>an,AK</v>
      </c>
      <c r="D251" s="32" t="str">
        <f t="shared" si="11"/>
        <v>Incorrect</v>
      </c>
    </row>
    <row r="252" spans="1:4" x14ac:dyDescent="0.25">
      <c r="A252" s="32" t="s">
        <v>12573</v>
      </c>
      <c r="B252" s="32" t="str">
        <f t="shared" si="9"/>
        <v>907-783-4684,Cyan Sporting Goods,906 Front Street,Ketchikan,AK,99615</v>
      </c>
      <c r="C252" s="32" t="str">
        <f t="shared" si="10"/>
        <v>99615</v>
      </c>
      <c r="D252" s="32" t="str">
        <f t="shared" si="11"/>
        <v>Incorrect</v>
      </c>
    </row>
    <row r="253" spans="1:4" x14ac:dyDescent="0.25">
      <c r="A253" s="32" t="s">
        <v>12574</v>
      </c>
      <c r="B253" s="32" t="str">
        <f t="shared" si="9"/>
        <v>Cyan Sporting Goods,906 Front Street,Ketchikan,AK,99615,907-486-4210</v>
      </c>
      <c r="C253" s="32" t="str">
        <f t="shared" si="10"/>
        <v>-4210</v>
      </c>
      <c r="D253" s="32">
        <f t="shared" si="11"/>
        <v>1</v>
      </c>
    </row>
    <row r="254" spans="1:4" x14ac:dyDescent="0.25">
      <c r="A254" s="32" t="s">
        <v>12575</v>
      </c>
      <c r="B254" s="32" t="str">
        <f t="shared" si="9"/>
        <v>906 Front Street,Ketchikan,AK,99615,907-486-4210,Experienced Charters</v>
      </c>
      <c r="C254" s="32" t="str">
        <f t="shared" si="10"/>
        <v>rters</v>
      </c>
      <c r="D254" s="32" t="str">
        <f t="shared" si="11"/>
        <v>Incorrect</v>
      </c>
    </row>
    <row r="255" spans="1:4" x14ac:dyDescent="0.25">
      <c r="A255" s="32" t="s">
        <v>12532</v>
      </c>
      <c r="B255" s="32" t="str">
        <f t="shared" si="9"/>
        <v>Ketchikan,AK,99615,907-486-4210,Experienced Charters,1040 Galena Road</v>
      </c>
      <c r="C255" s="32" t="str">
        <f t="shared" si="10"/>
        <v xml:space="preserve"> Road</v>
      </c>
      <c r="D255" s="32" t="str">
        <f t="shared" si="11"/>
        <v>Incorrect</v>
      </c>
    </row>
    <row r="256" spans="1:4" x14ac:dyDescent="0.25">
      <c r="A256" s="32" t="s">
        <v>7259</v>
      </c>
      <c r="B256" s="32" t="str">
        <f t="shared" si="9"/>
        <v>AK,99615,907-486-4210,Experienced Charters,1040 Galena Road,Juneau</v>
      </c>
      <c r="C256" s="32" t="str">
        <f t="shared" si="10"/>
        <v>uneau</v>
      </c>
      <c r="D256" s="32" t="str">
        <f t="shared" si="11"/>
        <v>Incorrect</v>
      </c>
    </row>
    <row r="257" spans="1:4" x14ac:dyDescent="0.25">
      <c r="A257" s="32">
        <v>99615</v>
      </c>
      <c r="B257" s="32" t="str">
        <f t="shared" ref="B257:B320" si="12">(CONCATENATE(TRIM(A257),",",TRIM(A258),",",TRIM(A259),",",TRIM(A260),",",TRIM(A261),",",TRIM(A262)))</f>
        <v>99615,907-486-4210,Experienced Charters,1040 Galena Road,Juneau,AK</v>
      </c>
      <c r="C257" s="32" t="str">
        <f t="shared" ref="C257:C320" si="13">RIGHT(B257,5)</f>
        <v>au,AK</v>
      </c>
      <c r="D257" s="32" t="str">
        <f t="shared" ref="D257:D320" si="14">IFERROR(FIND("-",C257),"Incorrect")</f>
        <v>Incorrect</v>
      </c>
    </row>
    <row r="258" spans="1:4" x14ac:dyDescent="0.25">
      <c r="A258" s="32" t="s">
        <v>12576</v>
      </c>
      <c r="B258" s="32" t="str">
        <f t="shared" si="12"/>
        <v>907-486-4210,Experienced Charters,1040 Galena Road,Juneau,AK,99901</v>
      </c>
      <c r="C258" s="32" t="str">
        <f t="shared" si="13"/>
        <v>99901</v>
      </c>
      <c r="D258" s="32" t="str">
        <f t="shared" si="14"/>
        <v>Incorrect</v>
      </c>
    </row>
    <row r="259" spans="1:4" x14ac:dyDescent="0.25">
      <c r="A259" s="32" t="s">
        <v>12577</v>
      </c>
      <c r="B259" s="32" t="str">
        <f t="shared" si="12"/>
        <v>Experienced Charters,1040 Galena Road,Juneau,AK,99901,907-225-4389</v>
      </c>
      <c r="C259" s="32" t="str">
        <f t="shared" si="13"/>
        <v>-4389</v>
      </c>
      <c r="D259" s="32">
        <f t="shared" si="14"/>
        <v>1</v>
      </c>
    </row>
    <row r="260" spans="1:4" x14ac:dyDescent="0.25">
      <c r="A260" s="32" t="s">
        <v>12578</v>
      </c>
      <c r="B260" s="32" t="str">
        <f t="shared" si="12"/>
        <v>1040 Galena Road,Juneau,AK,99901,907-225-4389,Fifth Avenue Outfitters</v>
      </c>
      <c r="C260" s="32" t="str">
        <f t="shared" si="13"/>
        <v>tters</v>
      </c>
      <c r="D260" s="32" t="str">
        <f t="shared" si="14"/>
        <v>Incorrect</v>
      </c>
    </row>
    <row r="261" spans="1:4" x14ac:dyDescent="0.25">
      <c r="A261" s="32" t="s">
        <v>7300</v>
      </c>
      <c r="B261" s="32" t="str">
        <f t="shared" si="12"/>
        <v>Juneau,AK,99901,907-225-4389,Fifth Avenue Outfitters,300A University Avenue South</v>
      </c>
      <c r="C261" s="32" t="str">
        <f t="shared" si="13"/>
        <v>South</v>
      </c>
      <c r="D261" s="32" t="str">
        <f t="shared" si="14"/>
        <v>Incorrect</v>
      </c>
    </row>
    <row r="262" spans="1:4" x14ac:dyDescent="0.25">
      <c r="A262" s="32" t="s">
        <v>7259</v>
      </c>
      <c r="B262" s="32" t="str">
        <f t="shared" si="12"/>
        <v>AK,99901,907-225-4389,Fifth Avenue Outfitters,300A University Avenue South,Anchorage</v>
      </c>
      <c r="C262" s="32" t="str">
        <f t="shared" si="13"/>
        <v>orage</v>
      </c>
      <c r="D262" s="32" t="str">
        <f t="shared" si="14"/>
        <v>Incorrect</v>
      </c>
    </row>
    <row r="263" spans="1:4" x14ac:dyDescent="0.25">
      <c r="A263" s="32">
        <v>99901</v>
      </c>
      <c r="B263" s="32" t="str">
        <f t="shared" si="12"/>
        <v>99901,907-225-4389,Fifth Avenue Outfitters,300A University Avenue South,Anchorage,AK</v>
      </c>
      <c r="C263" s="32" t="str">
        <f t="shared" si="13"/>
        <v>ge,AK</v>
      </c>
      <c r="D263" s="32" t="str">
        <f t="shared" si="14"/>
        <v>Incorrect</v>
      </c>
    </row>
    <row r="264" spans="1:4" x14ac:dyDescent="0.25">
      <c r="A264" s="32" t="s">
        <v>12579</v>
      </c>
      <c r="B264" s="32" t="str">
        <f t="shared" si="12"/>
        <v>907-225-4389,Fifth Avenue Outfitters,300A University Avenue South,Anchorage,AK,99501</v>
      </c>
      <c r="C264" s="32" t="str">
        <f t="shared" si="13"/>
        <v>99501</v>
      </c>
      <c r="D264" s="32" t="str">
        <f t="shared" si="14"/>
        <v>Incorrect</v>
      </c>
    </row>
    <row r="265" spans="1:4" x14ac:dyDescent="0.25">
      <c r="A265" s="32" t="s">
        <v>12580</v>
      </c>
      <c r="B265" s="32" t="str">
        <f t="shared" si="12"/>
        <v>Fifth Avenue Outfitters,300A University Avenue South,Anchorage,AK,99501,907-276-7335</v>
      </c>
      <c r="C265" s="32" t="str">
        <f t="shared" si="13"/>
        <v>-7335</v>
      </c>
      <c r="D265" s="32">
        <f t="shared" si="14"/>
        <v>1</v>
      </c>
    </row>
    <row r="266" spans="1:4" x14ac:dyDescent="0.25">
      <c r="A266" s="32" t="s">
        <v>12581</v>
      </c>
      <c r="B266" s="32" t="str">
        <f t="shared" si="12"/>
        <v>300A University Avenue South,Anchorage,AK,99501,907-276-7335,G I Janes</v>
      </c>
      <c r="C266" s="32" t="str">
        <f t="shared" si="13"/>
        <v>Janes</v>
      </c>
      <c r="D266" s="32" t="str">
        <f t="shared" si="14"/>
        <v>Incorrect</v>
      </c>
    </row>
    <row r="267" spans="1:4" x14ac:dyDescent="0.25">
      <c r="A267" s="32" t="s">
        <v>7258</v>
      </c>
      <c r="B267" s="32" t="str">
        <f t="shared" si="12"/>
        <v>Anchorage,AK,99501,907-276-7335,G I Janes,1231 Glacier Highway</v>
      </c>
      <c r="C267" s="32" t="str">
        <f t="shared" si="13"/>
        <v>ghway</v>
      </c>
      <c r="D267" s="32" t="str">
        <f t="shared" si="14"/>
        <v>Incorrect</v>
      </c>
    </row>
    <row r="268" spans="1:4" x14ac:dyDescent="0.25">
      <c r="A268" s="32" t="s">
        <v>7259</v>
      </c>
      <c r="B268" s="32" t="str">
        <f t="shared" si="12"/>
        <v>AK,99501,907-276-7335,G I Janes,1231 Glacier Highway,Homer</v>
      </c>
      <c r="C268" s="32" t="str">
        <f t="shared" si="13"/>
        <v>Homer</v>
      </c>
      <c r="D268" s="32" t="str">
        <f t="shared" si="14"/>
        <v>Incorrect</v>
      </c>
    </row>
    <row r="269" spans="1:4" x14ac:dyDescent="0.25">
      <c r="A269" s="32">
        <v>99501</v>
      </c>
      <c r="B269" s="32" t="str">
        <f t="shared" si="12"/>
        <v>99501,907-276-7335,G I Janes,1231 Glacier Highway,Homer,AK</v>
      </c>
      <c r="C269" s="32" t="str">
        <f t="shared" si="13"/>
        <v>er,AK</v>
      </c>
      <c r="D269" s="32" t="str">
        <f t="shared" si="14"/>
        <v>Incorrect</v>
      </c>
    </row>
    <row r="270" spans="1:4" x14ac:dyDescent="0.25">
      <c r="A270" s="32" t="s">
        <v>12582</v>
      </c>
      <c r="B270" s="32" t="str">
        <f t="shared" si="12"/>
        <v>907-276-7335,G I Janes,1231 Glacier Highway,Homer,AK,99654</v>
      </c>
      <c r="C270" s="32" t="str">
        <f t="shared" si="13"/>
        <v>99654</v>
      </c>
      <c r="D270" s="32" t="str">
        <f t="shared" si="14"/>
        <v>Incorrect</v>
      </c>
    </row>
    <row r="271" spans="1:4" x14ac:dyDescent="0.25">
      <c r="A271" s="32" t="s">
        <v>12583</v>
      </c>
      <c r="B271" s="32" t="str">
        <f t="shared" si="12"/>
        <v>G I Janes,1231 Glacier Highway,Homer,AK,99654,907-357-4439</v>
      </c>
      <c r="C271" s="32" t="str">
        <f t="shared" si="13"/>
        <v>-4439</v>
      </c>
      <c r="D271" s="32">
        <f t="shared" si="14"/>
        <v>1</v>
      </c>
    </row>
    <row r="272" spans="1:4" x14ac:dyDescent="0.25">
      <c r="A272" s="32" t="s">
        <v>12584</v>
      </c>
      <c r="B272" s="32" t="str">
        <f t="shared" si="12"/>
        <v>1231 Glacier Highway,Homer,AK,99654,907-357-4439,Glenn Ski &amp; Sports</v>
      </c>
      <c r="C272" s="32" t="str">
        <f t="shared" si="13"/>
        <v>ports</v>
      </c>
      <c r="D272" s="32" t="str">
        <f t="shared" si="14"/>
        <v>Incorrect</v>
      </c>
    </row>
    <row r="273" spans="1:4" x14ac:dyDescent="0.25">
      <c r="A273" s="32" t="s">
        <v>12585</v>
      </c>
      <c r="B273" s="32" t="str">
        <f t="shared" si="12"/>
        <v>Homer,AK,99654,907-357-4439,Glenn Ski &amp; Sports,6330 South Cushman Street</v>
      </c>
      <c r="C273" s="32" t="str">
        <f t="shared" si="13"/>
        <v>treet</v>
      </c>
      <c r="D273" s="32" t="str">
        <f t="shared" si="14"/>
        <v>Incorrect</v>
      </c>
    </row>
    <row r="274" spans="1:4" x14ac:dyDescent="0.25">
      <c r="A274" s="32" t="s">
        <v>7259</v>
      </c>
      <c r="B274" s="32" t="str">
        <f t="shared" si="12"/>
        <v>AK,99654,907-357-4439,Glenn Ski &amp; Sports,6330 South Cushman Street,Anchorage</v>
      </c>
      <c r="C274" s="32" t="str">
        <f t="shared" si="13"/>
        <v>orage</v>
      </c>
      <c r="D274" s="32" t="str">
        <f t="shared" si="14"/>
        <v>Incorrect</v>
      </c>
    </row>
    <row r="275" spans="1:4" x14ac:dyDescent="0.25">
      <c r="A275" s="32">
        <v>99654</v>
      </c>
      <c r="B275" s="32" t="str">
        <f t="shared" si="12"/>
        <v>99654,907-357-4439,Glenn Ski &amp; Sports,6330 South Cushman Street,Anchorage,AK</v>
      </c>
      <c r="C275" s="32" t="str">
        <f t="shared" si="13"/>
        <v>ge,AK</v>
      </c>
      <c r="D275" s="32" t="str">
        <f t="shared" si="14"/>
        <v>Incorrect</v>
      </c>
    </row>
    <row r="276" spans="1:4" x14ac:dyDescent="0.25">
      <c r="A276" s="32" t="s">
        <v>12586</v>
      </c>
      <c r="B276" s="32" t="str">
        <f t="shared" si="12"/>
        <v>907-357-4439,Glenn Ski &amp; Sports,6330 South Cushman Street,Anchorage,AK,99507</v>
      </c>
      <c r="C276" s="32" t="str">
        <f t="shared" si="13"/>
        <v>99507</v>
      </c>
      <c r="D276" s="32" t="str">
        <f t="shared" si="14"/>
        <v>Incorrect</v>
      </c>
    </row>
    <row r="277" spans="1:4" x14ac:dyDescent="0.25">
      <c r="A277" s="32" t="s">
        <v>12587</v>
      </c>
      <c r="B277" s="32" t="str">
        <f t="shared" si="12"/>
        <v>Glenn Ski &amp; Sports,6330 South Cushman Street,Anchorage,AK,99507,907-349-6881</v>
      </c>
      <c r="C277" s="32" t="str">
        <f t="shared" si="13"/>
        <v>-6881</v>
      </c>
      <c r="D277" s="32">
        <f t="shared" si="14"/>
        <v>1</v>
      </c>
    </row>
    <row r="278" spans="1:4" x14ac:dyDescent="0.25">
      <c r="A278" s="32" t="s">
        <v>12588</v>
      </c>
      <c r="B278" s="32" t="str">
        <f t="shared" si="12"/>
        <v>6330 South Cushman Street,Anchorage,AK,99507,907-349-6881,Go North Center</v>
      </c>
      <c r="C278" s="32" t="str">
        <f t="shared" si="13"/>
        <v>enter</v>
      </c>
      <c r="D278" s="32" t="str">
        <f t="shared" si="14"/>
        <v>Incorrect</v>
      </c>
    </row>
    <row r="279" spans="1:4" x14ac:dyDescent="0.25">
      <c r="A279" s="32" t="s">
        <v>7258</v>
      </c>
      <c r="B279" s="32" t="str">
        <f t="shared" si="12"/>
        <v>Anchorage,AK,99507,907-349-6881,Go North Center,6239 South Colony Way</v>
      </c>
      <c r="C279" s="32" t="str">
        <f t="shared" si="13"/>
        <v>y Way</v>
      </c>
      <c r="D279" s="32" t="str">
        <f t="shared" si="14"/>
        <v>Incorrect</v>
      </c>
    </row>
    <row r="280" spans="1:4" x14ac:dyDescent="0.25">
      <c r="A280" s="32" t="s">
        <v>7259</v>
      </c>
      <c r="B280" s="32" t="str">
        <f t="shared" si="12"/>
        <v>AK,99507,907-349-6881,Go North Center,6239 South Colony Way,Anchorage</v>
      </c>
      <c r="C280" s="32" t="str">
        <f t="shared" si="13"/>
        <v>orage</v>
      </c>
      <c r="D280" s="32" t="str">
        <f t="shared" si="14"/>
        <v>Incorrect</v>
      </c>
    </row>
    <row r="281" spans="1:4" x14ac:dyDescent="0.25">
      <c r="A281" s="32">
        <v>99507</v>
      </c>
      <c r="B281" s="32" t="str">
        <f t="shared" si="12"/>
        <v>99507,907-349-6881,Go North Center,6239 South Colony Way,Anchorage,AK</v>
      </c>
      <c r="C281" s="32" t="str">
        <f t="shared" si="13"/>
        <v>ge,AK</v>
      </c>
      <c r="D281" s="32" t="str">
        <f t="shared" si="14"/>
        <v>Incorrect</v>
      </c>
    </row>
    <row r="282" spans="1:4" x14ac:dyDescent="0.25">
      <c r="A282" s="32" t="s">
        <v>12589</v>
      </c>
      <c r="B282" s="32" t="str">
        <f t="shared" si="12"/>
        <v>907-349-6881,Go North Center,6239 South Colony Way,Anchorage,AK,99709</v>
      </c>
      <c r="C282" s="32" t="str">
        <f t="shared" si="13"/>
        <v>99709</v>
      </c>
      <c r="D282" s="32" t="str">
        <f t="shared" si="14"/>
        <v>Incorrect</v>
      </c>
    </row>
    <row r="283" spans="1:4" x14ac:dyDescent="0.25">
      <c r="A283" s="32" t="s">
        <v>12590</v>
      </c>
      <c r="B283" s="32" t="str">
        <f t="shared" si="12"/>
        <v>Go North Center,6239 South Colony Way,Anchorage,AK,99709,907-479-6870</v>
      </c>
      <c r="C283" s="32" t="str">
        <f t="shared" si="13"/>
        <v>-6870</v>
      </c>
      <c r="D283" s="32">
        <f t="shared" si="14"/>
        <v>1</v>
      </c>
    </row>
    <row r="284" spans="1:4" x14ac:dyDescent="0.25">
      <c r="A284" s="32" t="s">
        <v>12591</v>
      </c>
      <c r="B284" s="32" t="str">
        <f t="shared" si="12"/>
        <v>6239 South Colony Way,Anchorage,AK,99709,907-479-6870,Go North to Alaska Outfitters</v>
      </c>
      <c r="C284" s="32" t="str">
        <f t="shared" si="13"/>
        <v>tters</v>
      </c>
      <c r="D284" s="32" t="str">
        <f t="shared" si="14"/>
        <v>Incorrect</v>
      </c>
    </row>
    <row r="285" spans="1:4" x14ac:dyDescent="0.25">
      <c r="A285" s="32" t="s">
        <v>7258</v>
      </c>
      <c r="B285" s="32" t="str">
        <f t="shared" si="12"/>
        <v>Anchorage,AK,99709,907-479-6870,Go North to Alaska Outfitters,1239 Harbor Drive</v>
      </c>
      <c r="C285" s="32" t="str">
        <f t="shared" si="13"/>
        <v>Drive</v>
      </c>
      <c r="D285" s="32" t="str">
        <f t="shared" si="14"/>
        <v>Incorrect</v>
      </c>
    </row>
    <row r="286" spans="1:4" x14ac:dyDescent="0.25">
      <c r="A286" s="32" t="s">
        <v>7259</v>
      </c>
      <c r="B286" s="32" t="str">
        <f t="shared" si="12"/>
        <v>AK,99709,907-479-6870,Go North to Alaska Outfitters,1239 Harbor Drive,Haines</v>
      </c>
      <c r="C286" s="32" t="str">
        <f t="shared" si="13"/>
        <v>aines</v>
      </c>
      <c r="D286" s="32" t="str">
        <f t="shared" si="14"/>
        <v>Incorrect</v>
      </c>
    </row>
    <row r="287" spans="1:4" x14ac:dyDescent="0.25">
      <c r="A287" s="32">
        <v>99709</v>
      </c>
      <c r="B287" s="32" t="str">
        <f t="shared" si="12"/>
        <v>99709,907-479-6870,Go North to Alaska Outfitters,1239 Harbor Drive,Haines,AK</v>
      </c>
      <c r="C287" s="32" t="str">
        <f t="shared" si="13"/>
        <v>es,AK</v>
      </c>
      <c r="D287" s="32" t="str">
        <f t="shared" si="14"/>
        <v>Incorrect</v>
      </c>
    </row>
    <row r="288" spans="1:4" x14ac:dyDescent="0.25">
      <c r="A288" s="32" t="s">
        <v>12592</v>
      </c>
      <c r="B288" s="32" t="str">
        <f t="shared" si="12"/>
        <v>907-479-6870,Go North to Alaska Outfitters,1239 Harbor Drive,Haines,AK,99709</v>
      </c>
      <c r="C288" s="32" t="str">
        <f t="shared" si="13"/>
        <v>99709</v>
      </c>
      <c r="D288" s="32" t="str">
        <f t="shared" si="14"/>
        <v>Incorrect</v>
      </c>
    </row>
    <row r="289" spans="1:4" x14ac:dyDescent="0.25">
      <c r="A289" s="32" t="s">
        <v>12593</v>
      </c>
      <c r="B289" s="32" t="str">
        <f t="shared" si="12"/>
        <v>Go North to Alaska Outfitters,1239 Harbor Drive,Haines,AK,99709,907-479-4727</v>
      </c>
      <c r="C289" s="32" t="str">
        <f t="shared" si="13"/>
        <v>-4727</v>
      </c>
      <c r="D289" s="32">
        <f t="shared" si="14"/>
        <v>1</v>
      </c>
    </row>
    <row r="290" spans="1:4" x14ac:dyDescent="0.25">
      <c r="A290" s="32" t="s">
        <v>12571</v>
      </c>
      <c r="B290" s="32" t="str">
        <f t="shared" si="12"/>
        <v>1239 Harbor Drive,Haines,AK,99709,907-479-4727,Golf Shop</v>
      </c>
      <c r="C290" s="32" t="str">
        <f t="shared" si="13"/>
        <v xml:space="preserve"> Shop</v>
      </c>
      <c r="D290" s="32" t="str">
        <f t="shared" si="14"/>
        <v>Incorrect</v>
      </c>
    </row>
    <row r="291" spans="1:4" x14ac:dyDescent="0.25">
      <c r="A291" s="32" t="s">
        <v>12572</v>
      </c>
      <c r="B291" s="32" t="str">
        <f t="shared" si="12"/>
        <v>Haines,AK,99709,907-479-4727,Golf Shop,1307 Indo Skate Park</v>
      </c>
      <c r="C291" s="32" t="str">
        <f t="shared" si="13"/>
        <v xml:space="preserve"> Park</v>
      </c>
      <c r="D291" s="32" t="str">
        <f t="shared" si="14"/>
        <v>Incorrect</v>
      </c>
    </row>
    <row r="292" spans="1:4" x14ac:dyDescent="0.25">
      <c r="A292" s="32" t="s">
        <v>7259</v>
      </c>
      <c r="B292" s="32" t="str">
        <f t="shared" si="12"/>
        <v>AK,99709,907-479-4727,Golf Shop,1307 Indo Skate Park,Girdwood</v>
      </c>
      <c r="C292" s="32" t="str">
        <f t="shared" si="13"/>
        <v>dwood</v>
      </c>
      <c r="D292" s="32" t="str">
        <f t="shared" si="14"/>
        <v>Incorrect</v>
      </c>
    </row>
    <row r="293" spans="1:4" x14ac:dyDescent="0.25">
      <c r="A293" s="32">
        <v>99709</v>
      </c>
      <c r="B293" s="32" t="str">
        <f t="shared" si="12"/>
        <v>99709,907-479-4727,Golf Shop,1307 Indo Skate Park,Girdwood,AK</v>
      </c>
      <c r="C293" s="32" t="str">
        <f t="shared" si="13"/>
        <v>od,AK</v>
      </c>
      <c r="D293" s="32" t="str">
        <f t="shared" si="14"/>
        <v>Incorrect</v>
      </c>
    </row>
    <row r="294" spans="1:4" x14ac:dyDescent="0.25">
      <c r="A294" s="32" t="s">
        <v>12594</v>
      </c>
      <c r="B294" s="32" t="str">
        <f t="shared" si="12"/>
        <v>907-479-4727,Golf Shop,1307 Indo Skate Park,Girdwood,AK,99669</v>
      </c>
      <c r="C294" s="32" t="str">
        <f t="shared" si="13"/>
        <v>99669</v>
      </c>
      <c r="D294" s="32" t="str">
        <f t="shared" si="14"/>
        <v>Incorrect</v>
      </c>
    </row>
    <row r="295" spans="1:4" x14ac:dyDescent="0.25">
      <c r="A295" s="32" t="s">
        <v>12595</v>
      </c>
      <c r="B295" s="32" t="str">
        <f t="shared" si="12"/>
        <v>Golf Shop,1307 Indo Skate Park,Girdwood,AK,99669,907-262-4774</v>
      </c>
      <c r="C295" s="32" t="str">
        <f t="shared" si="13"/>
        <v>-4774</v>
      </c>
      <c r="D295" s="32">
        <f t="shared" si="14"/>
        <v>1</v>
      </c>
    </row>
    <row r="296" spans="1:4" x14ac:dyDescent="0.25">
      <c r="A296" s="32" t="s">
        <v>12596</v>
      </c>
      <c r="B296" s="32" t="str">
        <f t="shared" si="12"/>
        <v>1307 Indo Skate Park,Girdwood,AK,99669,907-262-4774,Great Ice Flow Sports</v>
      </c>
      <c r="C296" s="32" t="str">
        <f t="shared" si="13"/>
        <v>ports</v>
      </c>
      <c r="D296" s="32" t="str">
        <f t="shared" si="14"/>
        <v>Incorrect</v>
      </c>
    </row>
    <row r="297" spans="1:4" x14ac:dyDescent="0.25">
      <c r="A297" s="32" t="s">
        <v>12597</v>
      </c>
      <c r="B297" s="32" t="str">
        <f t="shared" si="12"/>
        <v>Girdwood,AK,99669,907-262-4774,Great Ice Flow Sports,1512 Kalakaket Street</v>
      </c>
      <c r="C297" s="32" t="str">
        <f t="shared" si="13"/>
        <v>treet</v>
      </c>
      <c r="D297" s="32" t="str">
        <f t="shared" si="14"/>
        <v>Incorrect</v>
      </c>
    </row>
    <row r="298" spans="1:4" x14ac:dyDescent="0.25">
      <c r="A298" s="32" t="s">
        <v>7259</v>
      </c>
      <c r="B298" s="32" t="str">
        <f t="shared" si="12"/>
        <v>AK,99669,907-262-4774,Great Ice Flow Sports,1512 Kalakaket Street,Fairbanks</v>
      </c>
      <c r="C298" s="32" t="str">
        <f t="shared" si="13"/>
        <v>banks</v>
      </c>
      <c r="D298" s="32" t="str">
        <f t="shared" si="14"/>
        <v>Incorrect</v>
      </c>
    </row>
    <row r="299" spans="1:4" x14ac:dyDescent="0.25">
      <c r="A299" s="32">
        <v>99669</v>
      </c>
      <c r="B299" s="32" t="str">
        <f t="shared" si="12"/>
        <v>99669,907-262-4774,Great Ice Flow Sports,1512 Kalakaket Street,Fairbanks,AK</v>
      </c>
      <c r="C299" s="32" t="str">
        <f t="shared" si="13"/>
        <v>ks,AK</v>
      </c>
      <c r="D299" s="32" t="str">
        <f t="shared" si="14"/>
        <v>Incorrect</v>
      </c>
    </row>
    <row r="300" spans="1:4" x14ac:dyDescent="0.25">
      <c r="A300" s="32" t="s">
        <v>12598</v>
      </c>
      <c r="B300" s="32" t="str">
        <f t="shared" si="12"/>
        <v>907-262-4774,Great Ice Flow Sports,1512 Kalakaket Street,Fairbanks,AK,99701</v>
      </c>
      <c r="C300" s="32" t="str">
        <f t="shared" si="13"/>
        <v>99701</v>
      </c>
      <c r="D300" s="32" t="str">
        <f t="shared" si="14"/>
        <v>Incorrect</v>
      </c>
    </row>
    <row r="301" spans="1:4" x14ac:dyDescent="0.25">
      <c r="A301" s="32" t="s">
        <v>12599</v>
      </c>
      <c r="B301" s="32" t="str">
        <f t="shared" si="12"/>
        <v>Great Ice Flow Sports,1512 Kalakaket Street,Fairbanks,AK,99701,907-479-5011</v>
      </c>
      <c r="C301" s="32" t="str">
        <f t="shared" si="13"/>
        <v>-5011</v>
      </c>
      <c r="D301" s="32">
        <f t="shared" si="14"/>
        <v>1</v>
      </c>
    </row>
    <row r="302" spans="1:4" x14ac:dyDescent="0.25">
      <c r="A302" s="32" t="s">
        <v>12600</v>
      </c>
      <c r="B302" s="32" t="str">
        <f t="shared" si="12"/>
        <v>1512 Kalakaket Street,Fairbanks,AK,99701,907-479-5011,Great Northern Fish Inc</v>
      </c>
      <c r="C302" s="32" t="str">
        <f t="shared" si="13"/>
        <v>h Inc</v>
      </c>
      <c r="D302" s="32" t="str">
        <f t="shared" si="14"/>
        <v>Incorrect</v>
      </c>
    </row>
    <row r="303" spans="1:4" x14ac:dyDescent="0.25">
      <c r="A303" s="32" t="s">
        <v>7285</v>
      </c>
      <c r="B303" s="32" t="str">
        <f t="shared" si="12"/>
        <v>Fairbanks,AK,99701,907-479-5011,Great Northern Fish Inc,1520 Katlian Street</v>
      </c>
      <c r="C303" s="32" t="str">
        <f t="shared" si="13"/>
        <v>treet</v>
      </c>
      <c r="D303" s="32" t="str">
        <f t="shared" si="14"/>
        <v>Incorrect</v>
      </c>
    </row>
    <row r="304" spans="1:4" x14ac:dyDescent="0.25">
      <c r="A304" s="32" t="s">
        <v>7259</v>
      </c>
      <c r="B304" s="32" t="str">
        <f t="shared" si="12"/>
        <v>AK,99701,907-479-5011,Great Northern Fish Inc,1520 Katlian Street,Fairbanks</v>
      </c>
      <c r="C304" s="32" t="str">
        <f t="shared" si="13"/>
        <v>banks</v>
      </c>
      <c r="D304" s="32" t="str">
        <f t="shared" si="14"/>
        <v>Incorrect</v>
      </c>
    </row>
    <row r="305" spans="1:4" x14ac:dyDescent="0.25">
      <c r="A305" s="32">
        <v>99701</v>
      </c>
      <c r="B305" s="32" t="str">
        <f t="shared" si="12"/>
        <v>99701,907-479-5011,Great Northern Fish Inc,1520 Katlian Street,Fairbanks,AK</v>
      </c>
      <c r="C305" s="32" t="str">
        <f t="shared" si="13"/>
        <v>ks,AK</v>
      </c>
      <c r="D305" s="32" t="str">
        <f t="shared" si="14"/>
        <v>Incorrect</v>
      </c>
    </row>
    <row r="306" spans="1:4" x14ac:dyDescent="0.25">
      <c r="A306" s="32" t="s">
        <v>12601</v>
      </c>
      <c r="B306" s="32" t="str">
        <f t="shared" si="12"/>
        <v>907-479-5011,Great Northern Fish Inc,1520 Katlian Street,Fairbanks,AK,99507</v>
      </c>
      <c r="C306" s="32" t="str">
        <f t="shared" si="13"/>
        <v>99507</v>
      </c>
      <c r="D306" s="32" t="str">
        <f t="shared" si="14"/>
        <v>Incorrect</v>
      </c>
    </row>
    <row r="307" spans="1:4" x14ac:dyDescent="0.25">
      <c r="A307" s="32" t="s">
        <v>12602</v>
      </c>
      <c r="B307" s="32" t="str">
        <f t="shared" si="12"/>
        <v>Great Northern Fish Inc,1520 Katlian Street,Fairbanks,AK,99507,907-563-5070</v>
      </c>
      <c r="C307" s="32" t="str">
        <f t="shared" si="13"/>
        <v>-5070</v>
      </c>
      <c r="D307" s="32">
        <f t="shared" si="14"/>
        <v>1</v>
      </c>
    </row>
    <row r="308" spans="1:4" x14ac:dyDescent="0.25">
      <c r="A308" s="32" t="s">
        <v>12603</v>
      </c>
      <c r="B308" s="32" t="str">
        <f t="shared" si="12"/>
        <v>1520 Katlian Street,Fairbanks,AK,99507,907-563-5070,Great Outdoor Clothing Company</v>
      </c>
      <c r="C308" s="32" t="str">
        <f t="shared" si="13"/>
        <v>mpany</v>
      </c>
      <c r="D308" s="32" t="str">
        <f t="shared" si="14"/>
        <v>Incorrect</v>
      </c>
    </row>
    <row r="309" spans="1:4" x14ac:dyDescent="0.25">
      <c r="A309" s="32" t="s">
        <v>7285</v>
      </c>
      <c r="B309" s="32" t="str">
        <f t="shared" si="12"/>
        <v>Fairbanks,AK,99507,907-563-5070,Great Outdoor Clothing Company,1875 Lake Street</v>
      </c>
      <c r="C309" s="32" t="str">
        <f t="shared" si="13"/>
        <v>treet</v>
      </c>
      <c r="D309" s="32" t="str">
        <f t="shared" si="14"/>
        <v>Incorrect</v>
      </c>
    </row>
    <row r="310" spans="1:4" x14ac:dyDescent="0.25">
      <c r="A310" s="32" t="s">
        <v>7259</v>
      </c>
      <c r="B310" s="32" t="str">
        <f t="shared" si="12"/>
        <v>AK,99507,907-563-5070,Great Outdoor Clothing Company,1875 Lake Street,Fairbanks</v>
      </c>
      <c r="C310" s="32" t="str">
        <f t="shared" si="13"/>
        <v>banks</v>
      </c>
      <c r="D310" s="32" t="str">
        <f t="shared" si="14"/>
        <v>Incorrect</v>
      </c>
    </row>
    <row r="311" spans="1:4" x14ac:dyDescent="0.25">
      <c r="A311" s="32">
        <v>99507</v>
      </c>
      <c r="B311" s="32" t="str">
        <f t="shared" si="12"/>
        <v>99507,907-563-5070,Great Outdoor Clothing Company,1875 Lake Street,Fairbanks,AK</v>
      </c>
      <c r="C311" s="32" t="str">
        <f t="shared" si="13"/>
        <v>ks,AK</v>
      </c>
      <c r="D311" s="32" t="str">
        <f t="shared" si="14"/>
        <v>Incorrect</v>
      </c>
    </row>
    <row r="312" spans="1:4" x14ac:dyDescent="0.25">
      <c r="A312" s="32" t="s">
        <v>12604</v>
      </c>
      <c r="B312" s="32" t="str">
        <f t="shared" si="12"/>
        <v>907-563-5070,Great Outdoor Clothing Company,1875 Lake Street,Fairbanks,AK,99503</v>
      </c>
      <c r="C312" s="32" t="str">
        <f t="shared" si="13"/>
        <v>99503</v>
      </c>
      <c r="D312" s="32" t="str">
        <f t="shared" si="14"/>
        <v>Incorrect</v>
      </c>
    </row>
    <row r="313" spans="1:4" x14ac:dyDescent="0.25">
      <c r="A313" s="32" t="s">
        <v>12605</v>
      </c>
      <c r="B313" s="32" t="str">
        <f t="shared" si="12"/>
        <v>Great Outdoor Clothing Company,1875 Lake Street,Fairbanks,AK,99503,907-277-5070</v>
      </c>
      <c r="C313" s="32" t="str">
        <f t="shared" si="13"/>
        <v>-5070</v>
      </c>
      <c r="D313" s="32">
        <f t="shared" si="14"/>
        <v>1</v>
      </c>
    </row>
    <row r="314" spans="1:4" x14ac:dyDescent="0.25">
      <c r="A314" s="32" t="s">
        <v>12606</v>
      </c>
      <c r="B314" s="32" t="str">
        <f t="shared" si="12"/>
        <v>1875 Lake Street,Fairbanks,AK,99503,907-277-5070,Great Prospects Outfitter</v>
      </c>
      <c r="C314" s="32" t="str">
        <f t="shared" si="13"/>
        <v>itter</v>
      </c>
      <c r="D314" s="32" t="str">
        <f t="shared" si="14"/>
        <v>Incorrect</v>
      </c>
    </row>
    <row r="315" spans="1:4" x14ac:dyDescent="0.25">
      <c r="A315" s="32" t="s">
        <v>7285</v>
      </c>
      <c r="B315" s="32" t="str">
        <f t="shared" si="12"/>
        <v>Fairbanks,AK,99503,907-277-5070,Great Prospects Outfitter,8931 Sterling Highway</v>
      </c>
      <c r="C315" s="32" t="str">
        <f t="shared" si="13"/>
        <v>ghway</v>
      </c>
      <c r="D315" s="32" t="str">
        <f t="shared" si="14"/>
        <v>Incorrect</v>
      </c>
    </row>
    <row r="316" spans="1:4" x14ac:dyDescent="0.25">
      <c r="A316" s="32" t="s">
        <v>7259</v>
      </c>
      <c r="B316" s="32" t="str">
        <f t="shared" si="12"/>
        <v>AK,99503,907-277-5070,Great Prospects Outfitter,8931 Sterling Highway,Anchorage</v>
      </c>
      <c r="C316" s="32" t="str">
        <f t="shared" si="13"/>
        <v>orage</v>
      </c>
      <c r="D316" s="32" t="str">
        <f t="shared" si="14"/>
        <v>Incorrect</v>
      </c>
    </row>
    <row r="317" spans="1:4" x14ac:dyDescent="0.25">
      <c r="A317" s="32">
        <v>99503</v>
      </c>
      <c r="B317" s="32" t="str">
        <f t="shared" si="12"/>
        <v>99503,907-277-5070,Great Prospects Outfitter,8931 Sterling Highway,Anchorage,AK</v>
      </c>
      <c r="C317" s="32" t="str">
        <f t="shared" si="13"/>
        <v>ge,AK</v>
      </c>
      <c r="D317" s="32" t="str">
        <f t="shared" si="14"/>
        <v>Incorrect</v>
      </c>
    </row>
    <row r="318" spans="1:4" x14ac:dyDescent="0.25">
      <c r="A318" s="32" t="s">
        <v>12607</v>
      </c>
      <c r="B318" s="32" t="str">
        <f t="shared" si="12"/>
        <v>907-277-5070,Great Prospects Outfitter,8931 Sterling Highway,Anchorage,AK,99701</v>
      </c>
      <c r="C318" s="32" t="str">
        <f t="shared" si="13"/>
        <v>99701</v>
      </c>
      <c r="D318" s="32" t="str">
        <f t="shared" si="14"/>
        <v>Incorrect</v>
      </c>
    </row>
    <row r="319" spans="1:4" x14ac:dyDescent="0.25">
      <c r="A319" s="32" t="s">
        <v>12608</v>
      </c>
      <c r="B319" s="32" t="str">
        <f t="shared" si="12"/>
        <v>Great Prospects Outfitter,8931 Sterling Highway,Anchorage,AK,99701,907-457-7272</v>
      </c>
      <c r="C319" s="32" t="str">
        <f t="shared" si="13"/>
        <v>-7272</v>
      </c>
      <c r="D319" s="32">
        <f t="shared" si="14"/>
        <v>1</v>
      </c>
    </row>
    <row r="320" spans="1:4" x14ac:dyDescent="0.25">
      <c r="A320" s="32" t="s">
        <v>12609</v>
      </c>
      <c r="B320" s="32" t="str">
        <f t="shared" si="12"/>
        <v>8931 Sterling Highway,Anchorage,AK,99701,907-457-7272,Green Line Sports</v>
      </c>
      <c r="C320" s="32" t="str">
        <f t="shared" si="13"/>
        <v>ports</v>
      </c>
      <c r="D320" s="32" t="str">
        <f t="shared" si="14"/>
        <v>Incorrect</v>
      </c>
    </row>
    <row r="321" spans="1:4" x14ac:dyDescent="0.25">
      <c r="A321" s="32" t="s">
        <v>7258</v>
      </c>
      <c r="B321" s="32" t="str">
        <f t="shared" ref="B321:B384" si="15">(CONCATENATE(TRIM(A321),",",TRIM(A322),",",TRIM(A323),",",TRIM(A324),",",TRIM(A325),",",TRIM(A326)))</f>
        <v>Anchorage,AK,99701,907-457-7272,Green Line Sports,11901 Univ Centre</v>
      </c>
      <c r="C321" s="32" t="str">
        <f t="shared" ref="C321:C384" si="16">RIGHT(B321,5)</f>
        <v>entre</v>
      </c>
      <c r="D321" s="32" t="str">
        <f t="shared" ref="D321:D384" si="17">IFERROR(FIND("-",C321),"Incorrect")</f>
        <v>Incorrect</v>
      </c>
    </row>
    <row r="322" spans="1:4" x14ac:dyDescent="0.25">
      <c r="A322" s="32" t="s">
        <v>7259</v>
      </c>
      <c r="B322" s="32" t="str">
        <f t="shared" si="15"/>
        <v>AK,99701,907-457-7272,Green Line Sports,11901 Univ Centre,Anchorage</v>
      </c>
      <c r="C322" s="32" t="str">
        <f t="shared" si="16"/>
        <v>orage</v>
      </c>
      <c r="D322" s="32" t="str">
        <f t="shared" si="17"/>
        <v>Incorrect</v>
      </c>
    </row>
    <row r="323" spans="1:4" x14ac:dyDescent="0.25">
      <c r="A323" s="32">
        <v>99701</v>
      </c>
      <c r="B323" s="32" t="str">
        <f t="shared" si="15"/>
        <v>99701,907-457-7272,Green Line Sports,11901 Univ Centre,Anchorage,AK</v>
      </c>
      <c r="C323" s="32" t="str">
        <f t="shared" si="16"/>
        <v>ge,AK</v>
      </c>
      <c r="D323" s="32" t="str">
        <f t="shared" si="17"/>
        <v>Incorrect</v>
      </c>
    </row>
    <row r="324" spans="1:4" x14ac:dyDescent="0.25">
      <c r="A324" s="32" t="s">
        <v>12610</v>
      </c>
      <c r="B324" s="32" t="str">
        <f t="shared" si="15"/>
        <v>907-457-7272,Green Line Sports,11901 Univ Centre,Anchorage,AK,99669</v>
      </c>
      <c r="C324" s="32" t="str">
        <f t="shared" si="16"/>
        <v>99669</v>
      </c>
      <c r="D324" s="32" t="str">
        <f t="shared" si="17"/>
        <v>Incorrect</v>
      </c>
    </row>
    <row r="325" spans="1:4" x14ac:dyDescent="0.25">
      <c r="A325" s="32" t="s">
        <v>12611</v>
      </c>
      <c r="B325" s="32" t="str">
        <f t="shared" si="15"/>
        <v>Green Line Sports,11901 Univ Centre,Anchorage,AK,99669,907-262-7301</v>
      </c>
      <c r="C325" s="32" t="str">
        <f t="shared" si="16"/>
        <v>-7301</v>
      </c>
      <c r="D325" s="32">
        <f t="shared" si="17"/>
        <v>1</v>
      </c>
    </row>
    <row r="326" spans="1:4" x14ac:dyDescent="0.25">
      <c r="A326" s="32" t="s">
        <v>12612</v>
      </c>
      <c r="B326" s="32" t="str">
        <f t="shared" si="15"/>
        <v>11901 Univ Centre,Anchorage,AK,99669,907-262-7301,Hansen's</v>
      </c>
      <c r="C326" s="32" t="str">
        <f t="shared" si="16"/>
        <v>sen's</v>
      </c>
      <c r="D326" s="32" t="str">
        <f t="shared" si="17"/>
        <v>Incorrect</v>
      </c>
    </row>
    <row r="327" spans="1:4" x14ac:dyDescent="0.25">
      <c r="A327" s="32" t="s">
        <v>7258</v>
      </c>
      <c r="B327" s="32" t="str">
        <f t="shared" si="15"/>
        <v>Anchorage,AK,99669,907-262-7301,Hansen's,2324 Lepak Avenue</v>
      </c>
      <c r="C327" s="32" t="str">
        <f t="shared" si="16"/>
        <v>venue</v>
      </c>
      <c r="D327" s="32" t="str">
        <f t="shared" si="17"/>
        <v>Incorrect</v>
      </c>
    </row>
    <row r="328" spans="1:4" x14ac:dyDescent="0.25">
      <c r="A328" s="32" t="s">
        <v>7259</v>
      </c>
      <c r="B328" s="32" t="str">
        <f t="shared" si="15"/>
        <v>AK,99669,907-262-7301,Hansen's,2324 Lepak Avenue,Fairbanks</v>
      </c>
      <c r="C328" s="32" t="str">
        <f t="shared" si="16"/>
        <v>banks</v>
      </c>
      <c r="D328" s="32" t="str">
        <f t="shared" si="17"/>
        <v>Incorrect</v>
      </c>
    </row>
    <row r="329" spans="1:4" x14ac:dyDescent="0.25">
      <c r="A329" s="32">
        <v>99669</v>
      </c>
      <c r="B329" s="32" t="str">
        <f t="shared" si="15"/>
        <v>99669,907-262-7301,Hansen's,2324 Lepak Avenue,Fairbanks,AK</v>
      </c>
      <c r="C329" s="32" t="str">
        <f t="shared" si="16"/>
        <v>ks,AK</v>
      </c>
      <c r="D329" s="32" t="str">
        <f t="shared" si="17"/>
        <v>Incorrect</v>
      </c>
    </row>
    <row r="330" spans="1:4" x14ac:dyDescent="0.25">
      <c r="A330" s="32" t="s">
        <v>12613</v>
      </c>
      <c r="B330" s="32" t="str">
        <f t="shared" si="15"/>
        <v>907-262-7301,Hansen's,2324 Lepak Avenue,Fairbanks,AK,99501</v>
      </c>
      <c r="C330" s="32" t="str">
        <f t="shared" si="16"/>
        <v>99501</v>
      </c>
      <c r="D330" s="32" t="str">
        <f t="shared" si="17"/>
        <v>Incorrect</v>
      </c>
    </row>
    <row r="331" spans="1:4" x14ac:dyDescent="0.25">
      <c r="A331" s="32" t="s">
        <v>12614</v>
      </c>
      <c r="B331" s="32" t="str">
        <f t="shared" si="15"/>
        <v>Hansen's,2324 Lepak Avenue,Fairbanks,AK,99501,907-279-5101</v>
      </c>
      <c r="C331" s="32" t="str">
        <f t="shared" si="16"/>
        <v>-5101</v>
      </c>
      <c r="D331" s="32">
        <f t="shared" si="17"/>
        <v>1</v>
      </c>
    </row>
    <row r="332" spans="1:4" x14ac:dyDescent="0.25">
      <c r="A332" s="32" t="s">
        <v>12615</v>
      </c>
      <c r="B332" s="32" t="str">
        <f t="shared" si="15"/>
        <v>2324 Lepak Avenue,Fairbanks,AK,99501,907-279-5101,Jim's Athletic Supply</v>
      </c>
      <c r="C332" s="32" t="str">
        <f t="shared" si="16"/>
        <v>upply</v>
      </c>
      <c r="D332" s="32" t="str">
        <f t="shared" si="17"/>
        <v>Incorrect</v>
      </c>
    </row>
    <row r="333" spans="1:4" x14ac:dyDescent="0.25">
      <c r="A333" s="32" t="s">
        <v>7285</v>
      </c>
      <c r="B333" s="32" t="str">
        <f t="shared" si="15"/>
        <v>Fairbanks,AK,99501,907-279-5101,Jim's Athletic Supply,927 Galena</v>
      </c>
      <c r="C333" s="32" t="str">
        <f t="shared" si="16"/>
        <v>alena</v>
      </c>
      <c r="D333" s="32" t="str">
        <f t="shared" si="17"/>
        <v>Incorrect</v>
      </c>
    </row>
    <row r="334" spans="1:4" x14ac:dyDescent="0.25">
      <c r="A334" s="32" t="s">
        <v>7259</v>
      </c>
      <c r="B334" s="32" t="str">
        <f t="shared" si="15"/>
        <v>AK,99501,907-279-5101,Jim's Athletic Supply,927 Galena,Juneau</v>
      </c>
      <c r="C334" s="32" t="str">
        <f t="shared" si="16"/>
        <v>uneau</v>
      </c>
      <c r="D334" s="32" t="str">
        <f t="shared" si="17"/>
        <v>Incorrect</v>
      </c>
    </row>
    <row r="335" spans="1:4" x14ac:dyDescent="0.25">
      <c r="A335" s="32">
        <v>99501</v>
      </c>
      <c r="B335" s="32" t="str">
        <f t="shared" si="15"/>
        <v>99501,907-279-5101,Jim's Athletic Supply,927 Galena,Juneau,AK</v>
      </c>
      <c r="C335" s="32" t="str">
        <f t="shared" si="16"/>
        <v>au,AK</v>
      </c>
      <c r="D335" s="32" t="str">
        <f t="shared" si="17"/>
        <v>Incorrect</v>
      </c>
    </row>
    <row r="336" spans="1:4" x14ac:dyDescent="0.25">
      <c r="A336" s="32" t="s">
        <v>12616</v>
      </c>
      <c r="B336" s="32" t="str">
        <f t="shared" si="15"/>
        <v>907-279-5101,Jim's Athletic Supply,927 Galena,Juneau,AK,99503</v>
      </c>
      <c r="C336" s="32" t="str">
        <f t="shared" si="16"/>
        <v>99503</v>
      </c>
      <c r="D336" s="32" t="str">
        <f t="shared" si="17"/>
        <v>Incorrect</v>
      </c>
    </row>
    <row r="337" spans="1:4" x14ac:dyDescent="0.25">
      <c r="A337" s="32" t="s">
        <v>12617</v>
      </c>
      <c r="B337" s="32" t="str">
        <f t="shared" si="15"/>
        <v>Jim's Athletic Supply,927 Galena,Juneau,AK,99503,907-272-4287</v>
      </c>
      <c r="C337" s="32" t="str">
        <f t="shared" si="16"/>
        <v>-4287</v>
      </c>
      <c r="D337" s="32">
        <f t="shared" si="17"/>
        <v>1</v>
      </c>
    </row>
    <row r="338" spans="1:4" x14ac:dyDescent="0.25">
      <c r="A338" s="32" t="s">
        <v>12618</v>
      </c>
      <c r="B338" s="32" t="str">
        <f t="shared" si="15"/>
        <v>927 Galena,Juneau,AK,99503,907-272-4287,Joe's Backcountry</v>
      </c>
      <c r="C338" s="32" t="str">
        <f t="shared" si="16"/>
        <v>untry</v>
      </c>
      <c r="D338" s="32" t="str">
        <f t="shared" si="17"/>
        <v>Incorrect</v>
      </c>
    </row>
    <row r="339" spans="1:4" x14ac:dyDescent="0.25">
      <c r="A339" s="32" t="s">
        <v>7300</v>
      </c>
      <c r="B339" s="32" t="str">
        <f t="shared" si="15"/>
        <v>Juneau,AK,99503,907-272-4287,Joe's Backcountry,316 Davis Road</v>
      </c>
      <c r="C339" s="32" t="str">
        <f t="shared" si="16"/>
        <v xml:space="preserve"> Road</v>
      </c>
      <c r="D339" s="32" t="str">
        <f t="shared" si="17"/>
        <v>Incorrect</v>
      </c>
    </row>
    <row r="340" spans="1:4" x14ac:dyDescent="0.25">
      <c r="A340" s="32" t="s">
        <v>7259</v>
      </c>
      <c r="B340" s="32" t="str">
        <f t="shared" si="15"/>
        <v>AK,99503,907-272-4287,Joe's Backcountry,316 Davis Road,Sitka</v>
      </c>
      <c r="C340" s="32" t="str">
        <f t="shared" si="16"/>
        <v>Sitka</v>
      </c>
      <c r="D340" s="32" t="str">
        <f t="shared" si="17"/>
        <v>Incorrect</v>
      </c>
    </row>
    <row r="341" spans="1:4" x14ac:dyDescent="0.25">
      <c r="A341" s="32">
        <v>99503</v>
      </c>
      <c r="B341" s="32" t="str">
        <f t="shared" si="15"/>
        <v>99503,907-272-4287,Joe's Backcountry,316 Davis Road,Sitka,AK</v>
      </c>
      <c r="C341" s="32" t="str">
        <f t="shared" si="16"/>
        <v>ka,AK</v>
      </c>
      <c r="D341" s="32" t="str">
        <f t="shared" si="17"/>
        <v>Incorrect</v>
      </c>
    </row>
    <row r="342" spans="1:4" x14ac:dyDescent="0.25">
      <c r="A342" s="32" t="s">
        <v>12619</v>
      </c>
      <c r="B342" s="32" t="str">
        <f t="shared" si="15"/>
        <v>907-272-4287,Joe's Backcountry,316 Davis Road,Sitka,AK,99518</v>
      </c>
      <c r="C342" s="32" t="str">
        <f t="shared" si="16"/>
        <v>99518</v>
      </c>
      <c r="D342" s="32" t="str">
        <f t="shared" si="17"/>
        <v>Incorrect</v>
      </c>
    </row>
    <row r="343" spans="1:4" x14ac:dyDescent="0.25">
      <c r="A343" s="32" t="s">
        <v>12620</v>
      </c>
      <c r="B343" s="32" t="str">
        <f t="shared" si="15"/>
        <v>Joe's Backcountry,316 Davis Road,Sitka,AK,99518,907-562-2453</v>
      </c>
      <c r="C343" s="32" t="str">
        <f t="shared" si="16"/>
        <v>-2453</v>
      </c>
      <c r="D343" s="32">
        <f t="shared" si="17"/>
        <v>1</v>
      </c>
    </row>
    <row r="344" spans="1:4" x14ac:dyDescent="0.25">
      <c r="A344" s="32" t="s">
        <v>12621</v>
      </c>
      <c r="B344" s="32" t="str">
        <f t="shared" si="15"/>
        <v>316 Davis Road,Sitka,AK,99518,907-562-2453,John's Alaskan Tackle</v>
      </c>
      <c r="C344" s="32" t="str">
        <f t="shared" si="16"/>
        <v>ackle</v>
      </c>
      <c r="D344" s="32" t="str">
        <f t="shared" si="17"/>
        <v>Incorrect</v>
      </c>
    </row>
    <row r="345" spans="1:4" x14ac:dyDescent="0.25">
      <c r="A345" s="32" t="s">
        <v>11166</v>
      </c>
      <c r="B345" s="32" t="str">
        <f t="shared" si="15"/>
        <v>Sitka,AK,99518,907-562-2453,John's Alaskan Tackle,3200 Mi Rich Highway</v>
      </c>
      <c r="C345" s="32" t="str">
        <f t="shared" si="16"/>
        <v>ghway</v>
      </c>
      <c r="D345" s="32" t="str">
        <f t="shared" si="17"/>
        <v>Incorrect</v>
      </c>
    </row>
    <row r="346" spans="1:4" x14ac:dyDescent="0.25">
      <c r="A346" s="32" t="s">
        <v>7259</v>
      </c>
      <c r="B346" s="32" t="str">
        <f t="shared" si="15"/>
        <v>AK,99518,907-562-2453,John's Alaskan Tackle,3200 Mi Rich Highway,Fairbanks</v>
      </c>
      <c r="C346" s="32" t="str">
        <f t="shared" si="16"/>
        <v>banks</v>
      </c>
      <c r="D346" s="32" t="str">
        <f t="shared" si="17"/>
        <v>Incorrect</v>
      </c>
    </row>
    <row r="347" spans="1:4" x14ac:dyDescent="0.25">
      <c r="A347" s="32">
        <v>99518</v>
      </c>
      <c r="B347" s="32" t="str">
        <f t="shared" si="15"/>
        <v>99518,907-562-2453,John's Alaskan Tackle,3200 Mi Rich Highway,Fairbanks,AK</v>
      </c>
      <c r="C347" s="32" t="str">
        <f t="shared" si="16"/>
        <v>ks,AK</v>
      </c>
      <c r="D347" s="32" t="str">
        <f t="shared" si="17"/>
        <v>Incorrect</v>
      </c>
    </row>
    <row r="348" spans="1:4" x14ac:dyDescent="0.25">
      <c r="A348" s="32" t="s">
        <v>12622</v>
      </c>
      <c r="B348" s="32" t="str">
        <f t="shared" si="15"/>
        <v>907-562-2453,John's Alaskan Tackle,3200 Mi Rich Highway,Fairbanks,AK,99669</v>
      </c>
      <c r="C348" s="32" t="str">
        <f t="shared" si="16"/>
        <v>99669</v>
      </c>
      <c r="D348" s="32" t="str">
        <f t="shared" si="17"/>
        <v>Incorrect</v>
      </c>
    </row>
    <row r="349" spans="1:4" x14ac:dyDescent="0.25">
      <c r="A349" s="32" t="s">
        <v>12623</v>
      </c>
      <c r="B349" s="32" t="str">
        <f t="shared" si="15"/>
        <v>John's Alaskan Tackle,3200 Mi Rich Highway,Fairbanks,AK,99669,907-262-5377</v>
      </c>
      <c r="C349" s="32" t="str">
        <f t="shared" si="16"/>
        <v>-5377</v>
      </c>
      <c r="D349" s="32">
        <f t="shared" si="17"/>
        <v>1</v>
      </c>
    </row>
    <row r="350" spans="1:4" x14ac:dyDescent="0.25">
      <c r="A350" s="32" t="s">
        <v>12624</v>
      </c>
      <c r="B350" s="32" t="str">
        <f t="shared" si="15"/>
        <v>3200 Mi Rich Highway,Fairbanks,AK,99669,907-262-5377,Junket Junction</v>
      </c>
      <c r="C350" s="32" t="str">
        <f t="shared" si="16"/>
        <v>ction</v>
      </c>
      <c r="D350" s="32" t="str">
        <f t="shared" si="17"/>
        <v>Incorrect</v>
      </c>
    </row>
    <row r="351" spans="1:4" x14ac:dyDescent="0.25">
      <c r="A351" s="32" t="s">
        <v>7285</v>
      </c>
      <c r="B351" s="32" t="str">
        <f t="shared" si="15"/>
        <v>Fairbanks,AK,99669,907-262-5377,Junket Junction,2920 Main Street</v>
      </c>
      <c r="C351" s="32" t="str">
        <f t="shared" si="16"/>
        <v>treet</v>
      </c>
      <c r="D351" s="32" t="str">
        <f t="shared" si="17"/>
        <v>Incorrect</v>
      </c>
    </row>
    <row r="352" spans="1:4" x14ac:dyDescent="0.25">
      <c r="A352" s="32" t="s">
        <v>7259</v>
      </c>
      <c r="B352" s="32" t="str">
        <f t="shared" si="15"/>
        <v>AK,99669,907-262-5377,Junket Junction,2920 Main Street,Fairbanks</v>
      </c>
      <c r="C352" s="32" t="str">
        <f t="shared" si="16"/>
        <v>banks</v>
      </c>
      <c r="D352" s="32" t="str">
        <f t="shared" si="17"/>
        <v>Incorrect</v>
      </c>
    </row>
    <row r="353" spans="1:4" x14ac:dyDescent="0.25">
      <c r="A353" s="32">
        <v>99669</v>
      </c>
      <c r="B353" s="32" t="str">
        <f t="shared" si="15"/>
        <v>99669,907-262-5377,Junket Junction,2920 Main Street,Fairbanks,AK</v>
      </c>
      <c r="C353" s="32" t="str">
        <f t="shared" si="16"/>
        <v>ks,AK</v>
      </c>
      <c r="D353" s="32" t="str">
        <f t="shared" si="17"/>
        <v>Incorrect</v>
      </c>
    </row>
    <row r="354" spans="1:4" x14ac:dyDescent="0.25">
      <c r="A354" s="32" t="s">
        <v>12625</v>
      </c>
      <c r="B354" s="32" t="str">
        <f t="shared" si="15"/>
        <v>907-262-5377,Junket Junction,2920 Main Street,Fairbanks,AK,99501</v>
      </c>
      <c r="C354" s="32" t="str">
        <f t="shared" si="16"/>
        <v>99501</v>
      </c>
      <c r="D354" s="32" t="str">
        <f t="shared" si="17"/>
        <v>Incorrect</v>
      </c>
    </row>
    <row r="355" spans="1:4" x14ac:dyDescent="0.25">
      <c r="A355" s="32" t="s">
        <v>12626</v>
      </c>
      <c r="B355" s="32" t="str">
        <f t="shared" si="15"/>
        <v>Junket Junction,2920 Main Street,Fairbanks,AK,99501,907-562-5242</v>
      </c>
      <c r="C355" s="32" t="str">
        <f t="shared" si="16"/>
        <v>-5242</v>
      </c>
      <c r="D355" s="32">
        <f t="shared" si="17"/>
        <v>1</v>
      </c>
    </row>
    <row r="356" spans="1:4" x14ac:dyDescent="0.25">
      <c r="A356" s="32" t="s">
        <v>12627</v>
      </c>
      <c r="B356" s="32" t="str">
        <f t="shared" si="15"/>
        <v>2920 Main Street,Fairbanks,AK,99501,907-562-5242,Look River Guides</v>
      </c>
      <c r="C356" s="32" t="str">
        <f t="shared" si="16"/>
        <v>uides</v>
      </c>
      <c r="D356" s="32" t="str">
        <f t="shared" si="17"/>
        <v>Incorrect</v>
      </c>
    </row>
    <row r="357" spans="1:4" x14ac:dyDescent="0.25">
      <c r="A357" s="32" t="s">
        <v>7285</v>
      </c>
      <c r="B357" s="32" t="str">
        <f t="shared" si="15"/>
        <v>Fairbanks,AK,99501,907-562-5242,Look River Guides,West 27th Avenue</v>
      </c>
      <c r="C357" s="32" t="str">
        <f t="shared" si="16"/>
        <v>venue</v>
      </c>
      <c r="D357" s="32" t="str">
        <f t="shared" si="17"/>
        <v>Incorrect</v>
      </c>
    </row>
    <row r="358" spans="1:4" x14ac:dyDescent="0.25">
      <c r="A358" s="32" t="s">
        <v>7259</v>
      </c>
      <c r="B358" s="32" t="str">
        <f t="shared" si="15"/>
        <v>AK,99501,907-562-5242,Look River Guides,West 27th Avenue,Anchorage</v>
      </c>
      <c r="C358" s="32" t="str">
        <f t="shared" si="16"/>
        <v>orage</v>
      </c>
      <c r="D358" s="32" t="str">
        <f t="shared" si="17"/>
        <v>Incorrect</v>
      </c>
    </row>
    <row r="359" spans="1:4" x14ac:dyDescent="0.25">
      <c r="A359" s="32">
        <v>99501</v>
      </c>
      <c r="B359" s="32" t="str">
        <f t="shared" si="15"/>
        <v>99501,907-562-5242,Look River Guides,West 27th Avenue,Anchorage,AK</v>
      </c>
      <c r="C359" s="32" t="str">
        <f t="shared" si="16"/>
        <v>ge,AK</v>
      </c>
      <c r="D359" s="32" t="str">
        <f t="shared" si="17"/>
        <v>Incorrect</v>
      </c>
    </row>
    <row r="360" spans="1:4" x14ac:dyDescent="0.25">
      <c r="A360" s="32" t="s">
        <v>12628</v>
      </c>
      <c r="B360" s="32" t="str">
        <f t="shared" si="15"/>
        <v>907-562-5242,Look River Guides,West 27th Avenue,Anchorage,AK,99743</v>
      </c>
      <c r="C360" s="32" t="str">
        <f t="shared" si="16"/>
        <v>99743</v>
      </c>
      <c r="D360" s="32" t="str">
        <f t="shared" si="17"/>
        <v>Incorrect</v>
      </c>
    </row>
    <row r="361" spans="1:4" x14ac:dyDescent="0.25">
      <c r="A361" s="32" t="s">
        <v>12629</v>
      </c>
      <c r="B361" s="32" t="str">
        <f t="shared" si="15"/>
        <v>Look River Guides,West 27th Avenue,Anchorage,AK,99743,907-683-8184</v>
      </c>
      <c r="C361" s="32" t="str">
        <f t="shared" si="16"/>
        <v>-8184</v>
      </c>
      <c r="D361" s="32">
        <f t="shared" si="17"/>
        <v>1</v>
      </c>
    </row>
    <row r="362" spans="1:4" x14ac:dyDescent="0.25">
      <c r="A362" s="32" t="s">
        <v>12535</v>
      </c>
      <c r="B362" s="32" t="str">
        <f t="shared" si="15"/>
        <v>West 27th Avenue,Anchorage,AK,99743,907-683-8184,Millie's Sporting Goods</v>
      </c>
      <c r="C362" s="32" t="str">
        <f t="shared" si="16"/>
        <v>Goods</v>
      </c>
      <c r="D362" s="32" t="str">
        <f t="shared" si="17"/>
        <v>Incorrect</v>
      </c>
    </row>
    <row r="363" spans="1:4" x14ac:dyDescent="0.25">
      <c r="A363" s="32" t="s">
        <v>7258</v>
      </c>
      <c r="B363" s="32" t="str">
        <f t="shared" si="15"/>
        <v>Anchorage,AK,99743,907-683-8184,Millie's Sporting Goods,3500 Muldoon Road</v>
      </c>
      <c r="C363" s="32" t="str">
        <f t="shared" si="16"/>
        <v xml:space="preserve"> Road</v>
      </c>
      <c r="D363" s="32" t="str">
        <f t="shared" si="17"/>
        <v>Incorrect</v>
      </c>
    </row>
    <row r="364" spans="1:4" x14ac:dyDescent="0.25">
      <c r="A364" s="32" t="s">
        <v>7259</v>
      </c>
      <c r="B364" s="32" t="str">
        <f t="shared" si="15"/>
        <v>AK,99743,907-683-8184,Millie's Sporting Goods,3500 Muldoon Road,Fairbanks</v>
      </c>
      <c r="C364" s="32" t="str">
        <f t="shared" si="16"/>
        <v>banks</v>
      </c>
      <c r="D364" s="32" t="str">
        <f t="shared" si="17"/>
        <v>Incorrect</v>
      </c>
    </row>
    <row r="365" spans="1:4" x14ac:dyDescent="0.25">
      <c r="A365" s="32">
        <v>99743</v>
      </c>
      <c r="B365" s="32" t="str">
        <f t="shared" si="15"/>
        <v>99743,907-683-8184,Millie's Sporting Goods,3500 Muldoon Road,Fairbanks,AK</v>
      </c>
      <c r="C365" s="32" t="str">
        <f t="shared" si="16"/>
        <v>ks,AK</v>
      </c>
      <c r="D365" s="32" t="str">
        <f t="shared" si="17"/>
        <v>Incorrect</v>
      </c>
    </row>
    <row r="366" spans="1:4" x14ac:dyDescent="0.25">
      <c r="A366" s="32" t="s">
        <v>12630</v>
      </c>
      <c r="B366" s="32" t="str">
        <f t="shared" si="15"/>
        <v>907-683-8184,Millie's Sporting Goods,3500 Muldoon Road,Fairbanks,AK,99835</v>
      </c>
      <c r="C366" s="32" t="str">
        <f t="shared" si="16"/>
        <v>99835</v>
      </c>
      <c r="D366" s="32" t="str">
        <f t="shared" si="17"/>
        <v>Incorrect</v>
      </c>
    </row>
    <row r="367" spans="1:4" x14ac:dyDescent="0.25">
      <c r="A367" s="32" t="s">
        <v>12631</v>
      </c>
      <c r="B367" s="32" t="str">
        <f t="shared" si="15"/>
        <v>Millie's Sporting Goods,3500 Muldoon Road,Fairbanks,AK,99835,907-747-5678</v>
      </c>
      <c r="C367" s="32" t="str">
        <f t="shared" si="16"/>
        <v>-5678</v>
      </c>
      <c r="D367" s="32">
        <f t="shared" si="17"/>
        <v>1</v>
      </c>
    </row>
    <row r="368" spans="1:4" x14ac:dyDescent="0.25">
      <c r="A368" s="32" t="s">
        <v>12632</v>
      </c>
      <c r="B368" s="32" t="str">
        <f t="shared" si="15"/>
        <v>3500 Muldoon Road,Fairbanks,AK,99835,907-747-5678,Mountain Gear Shop</v>
      </c>
      <c r="C368" s="32" t="str">
        <f t="shared" si="16"/>
        <v xml:space="preserve"> Shop</v>
      </c>
      <c r="D368" s="32" t="str">
        <f t="shared" si="17"/>
        <v>Incorrect</v>
      </c>
    </row>
    <row r="369" spans="1:4" x14ac:dyDescent="0.25">
      <c r="A369" s="32" t="s">
        <v>7285</v>
      </c>
      <c r="B369" s="32" t="str">
        <f t="shared" si="15"/>
        <v>Fairbanks,AK,99835,907-747-5678,Mountain Gear Shop,3627 Old Steese Highway</v>
      </c>
      <c r="C369" s="32" t="str">
        <f t="shared" si="16"/>
        <v>ghway</v>
      </c>
      <c r="D369" s="32" t="str">
        <f t="shared" si="17"/>
        <v>Incorrect</v>
      </c>
    </row>
    <row r="370" spans="1:4" x14ac:dyDescent="0.25">
      <c r="A370" s="32" t="s">
        <v>7259</v>
      </c>
      <c r="B370" s="32" t="str">
        <f t="shared" si="15"/>
        <v>AK,99835,907-747-5678,Mountain Gear Shop,3627 Old Steese Highway,Fairbanks</v>
      </c>
      <c r="C370" s="32" t="str">
        <f t="shared" si="16"/>
        <v>banks</v>
      </c>
      <c r="D370" s="32" t="str">
        <f t="shared" si="17"/>
        <v>Incorrect</v>
      </c>
    </row>
    <row r="371" spans="1:4" x14ac:dyDescent="0.25">
      <c r="A371" s="32">
        <v>99835</v>
      </c>
      <c r="B371" s="32" t="str">
        <f t="shared" si="15"/>
        <v>99835,907-747-5678,Mountain Gear Shop,3627 Old Steese Highway,Fairbanks,AK</v>
      </c>
      <c r="C371" s="32" t="str">
        <f t="shared" si="16"/>
        <v>ks,AK</v>
      </c>
      <c r="D371" s="32" t="str">
        <f t="shared" si="17"/>
        <v>Incorrect</v>
      </c>
    </row>
    <row r="372" spans="1:4" x14ac:dyDescent="0.25">
      <c r="A372" s="32" t="s">
        <v>12633</v>
      </c>
      <c r="B372" s="32" t="str">
        <f t="shared" si="15"/>
        <v>907-747-5678,Mountain Gear Shop,3627 Old Steese Highway,Fairbanks,AK,99801</v>
      </c>
      <c r="C372" s="32" t="str">
        <f t="shared" si="16"/>
        <v>99801</v>
      </c>
      <c r="D372" s="32" t="str">
        <f t="shared" si="17"/>
        <v>Incorrect</v>
      </c>
    </row>
    <row r="373" spans="1:4" x14ac:dyDescent="0.25">
      <c r="A373" s="32" t="s">
        <v>12634</v>
      </c>
      <c r="B373" s="32" t="str">
        <f t="shared" si="15"/>
        <v>Mountain Gear Shop,3627 Old Steese Highway,Fairbanks,AK,99801,907-780-5823</v>
      </c>
      <c r="C373" s="32" t="str">
        <f t="shared" si="16"/>
        <v>-5823</v>
      </c>
      <c r="D373" s="32">
        <f t="shared" si="17"/>
        <v>1</v>
      </c>
    </row>
    <row r="374" spans="1:4" x14ac:dyDescent="0.25">
      <c r="A374" s="32" t="s">
        <v>12635</v>
      </c>
      <c r="B374" s="32" t="str">
        <f t="shared" si="15"/>
        <v>3627 Old Steese Highway,Fairbanks,AK,99801,907-780-5823,Mountain View Outfitters</v>
      </c>
      <c r="C374" s="32" t="str">
        <f t="shared" si="16"/>
        <v>tters</v>
      </c>
      <c r="D374" s="32" t="str">
        <f t="shared" si="17"/>
        <v>Incorrect</v>
      </c>
    </row>
    <row r="375" spans="1:4" x14ac:dyDescent="0.25">
      <c r="A375" s="32" t="s">
        <v>7285</v>
      </c>
      <c r="B375" s="32" t="str">
        <f t="shared" si="15"/>
        <v>Fairbanks,AK,99801,907-780-5823,Mountain View Outfitters,3639 Old Seward Highway</v>
      </c>
      <c r="C375" s="32" t="str">
        <f t="shared" si="16"/>
        <v>ghway</v>
      </c>
      <c r="D375" s="32" t="str">
        <f t="shared" si="17"/>
        <v>Incorrect</v>
      </c>
    </row>
    <row r="376" spans="1:4" x14ac:dyDescent="0.25">
      <c r="A376" s="32" t="s">
        <v>7259</v>
      </c>
      <c r="B376" s="32" t="str">
        <f t="shared" si="15"/>
        <v>AK,99801,907-780-5823,Mountain View Outfitters,3639 Old Seward Highway,Eagle River</v>
      </c>
      <c r="C376" s="32" t="str">
        <f t="shared" si="16"/>
        <v>River</v>
      </c>
      <c r="D376" s="32" t="str">
        <f t="shared" si="17"/>
        <v>Incorrect</v>
      </c>
    </row>
    <row r="377" spans="1:4" x14ac:dyDescent="0.25">
      <c r="A377" s="32">
        <v>99801</v>
      </c>
      <c r="B377" s="32" t="str">
        <f t="shared" si="15"/>
        <v>99801,907-780-5823,Mountain View Outfitters,3639 Old Seward Highway,Eagle River,AK</v>
      </c>
      <c r="C377" s="32" t="str">
        <f t="shared" si="16"/>
        <v>er,AK</v>
      </c>
      <c r="D377" s="32" t="str">
        <f t="shared" si="17"/>
        <v>Incorrect</v>
      </c>
    </row>
    <row r="378" spans="1:4" x14ac:dyDescent="0.25">
      <c r="A378" s="32" t="s">
        <v>12636</v>
      </c>
      <c r="B378" s="32" t="str">
        <f t="shared" si="15"/>
        <v>907-780-5823,Mountain View Outfitters,3639 Old Seward Highway,Eagle River,AK,99503</v>
      </c>
      <c r="C378" s="32" t="str">
        <f t="shared" si="16"/>
        <v>99503</v>
      </c>
      <c r="D378" s="32" t="str">
        <f t="shared" si="17"/>
        <v>Incorrect</v>
      </c>
    </row>
    <row r="379" spans="1:4" x14ac:dyDescent="0.25">
      <c r="A379" s="32" t="s">
        <v>12637</v>
      </c>
      <c r="B379" s="32" t="str">
        <f t="shared" si="15"/>
        <v>Mountain View Outfitters,3639 Old Seward Highway,Eagle River,AK,99503,907-563-5860</v>
      </c>
      <c r="C379" s="32" t="str">
        <f t="shared" si="16"/>
        <v>-5860</v>
      </c>
      <c r="D379" s="32">
        <f t="shared" si="17"/>
        <v>1</v>
      </c>
    </row>
    <row r="380" spans="1:4" x14ac:dyDescent="0.25">
      <c r="A380" s="32" t="s">
        <v>12638</v>
      </c>
      <c r="B380" s="32" t="str">
        <f t="shared" si="15"/>
        <v>3639 Old Seward Highway,Eagle River,AK,99503,907-563-5860,Nell's Variety Store</v>
      </c>
      <c r="C380" s="32" t="str">
        <f t="shared" si="16"/>
        <v>Store</v>
      </c>
      <c r="D380" s="32" t="str">
        <f t="shared" si="17"/>
        <v>Incorrect</v>
      </c>
    </row>
    <row r="381" spans="1:4" x14ac:dyDescent="0.25">
      <c r="A381" s="32" t="s">
        <v>12639</v>
      </c>
      <c r="B381" s="32" t="str">
        <f t="shared" si="15"/>
        <v>Eagle River,AK,99503,907-563-5860,Nell's Variety Store,3857 Omalley Road</v>
      </c>
      <c r="C381" s="32" t="str">
        <f t="shared" si="16"/>
        <v xml:space="preserve"> Road</v>
      </c>
      <c r="D381" s="32" t="str">
        <f t="shared" si="17"/>
        <v>Incorrect</v>
      </c>
    </row>
    <row r="382" spans="1:4" x14ac:dyDescent="0.25">
      <c r="A382" s="32" t="s">
        <v>7259</v>
      </c>
      <c r="B382" s="32" t="str">
        <f t="shared" si="15"/>
        <v>AK,99503,907-563-5860,Nell's Variety Store,3857 Omalley Road,Dillingham</v>
      </c>
      <c r="C382" s="32" t="str">
        <f t="shared" si="16"/>
        <v>ngham</v>
      </c>
      <c r="D382" s="32" t="str">
        <f t="shared" si="17"/>
        <v>Incorrect</v>
      </c>
    </row>
    <row r="383" spans="1:4" x14ac:dyDescent="0.25">
      <c r="A383" s="32">
        <v>99503</v>
      </c>
      <c r="B383" s="32" t="str">
        <f t="shared" si="15"/>
        <v>99503,907-563-5860,Nell's Variety Store,3857 Omalley Road,Dillingham,AK</v>
      </c>
      <c r="C383" s="32" t="str">
        <f t="shared" si="16"/>
        <v>am,AK</v>
      </c>
      <c r="D383" s="32" t="str">
        <f t="shared" si="17"/>
        <v>Incorrect</v>
      </c>
    </row>
    <row r="384" spans="1:4" x14ac:dyDescent="0.25">
      <c r="A384" s="32" t="s">
        <v>12640</v>
      </c>
      <c r="B384" s="32" t="str">
        <f t="shared" si="15"/>
        <v>907-563-5860,Nell's Variety Store,3857 Omalley Road,Dillingham,AK,99576</v>
      </c>
      <c r="C384" s="32" t="str">
        <f t="shared" si="16"/>
        <v>99576</v>
      </c>
      <c r="D384" s="32" t="str">
        <f t="shared" si="17"/>
        <v>Incorrect</v>
      </c>
    </row>
    <row r="385" spans="1:4" x14ac:dyDescent="0.25">
      <c r="A385" s="32" t="s">
        <v>12641</v>
      </c>
      <c r="B385" s="32" t="str">
        <f t="shared" ref="B385:B448" si="18">(CONCATENATE(TRIM(A385),",",TRIM(A386),",",TRIM(A387),",",TRIM(A388),",",TRIM(A389),",",TRIM(A390)))</f>
        <v>Nell's Variety Store,3857 Omalley Road,Dillingham,AK,99576,907-842-6117</v>
      </c>
      <c r="C385" s="32" t="str">
        <f t="shared" ref="C385:C448" si="19">RIGHT(B385,5)</f>
        <v>-6117</v>
      </c>
      <c r="D385" s="32">
        <f t="shared" ref="D385:D448" si="20">IFERROR(FIND("-",C385),"Incorrect")</f>
        <v>1</v>
      </c>
    </row>
    <row r="386" spans="1:4" x14ac:dyDescent="0.25">
      <c r="A386" s="32" t="s">
        <v>12642</v>
      </c>
      <c r="B386" s="32" t="str">
        <f t="shared" si="18"/>
        <v>3857 Omalley Road,Dillingham,AK,99576,907-842-6117,Nestermann's</v>
      </c>
      <c r="C386" s="32" t="str">
        <f t="shared" si="19"/>
        <v>ann's</v>
      </c>
      <c r="D386" s="32" t="str">
        <f t="shared" si="20"/>
        <v>Incorrect</v>
      </c>
    </row>
    <row r="387" spans="1:4" x14ac:dyDescent="0.25">
      <c r="A387" s="32" t="s">
        <v>12643</v>
      </c>
      <c r="B387" s="32" t="str">
        <f t="shared" si="18"/>
        <v>Dillingham,AK,99576,907-842-6117,Nestermann's,3857 Parks Hy</v>
      </c>
      <c r="C387" s="32" t="str">
        <f t="shared" si="19"/>
        <v>ks Hy</v>
      </c>
      <c r="D387" s="32" t="str">
        <f t="shared" si="20"/>
        <v>Incorrect</v>
      </c>
    </row>
    <row r="388" spans="1:4" x14ac:dyDescent="0.25">
      <c r="A388" s="32" t="s">
        <v>7259</v>
      </c>
      <c r="B388" s="32" t="str">
        <f t="shared" si="18"/>
        <v>AK,99576,907-842-6117,Nestermann's,3857 Parks Hy,Delta Junction</v>
      </c>
      <c r="C388" s="32" t="str">
        <f t="shared" si="19"/>
        <v>ction</v>
      </c>
      <c r="D388" s="32" t="str">
        <f t="shared" si="20"/>
        <v>Incorrect</v>
      </c>
    </row>
    <row r="389" spans="1:4" x14ac:dyDescent="0.25">
      <c r="A389" s="32">
        <v>99576</v>
      </c>
      <c r="B389" s="32" t="str">
        <f t="shared" si="18"/>
        <v>99576,907-842-6117,Nestermann's,3857 Parks Hy,Delta Junction,AK</v>
      </c>
      <c r="C389" s="32" t="str">
        <f t="shared" si="19"/>
        <v>on,AK</v>
      </c>
      <c r="D389" s="32" t="str">
        <f t="shared" si="20"/>
        <v>Incorrect</v>
      </c>
    </row>
    <row r="390" spans="1:4" x14ac:dyDescent="0.25">
      <c r="A390" s="32" t="s">
        <v>12644</v>
      </c>
      <c r="B390" s="32" t="str">
        <f t="shared" si="18"/>
        <v>907-842-6117,Nestermann's,3857 Parks Hy,Delta Junction,AK,99507</v>
      </c>
      <c r="C390" s="32" t="str">
        <f t="shared" si="19"/>
        <v>99507</v>
      </c>
      <c r="D390" s="32" t="str">
        <f t="shared" si="20"/>
        <v>Incorrect</v>
      </c>
    </row>
    <row r="391" spans="1:4" x14ac:dyDescent="0.25">
      <c r="A391" s="32" t="s">
        <v>12645</v>
      </c>
      <c r="B391" s="32" t="str">
        <f t="shared" si="18"/>
        <v>Nestermann's,3857 Parks Hy,Delta Junction,AK,99507,907-344-6249</v>
      </c>
      <c r="C391" s="32" t="str">
        <f t="shared" si="19"/>
        <v>-6249</v>
      </c>
      <c r="D391" s="32">
        <f t="shared" si="20"/>
        <v>1</v>
      </c>
    </row>
    <row r="392" spans="1:4" x14ac:dyDescent="0.25">
      <c r="A392" s="32" t="s">
        <v>12646</v>
      </c>
      <c r="B392" s="32" t="str">
        <f t="shared" si="18"/>
        <v>3857 Parks Hy,Delta Junction,AK,99507,907-344-6249,North Pole Sports</v>
      </c>
      <c r="C392" s="32" t="str">
        <f t="shared" si="19"/>
        <v>ports</v>
      </c>
      <c r="D392" s="32" t="str">
        <f t="shared" si="20"/>
        <v>Incorrect</v>
      </c>
    </row>
    <row r="393" spans="1:4" x14ac:dyDescent="0.25">
      <c r="A393" s="32" t="s">
        <v>12647</v>
      </c>
      <c r="B393" s="32" t="str">
        <f t="shared" si="18"/>
        <v>Delta Junction,AK,99507,907-344-6249,North Pole Sports,3858 Pond Reef Road</v>
      </c>
      <c r="C393" s="32" t="str">
        <f t="shared" si="19"/>
        <v xml:space="preserve"> Road</v>
      </c>
      <c r="D393" s="32" t="str">
        <f t="shared" si="20"/>
        <v>Incorrect</v>
      </c>
    </row>
    <row r="394" spans="1:4" x14ac:dyDescent="0.25">
      <c r="A394" s="32" t="s">
        <v>7259</v>
      </c>
      <c r="B394" s="32" t="str">
        <f t="shared" si="18"/>
        <v>AK,99507,907-344-6249,North Pole Sports,3858 Pond Reef Road,Anchorage</v>
      </c>
      <c r="C394" s="32" t="str">
        <f t="shared" si="19"/>
        <v>orage</v>
      </c>
      <c r="D394" s="32" t="str">
        <f t="shared" si="20"/>
        <v>Incorrect</v>
      </c>
    </row>
    <row r="395" spans="1:4" x14ac:dyDescent="0.25">
      <c r="A395" s="32">
        <v>99507</v>
      </c>
      <c r="B395" s="32" t="str">
        <f t="shared" si="18"/>
        <v>99507,907-344-6249,North Pole Sports,3858 Pond Reef Road,Anchorage,AK</v>
      </c>
      <c r="C395" s="32" t="str">
        <f t="shared" si="19"/>
        <v>ge,AK</v>
      </c>
      <c r="D395" s="32" t="str">
        <f t="shared" si="20"/>
        <v>Incorrect</v>
      </c>
    </row>
    <row r="396" spans="1:4" x14ac:dyDescent="0.25">
      <c r="A396" s="32" t="s">
        <v>12648</v>
      </c>
      <c r="B396" s="32" t="str">
        <f t="shared" si="18"/>
        <v>907-344-6249,North Pole Sports,3858 Pond Reef Road,Anchorage,AK,99705</v>
      </c>
      <c r="C396" s="32" t="str">
        <f t="shared" si="19"/>
        <v>99705</v>
      </c>
      <c r="D396" s="32" t="str">
        <f t="shared" si="20"/>
        <v>Incorrect</v>
      </c>
    </row>
    <row r="397" spans="1:4" x14ac:dyDescent="0.25">
      <c r="A397" s="32" t="s">
        <v>12649</v>
      </c>
      <c r="B397" s="32" t="str">
        <f t="shared" si="18"/>
        <v>North Pole Sports,3858 Pond Reef Road,Anchorage,AK,99705,907-490-6444</v>
      </c>
      <c r="C397" s="32" t="str">
        <f t="shared" si="19"/>
        <v>-6444</v>
      </c>
      <c r="D397" s="32">
        <f t="shared" si="20"/>
        <v>1</v>
      </c>
    </row>
    <row r="398" spans="1:4" x14ac:dyDescent="0.25">
      <c r="A398" s="32" t="s">
        <v>12650</v>
      </c>
      <c r="B398" s="32" t="str">
        <f t="shared" si="18"/>
        <v>3858 Pond Reef Road,Anchorage,AK,99705,907-490-6444,Northerner Sport Shop</v>
      </c>
      <c r="C398" s="32" t="str">
        <f t="shared" si="19"/>
        <v xml:space="preserve"> Shop</v>
      </c>
      <c r="D398" s="32" t="str">
        <f t="shared" si="20"/>
        <v>Incorrect</v>
      </c>
    </row>
    <row r="399" spans="1:4" x14ac:dyDescent="0.25">
      <c r="A399" s="32" t="s">
        <v>7258</v>
      </c>
      <c r="B399" s="32" t="str">
        <f t="shared" si="18"/>
        <v>Anchorage,AK,99705,907-490-6444,Northerner Sport Shop,West 4th Avenue</v>
      </c>
      <c r="C399" s="32" t="str">
        <f t="shared" si="19"/>
        <v>venue</v>
      </c>
      <c r="D399" s="32" t="str">
        <f t="shared" si="20"/>
        <v>Incorrect</v>
      </c>
    </row>
    <row r="400" spans="1:4" x14ac:dyDescent="0.25">
      <c r="A400" s="32" t="s">
        <v>7259</v>
      </c>
      <c r="B400" s="32" t="str">
        <f t="shared" si="18"/>
        <v>AK,99705,907-490-6444,Northerner Sport Shop,West 4th Avenue,Anchorage</v>
      </c>
      <c r="C400" s="32" t="str">
        <f t="shared" si="19"/>
        <v>orage</v>
      </c>
      <c r="D400" s="32" t="str">
        <f t="shared" si="20"/>
        <v>Incorrect</v>
      </c>
    </row>
    <row r="401" spans="1:4" x14ac:dyDescent="0.25">
      <c r="A401" s="32">
        <v>99705</v>
      </c>
      <c r="B401" s="32" t="str">
        <f t="shared" si="18"/>
        <v>99705,907-490-6444,Northerner Sport Shop,West 4th Avenue,Anchorage,AK</v>
      </c>
      <c r="C401" s="32" t="str">
        <f t="shared" si="19"/>
        <v>ge,AK</v>
      </c>
      <c r="D401" s="32" t="str">
        <f t="shared" si="20"/>
        <v>Incorrect</v>
      </c>
    </row>
    <row r="402" spans="1:4" x14ac:dyDescent="0.25">
      <c r="A402" s="32" t="s">
        <v>12651</v>
      </c>
      <c r="B402" s="32" t="str">
        <f t="shared" si="18"/>
        <v>907-490-6444,Northerner Sport Shop,West 4th Avenue,Anchorage,AK,99503</v>
      </c>
      <c r="C402" s="32" t="str">
        <f t="shared" si="19"/>
        <v>99503</v>
      </c>
      <c r="D402" s="32" t="str">
        <f t="shared" si="20"/>
        <v>Incorrect</v>
      </c>
    </row>
    <row r="403" spans="1:4" x14ac:dyDescent="0.25">
      <c r="A403" s="32" t="s">
        <v>12652</v>
      </c>
      <c r="B403" s="32" t="str">
        <f t="shared" si="18"/>
        <v>Northerner Sport Shop,West 4th Avenue,Anchorage,AK,99503,907-272-7555</v>
      </c>
      <c r="C403" s="32" t="str">
        <f t="shared" si="19"/>
        <v>-7555</v>
      </c>
      <c r="D403" s="32">
        <f t="shared" si="20"/>
        <v>1</v>
      </c>
    </row>
    <row r="404" spans="1:4" x14ac:dyDescent="0.25">
      <c r="A404" s="32" t="s">
        <v>12653</v>
      </c>
      <c r="B404" s="32" t="str">
        <f t="shared" si="18"/>
        <v>West 4th Avenue,Anchorage,AK,99503,907-272-7555,Northland Billiards</v>
      </c>
      <c r="C404" s="32" t="str">
        <f t="shared" si="19"/>
        <v>iards</v>
      </c>
      <c r="D404" s="32" t="str">
        <f t="shared" si="20"/>
        <v>Incorrect</v>
      </c>
    </row>
    <row r="405" spans="1:4" x14ac:dyDescent="0.25">
      <c r="A405" s="32" t="s">
        <v>7258</v>
      </c>
      <c r="B405" s="32" t="str">
        <f t="shared" si="18"/>
        <v>Anchorage,AK,99503,907-272-7555,Northland Billiards,3857 Parks Hy</v>
      </c>
      <c r="C405" s="32" t="str">
        <f t="shared" si="19"/>
        <v>ks Hy</v>
      </c>
      <c r="D405" s="32" t="str">
        <f t="shared" si="20"/>
        <v>Incorrect</v>
      </c>
    </row>
    <row r="406" spans="1:4" x14ac:dyDescent="0.25">
      <c r="A406" s="32" t="s">
        <v>7259</v>
      </c>
      <c r="B406" s="32" t="str">
        <f t="shared" si="18"/>
        <v>AK,99503,907-272-7555,Northland Billiards,3857 Parks Hy,Bethel</v>
      </c>
      <c r="C406" s="32" t="str">
        <f t="shared" si="19"/>
        <v>ethel</v>
      </c>
      <c r="D406" s="32" t="str">
        <f t="shared" si="20"/>
        <v>Incorrect</v>
      </c>
    </row>
    <row r="407" spans="1:4" x14ac:dyDescent="0.25">
      <c r="A407" s="32">
        <v>99503</v>
      </c>
      <c r="B407" s="32" t="str">
        <f t="shared" si="18"/>
        <v>99503,907-272-7555,Northland Billiards,3857 Parks Hy,Bethel,AK</v>
      </c>
      <c r="C407" s="32" t="str">
        <f t="shared" si="19"/>
        <v>el,AK</v>
      </c>
      <c r="D407" s="32" t="str">
        <f t="shared" si="20"/>
        <v>Incorrect</v>
      </c>
    </row>
    <row r="408" spans="1:4" x14ac:dyDescent="0.25">
      <c r="A408" s="32" t="s">
        <v>12654</v>
      </c>
      <c r="B408" s="32" t="str">
        <f t="shared" si="18"/>
        <v>907-272-7555,Northland Billiards,3857 Parks Hy,Bethel,AK,99516</v>
      </c>
      <c r="C408" s="32" t="str">
        <f t="shared" si="19"/>
        <v>99516</v>
      </c>
      <c r="D408" s="32" t="str">
        <f t="shared" si="20"/>
        <v>Incorrect</v>
      </c>
    </row>
    <row r="409" spans="1:4" x14ac:dyDescent="0.25">
      <c r="A409" s="32" t="s">
        <v>12655</v>
      </c>
      <c r="B409" s="32" t="str">
        <f t="shared" si="18"/>
        <v>Northland Billiards,3857 Parks Hy,Bethel,AK,99516,907-345-6292</v>
      </c>
      <c r="C409" s="32" t="str">
        <f t="shared" si="19"/>
        <v>-6292</v>
      </c>
      <c r="D409" s="32">
        <f t="shared" si="20"/>
        <v>1</v>
      </c>
    </row>
    <row r="410" spans="1:4" x14ac:dyDescent="0.25">
      <c r="A410" s="32" t="s">
        <v>12646</v>
      </c>
      <c r="B410" s="32" t="str">
        <f t="shared" si="18"/>
        <v>3857 Parks Hy,Bethel,AK,99516,907-345-6292,Northern Alaskan Outfitter</v>
      </c>
      <c r="C410" s="32" t="str">
        <f t="shared" si="19"/>
        <v>itter</v>
      </c>
      <c r="D410" s="32" t="str">
        <f t="shared" si="20"/>
        <v>Incorrect</v>
      </c>
    </row>
    <row r="411" spans="1:4" x14ac:dyDescent="0.25">
      <c r="A411" s="32" t="s">
        <v>12656</v>
      </c>
      <c r="B411" s="32" t="str">
        <f t="shared" si="18"/>
        <v>Bethel,AK,99516,907-345-6292,Northern Alaskan Outfitter,4001 Portage Street</v>
      </c>
      <c r="C411" s="32" t="str">
        <f t="shared" si="19"/>
        <v>treet</v>
      </c>
      <c r="D411" s="32" t="str">
        <f t="shared" si="20"/>
        <v>Incorrect</v>
      </c>
    </row>
    <row r="412" spans="1:4" x14ac:dyDescent="0.25">
      <c r="A412" s="32" t="s">
        <v>7259</v>
      </c>
      <c r="B412" s="32" t="str">
        <f t="shared" si="18"/>
        <v>AK,99516,907-345-6292,Northern Alaskan Outfitter,4001 Portage Street,Anchorage</v>
      </c>
      <c r="C412" s="32" t="str">
        <f t="shared" si="19"/>
        <v>orage</v>
      </c>
      <c r="D412" s="32" t="str">
        <f t="shared" si="20"/>
        <v>Incorrect</v>
      </c>
    </row>
    <row r="413" spans="1:4" x14ac:dyDescent="0.25">
      <c r="A413" s="32">
        <v>99516</v>
      </c>
      <c r="B413" s="32" t="str">
        <f t="shared" si="18"/>
        <v>99516,907-345-6292,Northern Alaskan Outfitter,4001 Portage Street,Anchorage,AK</v>
      </c>
      <c r="C413" s="32" t="str">
        <f t="shared" si="19"/>
        <v>ge,AK</v>
      </c>
      <c r="D413" s="32" t="str">
        <f t="shared" si="20"/>
        <v>Incorrect</v>
      </c>
    </row>
    <row r="414" spans="1:4" x14ac:dyDescent="0.25">
      <c r="A414" s="32" t="s">
        <v>12657</v>
      </c>
      <c r="B414" s="32" t="str">
        <f t="shared" si="18"/>
        <v>907-345-6292,Northern Alaskan Outfitter,4001 Portage Street,Anchorage,AK,99801</v>
      </c>
      <c r="C414" s="32" t="str">
        <f t="shared" si="19"/>
        <v>99801</v>
      </c>
      <c r="D414" s="32" t="str">
        <f t="shared" si="20"/>
        <v>Incorrect</v>
      </c>
    </row>
    <row r="415" spans="1:4" x14ac:dyDescent="0.25">
      <c r="A415" s="32" t="s">
        <v>12658</v>
      </c>
      <c r="B415" s="32" t="str">
        <f t="shared" si="18"/>
        <v>Northern Alaskan Outfitter,4001 Portage Street,Anchorage,AK,99801,907-789-6480</v>
      </c>
      <c r="C415" s="32" t="str">
        <f t="shared" si="19"/>
        <v>-6480</v>
      </c>
      <c r="D415" s="32">
        <f t="shared" si="20"/>
        <v>1</v>
      </c>
    </row>
    <row r="416" spans="1:4" x14ac:dyDescent="0.25">
      <c r="A416" s="32" t="s">
        <v>12659</v>
      </c>
      <c r="B416" s="32" t="str">
        <f t="shared" si="18"/>
        <v>4001 Portage Street,Anchorage,AK,99801,907-789-6480,Out in the Boondock Outfitters</v>
      </c>
      <c r="C416" s="32" t="str">
        <f t="shared" si="19"/>
        <v>tters</v>
      </c>
      <c r="D416" s="32" t="str">
        <f t="shared" si="20"/>
        <v>Incorrect</v>
      </c>
    </row>
    <row r="417" spans="1:4" x14ac:dyDescent="0.25">
      <c r="A417" s="32" t="s">
        <v>7258</v>
      </c>
      <c r="B417" s="32" t="str">
        <f t="shared" si="18"/>
        <v>Anchorage,AK,99801,907-789-6480,Out in the Boondock Outfitters,726 Fairview Avenue</v>
      </c>
      <c r="C417" s="32" t="str">
        <f t="shared" si="19"/>
        <v>venue</v>
      </c>
      <c r="D417" s="32" t="str">
        <f t="shared" si="20"/>
        <v>Incorrect</v>
      </c>
    </row>
    <row r="418" spans="1:4" x14ac:dyDescent="0.25">
      <c r="A418" s="32" t="s">
        <v>7259</v>
      </c>
      <c r="B418" s="32" t="str">
        <f t="shared" si="18"/>
        <v>AK,99801,907-789-6480,Out in the Boondock Outfitters,726 Fairview Avenue,Ketchikan</v>
      </c>
      <c r="C418" s="32" t="str">
        <f t="shared" si="19"/>
        <v>hikan</v>
      </c>
      <c r="D418" s="32" t="str">
        <f t="shared" si="20"/>
        <v>Incorrect</v>
      </c>
    </row>
    <row r="419" spans="1:4" x14ac:dyDescent="0.25">
      <c r="A419" s="32">
        <v>99801</v>
      </c>
      <c r="B419" s="32" t="str">
        <f t="shared" si="18"/>
        <v>99801,907-789-6480,Out in the Boondock Outfitters,726 Fairview Avenue,Ketchikan,AK</v>
      </c>
      <c r="C419" s="32" t="str">
        <f t="shared" si="19"/>
        <v>an,AK</v>
      </c>
      <c r="D419" s="32" t="str">
        <f t="shared" si="20"/>
        <v>Incorrect</v>
      </c>
    </row>
    <row r="420" spans="1:4" x14ac:dyDescent="0.25">
      <c r="A420" s="32" t="s">
        <v>12660</v>
      </c>
      <c r="B420" s="32" t="str">
        <f t="shared" si="18"/>
        <v>907-789-6480,Out in the Boondock Outfitters,726 Fairview Avenue,Ketchikan,AK,99577</v>
      </c>
      <c r="C420" s="32" t="str">
        <f t="shared" si="19"/>
        <v>99577</v>
      </c>
      <c r="D420" s="32" t="str">
        <f t="shared" si="20"/>
        <v>Incorrect</v>
      </c>
    </row>
    <row r="421" spans="1:4" x14ac:dyDescent="0.25">
      <c r="A421" s="32" t="s">
        <v>12661</v>
      </c>
      <c r="B421" s="32" t="str">
        <f t="shared" si="18"/>
        <v>Out in the Boondock Outfitters,726 Fairview Avenue,Ketchikan,AK,99577,907-694-3686</v>
      </c>
      <c r="C421" s="32" t="str">
        <f t="shared" si="19"/>
        <v>-3686</v>
      </c>
      <c r="D421" s="32">
        <f t="shared" si="20"/>
        <v>1</v>
      </c>
    </row>
    <row r="422" spans="1:4" x14ac:dyDescent="0.25">
      <c r="A422" s="32" t="s">
        <v>12662</v>
      </c>
      <c r="B422" s="32" t="str">
        <f t="shared" si="18"/>
        <v>726 Fairview Avenue,Ketchikan,AK,99577,907-694-3686,Outside Passage</v>
      </c>
      <c r="C422" s="32" t="str">
        <f t="shared" si="19"/>
        <v>ssage</v>
      </c>
      <c r="D422" s="32" t="str">
        <f t="shared" si="20"/>
        <v>Incorrect</v>
      </c>
    </row>
    <row r="423" spans="1:4" x14ac:dyDescent="0.25">
      <c r="A423" s="32" t="s">
        <v>12532</v>
      </c>
      <c r="B423" s="32" t="str">
        <f t="shared" si="18"/>
        <v>Ketchikan,AK,99577,907-694-3686,Outside Passage,2636 Lower Mill Road</v>
      </c>
      <c r="C423" s="32" t="str">
        <f t="shared" si="19"/>
        <v xml:space="preserve"> Road</v>
      </c>
      <c r="D423" s="32" t="str">
        <f t="shared" si="20"/>
        <v>Incorrect</v>
      </c>
    </row>
    <row r="424" spans="1:4" x14ac:dyDescent="0.25">
      <c r="A424" s="32" t="s">
        <v>7259</v>
      </c>
      <c r="B424" s="32" t="str">
        <f t="shared" si="18"/>
        <v>AK,99577,907-694-3686,Outside Passage,2636 Lower Mill Road,Fairbanks</v>
      </c>
      <c r="C424" s="32" t="str">
        <f t="shared" si="19"/>
        <v>banks</v>
      </c>
      <c r="D424" s="32" t="str">
        <f t="shared" si="20"/>
        <v>Incorrect</v>
      </c>
    </row>
    <row r="425" spans="1:4" x14ac:dyDescent="0.25">
      <c r="A425" s="32">
        <v>99577</v>
      </c>
      <c r="B425" s="32" t="str">
        <f t="shared" si="18"/>
        <v>99577,907-694-3686,Outside Passage,2636 Lower Mill Road,Fairbanks,AK</v>
      </c>
      <c r="C425" s="32" t="str">
        <f t="shared" si="19"/>
        <v>ks,AK</v>
      </c>
      <c r="D425" s="32" t="str">
        <f t="shared" si="20"/>
        <v>Incorrect</v>
      </c>
    </row>
    <row r="426" spans="1:4" x14ac:dyDescent="0.25">
      <c r="A426" s="32" t="s">
        <v>12663</v>
      </c>
      <c r="B426" s="32" t="str">
        <f t="shared" si="18"/>
        <v>907-694-3686,Outside Passage,2636 Lower Mill Road,Fairbanks,AK,99901</v>
      </c>
      <c r="C426" s="32" t="str">
        <f t="shared" si="19"/>
        <v>99901</v>
      </c>
      <c r="D426" s="32" t="str">
        <f t="shared" si="20"/>
        <v>Incorrect</v>
      </c>
    </row>
    <row r="427" spans="1:4" x14ac:dyDescent="0.25">
      <c r="A427" s="32" t="s">
        <v>12664</v>
      </c>
      <c r="B427" s="32" t="str">
        <f t="shared" si="18"/>
        <v>Outside Passage,2636 Lower Mill Road,Fairbanks,AK,99901,907-225-5101</v>
      </c>
      <c r="C427" s="32" t="str">
        <f t="shared" si="19"/>
        <v>-5101</v>
      </c>
      <c r="D427" s="32">
        <f t="shared" si="20"/>
        <v>1</v>
      </c>
    </row>
    <row r="428" spans="1:4" x14ac:dyDescent="0.25">
      <c r="A428" s="32" t="s">
        <v>12665</v>
      </c>
      <c r="B428" s="32" t="str">
        <f t="shared" si="18"/>
        <v>2636 Lower Mill Road,Fairbanks,AK,99901,907-225-5101,Pacific Supply Corporation of Alaska LLC</v>
      </c>
      <c r="C428" s="32" t="str">
        <f t="shared" si="19"/>
        <v>a LLC</v>
      </c>
      <c r="D428" s="32" t="str">
        <f t="shared" si="20"/>
        <v>Incorrect</v>
      </c>
    </row>
    <row r="429" spans="1:4" x14ac:dyDescent="0.25">
      <c r="A429" s="32" t="s">
        <v>7285</v>
      </c>
      <c r="B429" s="32" t="str">
        <f t="shared" si="18"/>
        <v>Fairbanks,AK,99901,907-225-5101,Pacific Supply Corporation of Alaska LLC,3833 Old Seward Highway</v>
      </c>
      <c r="C429" s="32" t="str">
        <f t="shared" si="19"/>
        <v>ghway</v>
      </c>
      <c r="D429" s="32" t="str">
        <f t="shared" si="20"/>
        <v>Incorrect</v>
      </c>
    </row>
    <row r="430" spans="1:4" x14ac:dyDescent="0.25">
      <c r="A430" s="32" t="s">
        <v>7259</v>
      </c>
      <c r="B430" s="32" t="str">
        <f t="shared" si="18"/>
        <v>AK,99901,907-225-5101,Pacific Supply Corporation of Alaska LLC,3833 Old Seward Highway,Eagle River</v>
      </c>
      <c r="C430" s="32" t="str">
        <f t="shared" si="19"/>
        <v>River</v>
      </c>
      <c r="D430" s="32" t="str">
        <f t="shared" si="20"/>
        <v>Incorrect</v>
      </c>
    </row>
    <row r="431" spans="1:4" x14ac:dyDescent="0.25">
      <c r="A431" s="32">
        <v>99901</v>
      </c>
      <c r="B431" s="32" t="str">
        <f t="shared" si="18"/>
        <v>99901,907-225-5101,Pacific Supply Corporation of Alaska LLC,3833 Old Seward Highway,Eagle River,AK</v>
      </c>
      <c r="C431" s="32" t="str">
        <f t="shared" si="19"/>
        <v>er,AK</v>
      </c>
      <c r="D431" s="32" t="str">
        <f t="shared" si="20"/>
        <v>Incorrect</v>
      </c>
    </row>
    <row r="432" spans="1:4" x14ac:dyDescent="0.25">
      <c r="A432" s="32" t="s">
        <v>12666</v>
      </c>
      <c r="B432" s="32" t="str">
        <f t="shared" si="18"/>
        <v>907-225-5101,Pacific Supply Corporation of Alaska LLC,3833 Old Seward Highway,Eagle River,AK,99835</v>
      </c>
      <c r="C432" s="32" t="str">
        <f t="shared" si="19"/>
        <v>99835</v>
      </c>
      <c r="D432" s="32" t="str">
        <f t="shared" si="20"/>
        <v>Incorrect</v>
      </c>
    </row>
    <row r="433" spans="1:4" x14ac:dyDescent="0.25">
      <c r="A433" s="32" t="s">
        <v>12667</v>
      </c>
      <c r="B433" s="32" t="str">
        <f t="shared" si="18"/>
        <v>Pacific Supply Corporation of Alaska LLC,3833 Old Seward Highway,Eagle River,AK,99835,907-747-5972</v>
      </c>
      <c r="C433" s="32" t="str">
        <f t="shared" si="19"/>
        <v>-5972</v>
      </c>
      <c r="D433" s="32">
        <f t="shared" si="20"/>
        <v>1</v>
      </c>
    </row>
    <row r="434" spans="1:4" x14ac:dyDescent="0.25">
      <c r="A434" s="32" t="s">
        <v>12668</v>
      </c>
      <c r="B434" s="32" t="str">
        <f t="shared" si="18"/>
        <v>3833 Old Seward Highway,Eagle River,AK,99835,907-747-5972,Pacific Supply of Alaska</v>
      </c>
      <c r="C434" s="32" t="str">
        <f t="shared" si="19"/>
        <v>laska</v>
      </c>
      <c r="D434" s="32" t="str">
        <f t="shared" si="20"/>
        <v>Incorrect</v>
      </c>
    </row>
    <row r="435" spans="1:4" x14ac:dyDescent="0.25">
      <c r="A435" s="32" t="s">
        <v>12639</v>
      </c>
      <c r="B435" s="32" t="str">
        <f t="shared" si="18"/>
        <v>Eagle River,AK,99835,907-747-5972,Pacific Supply of Alaska,3838 Olympic Circle</v>
      </c>
      <c r="C435" s="32" t="str">
        <f t="shared" si="19"/>
        <v>ircle</v>
      </c>
      <c r="D435" s="32" t="str">
        <f t="shared" si="20"/>
        <v>Incorrect</v>
      </c>
    </row>
    <row r="436" spans="1:4" x14ac:dyDescent="0.25">
      <c r="A436" s="32" t="s">
        <v>7259</v>
      </c>
      <c r="B436" s="32" t="str">
        <f t="shared" si="18"/>
        <v>AK,99835,907-747-5972,Pacific Supply of Alaska,3838 Olympic Circle,Dillingham</v>
      </c>
      <c r="C436" s="32" t="str">
        <f t="shared" si="19"/>
        <v>ngham</v>
      </c>
      <c r="D436" s="32" t="str">
        <f t="shared" si="20"/>
        <v>Incorrect</v>
      </c>
    </row>
    <row r="437" spans="1:4" x14ac:dyDescent="0.25">
      <c r="A437" s="32">
        <v>99835</v>
      </c>
      <c r="B437" s="32" t="str">
        <f t="shared" si="18"/>
        <v>99835,907-747-5972,Pacific Supply of Alaska,3838 Olympic Circle,Dillingham,AK</v>
      </c>
      <c r="C437" s="32" t="str">
        <f t="shared" si="19"/>
        <v>am,AK</v>
      </c>
      <c r="D437" s="32" t="str">
        <f t="shared" si="20"/>
        <v>Incorrect</v>
      </c>
    </row>
    <row r="438" spans="1:4" x14ac:dyDescent="0.25">
      <c r="A438" s="32" t="s">
        <v>12669</v>
      </c>
      <c r="B438" s="32" t="str">
        <f t="shared" si="18"/>
        <v>907-747-5972,Pacific Supply of Alaska,3838 Olympic Circle,Dillingham,AK,99901</v>
      </c>
      <c r="C438" s="32" t="str">
        <f t="shared" si="19"/>
        <v>99901</v>
      </c>
      <c r="D438" s="32" t="str">
        <f t="shared" si="20"/>
        <v>Incorrect</v>
      </c>
    </row>
    <row r="439" spans="1:4" x14ac:dyDescent="0.25">
      <c r="A439" s="32" t="s">
        <v>12670</v>
      </c>
      <c r="B439" s="32" t="str">
        <f t="shared" si="18"/>
        <v>Pacific Supply of Alaska,3838 Olympic Circle,Dillingham,AK,99901,907-225-6002</v>
      </c>
      <c r="C439" s="32" t="str">
        <f t="shared" si="19"/>
        <v>-6002</v>
      </c>
      <c r="D439" s="32">
        <f t="shared" si="20"/>
        <v>1</v>
      </c>
    </row>
    <row r="440" spans="1:4" x14ac:dyDescent="0.25">
      <c r="A440" s="32" t="s">
        <v>12671</v>
      </c>
      <c r="B440" s="32" t="str">
        <f t="shared" si="18"/>
        <v>3838 Olympic Circle,Dillingham,AK,99901,907-225-6002,Palmer's Hardware</v>
      </c>
      <c r="C440" s="32" t="str">
        <f t="shared" si="19"/>
        <v>dware</v>
      </c>
      <c r="D440" s="32" t="str">
        <f t="shared" si="20"/>
        <v>Incorrect</v>
      </c>
    </row>
    <row r="441" spans="1:4" x14ac:dyDescent="0.25">
      <c r="A441" s="32" t="s">
        <v>12643</v>
      </c>
      <c r="B441" s="32" t="str">
        <f t="shared" si="18"/>
        <v>Dillingham,AK,99901,907-225-6002,Palmer's Hardware,Alyeska Highway</v>
      </c>
      <c r="C441" s="32" t="str">
        <f t="shared" si="19"/>
        <v>ghway</v>
      </c>
      <c r="D441" s="32" t="str">
        <f t="shared" si="20"/>
        <v>Incorrect</v>
      </c>
    </row>
    <row r="442" spans="1:4" x14ac:dyDescent="0.25">
      <c r="A442" s="32" t="s">
        <v>7259</v>
      </c>
      <c r="B442" s="32" t="str">
        <f t="shared" si="18"/>
        <v>AK,99901,907-225-6002,Palmer's Hardware,Alyeska Highway,Anchorage</v>
      </c>
      <c r="C442" s="32" t="str">
        <f t="shared" si="19"/>
        <v>orage</v>
      </c>
      <c r="D442" s="32" t="str">
        <f t="shared" si="20"/>
        <v>Incorrect</v>
      </c>
    </row>
    <row r="443" spans="1:4" x14ac:dyDescent="0.25">
      <c r="A443" s="32">
        <v>99901</v>
      </c>
      <c r="B443" s="32" t="str">
        <f t="shared" si="18"/>
        <v>99901,907-225-6002,Palmer's Hardware,Alyeska Highway,Anchorage,AK</v>
      </c>
      <c r="C443" s="32" t="str">
        <f t="shared" si="19"/>
        <v>ge,AK</v>
      </c>
      <c r="D443" s="32" t="str">
        <f t="shared" si="20"/>
        <v>Incorrect</v>
      </c>
    </row>
    <row r="444" spans="1:4" x14ac:dyDescent="0.25">
      <c r="A444" s="32" t="s">
        <v>12672</v>
      </c>
      <c r="B444" s="32" t="str">
        <f t="shared" si="18"/>
        <v>907-225-6002,Palmer's Hardware,Alyeska Highway,Anchorage,AK,99603</v>
      </c>
      <c r="C444" s="32" t="str">
        <f t="shared" si="19"/>
        <v>99603</v>
      </c>
      <c r="D444" s="32" t="str">
        <f t="shared" si="20"/>
        <v>Incorrect</v>
      </c>
    </row>
    <row r="445" spans="1:4" x14ac:dyDescent="0.25">
      <c r="A445" s="32" t="s">
        <v>12673</v>
      </c>
      <c r="B445" s="32" t="str">
        <f t="shared" si="18"/>
        <v>Palmer's Hardware,Alyeska Highway,Anchorage,AK,99603,907-235-8594</v>
      </c>
      <c r="C445" s="32" t="str">
        <f t="shared" si="19"/>
        <v>-8594</v>
      </c>
      <c r="D445" s="32">
        <f t="shared" si="20"/>
        <v>1</v>
      </c>
    </row>
    <row r="446" spans="1:4" x14ac:dyDescent="0.25">
      <c r="A446" s="32" t="s">
        <v>12674</v>
      </c>
      <c r="B446" s="32" t="str">
        <f t="shared" si="18"/>
        <v>Alyeska Highway,Anchorage,AK,99603,907-235-8594,Paul's Tackle Shop</v>
      </c>
      <c r="C446" s="32" t="str">
        <f t="shared" si="19"/>
        <v xml:space="preserve"> Shop</v>
      </c>
      <c r="D446" s="32" t="str">
        <f t="shared" si="20"/>
        <v>Incorrect</v>
      </c>
    </row>
    <row r="447" spans="1:4" x14ac:dyDescent="0.25">
      <c r="A447" s="32" t="s">
        <v>7258</v>
      </c>
      <c r="B447" s="32" t="str">
        <f t="shared" si="18"/>
        <v>Anchorage,AK,99603,907-235-8594,Paul's Tackle Shop,2633 Long Run Drive</v>
      </c>
      <c r="C447" s="32" t="str">
        <f t="shared" si="19"/>
        <v>Drive</v>
      </c>
      <c r="D447" s="32" t="str">
        <f t="shared" si="20"/>
        <v>Incorrect</v>
      </c>
    </row>
    <row r="448" spans="1:4" x14ac:dyDescent="0.25">
      <c r="A448" s="32" t="s">
        <v>7259</v>
      </c>
      <c r="B448" s="32" t="str">
        <f t="shared" si="18"/>
        <v>AK,99603,907-235-8594,Paul's Tackle Shop,2633 Long Run Drive,Fairbanks</v>
      </c>
      <c r="C448" s="32" t="str">
        <f t="shared" si="19"/>
        <v>banks</v>
      </c>
      <c r="D448" s="32" t="str">
        <f t="shared" si="20"/>
        <v>Incorrect</v>
      </c>
    </row>
    <row r="449" spans="1:4" x14ac:dyDescent="0.25">
      <c r="A449" s="32">
        <v>99603</v>
      </c>
      <c r="B449" s="32" t="str">
        <f t="shared" ref="B449:B512" si="21">(CONCATENATE(TRIM(A449),",",TRIM(A450),",",TRIM(A451),",",TRIM(A452),",",TRIM(A453),",",TRIM(A454)))</f>
        <v>99603,907-235-8594,Paul's Tackle Shop,2633 Long Run Drive,Fairbanks,AK</v>
      </c>
      <c r="C449" s="32" t="str">
        <f t="shared" ref="C449:C512" si="22">RIGHT(B449,5)</f>
        <v>ks,AK</v>
      </c>
      <c r="D449" s="32" t="str">
        <f t="shared" ref="D449:D512" si="23">IFERROR(FIND("-",C449),"Incorrect")</f>
        <v>Incorrect</v>
      </c>
    </row>
    <row r="450" spans="1:4" x14ac:dyDescent="0.25">
      <c r="A450" s="32" t="s">
        <v>12675</v>
      </c>
      <c r="B450" s="32" t="str">
        <f t="shared" si="21"/>
        <v>907-235-8594,Paul's Tackle Shop,2633 Long Run Drive,Fairbanks,AK,99576</v>
      </c>
      <c r="C450" s="32" t="str">
        <f t="shared" si="22"/>
        <v>99576</v>
      </c>
      <c r="D450" s="32" t="str">
        <f t="shared" si="23"/>
        <v>Incorrect</v>
      </c>
    </row>
    <row r="451" spans="1:4" x14ac:dyDescent="0.25">
      <c r="A451" s="32" t="s">
        <v>12676</v>
      </c>
      <c r="B451" s="32" t="str">
        <f t="shared" si="21"/>
        <v>Paul's Tackle Shop,2633 Long Run Drive,Fairbanks,AK,99576,907-842-5101</v>
      </c>
      <c r="C451" s="32" t="str">
        <f t="shared" si="22"/>
        <v>-5101</v>
      </c>
      <c r="D451" s="32">
        <f t="shared" si="23"/>
        <v>1</v>
      </c>
    </row>
    <row r="452" spans="1:4" x14ac:dyDescent="0.25">
      <c r="A452" s="32" t="s">
        <v>12677</v>
      </c>
      <c r="B452" s="32" t="str">
        <f t="shared" si="21"/>
        <v>2633 Long Run Drive,Fairbanks,AK,99576,907-842-5101,Phil's Ski Rental</v>
      </c>
      <c r="C452" s="32" t="str">
        <f t="shared" si="22"/>
        <v>ental</v>
      </c>
      <c r="D452" s="32" t="str">
        <f t="shared" si="23"/>
        <v>Incorrect</v>
      </c>
    </row>
    <row r="453" spans="1:4" x14ac:dyDescent="0.25">
      <c r="A453" s="32" t="s">
        <v>7285</v>
      </c>
      <c r="B453" s="32" t="str">
        <f t="shared" si="21"/>
        <v>Fairbanks,AK,99576,907-842-5101,Phil's Ski Rental,7900 Spenard Road</v>
      </c>
      <c r="C453" s="32" t="str">
        <f t="shared" si="22"/>
        <v xml:space="preserve"> Road</v>
      </c>
      <c r="D453" s="32" t="str">
        <f t="shared" si="23"/>
        <v>Incorrect</v>
      </c>
    </row>
    <row r="454" spans="1:4" x14ac:dyDescent="0.25">
      <c r="A454" s="32" t="s">
        <v>7259</v>
      </c>
      <c r="B454" s="32" t="str">
        <f t="shared" si="21"/>
        <v>AK,99576,907-842-5101,Phil's Ski Rental,7900 Spenard Road,Anchorage</v>
      </c>
      <c r="C454" s="32" t="str">
        <f t="shared" si="22"/>
        <v>orage</v>
      </c>
      <c r="D454" s="32" t="str">
        <f t="shared" si="23"/>
        <v>Incorrect</v>
      </c>
    </row>
    <row r="455" spans="1:4" x14ac:dyDescent="0.25">
      <c r="A455" s="32">
        <v>99576</v>
      </c>
      <c r="B455" s="32" t="str">
        <f t="shared" si="21"/>
        <v>99576,907-842-5101,Phil's Ski Rental,7900 Spenard Road,Anchorage,AK</v>
      </c>
      <c r="C455" s="32" t="str">
        <f t="shared" si="22"/>
        <v>ge,AK</v>
      </c>
      <c r="D455" s="32" t="str">
        <f t="shared" si="23"/>
        <v>Incorrect</v>
      </c>
    </row>
    <row r="456" spans="1:4" x14ac:dyDescent="0.25">
      <c r="A456" s="32" t="s">
        <v>12678</v>
      </c>
      <c r="B456" s="32" t="str">
        <f t="shared" si="21"/>
        <v>907-842-5101,Phil's Ski Rental,7900 Spenard Road,Anchorage,AK,99686</v>
      </c>
      <c r="C456" s="32" t="str">
        <f t="shared" si="22"/>
        <v>99686</v>
      </c>
      <c r="D456" s="32" t="str">
        <f t="shared" si="23"/>
        <v>Incorrect</v>
      </c>
    </row>
    <row r="457" spans="1:4" x14ac:dyDescent="0.25">
      <c r="A457" s="32" t="s">
        <v>12679</v>
      </c>
      <c r="B457" s="32" t="str">
        <f t="shared" si="21"/>
        <v>Phil's Ski Rental,7900 Spenard Road,Anchorage,AK,99686,907-835-6970</v>
      </c>
      <c r="C457" s="32" t="str">
        <f t="shared" si="22"/>
        <v>-6970</v>
      </c>
      <c r="D457" s="32">
        <f t="shared" si="23"/>
        <v>1</v>
      </c>
    </row>
    <row r="458" spans="1:4" x14ac:dyDescent="0.25">
      <c r="A458" s="32" t="s">
        <v>12680</v>
      </c>
      <c r="B458" s="32" t="str">
        <f t="shared" si="21"/>
        <v>7900 Spenard Road,Anchorage,AK,99686,907-835-6970,Play It Over Sports</v>
      </c>
      <c r="C458" s="32" t="str">
        <f t="shared" si="22"/>
        <v>ports</v>
      </c>
      <c r="D458" s="32" t="str">
        <f t="shared" si="23"/>
        <v>Incorrect</v>
      </c>
    </row>
    <row r="459" spans="1:4" x14ac:dyDescent="0.25">
      <c r="A459" s="32" t="s">
        <v>7258</v>
      </c>
      <c r="B459" s="32" t="str">
        <f t="shared" si="21"/>
        <v>Anchorage,AK,99686,907-835-6970,Play It Over Sports,7900 Spenard Road</v>
      </c>
      <c r="C459" s="32" t="str">
        <f t="shared" si="22"/>
        <v xml:space="preserve"> Road</v>
      </c>
      <c r="D459" s="32" t="str">
        <f t="shared" si="23"/>
        <v>Incorrect</v>
      </c>
    </row>
    <row r="460" spans="1:4" x14ac:dyDescent="0.25">
      <c r="A460" s="32" t="s">
        <v>7259</v>
      </c>
      <c r="B460" s="32" t="str">
        <f t="shared" si="21"/>
        <v>AK,99686,907-835-6970,Play It Over Sports,7900 Spenard Road,Anchorage</v>
      </c>
      <c r="C460" s="32" t="str">
        <f t="shared" si="22"/>
        <v>orage</v>
      </c>
      <c r="D460" s="32" t="str">
        <f t="shared" si="23"/>
        <v>Incorrect</v>
      </c>
    </row>
    <row r="461" spans="1:4" x14ac:dyDescent="0.25">
      <c r="A461" s="32">
        <v>99686</v>
      </c>
      <c r="B461" s="32" t="str">
        <f t="shared" si="21"/>
        <v>99686,907-835-6970,Play It Over Sports,7900 Spenard Road,Anchorage,AK</v>
      </c>
      <c r="C461" s="32" t="str">
        <f t="shared" si="22"/>
        <v>ge,AK</v>
      </c>
      <c r="D461" s="32" t="str">
        <f t="shared" si="23"/>
        <v>Incorrect</v>
      </c>
    </row>
    <row r="462" spans="1:4" x14ac:dyDescent="0.25">
      <c r="A462" s="32" t="s">
        <v>12681</v>
      </c>
      <c r="B462" s="32" t="str">
        <f t="shared" si="21"/>
        <v>907-835-6970,Play It Over Sports,7900 Spenard Road,Anchorage,AK,99503</v>
      </c>
      <c r="C462" s="32" t="str">
        <f t="shared" si="22"/>
        <v>99503</v>
      </c>
      <c r="D462" s="32" t="str">
        <f t="shared" si="23"/>
        <v>Incorrect</v>
      </c>
    </row>
    <row r="463" spans="1:4" x14ac:dyDescent="0.25">
      <c r="A463" s="32" t="s">
        <v>12682</v>
      </c>
      <c r="B463" s="32" t="str">
        <f t="shared" si="21"/>
        <v>Play It Over Sports,7900 Spenard Road,Anchorage,AK,99503,907-278-7057</v>
      </c>
      <c r="C463" s="32" t="str">
        <f t="shared" si="22"/>
        <v>-7057</v>
      </c>
      <c r="D463" s="32">
        <f t="shared" si="23"/>
        <v>1</v>
      </c>
    </row>
    <row r="464" spans="1:4" x14ac:dyDescent="0.25">
      <c r="A464" s="32" t="s">
        <v>12680</v>
      </c>
      <c r="B464" s="32" t="str">
        <f t="shared" si="21"/>
        <v>7900 Spenard Road,Anchorage,AK,99503,907-278-7057,Queens Sports</v>
      </c>
      <c r="C464" s="32" t="str">
        <f t="shared" si="22"/>
        <v>ports</v>
      </c>
      <c r="D464" s="32" t="str">
        <f t="shared" si="23"/>
        <v>Incorrect</v>
      </c>
    </row>
    <row r="465" spans="1:4" x14ac:dyDescent="0.25">
      <c r="A465" s="32" t="s">
        <v>7258</v>
      </c>
      <c r="B465" s="32" t="str">
        <f t="shared" si="21"/>
        <v>Anchorage,AK,99503,907-278-7057,Queens Sports,3203 Mill Bay Road</v>
      </c>
      <c r="C465" s="32" t="str">
        <f t="shared" si="22"/>
        <v xml:space="preserve"> Road</v>
      </c>
      <c r="D465" s="32" t="str">
        <f t="shared" si="23"/>
        <v>Incorrect</v>
      </c>
    </row>
    <row r="466" spans="1:4" x14ac:dyDescent="0.25">
      <c r="A466" s="32" t="s">
        <v>7259</v>
      </c>
      <c r="B466" s="32" t="str">
        <f t="shared" si="21"/>
        <v>AK,99503,907-278-7057,Queens Sports,3203 Mill Bay Road,Fairbanks</v>
      </c>
      <c r="C466" s="32" t="str">
        <f t="shared" si="22"/>
        <v>banks</v>
      </c>
      <c r="D466" s="32" t="str">
        <f t="shared" si="23"/>
        <v>Incorrect</v>
      </c>
    </row>
    <row r="467" spans="1:4" x14ac:dyDescent="0.25">
      <c r="A467" s="32">
        <v>99503</v>
      </c>
      <c r="B467" s="32" t="str">
        <f t="shared" si="21"/>
        <v>99503,907-278-7057,Queens Sports,3203 Mill Bay Road,Fairbanks,AK</v>
      </c>
      <c r="C467" s="32" t="str">
        <f t="shared" si="22"/>
        <v>ks,AK</v>
      </c>
      <c r="D467" s="32" t="str">
        <f t="shared" si="23"/>
        <v>Incorrect</v>
      </c>
    </row>
    <row r="468" spans="1:4" x14ac:dyDescent="0.25">
      <c r="A468" s="32" t="s">
        <v>12683</v>
      </c>
      <c r="B468" s="32" t="str">
        <f t="shared" si="21"/>
        <v>907-278-7057,Queens Sports,3203 Mill Bay Road,Fairbanks,AK,99705</v>
      </c>
      <c r="C468" s="32" t="str">
        <f t="shared" si="22"/>
        <v>99705</v>
      </c>
      <c r="D468" s="32" t="str">
        <f t="shared" si="23"/>
        <v>Incorrect</v>
      </c>
    </row>
    <row r="469" spans="1:4" x14ac:dyDescent="0.25">
      <c r="A469" s="32" t="s">
        <v>12684</v>
      </c>
      <c r="B469" s="32" t="str">
        <f t="shared" si="21"/>
        <v>Queens Sports,3203 Mill Bay Road,Fairbanks,AK,99705,907-488-5558</v>
      </c>
      <c r="C469" s="32" t="str">
        <f t="shared" si="22"/>
        <v>-5558</v>
      </c>
      <c r="D469" s="32">
        <f t="shared" si="23"/>
        <v>1</v>
      </c>
    </row>
    <row r="470" spans="1:4" x14ac:dyDescent="0.25">
      <c r="A470" s="32" t="s">
        <v>12685</v>
      </c>
      <c r="B470" s="32" t="str">
        <f t="shared" si="21"/>
        <v>3203 Mill Bay Road,Fairbanks,AK,99705,907-488-5558,Raven Sports</v>
      </c>
      <c r="C470" s="32" t="str">
        <f t="shared" si="22"/>
        <v>ports</v>
      </c>
      <c r="D470" s="32" t="str">
        <f t="shared" si="23"/>
        <v>Incorrect</v>
      </c>
    </row>
    <row r="471" spans="1:4" x14ac:dyDescent="0.25">
      <c r="A471" s="32" t="s">
        <v>7285</v>
      </c>
      <c r="B471" s="32" t="str">
        <f t="shared" si="21"/>
        <v>Fairbanks,AK,99705,907-488-5558,Raven Sports,Upper Omalley Road</v>
      </c>
      <c r="C471" s="32" t="str">
        <f t="shared" si="22"/>
        <v xml:space="preserve"> Road</v>
      </c>
      <c r="D471" s="32" t="str">
        <f t="shared" si="23"/>
        <v>Incorrect</v>
      </c>
    </row>
    <row r="472" spans="1:4" x14ac:dyDescent="0.25">
      <c r="A472" s="32" t="s">
        <v>7259</v>
      </c>
      <c r="B472" s="32" t="str">
        <f t="shared" si="21"/>
        <v>AK,99705,907-488-5558,Raven Sports,Upper Omalley Road,Anchorage</v>
      </c>
      <c r="C472" s="32" t="str">
        <f t="shared" si="22"/>
        <v>orage</v>
      </c>
      <c r="D472" s="32" t="str">
        <f t="shared" si="23"/>
        <v>Incorrect</v>
      </c>
    </row>
    <row r="473" spans="1:4" x14ac:dyDescent="0.25">
      <c r="A473" s="32">
        <v>99705</v>
      </c>
      <c r="B473" s="32" t="str">
        <f t="shared" si="21"/>
        <v>99705,907-488-5558,Raven Sports,Upper Omalley Road,Anchorage,AK</v>
      </c>
      <c r="C473" s="32" t="str">
        <f t="shared" si="22"/>
        <v>ge,AK</v>
      </c>
      <c r="D473" s="32" t="str">
        <f t="shared" si="23"/>
        <v>Incorrect</v>
      </c>
    </row>
    <row r="474" spans="1:4" x14ac:dyDescent="0.25">
      <c r="A474" s="32" t="s">
        <v>12686</v>
      </c>
      <c r="B474" s="32" t="str">
        <f t="shared" si="21"/>
        <v>907-488-5558,Raven Sports,Upper Omalley Road,Anchorage,AK,99501</v>
      </c>
      <c r="C474" s="32" t="str">
        <f t="shared" si="22"/>
        <v>99501</v>
      </c>
      <c r="D474" s="32" t="str">
        <f t="shared" si="23"/>
        <v>Incorrect</v>
      </c>
    </row>
    <row r="475" spans="1:4" x14ac:dyDescent="0.25">
      <c r="A475" s="32" t="s">
        <v>12687</v>
      </c>
      <c r="B475" s="32" t="str">
        <f t="shared" si="21"/>
        <v>Raven Sports,Upper Omalley Road,Anchorage,AK,99501,907-274-7372</v>
      </c>
      <c r="C475" s="32" t="str">
        <f t="shared" si="22"/>
        <v>-7372</v>
      </c>
      <c r="D475" s="32">
        <f t="shared" si="23"/>
        <v>1</v>
      </c>
    </row>
    <row r="476" spans="1:4" x14ac:dyDescent="0.25">
      <c r="A476" s="32" t="s">
        <v>12688</v>
      </c>
      <c r="B476" s="32" t="str">
        <f t="shared" si="21"/>
        <v>Upper Omalley Road,Anchorage,AK,99501,907-274-7372,Robert's Screenprinting &amp; Engraving</v>
      </c>
      <c r="C476" s="32" t="str">
        <f t="shared" si="22"/>
        <v>aving</v>
      </c>
      <c r="D476" s="32" t="str">
        <f t="shared" si="23"/>
        <v>Incorrect</v>
      </c>
    </row>
    <row r="477" spans="1:4" x14ac:dyDescent="0.25">
      <c r="A477" s="32" t="s">
        <v>7258</v>
      </c>
      <c r="B477" s="32" t="str">
        <f t="shared" si="21"/>
        <v>Anchorage,AK,99501,907-274-7372,Robert's Screenprinting &amp; Engraving,3121 Mayflower Court</v>
      </c>
      <c r="C477" s="32" t="str">
        <f t="shared" si="22"/>
        <v>Court</v>
      </c>
      <c r="D477" s="32" t="str">
        <f t="shared" si="23"/>
        <v>Incorrect</v>
      </c>
    </row>
    <row r="478" spans="1:4" x14ac:dyDescent="0.25">
      <c r="A478" s="32" t="s">
        <v>7259</v>
      </c>
      <c r="B478" s="32" t="str">
        <f t="shared" si="21"/>
        <v>AK,99501,907-274-7372,Robert's Screenprinting &amp; Engraving,3121 Mayflower Court,Fairbanks</v>
      </c>
      <c r="C478" s="32" t="str">
        <f t="shared" si="22"/>
        <v>banks</v>
      </c>
      <c r="D478" s="32" t="str">
        <f t="shared" si="23"/>
        <v>Incorrect</v>
      </c>
    </row>
    <row r="479" spans="1:4" x14ac:dyDescent="0.25">
      <c r="A479" s="32">
        <v>99501</v>
      </c>
      <c r="B479" s="32" t="str">
        <f t="shared" si="21"/>
        <v>99501,907-274-7372,Robert's Screenprinting &amp; Engraving,3121 Mayflower Court,Fairbanks,AK</v>
      </c>
      <c r="C479" s="32" t="str">
        <f t="shared" si="22"/>
        <v>ks,AK</v>
      </c>
      <c r="D479" s="32" t="str">
        <f t="shared" si="23"/>
        <v>Incorrect</v>
      </c>
    </row>
    <row r="480" spans="1:4" x14ac:dyDescent="0.25">
      <c r="A480" s="32" t="s">
        <v>12689</v>
      </c>
      <c r="B480" s="32" t="str">
        <f t="shared" si="21"/>
        <v>907-274-7372,Robert's Screenprinting &amp; Engraving,3121 Mayflower Court,Fairbanks,AK,99901</v>
      </c>
      <c r="C480" s="32" t="str">
        <f t="shared" si="22"/>
        <v>99901</v>
      </c>
      <c r="D480" s="32" t="str">
        <f t="shared" si="23"/>
        <v>Incorrect</v>
      </c>
    </row>
    <row r="481" spans="1:4" x14ac:dyDescent="0.25">
      <c r="A481" s="32" t="s">
        <v>12690</v>
      </c>
      <c r="B481" s="32" t="str">
        <f t="shared" si="21"/>
        <v>Robert's Screenprinting &amp; Engraving,3121 Mayflower Court,Fairbanks,AK,99901,907-225-5261</v>
      </c>
      <c r="C481" s="32" t="str">
        <f t="shared" si="22"/>
        <v>-5261</v>
      </c>
      <c r="D481" s="32">
        <f t="shared" si="23"/>
        <v>1</v>
      </c>
    </row>
    <row r="482" spans="1:4" x14ac:dyDescent="0.25">
      <c r="A482" s="32" t="s">
        <v>12691</v>
      </c>
      <c r="B482" s="32" t="str">
        <f t="shared" si="21"/>
        <v>3121 Mayflower Court,Fairbanks,AK,99901,907-225-5261,Sally's Fly Shop</v>
      </c>
      <c r="C482" s="32" t="str">
        <f t="shared" si="22"/>
        <v xml:space="preserve"> Shop</v>
      </c>
      <c r="D482" s="32" t="str">
        <f t="shared" si="23"/>
        <v>Incorrect</v>
      </c>
    </row>
    <row r="483" spans="1:4" x14ac:dyDescent="0.25">
      <c r="A483" s="32" t="s">
        <v>7285</v>
      </c>
      <c r="B483" s="32" t="str">
        <f t="shared" si="21"/>
        <v>Fairbanks,AK,99901,907-225-5261,Sally's Fly Shop,1200 Geist Road</v>
      </c>
      <c r="C483" s="32" t="str">
        <f t="shared" si="22"/>
        <v xml:space="preserve"> Road</v>
      </c>
      <c r="D483" s="32" t="str">
        <f t="shared" si="23"/>
        <v>Incorrect</v>
      </c>
    </row>
    <row r="484" spans="1:4" x14ac:dyDescent="0.25">
      <c r="A484" s="32" t="s">
        <v>7259</v>
      </c>
      <c r="B484" s="32" t="str">
        <f t="shared" si="21"/>
        <v>AK,99901,907-225-5261,Sally's Fly Shop,1200 Geist Road,Homer</v>
      </c>
      <c r="C484" s="32" t="str">
        <f t="shared" si="22"/>
        <v>Homer</v>
      </c>
      <c r="D484" s="32" t="str">
        <f t="shared" si="23"/>
        <v>Incorrect</v>
      </c>
    </row>
    <row r="485" spans="1:4" x14ac:dyDescent="0.25">
      <c r="A485" s="32">
        <v>99901</v>
      </c>
      <c r="B485" s="32" t="str">
        <f t="shared" si="21"/>
        <v>99901,907-225-5261,Sally's Fly Shop,1200 Geist Road,Homer,AK</v>
      </c>
      <c r="C485" s="32" t="str">
        <f t="shared" si="22"/>
        <v>er,AK</v>
      </c>
      <c r="D485" s="32" t="str">
        <f t="shared" si="23"/>
        <v>Incorrect</v>
      </c>
    </row>
    <row r="486" spans="1:4" x14ac:dyDescent="0.25">
      <c r="A486" s="32" t="s">
        <v>12692</v>
      </c>
      <c r="B486" s="32" t="str">
        <f t="shared" si="21"/>
        <v>907-225-5261,Sally's Fly Shop,1200 Geist Road,Homer,AK,99835</v>
      </c>
      <c r="C486" s="32" t="str">
        <f t="shared" si="22"/>
        <v>99835</v>
      </c>
      <c r="D486" s="32" t="str">
        <f t="shared" si="23"/>
        <v>Incorrect</v>
      </c>
    </row>
    <row r="487" spans="1:4" x14ac:dyDescent="0.25">
      <c r="A487" s="32" t="s">
        <v>12693</v>
      </c>
      <c r="B487" s="32" t="str">
        <f t="shared" si="21"/>
        <v>Sally's Fly Shop,1200 Geist Road,Homer,AK,99835,907-747-4439</v>
      </c>
      <c r="C487" s="32" t="str">
        <f t="shared" si="22"/>
        <v>-4439</v>
      </c>
      <c r="D487" s="32">
        <f t="shared" si="23"/>
        <v>1</v>
      </c>
    </row>
    <row r="488" spans="1:4" x14ac:dyDescent="0.25">
      <c r="A488" s="32" t="s">
        <v>12694</v>
      </c>
      <c r="B488" s="32" t="str">
        <f t="shared" si="21"/>
        <v>1200 Geist Road,Homer,AK,99835,907-747-4439,Skier's Edge</v>
      </c>
      <c r="C488" s="32" t="str">
        <f t="shared" si="22"/>
        <v xml:space="preserve"> Edge</v>
      </c>
      <c r="D488" s="32" t="str">
        <f t="shared" si="23"/>
        <v>Incorrect</v>
      </c>
    </row>
    <row r="489" spans="1:4" x14ac:dyDescent="0.25">
      <c r="A489" s="32" t="s">
        <v>12585</v>
      </c>
      <c r="B489" s="32" t="str">
        <f t="shared" si="21"/>
        <v>Homer,AK,99835,907-747-4439,Skier's Edge,5th Upper Omalley Road</v>
      </c>
      <c r="C489" s="32" t="str">
        <f t="shared" si="22"/>
        <v xml:space="preserve"> Road</v>
      </c>
      <c r="D489" s="32" t="str">
        <f t="shared" si="23"/>
        <v>Incorrect</v>
      </c>
    </row>
    <row r="490" spans="1:4" x14ac:dyDescent="0.25">
      <c r="A490" s="32" t="s">
        <v>7259</v>
      </c>
      <c r="B490" s="32" t="str">
        <f t="shared" si="21"/>
        <v>AK,99835,907-747-4439,Skier's Edge,5th Upper Omalley Road,Anchorage</v>
      </c>
      <c r="C490" s="32" t="str">
        <f t="shared" si="22"/>
        <v>orage</v>
      </c>
      <c r="D490" s="32" t="str">
        <f t="shared" si="23"/>
        <v>Incorrect</v>
      </c>
    </row>
    <row r="491" spans="1:4" x14ac:dyDescent="0.25">
      <c r="A491" s="32">
        <v>99835</v>
      </c>
      <c r="B491" s="32" t="str">
        <f t="shared" si="21"/>
        <v>99835,907-747-4439,Skier's Edge,5th Upper Omalley Road,Anchorage,AK</v>
      </c>
      <c r="C491" s="32" t="str">
        <f t="shared" si="22"/>
        <v>ge,AK</v>
      </c>
      <c r="D491" s="32" t="str">
        <f t="shared" si="23"/>
        <v>Incorrect</v>
      </c>
    </row>
    <row r="492" spans="1:4" x14ac:dyDescent="0.25">
      <c r="A492" s="32" t="s">
        <v>12695</v>
      </c>
      <c r="B492" s="32" t="str">
        <f t="shared" si="21"/>
        <v>907-747-4439,Skier's Edge,5th Upper Omalley Road,Anchorage,AK,99615</v>
      </c>
      <c r="C492" s="32" t="str">
        <f t="shared" si="22"/>
        <v>99615</v>
      </c>
      <c r="D492" s="32" t="str">
        <f t="shared" si="23"/>
        <v>Incorrect</v>
      </c>
    </row>
    <row r="493" spans="1:4" x14ac:dyDescent="0.25">
      <c r="A493" s="32" t="s">
        <v>12696</v>
      </c>
      <c r="B493" s="32" t="str">
        <f t="shared" si="21"/>
        <v>Skier's Edge,5th Upper Omalley Road,Anchorage,AK,99615,907-486-7335</v>
      </c>
      <c r="C493" s="32" t="str">
        <f t="shared" si="22"/>
        <v>-7335</v>
      </c>
      <c r="D493" s="32">
        <f t="shared" si="23"/>
        <v>1</v>
      </c>
    </row>
    <row r="494" spans="1:4" x14ac:dyDescent="0.25">
      <c r="A494" s="32" t="s">
        <v>12697</v>
      </c>
      <c r="B494" s="32" t="str">
        <f t="shared" si="21"/>
        <v>5th Upper Omalley Road,Anchorage,AK,99615,907-486-7335,Snow Sports LLC</v>
      </c>
      <c r="C494" s="32" t="str">
        <f t="shared" si="22"/>
        <v>s LLC</v>
      </c>
      <c r="D494" s="32" t="str">
        <f t="shared" si="23"/>
        <v>Incorrect</v>
      </c>
    </row>
    <row r="495" spans="1:4" x14ac:dyDescent="0.25">
      <c r="A495" s="32" t="s">
        <v>7258</v>
      </c>
      <c r="B495" s="32" t="str">
        <f t="shared" si="21"/>
        <v>Anchorage,AK,99615,907-486-7335,Snow Sports LLC,West 6th Avenue</v>
      </c>
      <c r="C495" s="32" t="str">
        <f t="shared" si="22"/>
        <v>venue</v>
      </c>
      <c r="D495" s="32" t="str">
        <f t="shared" si="23"/>
        <v>Incorrect</v>
      </c>
    </row>
    <row r="496" spans="1:4" x14ac:dyDescent="0.25">
      <c r="A496" s="32" t="s">
        <v>7259</v>
      </c>
      <c r="B496" s="32" t="str">
        <f t="shared" si="21"/>
        <v>AK,99615,907-486-7335,Snow Sports LLC,West 6th Avenue,Anchorage</v>
      </c>
      <c r="C496" s="32" t="str">
        <f t="shared" si="22"/>
        <v>orage</v>
      </c>
      <c r="D496" s="32" t="str">
        <f t="shared" si="23"/>
        <v>Incorrect</v>
      </c>
    </row>
    <row r="497" spans="1:4" x14ac:dyDescent="0.25">
      <c r="A497" s="32">
        <v>99615</v>
      </c>
      <c r="B497" s="32" t="str">
        <f t="shared" si="21"/>
        <v>99615,907-486-7335,Snow Sports LLC,West 6th Avenue,Anchorage,AK</v>
      </c>
      <c r="C497" s="32" t="str">
        <f t="shared" si="22"/>
        <v>ge,AK</v>
      </c>
      <c r="D497" s="32" t="str">
        <f t="shared" si="23"/>
        <v>Incorrect</v>
      </c>
    </row>
    <row r="498" spans="1:4" x14ac:dyDescent="0.25">
      <c r="A498" s="32" t="s">
        <v>12698</v>
      </c>
      <c r="B498" s="32" t="str">
        <f t="shared" si="21"/>
        <v>907-486-7335,Snow Sports LLC,West 6th Avenue,Anchorage,AK,99503</v>
      </c>
      <c r="C498" s="32" t="str">
        <f t="shared" si="22"/>
        <v>99503</v>
      </c>
      <c r="D498" s="32" t="str">
        <f t="shared" si="23"/>
        <v>Incorrect</v>
      </c>
    </row>
    <row r="499" spans="1:4" x14ac:dyDescent="0.25">
      <c r="A499" s="32" t="s">
        <v>12699</v>
      </c>
      <c r="B499" s="32" t="str">
        <f t="shared" si="21"/>
        <v>Snow Sports LLC,West 6th Avenue,Anchorage,AK,99503,907-272-7755</v>
      </c>
      <c r="C499" s="32" t="str">
        <f t="shared" si="22"/>
        <v>-7755</v>
      </c>
      <c r="D499" s="32">
        <f t="shared" si="23"/>
        <v>1</v>
      </c>
    </row>
    <row r="500" spans="1:4" x14ac:dyDescent="0.25">
      <c r="A500" s="32" t="s">
        <v>12700</v>
      </c>
      <c r="B500" s="32" t="str">
        <f t="shared" si="21"/>
        <v>West 6th Avenue,Anchorage,AK,99503,907-272-7755,Snowy Corner</v>
      </c>
      <c r="C500" s="32" t="str">
        <f t="shared" si="22"/>
        <v>orner</v>
      </c>
      <c r="D500" s="32" t="str">
        <f t="shared" si="23"/>
        <v>Incorrect</v>
      </c>
    </row>
    <row r="501" spans="1:4" x14ac:dyDescent="0.25">
      <c r="A501" s="32" t="s">
        <v>7258</v>
      </c>
      <c r="B501" s="32" t="str">
        <f t="shared" si="21"/>
        <v>Anchorage,AK,99503,907-272-7755,Snowy Corner,Po Box 595</v>
      </c>
      <c r="C501" s="32" t="str">
        <f t="shared" si="22"/>
        <v>x 595</v>
      </c>
      <c r="D501" s="32" t="str">
        <f t="shared" si="23"/>
        <v>Incorrect</v>
      </c>
    </row>
    <row r="502" spans="1:4" x14ac:dyDescent="0.25">
      <c r="A502" s="32" t="s">
        <v>7259</v>
      </c>
      <c r="B502" s="32" t="str">
        <f t="shared" si="21"/>
        <v>AK,99503,907-272-7755,Snowy Corner,Po Box 595,Anchorage</v>
      </c>
      <c r="C502" s="32" t="str">
        <f t="shared" si="22"/>
        <v>orage</v>
      </c>
      <c r="D502" s="32" t="str">
        <f t="shared" si="23"/>
        <v>Incorrect</v>
      </c>
    </row>
    <row r="503" spans="1:4" x14ac:dyDescent="0.25">
      <c r="A503" s="32">
        <v>99503</v>
      </c>
      <c r="B503" s="32" t="str">
        <f t="shared" si="21"/>
        <v>99503,907-272-7755,Snowy Corner,Po Box 595,Anchorage,AK</v>
      </c>
      <c r="C503" s="32" t="str">
        <f t="shared" si="22"/>
        <v>ge,AK</v>
      </c>
      <c r="D503" s="32" t="str">
        <f t="shared" si="23"/>
        <v>Incorrect</v>
      </c>
    </row>
    <row r="504" spans="1:4" x14ac:dyDescent="0.25">
      <c r="A504" s="32" t="s">
        <v>12701</v>
      </c>
      <c r="B504" s="32" t="str">
        <f t="shared" si="21"/>
        <v>907-272-7755,Snowy Corner,Po Box 595,Anchorage,AK,99676</v>
      </c>
      <c r="C504" s="32" t="str">
        <f t="shared" si="22"/>
        <v>99676</v>
      </c>
      <c r="D504" s="32" t="str">
        <f t="shared" si="23"/>
        <v>Incorrect</v>
      </c>
    </row>
    <row r="505" spans="1:4" x14ac:dyDescent="0.25">
      <c r="A505" s="32" t="s">
        <v>12702</v>
      </c>
      <c r="B505" s="32" t="str">
        <f t="shared" si="21"/>
        <v>Snowy Corner,Po Box 595,Anchorage,AK,99676,907-733-9931</v>
      </c>
      <c r="C505" s="32" t="str">
        <f t="shared" si="22"/>
        <v>-9931</v>
      </c>
      <c r="D505" s="32">
        <f t="shared" si="23"/>
        <v>1</v>
      </c>
    </row>
    <row r="506" spans="1:4" x14ac:dyDescent="0.25">
      <c r="A506" s="32" t="s">
        <v>12703</v>
      </c>
      <c r="B506" s="32" t="str">
        <f t="shared" si="21"/>
        <v>Po Box 595,Anchorage,AK,99676,907-733-9931,Socket's Cycle</v>
      </c>
      <c r="C506" s="32" t="str">
        <f t="shared" si="22"/>
        <v>Cycle</v>
      </c>
      <c r="D506" s="32" t="str">
        <f t="shared" si="23"/>
        <v>Incorrect</v>
      </c>
    </row>
    <row r="507" spans="1:4" x14ac:dyDescent="0.25">
      <c r="A507" s="32" t="s">
        <v>7258</v>
      </c>
      <c r="B507" s="32" t="str">
        <f t="shared" si="21"/>
        <v>Anchorage,AK,99676,907-733-9931,Socket's Cycle,Ware House Drive</v>
      </c>
      <c r="C507" s="32" t="str">
        <f t="shared" si="22"/>
        <v>Drive</v>
      </c>
      <c r="D507" s="32" t="str">
        <f t="shared" si="23"/>
        <v>Incorrect</v>
      </c>
    </row>
    <row r="508" spans="1:4" x14ac:dyDescent="0.25">
      <c r="A508" s="32" t="s">
        <v>7259</v>
      </c>
      <c r="B508" s="32" t="str">
        <f t="shared" si="21"/>
        <v>AK,99676,907-733-9931,Socket's Cycle,Ware House Drive,Anchorage</v>
      </c>
      <c r="C508" s="32" t="str">
        <f t="shared" si="22"/>
        <v>orage</v>
      </c>
      <c r="D508" s="32" t="str">
        <f t="shared" si="23"/>
        <v>Incorrect</v>
      </c>
    </row>
    <row r="509" spans="1:4" x14ac:dyDescent="0.25">
      <c r="A509" s="32">
        <v>99676</v>
      </c>
      <c r="B509" s="32" t="str">
        <f t="shared" si="21"/>
        <v>99676,907-733-9931,Socket's Cycle,Ware House Drive,Anchorage,AK</v>
      </c>
      <c r="C509" s="32" t="str">
        <f t="shared" si="22"/>
        <v>ge,AK</v>
      </c>
      <c r="D509" s="32" t="str">
        <f t="shared" si="23"/>
        <v>Incorrect</v>
      </c>
    </row>
    <row r="510" spans="1:4" x14ac:dyDescent="0.25">
      <c r="A510" s="32" t="s">
        <v>12704</v>
      </c>
      <c r="B510" s="32" t="str">
        <f t="shared" si="21"/>
        <v>907-733-9931,Socket's Cycle,Ware House Drive,Anchorage,AK,99827</v>
      </c>
      <c r="C510" s="32" t="str">
        <f t="shared" si="22"/>
        <v>99827</v>
      </c>
      <c r="D510" s="32" t="str">
        <f t="shared" si="23"/>
        <v>Incorrect</v>
      </c>
    </row>
    <row r="511" spans="1:4" x14ac:dyDescent="0.25">
      <c r="A511" s="32" t="s">
        <v>12705</v>
      </c>
      <c r="B511" s="32" t="str">
        <f t="shared" si="21"/>
        <v>Socket's Cycle,Ware House Drive,Anchorage,AK,99827,907-766-7492</v>
      </c>
      <c r="C511" s="32" t="str">
        <f t="shared" si="22"/>
        <v>-7492</v>
      </c>
      <c r="D511" s="32">
        <f t="shared" si="23"/>
        <v>1</v>
      </c>
    </row>
    <row r="512" spans="1:4" x14ac:dyDescent="0.25">
      <c r="A512" s="32" t="s">
        <v>12706</v>
      </c>
      <c r="B512" s="32" t="str">
        <f t="shared" si="21"/>
        <v>Ware House Drive,Anchorage,AK,99827,907-766-7492,Southern Sports Authority</v>
      </c>
      <c r="C512" s="32" t="str">
        <f t="shared" si="22"/>
        <v>ority</v>
      </c>
      <c r="D512" s="32" t="str">
        <f t="shared" si="23"/>
        <v>Incorrect</v>
      </c>
    </row>
    <row r="513" spans="1:4" x14ac:dyDescent="0.25">
      <c r="A513" s="32" t="s">
        <v>7258</v>
      </c>
      <c r="B513" s="32" t="str">
        <f t="shared" ref="B513:B576" si="24">(CONCATENATE(TRIM(A513),",",TRIM(A514),",",TRIM(A515),",",TRIM(A516),",",TRIM(A517),",",TRIM(A518)))</f>
        <v>Anchorage,AK,99827,907-766-7492,Southern Sports Authority,West Parks Highway</v>
      </c>
      <c r="C513" s="32" t="str">
        <f t="shared" ref="C513:C576" si="25">RIGHT(B513,5)</f>
        <v>ghway</v>
      </c>
      <c r="D513" s="32" t="str">
        <f t="shared" ref="D513:D576" si="26">IFERROR(FIND("-",C513),"Incorrect")</f>
        <v>Incorrect</v>
      </c>
    </row>
    <row r="514" spans="1:4" x14ac:dyDescent="0.25">
      <c r="A514" s="32" t="s">
        <v>7259</v>
      </c>
      <c r="B514" s="32" t="str">
        <f t="shared" si="24"/>
        <v>AK,99827,907-766-7492,Southern Sports Authority,West Parks Highway,Anchorage</v>
      </c>
      <c r="C514" s="32" t="str">
        <f t="shared" si="25"/>
        <v>orage</v>
      </c>
      <c r="D514" s="32" t="str">
        <f t="shared" si="26"/>
        <v>Incorrect</v>
      </c>
    </row>
    <row r="515" spans="1:4" x14ac:dyDescent="0.25">
      <c r="A515" s="32">
        <v>99827</v>
      </c>
      <c r="B515" s="32" t="str">
        <f t="shared" si="24"/>
        <v>99827,907-766-7492,Southern Sports Authority,West Parks Highway,Anchorage,AK</v>
      </c>
      <c r="C515" s="32" t="str">
        <f t="shared" si="25"/>
        <v>ge,AK</v>
      </c>
      <c r="D515" s="32" t="str">
        <f t="shared" si="26"/>
        <v>Incorrect</v>
      </c>
    </row>
    <row r="516" spans="1:4" x14ac:dyDescent="0.25">
      <c r="A516" s="32" t="s">
        <v>12707</v>
      </c>
      <c r="B516" s="32" t="str">
        <f t="shared" si="24"/>
        <v>907-766-7492,Southern Sports Authority,West Parks Highway,Anchorage,AK,99515</v>
      </c>
      <c r="C516" s="32" t="str">
        <f t="shared" si="25"/>
        <v>99515</v>
      </c>
      <c r="D516" s="32" t="str">
        <f t="shared" si="26"/>
        <v>Incorrect</v>
      </c>
    </row>
    <row r="517" spans="1:4" x14ac:dyDescent="0.25">
      <c r="A517" s="32" t="s">
        <v>12708</v>
      </c>
      <c r="B517" s="32" t="str">
        <f t="shared" si="24"/>
        <v>Southern Sports Authority,West Parks Highway,Anchorage,AK,99515,907-349-7665</v>
      </c>
      <c r="C517" s="32" t="str">
        <f t="shared" si="25"/>
        <v>-7665</v>
      </c>
      <c r="D517" s="32">
        <f t="shared" si="26"/>
        <v>1</v>
      </c>
    </row>
    <row r="518" spans="1:4" x14ac:dyDescent="0.25">
      <c r="A518" s="32" t="s">
        <v>12709</v>
      </c>
      <c r="B518" s="32" t="str">
        <f t="shared" si="24"/>
        <v>West Parks Highway,Anchorage,AK,99515,907-349-7665,Steve's Custom Fishing Rods</v>
      </c>
      <c r="C518" s="32" t="str">
        <f t="shared" si="25"/>
        <v xml:space="preserve"> Rods</v>
      </c>
      <c r="D518" s="32" t="str">
        <f t="shared" si="26"/>
        <v>Incorrect</v>
      </c>
    </row>
    <row r="519" spans="1:4" x14ac:dyDescent="0.25">
      <c r="A519" s="32" t="s">
        <v>7258</v>
      </c>
      <c r="B519" s="32" t="str">
        <f t="shared" si="24"/>
        <v>Anchorage,AK,99515,907-349-7665,Steve's Custom Fishing Rods,1231 H Street</v>
      </c>
      <c r="C519" s="32" t="str">
        <f t="shared" si="25"/>
        <v>treet</v>
      </c>
      <c r="D519" s="32" t="str">
        <f t="shared" si="26"/>
        <v>Incorrect</v>
      </c>
    </row>
    <row r="520" spans="1:4" x14ac:dyDescent="0.25">
      <c r="A520" s="32" t="s">
        <v>7259</v>
      </c>
      <c r="B520" s="32" t="str">
        <f t="shared" si="24"/>
        <v>AK,99515,907-349-7665,Steve's Custom Fishing Rods,1231 H Street,Healy</v>
      </c>
      <c r="C520" s="32" t="str">
        <f t="shared" si="25"/>
        <v>Healy</v>
      </c>
      <c r="D520" s="32" t="str">
        <f t="shared" si="26"/>
        <v>Incorrect</v>
      </c>
    </row>
    <row r="521" spans="1:4" x14ac:dyDescent="0.25">
      <c r="A521" s="32">
        <v>99515</v>
      </c>
      <c r="B521" s="32" t="str">
        <f t="shared" si="24"/>
        <v>99515,907-349-7665,Steve's Custom Fishing Rods,1231 H Street,Healy,AK</v>
      </c>
      <c r="C521" s="32" t="str">
        <f t="shared" si="25"/>
        <v>ly,AK</v>
      </c>
      <c r="D521" s="32" t="str">
        <f t="shared" si="26"/>
        <v>Incorrect</v>
      </c>
    </row>
    <row r="522" spans="1:4" x14ac:dyDescent="0.25">
      <c r="A522" s="32" t="s">
        <v>12710</v>
      </c>
      <c r="B522" s="32" t="str">
        <f t="shared" si="24"/>
        <v>907-349-7665,Steve's Custom Fishing Rods,1231 H Street,Healy,AK,99835</v>
      </c>
      <c r="C522" s="32" t="str">
        <f t="shared" si="25"/>
        <v>99835</v>
      </c>
      <c r="D522" s="32" t="str">
        <f t="shared" si="26"/>
        <v>Incorrect</v>
      </c>
    </row>
    <row r="523" spans="1:4" x14ac:dyDescent="0.25">
      <c r="A523" s="32" t="s">
        <v>12711</v>
      </c>
      <c r="B523" s="32" t="str">
        <f t="shared" si="24"/>
        <v>Steve's Custom Fishing Rods,1231 H Street,Healy,AK,99835,907-747-4653</v>
      </c>
      <c r="C523" s="32" t="str">
        <f t="shared" si="25"/>
        <v>-4653</v>
      </c>
      <c r="D523" s="32">
        <f t="shared" si="26"/>
        <v>1</v>
      </c>
    </row>
    <row r="524" spans="1:4" x14ac:dyDescent="0.25">
      <c r="A524" s="32" t="s">
        <v>12712</v>
      </c>
      <c r="B524" s="32" t="str">
        <f t="shared" si="24"/>
        <v>1231 H Street,Healy,AK,99835,907-747-4653,Street Mercantile</v>
      </c>
      <c r="C524" s="32" t="str">
        <f t="shared" si="25"/>
        <v>ntile</v>
      </c>
      <c r="D524" s="32" t="str">
        <f t="shared" si="26"/>
        <v>Incorrect</v>
      </c>
    </row>
    <row r="525" spans="1:4" x14ac:dyDescent="0.25">
      <c r="A525" s="32" t="s">
        <v>12713</v>
      </c>
      <c r="B525" s="32" t="str">
        <f t="shared" si="24"/>
        <v>Healy,AK,99835,907-747-4653,Street Mercantile,3500 North Athena Circle</v>
      </c>
      <c r="C525" s="32" t="str">
        <f t="shared" si="25"/>
        <v>ircle</v>
      </c>
      <c r="D525" s="32" t="str">
        <f t="shared" si="26"/>
        <v>Incorrect</v>
      </c>
    </row>
    <row r="526" spans="1:4" x14ac:dyDescent="0.25">
      <c r="A526" s="32" t="s">
        <v>7259</v>
      </c>
      <c r="B526" s="32" t="str">
        <f t="shared" si="24"/>
        <v>AK,99835,907-747-4653,Street Mercantile,3500 North Athena Circle,Fairbanks</v>
      </c>
      <c r="C526" s="32" t="str">
        <f t="shared" si="25"/>
        <v>banks</v>
      </c>
      <c r="D526" s="32" t="str">
        <f t="shared" si="26"/>
        <v>Incorrect</v>
      </c>
    </row>
    <row r="527" spans="1:4" x14ac:dyDescent="0.25">
      <c r="A527" s="32">
        <v>99835</v>
      </c>
      <c r="B527" s="32" t="str">
        <f t="shared" si="24"/>
        <v>99835,907-747-4653,Street Mercantile,3500 North Athena Circle,Fairbanks,AK</v>
      </c>
      <c r="C527" s="32" t="str">
        <f t="shared" si="25"/>
        <v>ks,AK</v>
      </c>
      <c r="D527" s="32" t="str">
        <f t="shared" si="26"/>
        <v>Incorrect</v>
      </c>
    </row>
    <row r="528" spans="1:4" x14ac:dyDescent="0.25">
      <c r="A528" s="32" t="s">
        <v>12714</v>
      </c>
      <c r="B528" s="32" t="str">
        <f t="shared" si="24"/>
        <v>907-747-4653,Street Mercantile,3500 North Athena Circle,Fairbanks,AK,99603</v>
      </c>
      <c r="C528" s="32" t="str">
        <f t="shared" si="25"/>
        <v>99603</v>
      </c>
      <c r="D528" s="32" t="str">
        <f t="shared" si="26"/>
        <v>Incorrect</v>
      </c>
    </row>
    <row r="529" spans="1:4" x14ac:dyDescent="0.25">
      <c r="A529" s="32" t="s">
        <v>12715</v>
      </c>
      <c r="B529" s="32" t="str">
        <f t="shared" si="24"/>
        <v>Street Mercantile,3500 North Athena Circle,Fairbanks,AK,99603,907-235-5790</v>
      </c>
      <c r="C529" s="32" t="str">
        <f t="shared" si="25"/>
        <v>-5790</v>
      </c>
      <c r="D529" s="32">
        <f t="shared" si="26"/>
        <v>1</v>
      </c>
    </row>
    <row r="530" spans="1:4" x14ac:dyDescent="0.25">
      <c r="A530" s="32" t="s">
        <v>12716</v>
      </c>
      <c r="B530" s="32" t="str">
        <f t="shared" si="24"/>
        <v>3500 North Athena Circle,Fairbanks,AK,99603,907-235-5790,Suburban Outfitters</v>
      </c>
      <c r="C530" s="32" t="str">
        <f t="shared" si="25"/>
        <v>tters</v>
      </c>
      <c r="D530" s="32" t="str">
        <f t="shared" si="26"/>
        <v>Incorrect</v>
      </c>
    </row>
    <row r="531" spans="1:4" x14ac:dyDescent="0.25">
      <c r="A531" s="32" t="s">
        <v>7285</v>
      </c>
      <c r="B531" s="32" t="str">
        <f t="shared" si="24"/>
        <v>Fairbanks,AK,99603,907-235-5790,Suburban Outfitters,Richardson</v>
      </c>
      <c r="C531" s="32" t="str">
        <f t="shared" si="25"/>
        <v>rdson</v>
      </c>
      <c r="D531" s="32" t="str">
        <f t="shared" si="26"/>
        <v>Incorrect</v>
      </c>
    </row>
    <row r="532" spans="1:4" x14ac:dyDescent="0.25">
      <c r="A532" s="32" t="s">
        <v>7259</v>
      </c>
      <c r="B532" s="32" t="str">
        <f t="shared" si="24"/>
        <v>AK,99603,907-235-5790,Suburban Outfitters,Richardson,Anchorage</v>
      </c>
      <c r="C532" s="32" t="str">
        <f t="shared" si="25"/>
        <v>orage</v>
      </c>
      <c r="D532" s="32" t="str">
        <f t="shared" si="26"/>
        <v>Incorrect</v>
      </c>
    </row>
    <row r="533" spans="1:4" x14ac:dyDescent="0.25">
      <c r="A533" s="32">
        <v>99603</v>
      </c>
      <c r="B533" s="32" t="str">
        <f t="shared" si="24"/>
        <v>99603,907-235-5790,Suburban Outfitters,Richardson,Anchorage,AK</v>
      </c>
      <c r="C533" s="32" t="str">
        <f t="shared" si="25"/>
        <v>ge,AK</v>
      </c>
      <c r="D533" s="32" t="str">
        <f t="shared" si="26"/>
        <v>Incorrect</v>
      </c>
    </row>
    <row r="534" spans="1:4" x14ac:dyDescent="0.25">
      <c r="A534" s="32" t="s">
        <v>12717</v>
      </c>
      <c r="B534" s="32" t="str">
        <f t="shared" si="24"/>
        <v>907-235-5790,Suburban Outfitters,Richardson,Anchorage,AK,99504</v>
      </c>
      <c r="C534" s="32" t="str">
        <f t="shared" si="25"/>
        <v>99504</v>
      </c>
      <c r="D534" s="32" t="str">
        <f t="shared" si="26"/>
        <v>Incorrect</v>
      </c>
    </row>
    <row r="535" spans="1:4" x14ac:dyDescent="0.25">
      <c r="A535" s="32" t="s">
        <v>12718</v>
      </c>
      <c r="B535" s="32" t="str">
        <f t="shared" si="24"/>
        <v>Suburban Outfitters,Richardson,Anchorage,AK,99504,907-333-8600</v>
      </c>
      <c r="C535" s="32" t="str">
        <f t="shared" si="25"/>
        <v>-8600</v>
      </c>
      <c r="D535" s="32">
        <f t="shared" si="26"/>
        <v>1</v>
      </c>
    </row>
    <row r="536" spans="1:4" x14ac:dyDescent="0.25">
      <c r="A536" s="32" t="s">
        <v>12719</v>
      </c>
      <c r="B536" s="32" t="str">
        <f t="shared" si="24"/>
        <v>Richardson,Anchorage,AK,99504,907-333-8600,Sunshine Outfitters</v>
      </c>
      <c r="C536" s="32" t="str">
        <f t="shared" si="25"/>
        <v>tters</v>
      </c>
      <c r="D536" s="32" t="str">
        <f t="shared" si="26"/>
        <v>Incorrect</v>
      </c>
    </row>
    <row r="537" spans="1:4" x14ac:dyDescent="0.25">
      <c r="A537" s="32" t="s">
        <v>7258</v>
      </c>
      <c r="B537" s="32" t="str">
        <f t="shared" si="24"/>
        <v>Anchorage,AK,99504,907-333-8600,Sunshine Outfitters,West Northern Boulevard</v>
      </c>
      <c r="C537" s="32" t="str">
        <f t="shared" si="25"/>
        <v>evard</v>
      </c>
      <c r="D537" s="32" t="str">
        <f t="shared" si="26"/>
        <v>Incorrect</v>
      </c>
    </row>
    <row r="538" spans="1:4" x14ac:dyDescent="0.25">
      <c r="A538" s="32" t="s">
        <v>7259</v>
      </c>
      <c r="B538" s="32" t="str">
        <f t="shared" si="24"/>
        <v>AK,99504,907-333-8600,Sunshine Outfitters,West Northern Boulevard,Anchorage</v>
      </c>
      <c r="C538" s="32" t="str">
        <f t="shared" si="25"/>
        <v>orage</v>
      </c>
      <c r="D538" s="32" t="str">
        <f t="shared" si="26"/>
        <v>Incorrect</v>
      </c>
    </row>
    <row r="539" spans="1:4" x14ac:dyDescent="0.25">
      <c r="A539" s="32">
        <v>99504</v>
      </c>
      <c r="B539" s="32" t="str">
        <f t="shared" si="24"/>
        <v>99504,907-333-8600,Sunshine Outfitters,West Northern Boulevard,Anchorage,AK</v>
      </c>
      <c r="C539" s="32" t="str">
        <f t="shared" si="25"/>
        <v>ge,AK</v>
      </c>
      <c r="D539" s="32" t="str">
        <f t="shared" si="26"/>
        <v>Incorrect</v>
      </c>
    </row>
    <row r="540" spans="1:4" x14ac:dyDescent="0.25">
      <c r="A540" s="32" t="s">
        <v>12720</v>
      </c>
      <c r="B540" s="32" t="str">
        <f t="shared" si="24"/>
        <v>907-333-8600,Sunshine Outfitters,West Northern Boulevard,Anchorage,AK,99501</v>
      </c>
      <c r="C540" s="32" t="str">
        <f t="shared" si="25"/>
        <v>99501</v>
      </c>
      <c r="D540" s="32" t="str">
        <f t="shared" si="26"/>
        <v>Incorrect</v>
      </c>
    </row>
    <row r="541" spans="1:4" x14ac:dyDescent="0.25">
      <c r="A541" s="32" t="s">
        <v>8364</v>
      </c>
      <c r="B541" s="32" t="str">
        <f t="shared" si="24"/>
        <v>Sunshine Outfitters,West Northern Boulevard,Anchorage,AK,99501,907-929-7867</v>
      </c>
      <c r="C541" s="32" t="str">
        <f t="shared" si="25"/>
        <v>-7867</v>
      </c>
      <c r="D541" s="32">
        <f t="shared" si="26"/>
        <v>1</v>
      </c>
    </row>
    <row r="542" spans="1:4" x14ac:dyDescent="0.25">
      <c r="A542" s="32" t="s">
        <v>12721</v>
      </c>
      <c r="B542" s="32" t="str">
        <f t="shared" si="24"/>
        <v>West Northern Boulevard,Anchorage,AK,99501,907-929-7867,The Outfitter</v>
      </c>
      <c r="C542" s="32" t="str">
        <f t="shared" si="25"/>
        <v>itter</v>
      </c>
      <c r="D542" s="32" t="str">
        <f t="shared" si="26"/>
        <v>Incorrect</v>
      </c>
    </row>
    <row r="543" spans="1:4" x14ac:dyDescent="0.25">
      <c r="A543" s="32" t="s">
        <v>7258</v>
      </c>
      <c r="B543" s="32" t="str">
        <f t="shared" si="24"/>
        <v>Anchorage,AK,99501,907-929-7867,The Outfitter,4462 Sawmill Creek Road</v>
      </c>
      <c r="C543" s="32" t="str">
        <f t="shared" si="25"/>
        <v xml:space="preserve"> Road</v>
      </c>
      <c r="D543" s="32" t="str">
        <f t="shared" si="26"/>
        <v>Incorrect</v>
      </c>
    </row>
    <row r="544" spans="1:4" x14ac:dyDescent="0.25">
      <c r="A544" s="32" t="s">
        <v>7259</v>
      </c>
      <c r="B544" s="32" t="str">
        <f t="shared" si="24"/>
        <v>AK,99501,907-929-7867,The Outfitter,4462 Sawmill Creek Road,Anchorage</v>
      </c>
      <c r="C544" s="32" t="str">
        <f t="shared" si="25"/>
        <v>orage</v>
      </c>
      <c r="D544" s="32" t="str">
        <f t="shared" si="26"/>
        <v>Incorrect</v>
      </c>
    </row>
    <row r="545" spans="1:4" x14ac:dyDescent="0.25">
      <c r="A545" s="32">
        <v>99501</v>
      </c>
      <c r="B545" s="32" t="str">
        <f t="shared" si="24"/>
        <v>99501,907-929-7867,The Outfitter,4462 Sawmill Creek Road,Anchorage,AK</v>
      </c>
      <c r="C545" s="32" t="str">
        <f t="shared" si="25"/>
        <v>ge,AK</v>
      </c>
      <c r="D545" s="32" t="str">
        <f t="shared" si="26"/>
        <v>Incorrect</v>
      </c>
    </row>
    <row r="546" spans="1:4" x14ac:dyDescent="0.25">
      <c r="A546" s="32" t="s">
        <v>12722</v>
      </c>
      <c r="B546" s="32" t="str">
        <f t="shared" si="24"/>
        <v>907-929-7867,The Outfitter,4462 Sawmill Creek Road,Anchorage,AK,99901</v>
      </c>
      <c r="C546" s="32" t="str">
        <f t="shared" si="25"/>
        <v>99901</v>
      </c>
      <c r="D546" s="32" t="str">
        <f t="shared" si="26"/>
        <v>Incorrect</v>
      </c>
    </row>
    <row r="547" spans="1:4" x14ac:dyDescent="0.25">
      <c r="A547" s="32" t="s">
        <v>12723</v>
      </c>
      <c r="B547" s="32" t="str">
        <f t="shared" si="24"/>
        <v>The Outfitter,4462 Sawmill Creek Road,Anchorage,AK,99901,907-225-6706</v>
      </c>
      <c r="C547" s="32" t="str">
        <f t="shared" si="25"/>
        <v>-6706</v>
      </c>
      <c r="D547" s="32">
        <f t="shared" si="26"/>
        <v>1</v>
      </c>
    </row>
    <row r="548" spans="1:4" x14ac:dyDescent="0.25">
      <c r="A548" s="32" t="s">
        <v>12724</v>
      </c>
      <c r="B548" s="32" t="str">
        <f t="shared" si="24"/>
        <v>4462 Sawmill Creek Road,Anchorage,AK,99901,907-225-6706,The Trading Company Furniture House</v>
      </c>
      <c r="C548" s="32" t="str">
        <f t="shared" si="25"/>
        <v>House</v>
      </c>
      <c r="D548" s="32" t="str">
        <f t="shared" si="26"/>
        <v>Incorrect</v>
      </c>
    </row>
    <row r="549" spans="1:4" x14ac:dyDescent="0.25">
      <c r="A549" s="32" t="s">
        <v>7258</v>
      </c>
      <c r="B549" s="32" t="str">
        <f t="shared" si="24"/>
        <v>Anchorage,AK,99901,907-225-6706,The Trading Company Furniture House,West Northern Boulevard</v>
      </c>
      <c r="C549" s="32" t="str">
        <f t="shared" si="25"/>
        <v>evard</v>
      </c>
      <c r="D549" s="32" t="str">
        <f t="shared" si="26"/>
        <v>Incorrect</v>
      </c>
    </row>
    <row r="550" spans="1:4" x14ac:dyDescent="0.25">
      <c r="A550" s="32" t="s">
        <v>7259</v>
      </c>
      <c r="B550" s="32" t="str">
        <f t="shared" si="24"/>
        <v>AK,99901,907-225-6706,The Trading Company Furniture House,West Northern Boulevard,Anchorage</v>
      </c>
      <c r="C550" s="32" t="str">
        <f t="shared" si="25"/>
        <v>orage</v>
      </c>
      <c r="D550" s="32" t="str">
        <f t="shared" si="26"/>
        <v>Incorrect</v>
      </c>
    </row>
    <row r="551" spans="1:4" x14ac:dyDescent="0.25">
      <c r="A551" s="32">
        <v>99901</v>
      </c>
      <c r="B551" s="32" t="str">
        <f t="shared" si="24"/>
        <v>99901,907-225-6706,The Trading Company Furniture House,West Northern Boulevard,Anchorage,AK</v>
      </c>
      <c r="C551" s="32" t="str">
        <f t="shared" si="25"/>
        <v>ge,AK</v>
      </c>
      <c r="D551" s="32" t="str">
        <f t="shared" si="26"/>
        <v>Incorrect</v>
      </c>
    </row>
    <row r="552" spans="1:4" x14ac:dyDescent="0.25">
      <c r="A552" s="32" t="s">
        <v>12725</v>
      </c>
      <c r="B552" s="32" t="str">
        <f t="shared" si="24"/>
        <v>907-225-6706,The Trading Company Furniture House,West Northern Boulevard,Anchorage,AK,99901</v>
      </c>
      <c r="C552" s="32" t="str">
        <f t="shared" si="25"/>
        <v>99901</v>
      </c>
      <c r="D552" s="32" t="str">
        <f t="shared" si="26"/>
        <v>Incorrect</v>
      </c>
    </row>
    <row r="553" spans="1:4" x14ac:dyDescent="0.25">
      <c r="A553" s="32" t="s">
        <v>12726</v>
      </c>
      <c r="B553" s="32" t="str">
        <f t="shared" si="24"/>
        <v>The Trading Company Furniture House,West Northern Boulevard,Anchorage,AK,99901,907-225-8139</v>
      </c>
      <c r="C553" s="32" t="str">
        <f t="shared" si="25"/>
        <v>-8139</v>
      </c>
      <c r="D553" s="32">
        <f t="shared" si="26"/>
        <v>1</v>
      </c>
    </row>
    <row r="554" spans="1:4" x14ac:dyDescent="0.25">
      <c r="A554" s="32" t="s">
        <v>12721</v>
      </c>
      <c r="B554" s="32" t="str">
        <f t="shared" si="24"/>
        <v>West Northern Boulevard,Anchorage,AK,99901,907-225-8139,The Windless Corner</v>
      </c>
      <c r="C554" s="32" t="str">
        <f t="shared" si="25"/>
        <v>orner</v>
      </c>
      <c r="D554" s="32" t="str">
        <f t="shared" si="26"/>
        <v>Incorrect</v>
      </c>
    </row>
    <row r="555" spans="1:4" x14ac:dyDescent="0.25">
      <c r="A555" s="32" t="s">
        <v>7258</v>
      </c>
      <c r="B555" s="32" t="str">
        <f t="shared" si="24"/>
        <v>Anchorage,AK,99901,907-225-8139,The Windless Corner,West Northern Boulevard</v>
      </c>
      <c r="C555" s="32" t="str">
        <f t="shared" si="25"/>
        <v>evard</v>
      </c>
      <c r="D555" s="32" t="str">
        <f t="shared" si="26"/>
        <v>Incorrect</v>
      </c>
    </row>
    <row r="556" spans="1:4" x14ac:dyDescent="0.25">
      <c r="A556" s="32" t="s">
        <v>7259</v>
      </c>
      <c r="B556" s="32" t="str">
        <f t="shared" si="24"/>
        <v>AK,99901,907-225-8139,The Windless Corner,West Northern Boulevard,Anchorage</v>
      </c>
      <c r="C556" s="32" t="str">
        <f t="shared" si="25"/>
        <v>orage</v>
      </c>
      <c r="D556" s="32" t="str">
        <f t="shared" si="26"/>
        <v>Incorrect</v>
      </c>
    </row>
    <row r="557" spans="1:4" x14ac:dyDescent="0.25">
      <c r="A557" s="32">
        <v>99901</v>
      </c>
      <c r="B557" s="32" t="str">
        <f t="shared" si="24"/>
        <v>99901,907-225-8139,The Windless Corner,West Northern Boulevard,Anchorage,AK</v>
      </c>
      <c r="C557" s="32" t="str">
        <f t="shared" si="25"/>
        <v>ge,AK</v>
      </c>
      <c r="D557" s="32" t="str">
        <f t="shared" si="26"/>
        <v>Incorrect</v>
      </c>
    </row>
    <row r="558" spans="1:4" x14ac:dyDescent="0.25">
      <c r="A558" s="32" t="s">
        <v>12727</v>
      </c>
      <c r="B558" s="32" t="str">
        <f t="shared" si="24"/>
        <v>907-225-8139,The Windless Corner,West Northern Boulevard,Anchorage,AK,99654</v>
      </c>
      <c r="C558" s="32" t="str">
        <f t="shared" si="25"/>
        <v>99654</v>
      </c>
      <c r="D558" s="32" t="str">
        <f t="shared" si="26"/>
        <v>Incorrect</v>
      </c>
    </row>
    <row r="559" spans="1:4" x14ac:dyDescent="0.25">
      <c r="A559" s="32" t="s">
        <v>12728</v>
      </c>
      <c r="B559" s="32" t="str">
        <f t="shared" si="24"/>
        <v>The Windless Corner,West Northern Boulevard,Anchorage,AK,99654,907-373-8030</v>
      </c>
      <c r="C559" s="32" t="str">
        <f t="shared" si="25"/>
        <v>-8030</v>
      </c>
      <c r="D559" s="32">
        <f t="shared" si="26"/>
        <v>1</v>
      </c>
    </row>
    <row r="560" spans="1:4" x14ac:dyDescent="0.25">
      <c r="A560" s="32" t="s">
        <v>12721</v>
      </c>
      <c r="B560" s="32" t="str">
        <f t="shared" si="24"/>
        <v>West Northern Boulevard,Anchorage,AK,99654,907-373-8030,Travel of Alaska</v>
      </c>
      <c r="C560" s="32" t="str">
        <f t="shared" si="25"/>
        <v>laska</v>
      </c>
      <c r="D560" s="32" t="str">
        <f t="shared" si="26"/>
        <v>Incorrect</v>
      </c>
    </row>
    <row r="561" spans="1:4" x14ac:dyDescent="0.25">
      <c r="A561" s="32" t="s">
        <v>7258</v>
      </c>
      <c r="B561" s="32" t="str">
        <f t="shared" si="24"/>
        <v>Anchorage,AK,99654,907-373-8030,Travel of Alaska,4301 River Loop Road</v>
      </c>
      <c r="C561" s="32" t="str">
        <f t="shared" si="25"/>
        <v xml:space="preserve"> Road</v>
      </c>
      <c r="D561" s="32" t="str">
        <f t="shared" si="26"/>
        <v>Incorrect</v>
      </c>
    </row>
    <row r="562" spans="1:4" x14ac:dyDescent="0.25">
      <c r="A562" s="32" t="s">
        <v>7259</v>
      </c>
      <c r="B562" s="32" t="str">
        <f t="shared" si="24"/>
        <v>AK,99654,907-373-8030,Travel of Alaska,4301 River Loop Road,Anchorage</v>
      </c>
      <c r="C562" s="32" t="str">
        <f t="shared" si="25"/>
        <v>orage</v>
      </c>
      <c r="D562" s="32" t="str">
        <f t="shared" si="26"/>
        <v>Incorrect</v>
      </c>
    </row>
    <row r="563" spans="1:4" x14ac:dyDescent="0.25">
      <c r="A563" s="32">
        <v>99654</v>
      </c>
      <c r="B563" s="32" t="str">
        <f t="shared" si="24"/>
        <v>99654,907-373-8030,Travel of Alaska,4301 River Loop Road,Anchorage,AK</v>
      </c>
      <c r="C563" s="32" t="str">
        <f t="shared" si="25"/>
        <v>ge,AK</v>
      </c>
      <c r="D563" s="32" t="str">
        <f t="shared" si="26"/>
        <v>Incorrect</v>
      </c>
    </row>
    <row r="564" spans="1:4" x14ac:dyDescent="0.25">
      <c r="A564" s="32" t="s">
        <v>12729</v>
      </c>
      <c r="B564" s="32" t="str">
        <f t="shared" si="24"/>
        <v>907-373-8030,Travel of Alaska,4301 River Loop Road,Anchorage,AK,99577</v>
      </c>
      <c r="C564" s="32" t="str">
        <f t="shared" si="25"/>
        <v>99577</v>
      </c>
      <c r="D564" s="32" t="str">
        <f t="shared" si="26"/>
        <v>Incorrect</v>
      </c>
    </row>
    <row r="565" spans="1:4" x14ac:dyDescent="0.25">
      <c r="A565" s="32" t="s">
        <v>12730</v>
      </c>
      <c r="B565" s="32" t="str">
        <f t="shared" si="24"/>
        <v>Travel of Alaska,4301 River Loop Road,Anchorage,AK,99577,907-694-6664</v>
      </c>
      <c r="C565" s="32" t="str">
        <f t="shared" si="25"/>
        <v>-6664</v>
      </c>
      <c r="D565" s="32">
        <f t="shared" si="26"/>
        <v>1</v>
      </c>
    </row>
    <row r="566" spans="1:4" x14ac:dyDescent="0.25">
      <c r="A566" s="32" t="s">
        <v>12731</v>
      </c>
      <c r="B566" s="32" t="str">
        <f t="shared" si="24"/>
        <v>4301 River Loop Road,Anchorage,AK,99577,907-694-6664,Travers Realty</v>
      </c>
      <c r="C566" s="32" t="str">
        <f t="shared" si="25"/>
        <v>ealty</v>
      </c>
      <c r="D566" s="32" t="str">
        <f t="shared" si="26"/>
        <v>Incorrect</v>
      </c>
    </row>
    <row r="567" spans="1:4" x14ac:dyDescent="0.25">
      <c r="A567" s="32" t="s">
        <v>7258</v>
      </c>
      <c r="B567" s="32" t="str">
        <f t="shared" si="24"/>
        <v>Anchorage,AK,99577,907-694-6664,Travers Realty,Yenlo Street</v>
      </c>
      <c r="C567" s="32" t="str">
        <f t="shared" si="25"/>
        <v>treet</v>
      </c>
      <c r="D567" s="32" t="str">
        <f t="shared" si="26"/>
        <v>Incorrect</v>
      </c>
    </row>
    <row r="568" spans="1:4" x14ac:dyDescent="0.25">
      <c r="A568" s="32" t="s">
        <v>7259</v>
      </c>
      <c r="B568" s="32" t="str">
        <f t="shared" si="24"/>
        <v>AK,99577,907-694-6664,Travers Realty,Yenlo Street,Anchorage</v>
      </c>
      <c r="C568" s="32" t="str">
        <f t="shared" si="25"/>
        <v>orage</v>
      </c>
      <c r="D568" s="32" t="str">
        <f t="shared" si="26"/>
        <v>Incorrect</v>
      </c>
    </row>
    <row r="569" spans="1:4" x14ac:dyDescent="0.25">
      <c r="A569" s="32">
        <v>99577</v>
      </c>
      <c r="B569" s="32" t="str">
        <f t="shared" si="24"/>
        <v>99577,907-694-6664,Travers Realty,Yenlo Street,Anchorage,AK</v>
      </c>
      <c r="C569" s="32" t="str">
        <f t="shared" si="25"/>
        <v>ge,AK</v>
      </c>
      <c r="D569" s="32" t="str">
        <f t="shared" si="26"/>
        <v>Incorrect</v>
      </c>
    </row>
    <row r="570" spans="1:4" x14ac:dyDescent="0.25">
      <c r="A570" s="32" t="s">
        <v>12732</v>
      </c>
      <c r="B570" s="32" t="str">
        <f t="shared" si="24"/>
        <v>907-694-6664,Travers Realty,Yenlo Street,Anchorage,AK,99507</v>
      </c>
      <c r="C570" s="32" t="str">
        <f t="shared" si="25"/>
        <v>99507</v>
      </c>
      <c r="D570" s="32" t="str">
        <f t="shared" si="26"/>
        <v>Incorrect</v>
      </c>
    </row>
    <row r="571" spans="1:4" x14ac:dyDescent="0.25">
      <c r="A571" s="32" t="s">
        <v>12733</v>
      </c>
      <c r="B571" s="32" t="str">
        <f t="shared" si="24"/>
        <v>Travers Realty,Yenlo Street,Anchorage,AK,99507,907-346-8438</v>
      </c>
      <c r="C571" s="32" t="str">
        <f t="shared" si="25"/>
        <v>-8438</v>
      </c>
      <c r="D571" s="32">
        <f t="shared" si="26"/>
        <v>1</v>
      </c>
    </row>
    <row r="572" spans="1:4" x14ac:dyDescent="0.25">
      <c r="A572" s="32" t="s">
        <v>12734</v>
      </c>
      <c r="B572" s="32" t="str">
        <f t="shared" si="24"/>
        <v>Yenlo Street,Anchorage,AK,99507,907-346-8438,Tundra View Sports</v>
      </c>
      <c r="C572" s="32" t="str">
        <f t="shared" si="25"/>
        <v>ports</v>
      </c>
      <c r="D572" s="32" t="str">
        <f t="shared" si="26"/>
        <v>Incorrect</v>
      </c>
    </row>
    <row r="573" spans="1:4" x14ac:dyDescent="0.25">
      <c r="A573" s="32" t="s">
        <v>7258</v>
      </c>
      <c r="B573" s="32" t="str">
        <f t="shared" si="24"/>
        <v>Anchorage,AK,99507,907-346-8438,Tundra View Sports,1312 Indo Skate Park</v>
      </c>
      <c r="C573" s="32" t="str">
        <f t="shared" si="25"/>
        <v xml:space="preserve"> Park</v>
      </c>
      <c r="D573" s="32" t="str">
        <f t="shared" si="26"/>
        <v>Incorrect</v>
      </c>
    </row>
    <row r="574" spans="1:4" x14ac:dyDescent="0.25">
      <c r="A574" s="32" t="s">
        <v>7259</v>
      </c>
      <c r="B574" s="32" t="str">
        <f t="shared" si="24"/>
        <v>AK,99507,907-346-8438,Tundra View Sports,1312 Indo Skate Park,Fairbanks</v>
      </c>
      <c r="C574" s="32" t="str">
        <f t="shared" si="25"/>
        <v>banks</v>
      </c>
      <c r="D574" s="32" t="str">
        <f t="shared" si="26"/>
        <v>Incorrect</v>
      </c>
    </row>
    <row r="575" spans="1:4" x14ac:dyDescent="0.25">
      <c r="A575" s="32">
        <v>99507</v>
      </c>
      <c r="B575" s="32" t="str">
        <f t="shared" si="24"/>
        <v>99507,907-346-8438,Tundra View Sports,1312 Indo Skate Park,Fairbanks,AK</v>
      </c>
      <c r="C575" s="32" t="str">
        <f t="shared" si="25"/>
        <v>ks,AK</v>
      </c>
      <c r="D575" s="32" t="str">
        <f t="shared" si="26"/>
        <v>Incorrect</v>
      </c>
    </row>
    <row r="576" spans="1:4" x14ac:dyDescent="0.25">
      <c r="A576" s="32" t="s">
        <v>12735</v>
      </c>
      <c r="B576" s="32" t="str">
        <f t="shared" si="24"/>
        <v>907-346-8438,Tundra View Sports,1312 Indo Skate Park,Fairbanks,AK,99737</v>
      </c>
      <c r="C576" s="32" t="str">
        <f t="shared" si="25"/>
        <v>99737</v>
      </c>
      <c r="D576" s="32" t="str">
        <f t="shared" si="26"/>
        <v>Incorrect</v>
      </c>
    </row>
    <row r="577" spans="1:4" x14ac:dyDescent="0.25">
      <c r="A577" s="32" t="s">
        <v>12736</v>
      </c>
      <c r="B577" s="32" t="str">
        <f t="shared" ref="B577:B606" si="27">(CONCATENATE(TRIM(A577),",",TRIM(A578),",",TRIM(A579),",",TRIM(A580),",",TRIM(A581),",",TRIM(A582)))</f>
        <v>Tundra View Sports,1312 Indo Skate Park,Fairbanks,AK,99737,907-895-4990</v>
      </c>
      <c r="C577" s="32" t="str">
        <f t="shared" ref="C577:C606" si="28">RIGHT(B577,5)</f>
        <v>-4990</v>
      </c>
      <c r="D577" s="32">
        <f t="shared" ref="D577:D606" si="29">IFERROR(FIND("-",C577),"Incorrect")</f>
        <v>1</v>
      </c>
    </row>
    <row r="578" spans="1:4" x14ac:dyDescent="0.25">
      <c r="A578" s="32" t="s">
        <v>12737</v>
      </c>
      <c r="B578" s="32" t="str">
        <f t="shared" si="27"/>
        <v>1312 Indo Skate Park,Fairbanks,AK,99737,907-895-4990,Weller Fishing Inc</v>
      </c>
      <c r="C578" s="32" t="str">
        <f t="shared" si="28"/>
        <v>g Inc</v>
      </c>
      <c r="D578" s="32" t="str">
        <f t="shared" si="29"/>
        <v>Incorrect</v>
      </c>
    </row>
    <row r="579" spans="1:4" x14ac:dyDescent="0.25">
      <c r="A579" s="32" t="s">
        <v>7285</v>
      </c>
      <c r="B579" s="32" t="str">
        <f t="shared" si="27"/>
        <v>Fairbanks,AK,99737,907-895-4990,Weller Fishing Inc,Po Box 491</v>
      </c>
      <c r="C579" s="32" t="str">
        <f t="shared" si="28"/>
        <v>x 491</v>
      </c>
      <c r="D579" s="32" t="str">
        <f t="shared" si="29"/>
        <v>Incorrect</v>
      </c>
    </row>
    <row r="580" spans="1:4" x14ac:dyDescent="0.25">
      <c r="A580" s="32" t="s">
        <v>7259</v>
      </c>
      <c r="B580" s="32" t="str">
        <f t="shared" si="27"/>
        <v>AK,99737,907-895-4990,Weller Fishing Inc,Po Box 491,Anchorage</v>
      </c>
      <c r="C580" s="32" t="str">
        <f t="shared" si="28"/>
        <v>orage</v>
      </c>
      <c r="D580" s="32" t="str">
        <f t="shared" si="29"/>
        <v>Incorrect</v>
      </c>
    </row>
    <row r="581" spans="1:4" x14ac:dyDescent="0.25">
      <c r="A581" s="32">
        <v>99737</v>
      </c>
      <c r="B581" s="32" t="str">
        <f t="shared" si="27"/>
        <v>99737,907-895-4990,Weller Fishing Inc,Po Box 491,Anchorage,AK</v>
      </c>
      <c r="C581" s="32" t="str">
        <f t="shared" si="28"/>
        <v>ge,AK</v>
      </c>
      <c r="D581" s="32" t="str">
        <f t="shared" si="29"/>
        <v>Incorrect</v>
      </c>
    </row>
    <row r="582" spans="1:4" x14ac:dyDescent="0.25">
      <c r="A582" s="32" t="s">
        <v>12738</v>
      </c>
      <c r="B582" s="32" t="str">
        <f t="shared" si="27"/>
        <v>907-895-4990,Weller Fishing Inc,Po Box 491,Anchorage,AK,99835</v>
      </c>
      <c r="C582" s="32" t="str">
        <f t="shared" si="28"/>
        <v>99835</v>
      </c>
      <c r="D582" s="32" t="str">
        <f t="shared" si="29"/>
        <v>Incorrect</v>
      </c>
    </row>
    <row r="583" spans="1:4" x14ac:dyDescent="0.25">
      <c r="A583" s="32" t="s">
        <v>12739</v>
      </c>
      <c r="B583" s="32" t="str">
        <f t="shared" si="27"/>
        <v>Weller Fishing Inc,Po Box 491,Anchorage,AK,99835,907-747-9800</v>
      </c>
      <c r="C583" s="32" t="str">
        <f t="shared" si="28"/>
        <v>-9800</v>
      </c>
      <c r="D583" s="32">
        <f t="shared" si="29"/>
        <v>1</v>
      </c>
    </row>
    <row r="584" spans="1:4" x14ac:dyDescent="0.25">
      <c r="A584" s="32" t="s">
        <v>12740</v>
      </c>
      <c r="B584" s="32" t="str">
        <f t="shared" si="27"/>
        <v>Po Box 491,Anchorage,AK,99835,907-747-9800,Wildman Designs</v>
      </c>
      <c r="C584" s="32" t="str">
        <f t="shared" si="28"/>
        <v>signs</v>
      </c>
      <c r="D584" s="32" t="str">
        <f t="shared" si="29"/>
        <v>Incorrect</v>
      </c>
    </row>
    <row r="585" spans="1:4" x14ac:dyDescent="0.25">
      <c r="A585" s="32" t="s">
        <v>7258</v>
      </c>
      <c r="B585" s="32" t="str">
        <f t="shared" si="27"/>
        <v>Anchorage,AK,99835,907-747-9800,Wildman Designs,Po Box 254</v>
      </c>
      <c r="C585" s="32" t="str">
        <f t="shared" si="28"/>
        <v>x 254</v>
      </c>
      <c r="D585" s="32" t="str">
        <f t="shared" si="29"/>
        <v>Incorrect</v>
      </c>
    </row>
    <row r="586" spans="1:4" x14ac:dyDescent="0.25">
      <c r="A586" s="32" t="s">
        <v>7259</v>
      </c>
      <c r="B586" s="32" t="str">
        <f t="shared" si="27"/>
        <v>AK,99835,907-747-9800,Wildman Designs,Po Box 254,Anchorage</v>
      </c>
      <c r="C586" s="32" t="str">
        <f t="shared" si="28"/>
        <v>orage</v>
      </c>
      <c r="D586" s="32" t="str">
        <f t="shared" si="29"/>
        <v>Incorrect</v>
      </c>
    </row>
    <row r="587" spans="1:4" x14ac:dyDescent="0.25">
      <c r="A587" s="32">
        <v>99835</v>
      </c>
      <c r="B587" s="32" t="str">
        <f t="shared" si="27"/>
        <v>99835,907-747-9800,Wildman Designs,Po Box 254,Anchorage,AK</v>
      </c>
      <c r="C587" s="32" t="str">
        <f t="shared" si="28"/>
        <v>ge,AK</v>
      </c>
      <c r="D587" s="32" t="str">
        <f t="shared" si="29"/>
        <v>Incorrect</v>
      </c>
    </row>
    <row r="588" spans="1:4" x14ac:dyDescent="0.25">
      <c r="A588" s="32" t="s">
        <v>12741</v>
      </c>
      <c r="B588" s="32" t="str">
        <f t="shared" si="27"/>
        <v>907-747-9800,Wildman Designs,Po Box 254,Anchorage,AK,99645</v>
      </c>
      <c r="C588" s="32" t="str">
        <f t="shared" si="28"/>
        <v>99645</v>
      </c>
      <c r="D588" s="32" t="str">
        <f t="shared" si="29"/>
        <v>Incorrect</v>
      </c>
    </row>
    <row r="589" spans="1:4" x14ac:dyDescent="0.25">
      <c r="A589" s="32" t="s">
        <v>12742</v>
      </c>
      <c r="B589" s="32" t="str">
        <f t="shared" si="27"/>
        <v>Wildman Designs,Po Box 254,Anchorage,AK,99645,907-745-9919</v>
      </c>
      <c r="C589" s="32" t="str">
        <f t="shared" si="28"/>
        <v>-9919</v>
      </c>
      <c r="D589" s="32">
        <f t="shared" si="29"/>
        <v>1</v>
      </c>
    </row>
    <row r="590" spans="1:4" x14ac:dyDescent="0.25">
      <c r="A590" s="32" t="s">
        <v>12743</v>
      </c>
      <c r="B590" s="32" t="str">
        <f t="shared" si="27"/>
        <v>Po Box 254,Anchorage,AK,99645,907-745-9919,William Marine</v>
      </c>
      <c r="C590" s="32" t="str">
        <f t="shared" si="28"/>
        <v>arine</v>
      </c>
      <c r="D590" s="32" t="str">
        <f t="shared" si="29"/>
        <v>Incorrect</v>
      </c>
    </row>
    <row r="591" spans="1:4" x14ac:dyDescent="0.25">
      <c r="A591" s="32" t="s">
        <v>7258</v>
      </c>
      <c r="B591" s="32" t="str">
        <f t="shared" si="27"/>
        <v>Anchorage,AK,99645,907-745-9919,William Marine,8745 Stedman Street</v>
      </c>
      <c r="C591" s="32" t="str">
        <f t="shared" si="28"/>
        <v>treet</v>
      </c>
      <c r="D591" s="32" t="str">
        <f t="shared" si="29"/>
        <v>Incorrect</v>
      </c>
    </row>
    <row r="592" spans="1:4" x14ac:dyDescent="0.25">
      <c r="A592" s="32" t="s">
        <v>7259</v>
      </c>
      <c r="B592" s="32" t="str">
        <f t="shared" si="27"/>
        <v>AK,99645,907-745-9919,William Marine,8745 Stedman Street,Anchorage</v>
      </c>
      <c r="C592" s="32" t="str">
        <f t="shared" si="28"/>
        <v>orage</v>
      </c>
      <c r="D592" s="32" t="str">
        <f t="shared" si="29"/>
        <v>Incorrect</v>
      </c>
    </row>
    <row r="593" spans="1:4" x14ac:dyDescent="0.25">
      <c r="A593" s="32">
        <v>99645</v>
      </c>
      <c r="B593" s="32" t="str">
        <f t="shared" si="27"/>
        <v>99645,907-745-9919,William Marine,8745 Stedman Street,Anchorage,AK</v>
      </c>
      <c r="C593" s="32" t="str">
        <f t="shared" si="28"/>
        <v>ge,AK</v>
      </c>
      <c r="D593" s="32" t="str">
        <f t="shared" si="29"/>
        <v>Incorrect</v>
      </c>
    </row>
    <row r="594" spans="1:4" x14ac:dyDescent="0.25">
      <c r="A594" s="32" t="s">
        <v>12744</v>
      </c>
      <c r="B594" s="32" t="str">
        <f t="shared" si="27"/>
        <v>907-745-9919,William Marine,8745 Stedman Street,Anchorage,AK,99686</v>
      </c>
      <c r="C594" s="32" t="str">
        <f t="shared" si="28"/>
        <v>99686</v>
      </c>
      <c r="D594" s="32" t="str">
        <f t="shared" si="29"/>
        <v>Incorrect</v>
      </c>
    </row>
    <row r="595" spans="1:4" x14ac:dyDescent="0.25">
      <c r="A595" s="32" t="s">
        <v>12745</v>
      </c>
      <c r="B595" s="32" t="str">
        <f t="shared" si="27"/>
        <v>William Marine,8745 Stedman Street,Anchorage,AK,99686,907-835-7222</v>
      </c>
      <c r="C595" s="32" t="str">
        <f t="shared" si="28"/>
        <v>-7222</v>
      </c>
      <c r="D595" s="32">
        <f t="shared" si="29"/>
        <v>1</v>
      </c>
    </row>
    <row r="596" spans="1:4" x14ac:dyDescent="0.25">
      <c r="A596" s="32" t="s">
        <v>12746</v>
      </c>
      <c r="B596" s="32" t="str">
        <f t="shared" si="27"/>
        <v>8745 Stedman Street,Anchorage,AK,99686,907-835-7222,Your Fishin Hole</v>
      </c>
      <c r="C596" s="32" t="str">
        <f t="shared" si="28"/>
        <v xml:space="preserve"> Hole</v>
      </c>
      <c r="D596" s="32" t="str">
        <f t="shared" si="29"/>
        <v>Incorrect</v>
      </c>
    </row>
    <row r="597" spans="1:4" x14ac:dyDescent="0.25">
      <c r="A597" s="32" t="s">
        <v>7258</v>
      </c>
      <c r="B597" s="32" t="str">
        <f t="shared" si="27"/>
        <v>Anchorage,AK,99686,907-835-7222,Your Fishin Hole,1050 Galena Road</v>
      </c>
      <c r="C597" s="32" t="str">
        <f t="shared" si="28"/>
        <v xml:space="preserve"> Road</v>
      </c>
      <c r="D597" s="32" t="str">
        <f t="shared" si="29"/>
        <v>Incorrect</v>
      </c>
    </row>
    <row r="598" spans="1:4" x14ac:dyDescent="0.25">
      <c r="A598" s="32" t="s">
        <v>7259</v>
      </c>
      <c r="B598" s="32" t="str">
        <f t="shared" si="27"/>
        <v>AK,99686,907-835-7222,Your Fishin Hole,1050 Galena Road,Juneau</v>
      </c>
      <c r="C598" s="32" t="str">
        <f t="shared" si="28"/>
        <v>uneau</v>
      </c>
      <c r="D598" s="32" t="str">
        <f t="shared" si="29"/>
        <v>Incorrect</v>
      </c>
    </row>
    <row r="599" spans="1:4" x14ac:dyDescent="0.25">
      <c r="A599" s="32">
        <v>99686</v>
      </c>
      <c r="B599" s="32" t="str">
        <f t="shared" si="27"/>
        <v>99686,907-835-7222,Your Fishin Hole,1050 Galena Road,Juneau,AK</v>
      </c>
      <c r="C599" s="32" t="str">
        <f t="shared" si="28"/>
        <v>au,AK</v>
      </c>
      <c r="D599" s="32" t="str">
        <f t="shared" si="29"/>
        <v>Incorrect</v>
      </c>
    </row>
    <row r="600" spans="1:4" x14ac:dyDescent="0.25">
      <c r="A600" s="32" t="s">
        <v>12747</v>
      </c>
      <c r="B600" s="32" t="str">
        <f t="shared" si="27"/>
        <v>907-835-7222,Your Fishin Hole,1050 Galena Road,Juneau,AK,99669</v>
      </c>
      <c r="C600" s="32" t="str">
        <f t="shared" si="28"/>
        <v>99669</v>
      </c>
      <c r="D600" s="32" t="str">
        <f t="shared" si="29"/>
        <v>Incorrect</v>
      </c>
    </row>
    <row r="601" spans="1:4" x14ac:dyDescent="0.25">
      <c r="A601" s="32" t="s">
        <v>12748</v>
      </c>
      <c r="B601" s="32" t="str">
        <f t="shared" si="27"/>
        <v>Your Fishin Hole,1050 Galena Road,Juneau,AK,99669,907-262-4438</v>
      </c>
      <c r="C601" s="32" t="str">
        <f t="shared" si="28"/>
        <v>-4438</v>
      </c>
      <c r="D601" s="32">
        <f t="shared" si="29"/>
        <v>1</v>
      </c>
    </row>
    <row r="602" spans="1:4" x14ac:dyDescent="0.25">
      <c r="A602" s="32" t="s">
        <v>12749</v>
      </c>
      <c r="B602" s="32" t="str">
        <f t="shared" si="27"/>
        <v>1050 Galena Road,Juneau,AK,99669,907-262-4438,</v>
      </c>
      <c r="C602" s="32" t="str">
        <f t="shared" si="28"/>
        <v>4438,</v>
      </c>
      <c r="D602" s="32" t="str">
        <f t="shared" si="29"/>
        <v>Incorrect</v>
      </c>
    </row>
    <row r="603" spans="1:4" x14ac:dyDescent="0.25">
      <c r="A603" s="32" t="s">
        <v>7300</v>
      </c>
      <c r="B603" s="32" t="str">
        <f t="shared" si="27"/>
        <v>Juneau,AK,99669,907-262-4438,,</v>
      </c>
      <c r="C603" s="32" t="str">
        <f t="shared" si="28"/>
        <v>438,,</v>
      </c>
      <c r="D603" s="32" t="str">
        <f t="shared" si="29"/>
        <v>Incorrect</v>
      </c>
    </row>
    <row r="604" spans="1:4" x14ac:dyDescent="0.25">
      <c r="A604" s="32" t="s">
        <v>7259</v>
      </c>
      <c r="B604" s="32" t="str">
        <f t="shared" si="27"/>
        <v>AK,99669,907-262-4438,,,</v>
      </c>
      <c r="C604" s="32" t="str">
        <f t="shared" si="28"/>
        <v>38,,,</v>
      </c>
      <c r="D604" s="32" t="str">
        <f t="shared" si="29"/>
        <v>Incorrect</v>
      </c>
    </row>
    <row r="605" spans="1:4" x14ac:dyDescent="0.25">
      <c r="A605" s="32">
        <v>99669</v>
      </c>
      <c r="B605" s="32" t="str">
        <f t="shared" si="27"/>
        <v>99669,907-262-4438,,,,</v>
      </c>
      <c r="C605" s="32" t="str">
        <f t="shared" si="28"/>
        <v>8,,,,</v>
      </c>
      <c r="D605" s="32" t="str">
        <f t="shared" si="29"/>
        <v>Incorrect</v>
      </c>
    </row>
    <row r="606" spans="1:4" x14ac:dyDescent="0.25">
      <c r="A606" s="32" t="s">
        <v>12750</v>
      </c>
      <c r="B606" s="32" t="str">
        <f t="shared" si="27"/>
        <v>907-262-4438,,,,,</v>
      </c>
      <c r="C606" s="32" t="str">
        <f t="shared" si="28"/>
        <v>,,,,,</v>
      </c>
      <c r="D606" s="32" t="str">
        <f t="shared" si="29"/>
        <v>Incorrect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C089-B03D-4329-964C-6A9EFAEFB7F2}">
  <dimension ref="A1:J12"/>
  <sheetViews>
    <sheetView workbookViewId="0"/>
  </sheetViews>
  <sheetFormatPr defaultRowHeight="12.75" x14ac:dyDescent="0.2"/>
  <cols>
    <col min="1" max="1" width="16.5703125" style="40" customWidth="1"/>
    <col min="2" max="2" width="12.85546875" style="40" bestFit="1" customWidth="1"/>
    <col min="3" max="3" width="12.28515625" style="40" bestFit="1" customWidth="1"/>
    <col min="4" max="4" width="10.5703125" style="40" bestFit="1" customWidth="1"/>
    <col min="5" max="5" width="9.5703125" style="40" bestFit="1" customWidth="1"/>
    <col min="6" max="6" width="10.85546875" style="40" bestFit="1" customWidth="1"/>
    <col min="7" max="16384" width="9.140625" style="40"/>
  </cols>
  <sheetData>
    <row r="1" spans="1:10" ht="15" x14ac:dyDescent="0.2">
      <c r="A1" s="39" t="s">
        <v>17427</v>
      </c>
    </row>
    <row r="2" spans="1:10" ht="63.75" x14ac:dyDescent="0.2">
      <c r="A2" s="41" t="s">
        <v>12428</v>
      </c>
      <c r="B2" s="41" t="s">
        <v>12429</v>
      </c>
      <c r="C2" s="41" t="s">
        <v>12430</v>
      </c>
      <c r="D2" s="41" t="s">
        <v>12431</v>
      </c>
      <c r="E2" s="41" t="s">
        <v>12432</v>
      </c>
      <c r="F2" s="41" t="s">
        <v>12433</v>
      </c>
      <c r="G2" s="42"/>
      <c r="H2" s="42"/>
      <c r="I2" s="42"/>
      <c r="J2" s="42"/>
    </row>
    <row r="3" spans="1:10" x14ac:dyDescent="0.2">
      <c r="A3" s="43" t="s">
        <v>12437</v>
      </c>
      <c r="B3" s="40" t="s">
        <v>12438</v>
      </c>
      <c r="C3" s="44">
        <v>5000000</v>
      </c>
      <c r="D3" s="45">
        <v>1</v>
      </c>
      <c r="E3" s="46">
        <v>89</v>
      </c>
      <c r="F3" s="47">
        <v>1</v>
      </c>
    </row>
    <row r="4" spans="1:10" x14ac:dyDescent="0.2">
      <c r="A4" s="43" t="s">
        <v>12439</v>
      </c>
      <c r="B4" s="40" t="s">
        <v>12438</v>
      </c>
      <c r="C4" s="46">
        <v>286000</v>
      </c>
      <c r="D4" s="45">
        <v>2</v>
      </c>
      <c r="E4" s="46">
        <v>79</v>
      </c>
      <c r="F4" s="47">
        <v>1</v>
      </c>
    </row>
    <row r="5" spans="1:10" x14ac:dyDescent="0.2">
      <c r="A5" s="43" t="s">
        <v>12440</v>
      </c>
      <c r="B5" s="40" t="s">
        <v>12438</v>
      </c>
      <c r="C5" s="46">
        <v>4560000</v>
      </c>
      <c r="D5" s="45">
        <v>1</v>
      </c>
      <c r="E5" s="46">
        <v>93</v>
      </c>
      <c r="F5" s="47">
        <v>3</v>
      </c>
    </row>
    <row r="6" spans="1:10" x14ac:dyDescent="0.2">
      <c r="A6" s="43" t="s">
        <v>12441</v>
      </c>
      <c r="B6" s="43" t="s">
        <v>12442</v>
      </c>
      <c r="C6" s="46">
        <v>1089000</v>
      </c>
      <c r="D6" s="45">
        <v>3</v>
      </c>
      <c r="E6" s="46">
        <v>45</v>
      </c>
      <c r="F6" s="47">
        <v>1</v>
      </c>
    </row>
    <row r="7" spans="1:10" x14ac:dyDescent="0.2">
      <c r="A7" s="43" t="s">
        <v>12443</v>
      </c>
      <c r="B7" s="40" t="s">
        <v>12444</v>
      </c>
      <c r="C7" s="46">
        <v>23459000</v>
      </c>
      <c r="D7" s="45">
        <v>2</v>
      </c>
      <c r="E7" s="46">
        <v>68</v>
      </c>
      <c r="F7" s="47">
        <v>2</v>
      </c>
    </row>
    <row r="12" spans="1:10" x14ac:dyDescent="0.2">
      <c r="B12" s="48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CB22-608B-41F2-9A24-9FC3628102B8}">
  <dimension ref="A1:J10"/>
  <sheetViews>
    <sheetView zoomScale="115" zoomScaleNormal="115" workbookViewId="0">
      <selection activeCell="A7" sqref="A7"/>
    </sheetView>
  </sheetViews>
  <sheetFormatPr defaultRowHeight="12.75" x14ac:dyDescent="0.2"/>
  <cols>
    <col min="1" max="1" width="16.5703125" customWidth="1"/>
    <col min="2" max="2" width="12.85546875" bestFit="1" customWidth="1"/>
    <col min="3" max="3" width="12.28515625" bestFit="1" customWidth="1"/>
    <col min="4" max="4" width="10.5703125" bestFit="1" customWidth="1"/>
    <col min="5" max="5" width="9.5703125" bestFit="1" customWidth="1"/>
    <col min="6" max="6" width="10.85546875" bestFit="1" customWidth="1"/>
  </cols>
  <sheetData>
    <row r="1" spans="1:10" ht="15" x14ac:dyDescent="0.2">
      <c r="A1" s="33" t="s">
        <v>17427</v>
      </c>
    </row>
    <row r="2" spans="1:10" ht="63.75" x14ac:dyDescent="0.2">
      <c r="A2" s="34" t="s">
        <v>12428</v>
      </c>
      <c r="B2" s="34" t="s">
        <v>12429</v>
      </c>
      <c r="C2" s="34" t="s">
        <v>12430</v>
      </c>
      <c r="D2" s="34" t="s">
        <v>12431</v>
      </c>
      <c r="E2" s="34" t="s">
        <v>12432</v>
      </c>
      <c r="F2" s="34" t="s">
        <v>12433</v>
      </c>
      <c r="G2" s="34" t="s">
        <v>12434</v>
      </c>
      <c r="H2" s="34" t="s">
        <v>12435</v>
      </c>
      <c r="I2" s="34" t="s">
        <v>12436</v>
      </c>
      <c r="J2" s="35"/>
    </row>
    <row r="3" spans="1:10" x14ac:dyDescent="0.2">
      <c r="A3" s="1" t="s">
        <v>8</v>
      </c>
      <c r="B3" t="s">
        <v>12438</v>
      </c>
      <c r="C3" s="36">
        <v>5000000</v>
      </c>
      <c r="D3" s="37">
        <v>1</v>
      </c>
      <c r="E3" s="38">
        <v>89</v>
      </c>
      <c r="F3" s="31">
        <v>1</v>
      </c>
      <c r="G3" t="b">
        <f>E3&gt;=90</f>
        <v>0</v>
      </c>
      <c r="H3" t="b">
        <f>AND(E3&gt;65,D3&lt;=2,C3&gt;500000)</f>
        <v>1</v>
      </c>
      <c r="I3" t="b">
        <f>OR(F3=1,B3="Satisfactory")</f>
        <v>1</v>
      </c>
    </row>
    <row r="4" spans="1:10" x14ac:dyDescent="0.2">
      <c r="A4" s="1" t="s">
        <v>15</v>
      </c>
      <c r="B4" t="s">
        <v>12438</v>
      </c>
      <c r="C4" s="38">
        <v>286000</v>
      </c>
      <c r="D4" s="37">
        <v>2</v>
      </c>
      <c r="E4" s="38">
        <v>79</v>
      </c>
      <c r="F4" s="31">
        <v>1</v>
      </c>
      <c r="G4" t="b">
        <f t="shared" ref="G4:G7" si="0">E4&gt;=90</f>
        <v>0</v>
      </c>
      <c r="H4" t="b">
        <f t="shared" ref="H4:H7" si="1">AND(E4&gt;65,D4&lt;=2,C4&gt;500000)</f>
        <v>0</v>
      </c>
      <c r="I4" t="b">
        <f t="shared" ref="I4:I7" si="2">OR(F4=1,B4="Satisfactory")</f>
        <v>1</v>
      </c>
    </row>
    <row r="5" spans="1:10" x14ac:dyDescent="0.2">
      <c r="A5" s="1" t="s">
        <v>45</v>
      </c>
      <c r="B5" t="s">
        <v>12438</v>
      </c>
      <c r="C5" s="38">
        <v>4560000</v>
      </c>
      <c r="D5" s="37">
        <v>1</v>
      </c>
      <c r="E5" s="38">
        <v>93</v>
      </c>
      <c r="F5" s="31">
        <v>3</v>
      </c>
      <c r="G5" t="b">
        <f t="shared" si="0"/>
        <v>1</v>
      </c>
      <c r="H5" t="b">
        <f t="shared" si="1"/>
        <v>1</v>
      </c>
      <c r="I5" t="b">
        <f t="shared" si="2"/>
        <v>1</v>
      </c>
    </row>
    <row r="6" spans="1:10" x14ac:dyDescent="0.2">
      <c r="A6" s="1" t="s">
        <v>17362</v>
      </c>
      <c r="B6" s="1" t="s">
        <v>12442</v>
      </c>
      <c r="C6" s="38">
        <v>1089000</v>
      </c>
      <c r="D6" s="37">
        <v>3</v>
      </c>
      <c r="E6" s="38">
        <v>45</v>
      </c>
      <c r="F6" s="31">
        <v>1</v>
      </c>
      <c r="G6" t="b">
        <f t="shared" si="0"/>
        <v>0</v>
      </c>
      <c r="H6" t="b">
        <f t="shared" si="1"/>
        <v>0</v>
      </c>
      <c r="I6" t="b">
        <f t="shared" si="2"/>
        <v>1</v>
      </c>
    </row>
    <row r="7" spans="1:10" x14ac:dyDescent="0.2">
      <c r="A7" s="1" t="s">
        <v>9</v>
      </c>
      <c r="B7" t="s">
        <v>12444</v>
      </c>
      <c r="C7" s="38">
        <v>23459000</v>
      </c>
      <c r="D7" s="37">
        <v>2</v>
      </c>
      <c r="E7" s="38">
        <v>68</v>
      </c>
      <c r="F7" s="31">
        <v>2</v>
      </c>
      <c r="G7" t="b">
        <f t="shared" si="0"/>
        <v>0</v>
      </c>
      <c r="H7" t="b">
        <f t="shared" si="1"/>
        <v>1</v>
      </c>
      <c r="I7" t="b">
        <f t="shared" si="2"/>
        <v>0</v>
      </c>
    </row>
    <row r="9" spans="1:10" x14ac:dyDescent="0.2">
      <c r="A9" t="s">
        <v>12445</v>
      </c>
      <c r="D9" s="36"/>
      <c r="E9" s="38"/>
      <c r="G9" t="b">
        <f>OR(G3:G7)</f>
        <v>1</v>
      </c>
      <c r="H9" t="b">
        <f>OR(H3:H7)</f>
        <v>1</v>
      </c>
      <c r="I9" t="b">
        <f>OR(I3:I7)</f>
        <v>1</v>
      </c>
    </row>
    <row r="10" spans="1:10" x14ac:dyDescent="0.2">
      <c r="A10" t="s">
        <v>12446</v>
      </c>
      <c r="G10" t="b">
        <f>NOT(G9)</f>
        <v>0</v>
      </c>
      <c r="H10" t="b">
        <f>NOT(H9)</f>
        <v>0</v>
      </c>
      <c r="I10" t="b">
        <f>NOT(I9)</f>
        <v>0</v>
      </c>
    </row>
  </sheetData>
  <conditionalFormatting sqref="G3:I7">
    <cfRule type="cellIs" dxfId="3" priority="4" stopIfTrue="1" operator="equal">
      <formula>FALSE</formula>
    </cfRule>
    <cfRule type="cellIs" dxfId="2" priority="5" stopIfTrue="1" operator="equal">
      <formula>TRUE</formula>
    </cfRule>
  </conditionalFormatting>
  <conditionalFormatting sqref="D3:D7">
    <cfRule type="iconSet" priority="1">
      <iconSet iconSet="3Arrows" reverse="1">
        <cfvo type="percent" val="0"/>
        <cfvo type="num" val="2"/>
        <cfvo type="num" val="3"/>
      </iconSet>
    </cfRule>
  </conditionalFormatting>
  <conditionalFormatting sqref="A3 A5 A7">
    <cfRule type="expression" dxfId="1" priority="3" stopIfTrue="1">
      <formula>$B3="Unsatisfactory"</formula>
    </cfRule>
  </conditionalFormatting>
  <conditionalFormatting sqref="A4 A6">
    <cfRule type="expression" dxfId="0" priority="2" stopIfTrue="1">
      <formula>$B4="Unsatisfactory"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4F7A-CF20-4A55-BCB7-95346AB5E445}">
  <dimension ref="A1:J1994"/>
  <sheetViews>
    <sheetView workbookViewId="0"/>
  </sheetViews>
  <sheetFormatPr defaultRowHeight="15" x14ac:dyDescent="0.25"/>
  <cols>
    <col min="1" max="1" width="45.7109375" style="32" bestFit="1" customWidth="1"/>
    <col min="2" max="2" width="43.42578125" style="32" bestFit="1" customWidth="1"/>
    <col min="3" max="3" width="22" style="32" bestFit="1" customWidth="1"/>
    <col min="4" max="4" width="5.5703125" style="32" bestFit="1" customWidth="1"/>
    <col min="5" max="5" width="8.28515625" style="32" bestFit="1" customWidth="1"/>
    <col min="6" max="6" width="12.42578125" style="32" bestFit="1" customWidth="1"/>
    <col min="7" max="7" width="14.28515625" style="32" bestFit="1" customWidth="1"/>
    <col min="8" max="8" width="13.85546875" style="32" bestFit="1" customWidth="1"/>
    <col min="9" max="9" width="16.5703125" style="32" bestFit="1" customWidth="1"/>
    <col min="10" max="10" width="10" style="32" bestFit="1" customWidth="1"/>
    <col min="11" max="16384" width="9.140625" style="32"/>
  </cols>
  <sheetData>
    <row r="1" spans="1:10" x14ac:dyDescent="0.25">
      <c r="A1" s="32" t="s">
        <v>12751</v>
      </c>
      <c r="B1" s="32" t="s">
        <v>12752</v>
      </c>
      <c r="C1" s="32" t="s">
        <v>7252</v>
      </c>
      <c r="D1" s="32" t="s">
        <v>7253</v>
      </c>
      <c r="E1" s="32" t="s">
        <v>12753</v>
      </c>
      <c r="F1" s="32" t="s">
        <v>12754</v>
      </c>
      <c r="G1" s="32" t="s">
        <v>12755</v>
      </c>
      <c r="H1" s="32" t="s">
        <v>12756</v>
      </c>
      <c r="I1" s="32" t="s">
        <v>12757</v>
      </c>
      <c r="J1" s="32" t="s">
        <v>12758</v>
      </c>
    </row>
    <row r="2" spans="1:10" x14ac:dyDescent="0.25">
      <c r="A2" s="32" t="s">
        <v>78</v>
      </c>
      <c r="B2" s="32" t="s">
        <v>12759</v>
      </c>
      <c r="C2" s="32" t="s">
        <v>11287</v>
      </c>
      <c r="D2" s="32" t="s">
        <v>7330</v>
      </c>
      <c r="E2" s="32" t="s">
        <v>12760</v>
      </c>
      <c r="F2" s="32" t="s">
        <v>12761</v>
      </c>
      <c r="G2" s="32">
        <v>41262</v>
      </c>
      <c r="H2" s="32">
        <v>42427</v>
      </c>
      <c r="I2" s="32">
        <v>32</v>
      </c>
      <c r="J2" s="32">
        <v>158976</v>
      </c>
    </row>
    <row r="3" spans="1:10" x14ac:dyDescent="0.25">
      <c r="A3" s="32" t="s">
        <v>82</v>
      </c>
      <c r="B3" s="32" t="s">
        <v>12762</v>
      </c>
      <c r="C3" s="32" t="s">
        <v>10260</v>
      </c>
      <c r="D3" s="32" t="s">
        <v>7330</v>
      </c>
      <c r="E3" s="32" t="s">
        <v>12763</v>
      </c>
      <c r="F3" s="32" t="s">
        <v>12764</v>
      </c>
      <c r="G3" s="32">
        <v>41122</v>
      </c>
      <c r="H3" s="32">
        <v>42427</v>
      </c>
      <c r="I3" s="32">
        <v>158</v>
      </c>
      <c r="J3" s="32">
        <v>660756</v>
      </c>
    </row>
    <row r="4" spans="1:10" x14ac:dyDescent="0.25">
      <c r="A4" s="32" t="s">
        <v>86</v>
      </c>
      <c r="B4" s="32" t="s">
        <v>12765</v>
      </c>
      <c r="C4" s="32" t="s">
        <v>9630</v>
      </c>
      <c r="D4" s="32" t="s">
        <v>7330</v>
      </c>
      <c r="E4" s="32" t="s">
        <v>12766</v>
      </c>
      <c r="F4" s="32" t="s">
        <v>12767</v>
      </c>
      <c r="G4" s="32">
        <v>41262</v>
      </c>
      <c r="H4" s="32">
        <v>42427</v>
      </c>
      <c r="I4" s="32">
        <v>106</v>
      </c>
      <c r="J4" s="32">
        <v>440218</v>
      </c>
    </row>
    <row r="5" spans="1:10" x14ac:dyDescent="0.25">
      <c r="A5" s="32" t="s">
        <v>90</v>
      </c>
      <c r="B5" s="32" t="s">
        <v>12768</v>
      </c>
      <c r="C5" s="32" t="s">
        <v>8389</v>
      </c>
      <c r="D5" s="32" t="s">
        <v>7330</v>
      </c>
      <c r="E5" s="32" t="s">
        <v>12769</v>
      </c>
      <c r="F5" s="32" t="s">
        <v>12770</v>
      </c>
      <c r="G5" s="32">
        <v>41122</v>
      </c>
      <c r="H5" s="32">
        <v>42427</v>
      </c>
      <c r="I5" s="32">
        <v>126</v>
      </c>
      <c r="J5" s="32">
        <v>388332</v>
      </c>
    </row>
    <row r="6" spans="1:10" x14ac:dyDescent="0.25">
      <c r="A6" s="32" t="s">
        <v>94</v>
      </c>
      <c r="B6" s="32" t="s">
        <v>12771</v>
      </c>
      <c r="C6" s="32" t="s">
        <v>10127</v>
      </c>
      <c r="D6" s="32" t="s">
        <v>7330</v>
      </c>
      <c r="E6" s="32" t="s">
        <v>12772</v>
      </c>
      <c r="F6" s="32" t="s">
        <v>12773</v>
      </c>
      <c r="G6" s="32">
        <v>41885</v>
      </c>
      <c r="H6" s="32">
        <v>42426</v>
      </c>
      <c r="I6" s="32">
        <v>58</v>
      </c>
      <c r="J6" s="32">
        <v>209554</v>
      </c>
    </row>
    <row r="7" spans="1:10" x14ac:dyDescent="0.25">
      <c r="A7" s="32" t="s">
        <v>98</v>
      </c>
      <c r="B7" s="32" t="s">
        <v>12774</v>
      </c>
      <c r="C7" s="32" t="s">
        <v>8875</v>
      </c>
      <c r="D7" s="32" t="s">
        <v>7330</v>
      </c>
      <c r="E7" s="32" t="s">
        <v>12775</v>
      </c>
      <c r="F7" s="32" t="s">
        <v>12776</v>
      </c>
      <c r="G7" s="32">
        <v>39483</v>
      </c>
      <c r="H7" s="32">
        <v>42426</v>
      </c>
      <c r="I7" s="32">
        <v>291</v>
      </c>
      <c r="J7" s="32">
        <v>872127</v>
      </c>
    </row>
    <row r="8" spans="1:10" x14ac:dyDescent="0.25">
      <c r="A8" s="32" t="s">
        <v>102</v>
      </c>
      <c r="B8" s="32" t="s">
        <v>12777</v>
      </c>
      <c r="C8" s="32" t="s">
        <v>10378</v>
      </c>
      <c r="D8" s="32" t="s">
        <v>7330</v>
      </c>
      <c r="E8" s="32" t="s">
        <v>12778</v>
      </c>
      <c r="F8" s="32" t="s">
        <v>12779</v>
      </c>
      <c r="G8" s="32">
        <v>38721</v>
      </c>
      <c r="H8" s="32">
        <v>42426</v>
      </c>
      <c r="I8" s="32">
        <v>92</v>
      </c>
      <c r="J8" s="32">
        <v>197340</v>
      </c>
    </row>
    <row r="9" spans="1:10" x14ac:dyDescent="0.25">
      <c r="A9" s="32" t="s">
        <v>106</v>
      </c>
      <c r="B9" s="32" t="s">
        <v>12780</v>
      </c>
      <c r="C9" s="32" t="s">
        <v>11663</v>
      </c>
      <c r="D9" s="32" t="s">
        <v>11639</v>
      </c>
      <c r="E9" s="32" t="s">
        <v>12781</v>
      </c>
      <c r="F9" s="32" t="s">
        <v>12782</v>
      </c>
      <c r="G9" s="32">
        <v>41697</v>
      </c>
      <c r="H9" s="32">
        <v>42426</v>
      </c>
      <c r="I9" s="32">
        <v>12</v>
      </c>
      <c r="J9" s="32">
        <v>32952</v>
      </c>
    </row>
    <row r="10" spans="1:10" x14ac:dyDescent="0.25">
      <c r="A10" s="32" t="s">
        <v>110</v>
      </c>
      <c r="B10" s="32" t="s">
        <v>12783</v>
      </c>
      <c r="C10" s="32" t="s">
        <v>8820</v>
      </c>
      <c r="D10" s="32" t="s">
        <v>7330</v>
      </c>
      <c r="E10" s="32" t="s">
        <v>12784</v>
      </c>
      <c r="F10" s="32" t="s">
        <v>12785</v>
      </c>
      <c r="G10" s="32">
        <v>41885</v>
      </c>
      <c r="H10" s="32">
        <v>42426</v>
      </c>
      <c r="I10" s="32">
        <v>48</v>
      </c>
      <c r="J10" s="32">
        <v>127920</v>
      </c>
    </row>
    <row r="11" spans="1:10" x14ac:dyDescent="0.25">
      <c r="A11" s="32" t="s">
        <v>114</v>
      </c>
      <c r="B11" s="32" t="s">
        <v>12786</v>
      </c>
      <c r="C11" s="32" t="s">
        <v>7927</v>
      </c>
      <c r="D11" s="32" t="s">
        <v>7330</v>
      </c>
      <c r="E11" s="32" t="s">
        <v>12787</v>
      </c>
      <c r="F11" s="32" t="s">
        <v>12788</v>
      </c>
      <c r="G11" s="32">
        <v>41467</v>
      </c>
      <c r="H11" s="32">
        <v>42425</v>
      </c>
      <c r="I11" s="32">
        <v>37</v>
      </c>
      <c r="J11" s="32">
        <v>117438</v>
      </c>
    </row>
    <row r="12" spans="1:10" x14ac:dyDescent="0.25">
      <c r="A12" s="32" t="s">
        <v>118</v>
      </c>
      <c r="B12" s="32" t="s">
        <v>12789</v>
      </c>
      <c r="C12" s="32" t="s">
        <v>10612</v>
      </c>
      <c r="D12" s="32" t="s">
        <v>7330</v>
      </c>
      <c r="E12" s="32" t="s">
        <v>12790</v>
      </c>
      <c r="F12" s="32" t="s">
        <v>12791</v>
      </c>
      <c r="G12" s="32">
        <v>36523</v>
      </c>
      <c r="H12" s="32">
        <v>42425</v>
      </c>
      <c r="I12" s="32">
        <v>501</v>
      </c>
      <c r="J12" s="32">
        <v>2495982</v>
      </c>
    </row>
    <row r="13" spans="1:10" x14ac:dyDescent="0.25">
      <c r="A13" s="32" t="s">
        <v>122</v>
      </c>
      <c r="B13" s="32" t="s">
        <v>12792</v>
      </c>
      <c r="C13" s="32" t="s">
        <v>11653</v>
      </c>
      <c r="D13" s="32" t="s">
        <v>11639</v>
      </c>
      <c r="E13" s="32" t="s">
        <v>12793</v>
      </c>
      <c r="F13" s="32" t="s">
        <v>12794</v>
      </c>
      <c r="G13" s="32">
        <v>38525</v>
      </c>
      <c r="H13" s="32">
        <v>42425</v>
      </c>
      <c r="I13" s="32">
        <v>481</v>
      </c>
      <c r="J13" s="32">
        <v>470418</v>
      </c>
    </row>
    <row r="14" spans="1:10" x14ac:dyDescent="0.25">
      <c r="A14" s="32" t="s">
        <v>126</v>
      </c>
      <c r="B14" s="32" t="s">
        <v>12795</v>
      </c>
      <c r="C14" s="32" t="s">
        <v>12262</v>
      </c>
      <c r="D14" s="32" t="s">
        <v>12117</v>
      </c>
      <c r="E14" s="32" t="s">
        <v>12796</v>
      </c>
      <c r="F14" s="32" t="s">
        <v>12797</v>
      </c>
      <c r="G14" s="32">
        <v>38069</v>
      </c>
      <c r="H14" s="32">
        <v>42425</v>
      </c>
      <c r="I14" s="32">
        <v>394</v>
      </c>
      <c r="J14" s="32">
        <v>1554724</v>
      </c>
    </row>
    <row r="15" spans="1:10" x14ac:dyDescent="0.25">
      <c r="A15" s="32" t="s">
        <v>130</v>
      </c>
      <c r="B15" s="32" t="s">
        <v>12798</v>
      </c>
      <c r="C15" s="32" t="s">
        <v>11477</v>
      </c>
      <c r="D15" s="32" t="s">
        <v>7330</v>
      </c>
      <c r="E15" s="32" t="s">
        <v>12799</v>
      </c>
      <c r="F15" s="32" t="s">
        <v>12800</v>
      </c>
      <c r="G15" s="32">
        <v>38357</v>
      </c>
      <c r="H15" s="32">
        <v>42425</v>
      </c>
      <c r="I15" s="32">
        <v>212</v>
      </c>
      <c r="J15" s="32">
        <v>107484</v>
      </c>
    </row>
    <row r="16" spans="1:10" x14ac:dyDescent="0.25">
      <c r="A16" s="32" t="s">
        <v>134</v>
      </c>
      <c r="B16" s="32" t="s">
        <v>12801</v>
      </c>
      <c r="C16" s="32" t="s">
        <v>11043</v>
      </c>
      <c r="D16" s="32" t="s">
        <v>7330</v>
      </c>
      <c r="E16" s="32" t="s">
        <v>12802</v>
      </c>
      <c r="F16" s="32" t="s">
        <v>12803</v>
      </c>
      <c r="G16" s="32">
        <v>41467</v>
      </c>
      <c r="H16" s="32">
        <v>42425</v>
      </c>
      <c r="I16" s="32">
        <v>50</v>
      </c>
      <c r="J16" s="32">
        <v>149200</v>
      </c>
    </row>
    <row r="17" spans="1:10" x14ac:dyDescent="0.25">
      <c r="A17" s="32" t="s">
        <v>138</v>
      </c>
      <c r="B17" s="32" t="s">
        <v>12804</v>
      </c>
      <c r="C17" s="32" t="s">
        <v>8875</v>
      </c>
      <c r="D17" s="32" t="s">
        <v>7330</v>
      </c>
      <c r="E17" s="32" t="s">
        <v>12805</v>
      </c>
      <c r="F17" s="32" t="s">
        <v>12806</v>
      </c>
      <c r="G17" s="32">
        <v>36523</v>
      </c>
      <c r="H17" s="32">
        <v>42425</v>
      </c>
      <c r="I17" s="32">
        <v>259</v>
      </c>
      <c r="J17" s="32">
        <v>643615</v>
      </c>
    </row>
    <row r="18" spans="1:10" x14ac:dyDescent="0.25">
      <c r="A18" s="32" t="s">
        <v>142</v>
      </c>
      <c r="B18" s="32" t="s">
        <v>12807</v>
      </c>
      <c r="C18" s="32" t="s">
        <v>10612</v>
      </c>
      <c r="D18" s="32" t="s">
        <v>7330</v>
      </c>
      <c r="E18" s="32" t="s">
        <v>12808</v>
      </c>
      <c r="F18" s="32" t="s">
        <v>12809</v>
      </c>
      <c r="G18" s="32">
        <v>38525</v>
      </c>
      <c r="H18" s="32">
        <v>42425</v>
      </c>
      <c r="I18" s="32">
        <v>86</v>
      </c>
      <c r="J18" s="32">
        <v>351482</v>
      </c>
    </row>
    <row r="19" spans="1:10" x14ac:dyDescent="0.25">
      <c r="A19" s="32" t="s">
        <v>146</v>
      </c>
      <c r="B19" s="32" t="s">
        <v>12810</v>
      </c>
      <c r="C19" s="32" t="s">
        <v>7300</v>
      </c>
      <c r="D19" s="32" t="s">
        <v>7259</v>
      </c>
      <c r="E19" s="32" t="s">
        <v>12811</v>
      </c>
      <c r="F19" s="32" t="s">
        <v>7304</v>
      </c>
      <c r="G19" s="32">
        <v>36741</v>
      </c>
      <c r="H19" s="32">
        <v>42424</v>
      </c>
      <c r="I19" s="32">
        <v>436</v>
      </c>
      <c r="J19" s="32">
        <v>539332</v>
      </c>
    </row>
    <row r="20" spans="1:10" x14ac:dyDescent="0.25">
      <c r="A20" s="32" t="s">
        <v>150</v>
      </c>
      <c r="B20" s="32" t="s">
        <v>12812</v>
      </c>
      <c r="C20" s="32" t="s">
        <v>9666</v>
      </c>
      <c r="D20" s="32" t="s">
        <v>12117</v>
      </c>
      <c r="E20" s="32" t="s">
        <v>12813</v>
      </c>
      <c r="F20" s="32" t="s">
        <v>12814</v>
      </c>
      <c r="G20" s="32">
        <v>41214</v>
      </c>
      <c r="H20" s="32">
        <v>42424</v>
      </c>
      <c r="I20" s="32">
        <v>153</v>
      </c>
      <c r="J20" s="32">
        <v>586908</v>
      </c>
    </row>
    <row r="21" spans="1:10" x14ac:dyDescent="0.25">
      <c r="A21" s="32" t="s">
        <v>154</v>
      </c>
      <c r="B21" s="32" t="s">
        <v>12815</v>
      </c>
      <c r="C21" s="32" t="s">
        <v>10491</v>
      </c>
      <c r="D21" s="32" t="s">
        <v>7330</v>
      </c>
      <c r="E21" s="32" t="s">
        <v>12816</v>
      </c>
      <c r="F21" s="32" t="s">
        <v>12817</v>
      </c>
      <c r="G21" s="32">
        <v>36741</v>
      </c>
      <c r="H21" s="32">
        <v>42424</v>
      </c>
      <c r="I21" s="32">
        <v>218</v>
      </c>
      <c r="J21" s="32">
        <v>522328</v>
      </c>
    </row>
    <row r="22" spans="1:10" x14ac:dyDescent="0.25">
      <c r="A22" s="32" t="s">
        <v>158</v>
      </c>
      <c r="B22" s="32" t="s">
        <v>12818</v>
      </c>
      <c r="C22" s="32" t="s">
        <v>7851</v>
      </c>
      <c r="D22" s="32" t="s">
        <v>7330</v>
      </c>
      <c r="E22" s="32" t="s">
        <v>12819</v>
      </c>
      <c r="F22" s="32" t="s">
        <v>12820</v>
      </c>
      <c r="G22" s="32">
        <v>40477</v>
      </c>
      <c r="H22" s="32">
        <v>42423</v>
      </c>
      <c r="I22" s="32">
        <v>150</v>
      </c>
      <c r="J22" s="32">
        <v>100950</v>
      </c>
    </row>
    <row r="23" spans="1:10" x14ac:dyDescent="0.25">
      <c r="A23" s="32" t="s">
        <v>162</v>
      </c>
      <c r="B23" s="32" t="s">
        <v>12821</v>
      </c>
      <c r="C23" s="32" t="s">
        <v>10739</v>
      </c>
      <c r="D23" s="32" t="s">
        <v>7330</v>
      </c>
      <c r="E23" s="32" t="s">
        <v>12822</v>
      </c>
      <c r="F23" s="32" t="s">
        <v>12823</v>
      </c>
      <c r="G23" s="32">
        <v>37893</v>
      </c>
      <c r="H23" s="32">
        <v>42423</v>
      </c>
      <c r="I23" s="32">
        <v>360</v>
      </c>
      <c r="J23" s="32">
        <v>361800</v>
      </c>
    </row>
    <row r="24" spans="1:10" x14ac:dyDescent="0.25">
      <c r="A24" s="32" t="s">
        <v>166</v>
      </c>
      <c r="B24" s="32" t="s">
        <v>12824</v>
      </c>
      <c r="C24" s="32" t="s">
        <v>8611</v>
      </c>
      <c r="D24" s="32" t="s">
        <v>7330</v>
      </c>
      <c r="E24" s="32" t="s">
        <v>12825</v>
      </c>
      <c r="F24" s="32" t="s">
        <v>12826</v>
      </c>
      <c r="G24" s="32">
        <v>39749</v>
      </c>
      <c r="H24" s="32">
        <v>42423</v>
      </c>
      <c r="I24" s="32">
        <v>110</v>
      </c>
      <c r="J24" s="32">
        <v>233640</v>
      </c>
    </row>
    <row r="25" spans="1:10" x14ac:dyDescent="0.25">
      <c r="A25" s="32" t="s">
        <v>170</v>
      </c>
      <c r="B25" s="32" t="s">
        <v>12827</v>
      </c>
      <c r="C25" s="32" t="s">
        <v>8820</v>
      </c>
      <c r="D25" s="32" t="s">
        <v>7330</v>
      </c>
      <c r="E25" s="32" t="s">
        <v>12828</v>
      </c>
      <c r="F25" s="32" t="s">
        <v>12829</v>
      </c>
      <c r="G25" s="32">
        <v>40967</v>
      </c>
      <c r="H25" s="32">
        <v>42423</v>
      </c>
      <c r="I25" s="32">
        <v>200</v>
      </c>
      <c r="J25" s="32">
        <v>608800</v>
      </c>
    </row>
    <row r="26" spans="1:10" x14ac:dyDescent="0.25">
      <c r="A26" s="32" t="s">
        <v>174</v>
      </c>
      <c r="B26" s="32" t="s">
        <v>7673</v>
      </c>
      <c r="C26" s="32" t="s">
        <v>8461</v>
      </c>
      <c r="D26" s="32" t="s">
        <v>7330</v>
      </c>
      <c r="E26" s="32" t="s">
        <v>12830</v>
      </c>
      <c r="F26" s="32" t="s">
        <v>12831</v>
      </c>
      <c r="G26" s="32">
        <v>40286</v>
      </c>
      <c r="H26" s="32">
        <v>42423</v>
      </c>
      <c r="I26" s="32">
        <v>65</v>
      </c>
      <c r="J26" s="32">
        <v>191230</v>
      </c>
    </row>
    <row r="27" spans="1:10" x14ac:dyDescent="0.25">
      <c r="A27" s="32" t="s">
        <v>178</v>
      </c>
      <c r="B27" s="32" t="s">
        <v>12832</v>
      </c>
      <c r="C27" s="32" t="s">
        <v>10254</v>
      </c>
      <c r="D27" s="32" t="s">
        <v>12117</v>
      </c>
      <c r="E27" s="32" t="s">
        <v>12813</v>
      </c>
      <c r="F27" s="32" t="s">
        <v>12833</v>
      </c>
      <c r="G27" s="32">
        <v>41779</v>
      </c>
      <c r="H27" s="32">
        <v>42423</v>
      </c>
      <c r="I27" s="32">
        <v>27</v>
      </c>
      <c r="J27" s="32">
        <v>117369</v>
      </c>
    </row>
    <row r="28" spans="1:10" x14ac:dyDescent="0.25">
      <c r="A28" s="32" t="s">
        <v>182</v>
      </c>
      <c r="B28" s="32" t="s">
        <v>12834</v>
      </c>
      <c r="C28" s="32" t="s">
        <v>11024</v>
      </c>
      <c r="D28" s="32" t="s">
        <v>7330</v>
      </c>
      <c r="E28" s="32" t="s">
        <v>12835</v>
      </c>
      <c r="F28" s="32" t="s">
        <v>12836</v>
      </c>
      <c r="G28" s="32">
        <v>40477</v>
      </c>
      <c r="H28" s="32">
        <v>42423</v>
      </c>
      <c r="I28" s="32">
        <v>70</v>
      </c>
      <c r="J28" s="32">
        <v>269710</v>
      </c>
    </row>
    <row r="29" spans="1:10" x14ac:dyDescent="0.25">
      <c r="A29" s="32" t="s">
        <v>186</v>
      </c>
      <c r="B29" s="32" t="s">
        <v>12837</v>
      </c>
      <c r="C29" s="32" t="s">
        <v>11527</v>
      </c>
      <c r="D29" s="32" t="s">
        <v>7330</v>
      </c>
      <c r="E29" s="32" t="s">
        <v>12838</v>
      </c>
      <c r="F29" s="32" t="s">
        <v>12839</v>
      </c>
      <c r="G29" s="32">
        <v>37746</v>
      </c>
      <c r="H29" s="32">
        <v>42422</v>
      </c>
      <c r="I29" s="32">
        <v>359</v>
      </c>
      <c r="J29" s="32">
        <v>593068</v>
      </c>
    </row>
    <row r="30" spans="1:10" x14ac:dyDescent="0.25">
      <c r="A30" s="32" t="s">
        <v>190</v>
      </c>
      <c r="B30" s="32" t="s">
        <v>12840</v>
      </c>
      <c r="C30" s="32" t="s">
        <v>9527</v>
      </c>
      <c r="D30" s="32" t="s">
        <v>7330</v>
      </c>
      <c r="E30" s="32" t="s">
        <v>12778</v>
      </c>
      <c r="F30" s="32" t="s">
        <v>12841</v>
      </c>
      <c r="G30" s="32">
        <v>41748</v>
      </c>
      <c r="H30" s="32">
        <v>42422</v>
      </c>
      <c r="I30" s="32">
        <v>89</v>
      </c>
      <c r="J30" s="32">
        <v>78943</v>
      </c>
    </row>
    <row r="31" spans="1:10" x14ac:dyDescent="0.25">
      <c r="A31" s="32" t="s">
        <v>194</v>
      </c>
      <c r="B31" s="32" t="s">
        <v>12842</v>
      </c>
      <c r="C31" s="32" t="s">
        <v>9774</v>
      </c>
      <c r="D31" s="32" t="s">
        <v>7330</v>
      </c>
      <c r="E31" s="32" t="s">
        <v>12843</v>
      </c>
      <c r="F31" s="32" t="s">
        <v>12844</v>
      </c>
      <c r="G31" s="32">
        <v>37746</v>
      </c>
      <c r="H31" s="32">
        <v>42422</v>
      </c>
      <c r="I31" s="32">
        <v>154</v>
      </c>
      <c r="J31" s="32">
        <v>728574</v>
      </c>
    </row>
    <row r="32" spans="1:10" x14ac:dyDescent="0.25">
      <c r="A32" s="32" t="s">
        <v>198</v>
      </c>
      <c r="B32" s="32" t="s">
        <v>12845</v>
      </c>
      <c r="C32" s="32" t="s">
        <v>8875</v>
      </c>
      <c r="D32" s="32" t="s">
        <v>7330</v>
      </c>
      <c r="E32" s="32" t="s">
        <v>12846</v>
      </c>
      <c r="F32" s="32" t="s">
        <v>12847</v>
      </c>
      <c r="G32" s="32">
        <v>39773</v>
      </c>
      <c r="H32" s="32">
        <v>42421</v>
      </c>
      <c r="I32" s="32">
        <v>37</v>
      </c>
      <c r="J32" s="32">
        <v>160987</v>
      </c>
    </row>
    <row r="33" spans="1:10" x14ac:dyDescent="0.25">
      <c r="A33" s="32" t="s">
        <v>202</v>
      </c>
      <c r="B33" s="32" t="s">
        <v>12848</v>
      </c>
      <c r="C33" s="32" t="s">
        <v>7826</v>
      </c>
      <c r="D33" s="32" t="s">
        <v>7330</v>
      </c>
      <c r="E33" s="32" t="s">
        <v>12849</v>
      </c>
      <c r="F33" s="32" t="s">
        <v>12850</v>
      </c>
      <c r="G33" s="32">
        <v>41731</v>
      </c>
      <c r="H33" s="32">
        <v>42421</v>
      </c>
      <c r="I33" s="32">
        <v>57</v>
      </c>
      <c r="J33" s="32">
        <v>139080</v>
      </c>
    </row>
    <row r="34" spans="1:10" x14ac:dyDescent="0.25">
      <c r="A34" s="32" t="s">
        <v>206</v>
      </c>
      <c r="B34" s="32" t="s">
        <v>12851</v>
      </c>
      <c r="C34" s="32" t="s">
        <v>8250</v>
      </c>
      <c r="D34" s="32" t="s">
        <v>7330</v>
      </c>
      <c r="E34" s="32" t="s">
        <v>12852</v>
      </c>
      <c r="F34" s="32" t="s">
        <v>12853</v>
      </c>
      <c r="G34" s="32">
        <v>39972</v>
      </c>
      <c r="H34" s="32">
        <v>42421</v>
      </c>
      <c r="I34" s="32">
        <v>188</v>
      </c>
      <c r="J34" s="32">
        <v>245340</v>
      </c>
    </row>
    <row r="35" spans="1:10" x14ac:dyDescent="0.25">
      <c r="A35" s="32" t="s">
        <v>210</v>
      </c>
      <c r="B35" s="32" t="s">
        <v>12854</v>
      </c>
      <c r="C35" s="32" t="s">
        <v>10491</v>
      </c>
      <c r="D35" s="32" t="s">
        <v>7330</v>
      </c>
      <c r="E35" s="32" t="s">
        <v>12855</v>
      </c>
      <c r="F35" s="32" t="s">
        <v>12856</v>
      </c>
      <c r="G35" s="32">
        <v>39659</v>
      </c>
      <c r="H35" s="32">
        <v>42421</v>
      </c>
      <c r="I35" s="32">
        <v>152</v>
      </c>
      <c r="J35" s="32">
        <v>327560</v>
      </c>
    </row>
    <row r="36" spans="1:10" x14ac:dyDescent="0.25">
      <c r="A36" s="32" t="s">
        <v>214</v>
      </c>
      <c r="B36" s="32" t="s">
        <v>12857</v>
      </c>
      <c r="C36" s="32" t="s">
        <v>8542</v>
      </c>
      <c r="D36" s="32" t="s">
        <v>7330</v>
      </c>
      <c r="E36" s="32" t="s">
        <v>12858</v>
      </c>
      <c r="F36" s="32" t="s">
        <v>12859</v>
      </c>
      <c r="G36" s="32">
        <v>39773</v>
      </c>
      <c r="H36" s="32">
        <v>42421</v>
      </c>
      <c r="I36" s="32">
        <v>218</v>
      </c>
      <c r="J36" s="32">
        <v>822950</v>
      </c>
    </row>
    <row r="37" spans="1:10" x14ac:dyDescent="0.25">
      <c r="A37" s="32" t="s">
        <v>218</v>
      </c>
      <c r="B37" s="32" t="s">
        <v>12860</v>
      </c>
      <c r="C37" s="32" t="s">
        <v>10436</v>
      </c>
      <c r="D37" s="32" t="s">
        <v>7330</v>
      </c>
      <c r="E37" s="32" t="s">
        <v>12861</v>
      </c>
      <c r="F37" s="32" t="s">
        <v>12862</v>
      </c>
      <c r="G37" s="32">
        <v>41731</v>
      </c>
      <c r="H37" s="32">
        <v>42421</v>
      </c>
      <c r="I37" s="32">
        <v>61</v>
      </c>
      <c r="J37" s="32">
        <v>45079</v>
      </c>
    </row>
    <row r="38" spans="1:10" x14ac:dyDescent="0.25">
      <c r="A38" s="32" t="s">
        <v>222</v>
      </c>
      <c r="B38" s="32" t="s">
        <v>12863</v>
      </c>
      <c r="C38" s="32" t="s">
        <v>8875</v>
      </c>
      <c r="D38" s="32" t="s">
        <v>7330</v>
      </c>
      <c r="E38" s="32" t="s">
        <v>12864</v>
      </c>
      <c r="F38" s="32" t="s">
        <v>12865</v>
      </c>
      <c r="G38" s="32">
        <v>41693</v>
      </c>
      <c r="H38" s="32">
        <v>42420</v>
      </c>
      <c r="I38" s="32">
        <v>56</v>
      </c>
      <c r="J38" s="32">
        <v>167888</v>
      </c>
    </row>
    <row r="39" spans="1:10" x14ac:dyDescent="0.25">
      <c r="A39" s="32" t="s">
        <v>226</v>
      </c>
      <c r="B39" s="32" t="s">
        <v>12866</v>
      </c>
      <c r="C39" s="32" t="s">
        <v>7322</v>
      </c>
      <c r="D39" s="32" t="s">
        <v>7330</v>
      </c>
      <c r="E39" s="32" t="s">
        <v>12867</v>
      </c>
      <c r="F39" s="32" t="s">
        <v>12868</v>
      </c>
      <c r="G39" s="32">
        <v>38976</v>
      </c>
      <c r="H39" s="32">
        <v>42420</v>
      </c>
      <c r="I39" s="32">
        <v>246</v>
      </c>
      <c r="J39" s="32">
        <v>348090</v>
      </c>
    </row>
    <row r="40" spans="1:10" x14ac:dyDescent="0.25">
      <c r="A40" s="32" t="s">
        <v>230</v>
      </c>
      <c r="B40" s="32" t="s">
        <v>12869</v>
      </c>
      <c r="C40" s="32" t="s">
        <v>11401</v>
      </c>
      <c r="D40" s="32" t="s">
        <v>7330</v>
      </c>
      <c r="E40" s="32" t="s">
        <v>12870</v>
      </c>
      <c r="F40" s="32" t="s">
        <v>12871</v>
      </c>
      <c r="G40" s="32">
        <v>38881</v>
      </c>
      <c r="H40" s="32">
        <v>42420</v>
      </c>
      <c r="I40" s="32">
        <v>349</v>
      </c>
      <c r="J40" s="32">
        <v>1207889</v>
      </c>
    </row>
    <row r="41" spans="1:10" x14ac:dyDescent="0.25">
      <c r="A41" s="32" t="s">
        <v>234</v>
      </c>
      <c r="B41" s="32" t="s">
        <v>12872</v>
      </c>
      <c r="C41" s="32" t="s">
        <v>8527</v>
      </c>
      <c r="D41" s="32" t="s">
        <v>7330</v>
      </c>
      <c r="E41" s="32" t="s">
        <v>12873</v>
      </c>
      <c r="F41" s="32" t="s">
        <v>12874</v>
      </c>
      <c r="G41" s="32">
        <v>41693</v>
      </c>
      <c r="H41" s="32">
        <v>42420</v>
      </c>
      <c r="I41" s="32">
        <v>72</v>
      </c>
      <c r="J41" s="32">
        <v>328104</v>
      </c>
    </row>
    <row r="42" spans="1:10" x14ac:dyDescent="0.25">
      <c r="A42" s="32" t="s">
        <v>238</v>
      </c>
      <c r="B42" s="32" t="s">
        <v>12875</v>
      </c>
      <c r="C42" s="32" t="s">
        <v>11811</v>
      </c>
      <c r="D42" s="32" t="s">
        <v>11639</v>
      </c>
      <c r="E42" s="32" t="s">
        <v>12876</v>
      </c>
      <c r="F42" s="32" t="s">
        <v>12877</v>
      </c>
      <c r="G42" s="32">
        <v>38976</v>
      </c>
      <c r="H42" s="32">
        <v>42420</v>
      </c>
      <c r="I42" s="32">
        <v>142</v>
      </c>
      <c r="J42" s="32">
        <v>385814</v>
      </c>
    </row>
    <row r="43" spans="1:10" x14ac:dyDescent="0.25">
      <c r="A43" s="32" t="s">
        <v>242</v>
      </c>
      <c r="B43" s="32" t="s">
        <v>12878</v>
      </c>
      <c r="C43" s="32" t="s">
        <v>8115</v>
      </c>
      <c r="D43" s="32" t="s">
        <v>7330</v>
      </c>
      <c r="E43" s="32" t="s">
        <v>12879</v>
      </c>
      <c r="F43" s="32" t="s">
        <v>12880</v>
      </c>
      <c r="G43" s="32">
        <v>38881</v>
      </c>
      <c r="H43" s="32">
        <v>42420</v>
      </c>
      <c r="I43" s="32">
        <v>466</v>
      </c>
      <c r="J43" s="32">
        <v>1651970</v>
      </c>
    </row>
    <row r="44" spans="1:10" x14ac:dyDescent="0.25">
      <c r="A44" s="32" t="s">
        <v>246</v>
      </c>
      <c r="B44" s="32" t="s">
        <v>12881</v>
      </c>
      <c r="C44" s="32" t="s">
        <v>8625</v>
      </c>
      <c r="D44" s="32" t="s">
        <v>7330</v>
      </c>
      <c r="E44" s="32" t="s">
        <v>12882</v>
      </c>
      <c r="F44" s="32" t="s">
        <v>12883</v>
      </c>
      <c r="G44" s="32">
        <v>40800</v>
      </c>
      <c r="H44" s="32">
        <v>42419</v>
      </c>
      <c r="I44" s="32">
        <v>63</v>
      </c>
      <c r="J44" s="32">
        <v>232911</v>
      </c>
    </row>
    <row r="45" spans="1:10" x14ac:dyDescent="0.25">
      <c r="A45" s="32" t="s">
        <v>250</v>
      </c>
      <c r="B45" s="32" t="s">
        <v>12884</v>
      </c>
      <c r="C45" s="32" t="s">
        <v>8018</v>
      </c>
      <c r="D45" s="32" t="s">
        <v>7330</v>
      </c>
      <c r="E45" s="32" t="s">
        <v>12885</v>
      </c>
      <c r="F45" s="32" t="s">
        <v>12886</v>
      </c>
      <c r="G45" s="32">
        <v>37473</v>
      </c>
      <c r="H45" s="32">
        <v>42419</v>
      </c>
      <c r="I45" s="32">
        <v>312</v>
      </c>
      <c r="J45" s="32">
        <v>391248</v>
      </c>
    </row>
    <row r="46" spans="1:10" x14ac:dyDescent="0.25">
      <c r="A46" s="32" t="s">
        <v>254</v>
      </c>
      <c r="B46" s="32" t="s">
        <v>12887</v>
      </c>
      <c r="C46" s="32" t="s">
        <v>10612</v>
      </c>
      <c r="D46" s="32" t="s">
        <v>7330</v>
      </c>
      <c r="E46" s="32" t="s">
        <v>12888</v>
      </c>
      <c r="F46" s="32" t="s">
        <v>12889</v>
      </c>
      <c r="G46" s="32">
        <v>41815</v>
      </c>
      <c r="H46" s="32">
        <v>42419</v>
      </c>
      <c r="I46" s="32">
        <v>73</v>
      </c>
      <c r="J46" s="32">
        <v>329522</v>
      </c>
    </row>
    <row r="47" spans="1:10" x14ac:dyDescent="0.25">
      <c r="A47" s="32" t="s">
        <v>258</v>
      </c>
      <c r="B47" s="32" t="s">
        <v>12890</v>
      </c>
      <c r="C47" s="32" t="s">
        <v>11624</v>
      </c>
      <c r="D47" s="32" t="s">
        <v>7330</v>
      </c>
      <c r="E47" s="32" t="s">
        <v>12891</v>
      </c>
      <c r="F47" s="32" t="s">
        <v>12892</v>
      </c>
      <c r="G47" s="32">
        <v>36901</v>
      </c>
      <c r="H47" s="32">
        <v>42419</v>
      </c>
      <c r="I47" s="32">
        <v>363</v>
      </c>
      <c r="J47" s="32">
        <v>1778700</v>
      </c>
    </row>
    <row r="48" spans="1:10" x14ac:dyDescent="0.25">
      <c r="A48" s="32" t="s">
        <v>262</v>
      </c>
      <c r="B48" s="32" t="s">
        <v>12893</v>
      </c>
      <c r="C48" s="32" t="s">
        <v>8216</v>
      </c>
      <c r="D48" s="32" t="s">
        <v>7330</v>
      </c>
      <c r="E48" s="32" t="s">
        <v>12894</v>
      </c>
      <c r="F48" s="32" t="s">
        <v>12895</v>
      </c>
      <c r="G48" s="32">
        <v>40800</v>
      </c>
      <c r="H48" s="32">
        <v>42419</v>
      </c>
      <c r="I48" s="32">
        <v>18</v>
      </c>
      <c r="J48" s="32">
        <v>72018</v>
      </c>
    </row>
    <row r="49" spans="1:10" x14ac:dyDescent="0.25">
      <c r="A49" s="32" t="s">
        <v>266</v>
      </c>
      <c r="B49" s="32" t="s">
        <v>12896</v>
      </c>
      <c r="C49" s="32" t="s">
        <v>9503</v>
      </c>
      <c r="D49" s="32" t="s">
        <v>7330</v>
      </c>
      <c r="E49" s="32" t="s">
        <v>12897</v>
      </c>
      <c r="F49" s="32" t="s">
        <v>12898</v>
      </c>
      <c r="G49" s="32">
        <v>37473</v>
      </c>
      <c r="H49" s="32">
        <v>42419</v>
      </c>
      <c r="I49" s="32">
        <v>231</v>
      </c>
      <c r="J49" s="32">
        <v>720489</v>
      </c>
    </row>
    <row r="50" spans="1:10" x14ac:dyDescent="0.25">
      <c r="A50" s="32" t="s">
        <v>270</v>
      </c>
      <c r="B50" s="32" t="s">
        <v>12899</v>
      </c>
      <c r="C50" s="32" t="s">
        <v>11393</v>
      </c>
      <c r="D50" s="32" t="s">
        <v>7330</v>
      </c>
      <c r="E50" s="32" t="s">
        <v>12894</v>
      </c>
      <c r="F50" s="32" t="s">
        <v>12900</v>
      </c>
      <c r="G50" s="32">
        <v>41581</v>
      </c>
      <c r="H50" s="32">
        <v>42418</v>
      </c>
      <c r="I50" s="32">
        <v>62</v>
      </c>
      <c r="J50" s="32">
        <v>156302</v>
      </c>
    </row>
    <row r="51" spans="1:10" x14ac:dyDescent="0.25">
      <c r="A51" s="32" t="s">
        <v>274</v>
      </c>
      <c r="B51" s="32" t="s">
        <v>12901</v>
      </c>
      <c r="C51" s="32" t="s">
        <v>10030</v>
      </c>
      <c r="D51" s="32" t="s">
        <v>7330</v>
      </c>
      <c r="E51" s="32" t="s">
        <v>12902</v>
      </c>
      <c r="F51" s="32" t="s">
        <v>12903</v>
      </c>
      <c r="G51" s="32">
        <v>41734</v>
      </c>
      <c r="H51" s="32">
        <v>42418</v>
      </c>
      <c r="I51" s="32">
        <v>21</v>
      </c>
      <c r="J51" s="32">
        <v>10983</v>
      </c>
    </row>
    <row r="52" spans="1:10" x14ac:dyDescent="0.25">
      <c r="A52" s="32" t="s">
        <v>278</v>
      </c>
      <c r="B52" s="32" t="s">
        <v>12904</v>
      </c>
      <c r="C52" s="32" t="s">
        <v>9774</v>
      </c>
      <c r="D52" s="32" t="s">
        <v>7330</v>
      </c>
      <c r="E52" s="32" t="s">
        <v>12905</v>
      </c>
      <c r="F52" s="32" t="s">
        <v>12906</v>
      </c>
      <c r="G52" s="32">
        <v>41885</v>
      </c>
      <c r="H52" s="32">
        <v>42418</v>
      </c>
      <c r="I52" s="32">
        <v>53</v>
      </c>
      <c r="J52" s="32">
        <v>55703</v>
      </c>
    </row>
    <row r="53" spans="1:10" x14ac:dyDescent="0.25">
      <c r="A53" s="32" t="s">
        <v>114</v>
      </c>
      <c r="B53" s="32" t="s">
        <v>12907</v>
      </c>
      <c r="C53" s="32" t="s">
        <v>9913</v>
      </c>
      <c r="D53" s="32" t="s">
        <v>7330</v>
      </c>
      <c r="E53" s="32" t="s">
        <v>12908</v>
      </c>
      <c r="F53" s="32" t="s">
        <v>12909</v>
      </c>
      <c r="G53" s="32">
        <v>41549</v>
      </c>
      <c r="H53" s="32">
        <v>42418</v>
      </c>
      <c r="I53" s="32">
        <v>27</v>
      </c>
      <c r="J53" s="32">
        <v>92529</v>
      </c>
    </row>
    <row r="54" spans="1:10" x14ac:dyDescent="0.25">
      <c r="A54" s="32" t="s">
        <v>285</v>
      </c>
      <c r="B54" s="32" t="s">
        <v>12910</v>
      </c>
      <c r="C54" s="32" t="s">
        <v>8389</v>
      </c>
      <c r="D54" s="32" t="s">
        <v>7330</v>
      </c>
      <c r="E54" s="32" t="s">
        <v>12769</v>
      </c>
      <c r="F54" s="32" t="s">
        <v>12911</v>
      </c>
      <c r="G54" s="32">
        <v>41847</v>
      </c>
      <c r="H54" s="32">
        <v>42418</v>
      </c>
      <c r="I54" s="32">
        <v>36</v>
      </c>
      <c r="J54" s="32">
        <v>52668</v>
      </c>
    </row>
    <row r="55" spans="1:10" x14ac:dyDescent="0.25">
      <c r="A55" s="32" t="s">
        <v>288</v>
      </c>
      <c r="B55" s="32" t="s">
        <v>12912</v>
      </c>
      <c r="C55" s="32" t="s">
        <v>10887</v>
      </c>
      <c r="D55" s="32" t="s">
        <v>7330</v>
      </c>
      <c r="E55" s="32" t="s">
        <v>12913</v>
      </c>
      <c r="F55" s="32" t="s">
        <v>12914</v>
      </c>
      <c r="G55" s="32">
        <v>41581</v>
      </c>
      <c r="H55" s="32">
        <v>42418</v>
      </c>
      <c r="I55" s="32">
        <v>69</v>
      </c>
      <c r="J55" s="32">
        <v>241845</v>
      </c>
    </row>
    <row r="56" spans="1:10" x14ac:dyDescent="0.25">
      <c r="A56" s="32" t="s">
        <v>292</v>
      </c>
      <c r="B56" s="32" t="s">
        <v>12915</v>
      </c>
      <c r="C56" s="32" t="s">
        <v>11112</v>
      </c>
      <c r="D56" s="32" t="s">
        <v>12117</v>
      </c>
      <c r="E56" s="32" t="s">
        <v>12916</v>
      </c>
      <c r="F56" s="32" t="s">
        <v>12917</v>
      </c>
      <c r="G56" s="32">
        <v>41734</v>
      </c>
      <c r="H56" s="32">
        <v>42418</v>
      </c>
      <c r="I56" s="32">
        <v>57</v>
      </c>
      <c r="J56" s="32">
        <v>78660</v>
      </c>
    </row>
    <row r="57" spans="1:10" x14ac:dyDescent="0.25">
      <c r="A57" s="32" t="s">
        <v>296</v>
      </c>
      <c r="B57" s="32" t="s">
        <v>12918</v>
      </c>
      <c r="C57" s="32" t="s">
        <v>8160</v>
      </c>
      <c r="D57" s="32" t="s">
        <v>7330</v>
      </c>
      <c r="E57" s="32" t="s">
        <v>12919</v>
      </c>
      <c r="F57" s="32" t="s">
        <v>12920</v>
      </c>
      <c r="G57" s="32">
        <v>38166</v>
      </c>
      <c r="H57" s="32">
        <v>42417</v>
      </c>
      <c r="I57" s="32">
        <v>501</v>
      </c>
      <c r="J57" s="32">
        <v>1339173</v>
      </c>
    </row>
    <row r="58" spans="1:10" x14ac:dyDescent="0.25">
      <c r="A58" s="32" t="s">
        <v>270</v>
      </c>
      <c r="B58" s="32" t="s">
        <v>12921</v>
      </c>
      <c r="C58" s="32" t="s">
        <v>7742</v>
      </c>
      <c r="D58" s="32" t="s">
        <v>11947</v>
      </c>
      <c r="E58" s="32" t="s">
        <v>12922</v>
      </c>
      <c r="F58" s="32" t="s">
        <v>12923</v>
      </c>
      <c r="G58" s="32">
        <v>41284</v>
      </c>
      <c r="H58" s="32">
        <v>42417</v>
      </c>
      <c r="I58" s="32">
        <v>143</v>
      </c>
      <c r="J58" s="32">
        <v>331474</v>
      </c>
    </row>
    <row r="59" spans="1:10" x14ac:dyDescent="0.25">
      <c r="A59" s="32" t="s">
        <v>303</v>
      </c>
      <c r="B59" s="32" t="s">
        <v>12924</v>
      </c>
      <c r="C59" s="32" t="s">
        <v>7800</v>
      </c>
      <c r="D59" s="32" t="s">
        <v>7330</v>
      </c>
      <c r="E59" s="32" t="s">
        <v>12925</v>
      </c>
      <c r="F59" s="32" t="s">
        <v>12926</v>
      </c>
      <c r="G59" s="32">
        <v>40117</v>
      </c>
      <c r="H59" s="32">
        <v>42417</v>
      </c>
      <c r="I59" s="32">
        <v>76</v>
      </c>
      <c r="J59" s="32">
        <v>223364</v>
      </c>
    </row>
    <row r="60" spans="1:10" x14ac:dyDescent="0.25">
      <c r="A60" s="32" t="s">
        <v>307</v>
      </c>
      <c r="B60" s="32" t="s">
        <v>12927</v>
      </c>
      <c r="C60" s="32" t="s">
        <v>8820</v>
      </c>
      <c r="D60" s="32" t="s">
        <v>7330</v>
      </c>
      <c r="E60" s="32" t="s">
        <v>12928</v>
      </c>
      <c r="F60" s="32" t="s">
        <v>12929</v>
      </c>
      <c r="G60" s="32">
        <v>41820</v>
      </c>
      <c r="H60" s="32">
        <v>42417</v>
      </c>
      <c r="I60" s="32">
        <v>33</v>
      </c>
      <c r="J60" s="32">
        <v>109329</v>
      </c>
    </row>
    <row r="61" spans="1:10" x14ac:dyDescent="0.25">
      <c r="A61" s="32" t="s">
        <v>311</v>
      </c>
      <c r="B61" s="32" t="s">
        <v>12930</v>
      </c>
      <c r="C61" s="32" t="s">
        <v>11562</v>
      </c>
      <c r="D61" s="32" t="s">
        <v>7330</v>
      </c>
      <c r="E61" s="32" t="s">
        <v>12931</v>
      </c>
      <c r="F61" s="32" t="s">
        <v>12932</v>
      </c>
      <c r="G61" s="32">
        <v>38175</v>
      </c>
      <c r="H61" s="32">
        <v>42417</v>
      </c>
      <c r="I61" s="32">
        <v>59</v>
      </c>
      <c r="J61" s="32">
        <v>178416</v>
      </c>
    </row>
    <row r="62" spans="1:10" x14ac:dyDescent="0.25">
      <c r="A62" s="32" t="s">
        <v>315</v>
      </c>
      <c r="B62" s="32" t="s">
        <v>12933</v>
      </c>
      <c r="C62" s="32" t="s">
        <v>8320</v>
      </c>
      <c r="D62" s="32" t="s">
        <v>7330</v>
      </c>
      <c r="E62" s="32" t="s">
        <v>12934</v>
      </c>
      <c r="F62" s="32" t="s">
        <v>12935</v>
      </c>
      <c r="G62" s="32">
        <v>38166</v>
      </c>
      <c r="H62" s="32">
        <v>42417</v>
      </c>
      <c r="I62" s="32">
        <v>431</v>
      </c>
      <c r="J62" s="32">
        <v>228861</v>
      </c>
    </row>
    <row r="63" spans="1:10" x14ac:dyDescent="0.25">
      <c r="A63" s="32" t="s">
        <v>319</v>
      </c>
      <c r="B63" s="32" t="s">
        <v>11898</v>
      </c>
      <c r="C63" s="32" t="s">
        <v>11884</v>
      </c>
      <c r="D63" s="32" t="s">
        <v>11639</v>
      </c>
      <c r="E63" s="32" t="s">
        <v>12936</v>
      </c>
      <c r="F63" s="32" t="s">
        <v>12937</v>
      </c>
      <c r="G63" s="32">
        <v>41284</v>
      </c>
      <c r="H63" s="32">
        <v>42417</v>
      </c>
      <c r="I63" s="32">
        <v>118</v>
      </c>
      <c r="J63" s="32">
        <v>277418</v>
      </c>
    </row>
    <row r="64" spans="1:10" x14ac:dyDescent="0.25">
      <c r="A64" s="32" t="s">
        <v>323</v>
      </c>
      <c r="B64" s="32" t="s">
        <v>12938</v>
      </c>
      <c r="C64" s="32" t="s">
        <v>8484</v>
      </c>
      <c r="D64" s="32" t="s">
        <v>7330</v>
      </c>
      <c r="E64" s="32" t="s">
        <v>12939</v>
      </c>
      <c r="F64" s="32" t="s">
        <v>12940</v>
      </c>
      <c r="G64" s="32">
        <v>40117</v>
      </c>
      <c r="H64" s="32">
        <v>42417</v>
      </c>
      <c r="I64" s="32">
        <v>227</v>
      </c>
      <c r="J64" s="32">
        <v>299413</v>
      </c>
    </row>
    <row r="65" spans="1:10" x14ac:dyDescent="0.25">
      <c r="A65" s="32" t="s">
        <v>327</v>
      </c>
      <c r="B65" s="32" t="s">
        <v>12941</v>
      </c>
      <c r="C65" s="32" t="s">
        <v>8875</v>
      </c>
      <c r="D65" s="32" t="s">
        <v>7330</v>
      </c>
      <c r="E65" s="32" t="s">
        <v>12942</v>
      </c>
      <c r="F65" s="32" t="s">
        <v>12943</v>
      </c>
      <c r="G65" s="32">
        <v>41820</v>
      </c>
      <c r="H65" s="32">
        <v>42417</v>
      </c>
      <c r="I65" s="32">
        <v>50</v>
      </c>
      <c r="J65" s="32">
        <v>102100</v>
      </c>
    </row>
    <row r="66" spans="1:10" x14ac:dyDescent="0.25">
      <c r="A66" s="32" t="s">
        <v>331</v>
      </c>
      <c r="B66" s="32" t="s">
        <v>12944</v>
      </c>
      <c r="C66" s="32" t="s">
        <v>8101</v>
      </c>
      <c r="D66" s="32" t="s">
        <v>7330</v>
      </c>
      <c r="E66" s="32" t="s">
        <v>12819</v>
      </c>
      <c r="F66" s="32" t="s">
        <v>12945</v>
      </c>
      <c r="G66" s="32">
        <v>41616</v>
      </c>
      <c r="H66" s="32">
        <v>42416</v>
      </c>
      <c r="I66" s="32">
        <v>11</v>
      </c>
      <c r="J66" s="32">
        <v>46266</v>
      </c>
    </row>
    <row r="67" spans="1:10" x14ac:dyDescent="0.25">
      <c r="A67" s="32" t="s">
        <v>335</v>
      </c>
      <c r="B67" s="32" t="s">
        <v>12946</v>
      </c>
      <c r="C67" s="32" t="s">
        <v>10467</v>
      </c>
      <c r="D67" s="32" t="s">
        <v>7330</v>
      </c>
      <c r="E67" s="32" t="s">
        <v>12787</v>
      </c>
      <c r="F67" s="32" t="s">
        <v>12947</v>
      </c>
      <c r="G67" s="32">
        <v>39560</v>
      </c>
      <c r="H67" s="32">
        <v>42416</v>
      </c>
      <c r="I67" s="32">
        <v>40</v>
      </c>
      <c r="J67" s="32">
        <v>124120</v>
      </c>
    </row>
    <row r="68" spans="1:10" x14ac:dyDescent="0.25">
      <c r="A68" s="32" t="s">
        <v>339</v>
      </c>
      <c r="B68" s="32" t="s">
        <v>12804</v>
      </c>
      <c r="C68" s="32" t="s">
        <v>11663</v>
      </c>
      <c r="D68" s="32" t="s">
        <v>11639</v>
      </c>
      <c r="E68" s="32" t="s">
        <v>12948</v>
      </c>
      <c r="F68" s="32" t="s">
        <v>12949</v>
      </c>
      <c r="G68" s="32">
        <v>40964</v>
      </c>
      <c r="H68" s="32">
        <v>42416</v>
      </c>
      <c r="I68" s="32">
        <v>96</v>
      </c>
      <c r="J68" s="32">
        <v>93312</v>
      </c>
    </row>
    <row r="69" spans="1:10" x14ac:dyDescent="0.25">
      <c r="A69" s="32" t="s">
        <v>342</v>
      </c>
      <c r="B69" s="32" t="s">
        <v>12950</v>
      </c>
      <c r="C69" s="32" t="s">
        <v>7800</v>
      </c>
      <c r="D69" s="32" t="s">
        <v>7330</v>
      </c>
      <c r="E69" s="32" t="s">
        <v>12951</v>
      </c>
      <c r="F69" s="32" t="s">
        <v>12952</v>
      </c>
      <c r="G69" s="32">
        <v>40371</v>
      </c>
      <c r="H69" s="32">
        <v>42416</v>
      </c>
      <c r="I69" s="32">
        <v>140</v>
      </c>
      <c r="J69" s="32">
        <v>601440</v>
      </c>
    </row>
    <row r="70" spans="1:10" x14ac:dyDescent="0.25">
      <c r="A70" s="32" t="s">
        <v>346</v>
      </c>
      <c r="B70" s="32" t="s">
        <v>12953</v>
      </c>
      <c r="C70" s="32" t="s">
        <v>10378</v>
      </c>
      <c r="D70" s="32" t="s">
        <v>7330</v>
      </c>
      <c r="E70" s="32" t="s">
        <v>12954</v>
      </c>
      <c r="F70" s="32" t="s">
        <v>12955</v>
      </c>
      <c r="G70" s="32">
        <v>38622</v>
      </c>
      <c r="H70" s="32">
        <v>42416</v>
      </c>
      <c r="I70" s="32">
        <v>187</v>
      </c>
      <c r="J70" s="32">
        <v>226457</v>
      </c>
    </row>
    <row r="71" spans="1:10" x14ac:dyDescent="0.25">
      <c r="A71" s="32" t="s">
        <v>350</v>
      </c>
      <c r="B71" s="32" t="s">
        <v>12956</v>
      </c>
      <c r="C71" s="32" t="s">
        <v>8875</v>
      </c>
      <c r="D71" s="32" t="s">
        <v>7330</v>
      </c>
      <c r="E71" s="32" t="s">
        <v>12957</v>
      </c>
      <c r="F71" s="32" t="s">
        <v>12958</v>
      </c>
      <c r="G71" s="32">
        <v>41249</v>
      </c>
      <c r="H71" s="32">
        <v>42416</v>
      </c>
      <c r="I71" s="32">
        <v>147</v>
      </c>
      <c r="J71" s="32">
        <v>460551</v>
      </c>
    </row>
    <row r="72" spans="1:10" x14ac:dyDescent="0.25">
      <c r="A72" s="32" t="s">
        <v>354</v>
      </c>
      <c r="B72" s="32" t="s">
        <v>12959</v>
      </c>
      <c r="C72" s="32" t="s">
        <v>7352</v>
      </c>
      <c r="D72" s="32" t="s">
        <v>7330</v>
      </c>
      <c r="E72" s="32" t="s">
        <v>12960</v>
      </c>
      <c r="F72" s="32" t="s">
        <v>12961</v>
      </c>
      <c r="G72" s="32">
        <v>38878</v>
      </c>
      <c r="H72" s="32">
        <v>42416</v>
      </c>
      <c r="I72" s="32">
        <v>97</v>
      </c>
      <c r="J72" s="32">
        <v>319809</v>
      </c>
    </row>
    <row r="73" spans="1:10" x14ac:dyDescent="0.25">
      <c r="A73" s="32" t="s">
        <v>358</v>
      </c>
      <c r="B73" s="32" t="s">
        <v>12962</v>
      </c>
      <c r="C73" s="32" t="s">
        <v>8875</v>
      </c>
      <c r="D73" s="32" t="s">
        <v>7330</v>
      </c>
      <c r="E73" s="32" t="s">
        <v>12963</v>
      </c>
      <c r="F73" s="32" t="s">
        <v>12964</v>
      </c>
      <c r="G73" s="32">
        <v>40508</v>
      </c>
      <c r="H73" s="32">
        <v>42416</v>
      </c>
      <c r="I73" s="32">
        <v>209</v>
      </c>
      <c r="J73" s="32">
        <v>201267</v>
      </c>
    </row>
    <row r="74" spans="1:10" x14ac:dyDescent="0.25">
      <c r="A74" s="32" t="s">
        <v>12965</v>
      </c>
      <c r="B74" s="32" t="s">
        <v>12966</v>
      </c>
      <c r="C74" s="32" t="s">
        <v>11112</v>
      </c>
      <c r="D74" s="32" t="s">
        <v>12117</v>
      </c>
      <c r="E74" s="32" t="s">
        <v>12967</v>
      </c>
      <c r="F74" s="32" t="s">
        <v>12968</v>
      </c>
      <c r="G74" s="32">
        <v>41531</v>
      </c>
      <c r="H74" s="32">
        <v>42416</v>
      </c>
      <c r="I74" s="32">
        <v>107</v>
      </c>
      <c r="J74" s="32">
        <v>265146</v>
      </c>
    </row>
    <row r="75" spans="1:10" x14ac:dyDescent="0.25">
      <c r="A75" s="32" t="s">
        <v>366</v>
      </c>
      <c r="B75" s="32" t="s">
        <v>12969</v>
      </c>
      <c r="C75" s="32" t="s">
        <v>11112</v>
      </c>
      <c r="D75" s="32" t="s">
        <v>12117</v>
      </c>
      <c r="E75" s="32" t="s">
        <v>12970</v>
      </c>
      <c r="F75" s="32" t="s">
        <v>12971</v>
      </c>
      <c r="G75" s="32">
        <v>41616</v>
      </c>
      <c r="H75" s="32">
        <v>42416</v>
      </c>
      <c r="I75" s="32">
        <v>46</v>
      </c>
      <c r="J75" s="32">
        <v>118312</v>
      </c>
    </row>
    <row r="76" spans="1:10" x14ac:dyDescent="0.25">
      <c r="A76" s="32" t="s">
        <v>370</v>
      </c>
      <c r="B76" s="32" t="s">
        <v>12972</v>
      </c>
      <c r="C76" s="32" t="s">
        <v>7258</v>
      </c>
      <c r="D76" s="32" t="s">
        <v>7259</v>
      </c>
      <c r="E76" s="32" t="s">
        <v>12973</v>
      </c>
      <c r="F76" s="32" t="s">
        <v>12974</v>
      </c>
      <c r="G76" s="32">
        <v>39560</v>
      </c>
      <c r="H76" s="32">
        <v>42416</v>
      </c>
      <c r="I76" s="32">
        <v>133</v>
      </c>
      <c r="J76" s="32">
        <v>173964</v>
      </c>
    </row>
    <row r="77" spans="1:10" x14ac:dyDescent="0.25">
      <c r="A77" s="32" t="s">
        <v>374</v>
      </c>
      <c r="B77" s="32" t="s">
        <v>12975</v>
      </c>
      <c r="C77" s="32" t="s">
        <v>8018</v>
      </c>
      <c r="D77" s="32" t="s">
        <v>7330</v>
      </c>
      <c r="E77" s="32" t="s">
        <v>12976</v>
      </c>
      <c r="F77" s="32" t="s">
        <v>12977</v>
      </c>
      <c r="G77" s="32">
        <v>40964</v>
      </c>
      <c r="H77" s="32">
        <v>42416</v>
      </c>
      <c r="I77" s="32">
        <v>76</v>
      </c>
      <c r="J77" s="32">
        <v>349676</v>
      </c>
    </row>
    <row r="78" spans="1:10" x14ac:dyDescent="0.25">
      <c r="A78" s="32" t="s">
        <v>378</v>
      </c>
      <c r="B78" s="32" t="s">
        <v>12978</v>
      </c>
      <c r="C78" s="32" t="s">
        <v>8059</v>
      </c>
      <c r="D78" s="32" t="s">
        <v>7330</v>
      </c>
      <c r="E78" s="32" t="s">
        <v>12979</v>
      </c>
      <c r="F78" s="32" t="s">
        <v>12980</v>
      </c>
      <c r="G78" s="32">
        <v>41776</v>
      </c>
      <c r="H78" s="32">
        <v>42415</v>
      </c>
      <c r="I78" s="32">
        <v>28</v>
      </c>
      <c r="J78" s="32">
        <v>106568</v>
      </c>
    </row>
    <row r="79" spans="1:10" x14ac:dyDescent="0.25">
      <c r="A79" s="32" t="s">
        <v>382</v>
      </c>
      <c r="B79" s="32" t="s">
        <v>12981</v>
      </c>
      <c r="C79" s="32" t="s">
        <v>10612</v>
      </c>
      <c r="D79" s="32" t="s">
        <v>7330</v>
      </c>
      <c r="E79" s="32" t="s">
        <v>12936</v>
      </c>
      <c r="F79" s="32" t="s">
        <v>12982</v>
      </c>
      <c r="G79" s="32">
        <v>38121</v>
      </c>
      <c r="H79" s="32">
        <v>42415</v>
      </c>
      <c r="I79" s="32">
        <v>271</v>
      </c>
      <c r="J79" s="32">
        <v>881563</v>
      </c>
    </row>
    <row r="80" spans="1:10" x14ac:dyDescent="0.25">
      <c r="A80" s="32" t="s">
        <v>386</v>
      </c>
      <c r="B80" s="32" t="s">
        <v>12983</v>
      </c>
      <c r="C80" s="32" t="s">
        <v>11108</v>
      </c>
      <c r="D80" s="32" t="s">
        <v>7330</v>
      </c>
      <c r="E80" s="32" t="s">
        <v>12984</v>
      </c>
      <c r="F80" s="32" t="s">
        <v>12985</v>
      </c>
      <c r="G80" s="32">
        <v>41776</v>
      </c>
      <c r="H80" s="32">
        <v>42415</v>
      </c>
      <c r="I80" s="32">
        <v>76</v>
      </c>
      <c r="J80" s="32">
        <v>88996</v>
      </c>
    </row>
    <row r="81" spans="1:10" x14ac:dyDescent="0.25">
      <c r="A81" s="32" t="s">
        <v>390</v>
      </c>
      <c r="B81" s="32" t="s">
        <v>12986</v>
      </c>
      <c r="C81" s="32" t="s">
        <v>9541</v>
      </c>
      <c r="D81" s="32" t="s">
        <v>7330</v>
      </c>
      <c r="E81" s="32" t="s">
        <v>12987</v>
      </c>
      <c r="F81" s="32" t="s">
        <v>12988</v>
      </c>
      <c r="G81" s="32">
        <v>41822</v>
      </c>
      <c r="H81" s="32">
        <v>42414</v>
      </c>
      <c r="I81" s="32">
        <v>43</v>
      </c>
      <c r="J81" s="32">
        <v>108876</v>
      </c>
    </row>
    <row r="82" spans="1:10" x14ac:dyDescent="0.25">
      <c r="A82" s="32" t="s">
        <v>394</v>
      </c>
      <c r="B82" s="32" t="s">
        <v>12989</v>
      </c>
      <c r="C82" s="32" t="s">
        <v>8738</v>
      </c>
      <c r="D82" s="32" t="s">
        <v>7330</v>
      </c>
      <c r="E82" s="32" t="s">
        <v>12990</v>
      </c>
      <c r="F82" s="32" t="s">
        <v>12991</v>
      </c>
      <c r="G82" s="32">
        <v>37997</v>
      </c>
      <c r="H82" s="32">
        <v>42414</v>
      </c>
      <c r="I82" s="32">
        <v>121</v>
      </c>
      <c r="J82" s="32">
        <v>138303</v>
      </c>
    </row>
    <row r="83" spans="1:10" x14ac:dyDescent="0.25">
      <c r="A83" s="32" t="s">
        <v>398</v>
      </c>
      <c r="B83" s="32" t="s">
        <v>12992</v>
      </c>
      <c r="C83" s="32" t="s">
        <v>8875</v>
      </c>
      <c r="D83" s="32" t="s">
        <v>7330</v>
      </c>
      <c r="E83" s="32" t="s">
        <v>12993</v>
      </c>
      <c r="F83" s="32" t="s">
        <v>12994</v>
      </c>
      <c r="G83" s="32">
        <v>38161</v>
      </c>
      <c r="H83" s="32">
        <v>42414</v>
      </c>
      <c r="I83" s="32">
        <v>373</v>
      </c>
      <c r="J83" s="32">
        <v>800085</v>
      </c>
    </row>
    <row r="84" spans="1:10" x14ac:dyDescent="0.25">
      <c r="A84" s="32" t="s">
        <v>402</v>
      </c>
      <c r="B84" s="32" t="s">
        <v>12995</v>
      </c>
      <c r="C84" s="32" t="s">
        <v>8875</v>
      </c>
      <c r="D84" s="32" t="s">
        <v>7330</v>
      </c>
      <c r="E84" s="32" t="s">
        <v>12996</v>
      </c>
      <c r="F84" s="32" t="s">
        <v>12997</v>
      </c>
      <c r="G84" s="32">
        <v>38749</v>
      </c>
      <c r="H84" s="32">
        <v>42414</v>
      </c>
      <c r="I84" s="32">
        <v>412</v>
      </c>
      <c r="J84" s="32">
        <v>1027528</v>
      </c>
    </row>
    <row r="85" spans="1:10" x14ac:dyDescent="0.25">
      <c r="A85" s="32" t="s">
        <v>406</v>
      </c>
      <c r="B85" s="32" t="s">
        <v>12998</v>
      </c>
      <c r="C85" s="32" t="s">
        <v>8709</v>
      </c>
      <c r="D85" s="32" t="s">
        <v>7330</v>
      </c>
      <c r="E85" s="32" t="s">
        <v>12999</v>
      </c>
      <c r="F85" s="32" t="s">
        <v>13000</v>
      </c>
      <c r="G85" s="32">
        <v>41639</v>
      </c>
      <c r="H85" s="32">
        <v>42414</v>
      </c>
      <c r="I85" s="32">
        <v>96</v>
      </c>
      <c r="J85" s="32">
        <v>340032</v>
      </c>
    </row>
    <row r="86" spans="1:10" x14ac:dyDescent="0.25">
      <c r="A86" s="32" t="s">
        <v>410</v>
      </c>
      <c r="B86" s="32" t="s">
        <v>13001</v>
      </c>
      <c r="C86" s="32" t="s">
        <v>11582</v>
      </c>
      <c r="D86" s="32" t="s">
        <v>7330</v>
      </c>
      <c r="E86" s="32" t="s">
        <v>13002</v>
      </c>
      <c r="F86" s="32" t="s">
        <v>13003</v>
      </c>
      <c r="G86" s="32">
        <v>41822</v>
      </c>
      <c r="H86" s="32">
        <v>42414</v>
      </c>
      <c r="I86" s="32">
        <v>52</v>
      </c>
      <c r="J86" s="32">
        <v>244816</v>
      </c>
    </row>
    <row r="87" spans="1:10" x14ac:dyDescent="0.25">
      <c r="A87" s="32" t="s">
        <v>414</v>
      </c>
      <c r="B87" s="32" t="s">
        <v>13004</v>
      </c>
      <c r="C87" s="32" t="s">
        <v>8320</v>
      </c>
      <c r="D87" s="32" t="s">
        <v>7330</v>
      </c>
      <c r="E87" s="32" t="s">
        <v>13005</v>
      </c>
      <c r="F87" s="32" t="s">
        <v>13006</v>
      </c>
      <c r="G87" s="32">
        <v>37997</v>
      </c>
      <c r="H87" s="32">
        <v>42414</v>
      </c>
      <c r="I87" s="32">
        <v>339</v>
      </c>
      <c r="J87" s="32">
        <v>198315</v>
      </c>
    </row>
    <row r="88" spans="1:10" x14ac:dyDescent="0.25">
      <c r="A88" s="32" t="s">
        <v>418</v>
      </c>
      <c r="B88" s="32" t="s">
        <v>13007</v>
      </c>
      <c r="C88" s="32" t="s">
        <v>11443</v>
      </c>
      <c r="D88" s="32" t="s">
        <v>7330</v>
      </c>
      <c r="E88" s="32" t="s">
        <v>13008</v>
      </c>
      <c r="F88" s="32" t="s">
        <v>13009</v>
      </c>
      <c r="G88" s="32">
        <v>38161</v>
      </c>
      <c r="H88" s="32">
        <v>42414</v>
      </c>
      <c r="I88" s="32">
        <v>373</v>
      </c>
      <c r="J88" s="32">
        <v>1058947</v>
      </c>
    </row>
    <row r="89" spans="1:10" x14ac:dyDescent="0.25">
      <c r="A89" s="32" t="s">
        <v>422</v>
      </c>
      <c r="B89" s="32" t="s">
        <v>13010</v>
      </c>
      <c r="C89" s="32" t="s">
        <v>7754</v>
      </c>
      <c r="D89" s="32" t="s">
        <v>7330</v>
      </c>
      <c r="E89" s="32" t="s">
        <v>13011</v>
      </c>
      <c r="F89" s="32" t="s">
        <v>13012</v>
      </c>
      <c r="G89" s="32">
        <v>41765</v>
      </c>
      <c r="H89" s="32">
        <v>42413</v>
      </c>
      <c r="I89" s="32">
        <v>66</v>
      </c>
      <c r="J89" s="32">
        <v>316998</v>
      </c>
    </row>
    <row r="90" spans="1:10" x14ac:dyDescent="0.25">
      <c r="A90" s="32" t="s">
        <v>426</v>
      </c>
      <c r="B90" s="32" t="s">
        <v>13013</v>
      </c>
      <c r="C90" s="32" t="s">
        <v>7946</v>
      </c>
      <c r="D90" s="32" t="s">
        <v>7330</v>
      </c>
      <c r="E90" s="32" t="s">
        <v>13014</v>
      </c>
      <c r="F90" s="32" t="s">
        <v>13015</v>
      </c>
      <c r="G90" s="32">
        <v>36559</v>
      </c>
      <c r="H90" s="32">
        <v>42413</v>
      </c>
      <c r="I90" s="32">
        <v>353</v>
      </c>
      <c r="J90" s="32">
        <v>1341047</v>
      </c>
    </row>
    <row r="91" spans="1:10" x14ac:dyDescent="0.25">
      <c r="A91" s="32" t="s">
        <v>430</v>
      </c>
      <c r="B91" s="32" t="s">
        <v>13016</v>
      </c>
      <c r="C91" s="32" t="s">
        <v>11125</v>
      </c>
      <c r="D91" s="32" t="s">
        <v>7330</v>
      </c>
      <c r="E91" s="32" t="s">
        <v>13017</v>
      </c>
      <c r="F91" s="32" t="s">
        <v>13018</v>
      </c>
      <c r="G91" s="32">
        <v>39611</v>
      </c>
      <c r="H91" s="32">
        <v>42413</v>
      </c>
      <c r="I91" s="32">
        <v>116</v>
      </c>
      <c r="J91" s="32">
        <v>430940</v>
      </c>
    </row>
    <row r="92" spans="1:10" x14ac:dyDescent="0.25">
      <c r="A92" s="32" t="s">
        <v>434</v>
      </c>
      <c r="B92" s="32" t="s">
        <v>13019</v>
      </c>
      <c r="C92" s="32" t="s">
        <v>7352</v>
      </c>
      <c r="D92" s="32" t="s">
        <v>7330</v>
      </c>
      <c r="E92" s="32" t="s">
        <v>13020</v>
      </c>
      <c r="F92" s="32" t="s">
        <v>13021</v>
      </c>
      <c r="G92" s="32">
        <v>41143</v>
      </c>
      <c r="H92" s="32">
        <v>42413</v>
      </c>
      <c r="I92" s="32">
        <v>67</v>
      </c>
      <c r="J92" s="32">
        <v>160331</v>
      </c>
    </row>
    <row r="93" spans="1:10" x14ac:dyDescent="0.25">
      <c r="A93" s="32" t="s">
        <v>438</v>
      </c>
      <c r="B93" s="32" t="s">
        <v>10458</v>
      </c>
      <c r="C93" s="32" t="s">
        <v>10456</v>
      </c>
      <c r="D93" s="32" t="s">
        <v>7330</v>
      </c>
      <c r="E93" s="32" t="s">
        <v>13022</v>
      </c>
      <c r="F93" s="32" t="s">
        <v>13023</v>
      </c>
      <c r="G93" s="32">
        <v>39838</v>
      </c>
      <c r="H93" s="32">
        <v>42413</v>
      </c>
      <c r="I93" s="32">
        <v>268</v>
      </c>
      <c r="J93" s="32">
        <v>371180</v>
      </c>
    </row>
    <row r="94" spans="1:10" x14ac:dyDescent="0.25">
      <c r="A94" s="32" t="s">
        <v>442</v>
      </c>
      <c r="B94" s="32" t="s">
        <v>13024</v>
      </c>
      <c r="C94" s="32" t="s">
        <v>8461</v>
      </c>
      <c r="D94" s="32" t="s">
        <v>7330</v>
      </c>
      <c r="E94" s="32" t="s">
        <v>13025</v>
      </c>
      <c r="F94" s="32" t="s">
        <v>13026</v>
      </c>
      <c r="G94" s="32">
        <v>41765</v>
      </c>
      <c r="H94" s="32">
        <v>42413</v>
      </c>
      <c r="I94" s="32">
        <v>22</v>
      </c>
      <c r="J94" s="32">
        <v>87758</v>
      </c>
    </row>
    <row r="95" spans="1:10" x14ac:dyDescent="0.25">
      <c r="A95" s="32" t="s">
        <v>446</v>
      </c>
      <c r="B95" s="32" t="s">
        <v>13027</v>
      </c>
      <c r="C95" s="32" t="s">
        <v>9566</v>
      </c>
      <c r="D95" s="32" t="s">
        <v>7330</v>
      </c>
      <c r="E95" s="32" t="s">
        <v>13028</v>
      </c>
      <c r="F95" s="32" t="s">
        <v>13029</v>
      </c>
      <c r="G95" s="32">
        <v>40231</v>
      </c>
      <c r="H95" s="32">
        <v>42412</v>
      </c>
      <c r="I95" s="32">
        <v>114</v>
      </c>
      <c r="J95" s="32">
        <v>136800</v>
      </c>
    </row>
    <row r="96" spans="1:10" x14ac:dyDescent="0.25">
      <c r="A96" s="32" t="s">
        <v>13030</v>
      </c>
      <c r="B96" s="32" t="s">
        <v>13031</v>
      </c>
      <c r="C96" s="32" t="s">
        <v>8516</v>
      </c>
      <c r="D96" s="32" t="s">
        <v>7330</v>
      </c>
      <c r="E96" s="32" t="s">
        <v>13032</v>
      </c>
      <c r="F96" s="32" t="s">
        <v>13033</v>
      </c>
      <c r="G96" s="32">
        <v>39245</v>
      </c>
      <c r="H96" s="32">
        <v>42412</v>
      </c>
      <c r="I96" s="32">
        <v>157</v>
      </c>
      <c r="J96" s="32">
        <v>503499</v>
      </c>
    </row>
    <row r="97" spans="1:10" x14ac:dyDescent="0.25">
      <c r="A97" s="32" t="s">
        <v>454</v>
      </c>
      <c r="B97" s="32" t="s">
        <v>13034</v>
      </c>
      <c r="C97" s="32" t="s">
        <v>8875</v>
      </c>
      <c r="D97" s="32" t="s">
        <v>7330</v>
      </c>
      <c r="E97" s="32" t="s">
        <v>13035</v>
      </c>
      <c r="F97" s="32" t="s">
        <v>13036</v>
      </c>
      <c r="G97" s="32">
        <v>38939</v>
      </c>
      <c r="H97" s="32">
        <v>42412</v>
      </c>
      <c r="I97" s="32">
        <v>324</v>
      </c>
      <c r="J97" s="32">
        <v>619812</v>
      </c>
    </row>
    <row r="98" spans="1:10" x14ac:dyDescent="0.25">
      <c r="A98" s="32" t="s">
        <v>458</v>
      </c>
      <c r="B98" s="32" t="s">
        <v>13037</v>
      </c>
      <c r="C98" s="32" t="s">
        <v>11148</v>
      </c>
      <c r="D98" s="32" t="s">
        <v>7330</v>
      </c>
      <c r="E98" s="32" t="s">
        <v>13038</v>
      </c>
      <c r="F98" s="32" t="s">
        <v>13039</v>
      </c>
      <c r="G98" s="32">
        <v>41791</v>
      </c>
      <c r="H98" s="32">
        <v>42412</v>
      </c>
      <c r="I98" s="32">
        <v>68</v>
      </c>
      <c r="J98" s="32">
        <v>132124</v>
      </c>
    </row>
    <row r="99" spans="1:10" x14ac:dyDescent="0.25">
      <c r="A99" s="32" t="s">
        <v>126</v>
      </c>
      <c r="B99" s="32" t="s">
        <v>13040</v>
      </c>
      <c r="C99" s="32" t="s">
        <v>8875</v>
      </c>
      <c r="D99" s="32" t="s">
        <v>7330</v>
      </c>
      <c r="E99" s="32" t="s">
        <v>12799</v>
      </c>
      <c r="F99" s="32" t="s">
        <v>13041</v>
      </c>
      <c r="G99" s="32">
        <v>40921</v>
      </c>
      <c r="H99" s="32">
        <v>42412</v>
      </c>
      <c r="I99" s="32">
        <v>94</v>
      </c>
      <c r="J99" s="32">
        <v>306440</v>
      </c>
    </row>
    <row r="100" spans="1:10" x14ac:dyDescent="0.25">
      <c r="A100" s="32" t="s">
        <v>465</v>
      </c>
      <c r="B100" s="32" t="s">
        <v>13042</v>
      </c>
      <c r="C100" s="32" t="s">
        <v>9666</v>
      </c>
      <c r="D100" s="32" t="s">
        <v>11947</v>
      </c>
      <c r="E100" s="32" t="s">
        <v>13043</v>
      </c>
      <c r="F100" s="32" t="s">
        <v>13044</v>
      </c>
      <c r="G100" s="32">
        <v>38308</v>
      </c>
      <c r="H100" s="32">
        <v>42412</v>
      </c>
      <c r="I100" s="32">
        <v>439</v>
      </c>
      <c r="J100" s="32">
        <v>1864872</v>
      </c>
    </row>
    <row r="101" spans="1:10" x14ac:dyDescent="0.25">
      <c r="A101" s="32" t="s">
        <v>469</v>
      </c>
      <c r="B101" s="32" t="s">
        <v>13045</v>
      </c>
      <c r="C101" s="32" t="s">
        <v>10456</v>
      </c>
      <c r="D101" s="32" t="s">
        <v>7330</v>
      </c>
      <c r="E101" s="32" t="s">
        <v>13046</v>
      </c>
      <c r="F101" s="32" t="s">
        <v>13047</v>
      </c>
      <c r="G101" s="32">
        <v>38838</v>
      </c>
      <c r="H101" s="32">
        <v>42412</v>
      </c>
      <c r="I101" s="32">
        <v>137</v>
      </c>
      <c r="J101" s="32">
        <v>182484</v>
      </c>
    </row>
    <row r="102" spans="1:10" x14ac:dyDescent="0.25">
      <c r="A102" s="32" t="s">
        <v>473</v>
      </c>
      <c r="B102" s="32" t="s">
        <v>13048</v>
      </c>
      <c r="C102" s="32" t="s">
        <v>8875</v>
      </c>
      <c r="D102" s="32" t="s">
        <v>7330</v>
      </c>
      <c r="E102" s="32" t="s">
        <v>12843</v>
      </c>
      <c r="F102" s="32" t="s">
        <v>13049</v>
      </c>
      <c r="G102" s="32">
        <v>40231</v>
      </c>
      <c r="H102" s="32">
        <v>42412</v>
      </c>
      <c r="I102" s="32">
        <v>150</v>
      </c>
      <c r="J102" s="32">
        <v>146400</v>
      </c>
    </row>
    <row r="103" spans="1:10" x14ac:dyDescent="0.25">
      <c r="A103" s="32" t="s">
        <v>477</v>
      </c>
      <c r="B103" s="32" t="s">
        <v>13050</v>
      </c>
      <c r="C103" s="32" t="s">
        <v>8625</v>
      </c>
      <c r="D103" s="32" t="s">
        <v>7330</v>
      </c>
      <c r="E103" s="32" t="s">
        <v>13051</v>
      </c>
      <c r="F103" s="32" t="s">
        <v>13052</v>
      </c>
      <c r="G103" s="32">
        <v>41476</v>
      </c>
      <c r="H103" s="32">
        <v>42411</v>
      </c>
      <c r="I103" s="32">
        <v>34</v>
      </c>
      <c r="J103" s="32">
        <v>22100</v>
      </c>
    </row>
    <row r="104" spans="1:10" x14ac:dyDescent="0.25">
      <c r="A104" s="32" t="s">
        <v>481</v>
      </c>
      <c r="B104" s="32" t="s">
        <v>13053</v>
      </c>
      <c r="C104" s="32" t="s">
        <v>8461</v>
      </c>
      <c r="D104" s="32" t="s">
        <v>7330</v>
      </c>
      <c r="E104" s="32" t="s">
        <v>13054</v>
      </c>
      <c r="F104" s="32" t="s">
        <v>13055</v>
      </c>
      <c r="G104" s="32">
        <v>41571</v>
      </c>
      <c r="H104" s="32">
        <v>42411</v>
      </c>
      <c r="I104" s="32">
        <v>17</v>
      </c>
      <c r="J104" s="32">
        <v>41650</v>
      </c>
    </row>
    <row r="105" spans="1:10" x14ac:dyDescent="0.25">
      <c r="A105" s="32" t="s">
        <v>485</v>
      </c>
      <c r="B105" s="32" t="s">
        <v>13056</v>
      </c>
      <c r="C105" s="32" t="s">
        <v>11195</v>
      </c>
      <c r="D105" s="32" t="s">
        <v>7330</v>
      </c>
      <c r="E105" s="32" t="s">
        <v>13057</v>
      </c>
      <c r="F105" s="32" t="s">
        <v>13058</v>
      </c>
      <c r="G105" s="32">
        <v>41476</v>
      </c>
      <c r="H105" s="32">
        <v>42411</v>
      </c>
      <c r="I105" s="32">
        <v>62</v>
      </c>
      <c r="J105" s="32">
        <v>85126</v>
      </c>
    </row>
    <row r="106" spans="1:10" x14ac:dyDescent="0.25">
      <c r="A106" s="32" t="s">
        <v>489</v>
      </c>
      <c r="B106" s="32" t="s">
        <v>13059</v>
      </c>
      <c r="C106" s="32" t="s">
        <v>11112</v>
      </c>
      <c r="D106" s="32" t="s">
        <v>12117</v>
      </c>
      <c r="E106" s="32" t="s">
        <v>12843</v>
      </c>
      <c r="F106" s="32" t="s">
        <v>13060</v>
      </c>
      <c r="G106" s="32">
        <v>38240</v>
      </c>
      <c r="H106" s="32">
        <v>42410</v>
      </c>
      <c r="I106" s="32">
        <v>115</v>
      </c>
      <c r="J106" s="32">
        <v>488290</v>
      </c>
    </row>
    <row r="107" spans="1:10" x14ac:dyDescent="0.25">
      <c r="A107" s="32" t="s">
        <v>493</v>
      </c>
      <c r="B107" s="32" t="s">
        <v>13061</v>
      </c>
      <c r="C107" s="32" t="s">
        <v>11511</v>
      </c>
      <c r="D107" s="32" t="s">
        <v>7330</v>
      </c>
      <c r="E107" s="32" t="s">
        <v>13062</v>
      </c>
      <c r="F107" s="32" t="s">
        <v>13063</v>
      </c>
      <c r="G107" s="32">
        <v>39473</v>
      </c>
      <c r="H107" s="32">
        <v>42410</v>
      </c>
      <c r="I107" s="32">
        <v>210</v>
      </c>
      <c r="J107" s="32">
        <v>129570</v>
      </c>
    </row>
    <row r="108" spans="1:10" x14ac:dyDescent="0.25">
      <c r="A108" s="32" t="s">
        <v>497</v>
      </c>
      <c r="B108" s="32" t="s">
        <v>13064</v>
      </c>
      <c r="C108" s="32" t="s">
        <v>9541</v>
      </c>
      <c r="D108" s="32" t="s">
        <v>7330</v>
      </c>
      <c r="E108" s="32" t="s">
        <v>13065</v>
      </c>
      <c r="F108" s="32" t="s">
        <v>13066</v>
      </c>
      <c r="G108" s="32">
        <v>41576</v>
      </c>
      <c r="H108" s="32">
        <v>42410</v>
      </c>
      <c r="I108" s="32">
        <v>62</v>
      </c>
      <c r="J108" s="32">
        <v>112406</v>
      </c>
    </row>
    <row r="109" spans="1:10" x14ac:dyDescent="0.25">
      <c r="A109" s="32" t="s">
        <v>501</v>
      </c>
      <c r="B109" s="32" t="s">
        <v>13067</v>
      </c>
      <c r="C109" s="32" t="s">
        <v>7479</v>
      </c>
      <c r="D109" s="32" t="s">
        <v>7330</v>
      </c>
      <c r="E109" s="32" t="s">
        <v>13068</v>
      </c>
      <c r="F109" s="32" t="s">
        <v>13069</v>
      </c>
      <c r="G109" s="32">
        <v>39540</v>
      </c>
      <c r="H109" s="32">
        <v>42410</v>
      </c>
      <c r="I109" s="32">
        <v>95</v>
      </c>
      <c r="J109" s="32">
        <v>169860</v>
      </c>
    </row>
    <row r="110" spans="1:10" x14ac:dyDescent="0.25">
      <c r="A110" s="32" t="s">
        <v>505</v>
      </c>
      <c r="B110" s="32" t="s">
        <v>12774</v>
      </c>
      <c r="C110" s="32" t="s">
        <v>7421</v>
      </c>
      <c r="D110" s="32" t="s">
        <v>7330</v>
      </c>
      <c r="E110" s="32" t="s">
        <v>13070</v>
      </c>
      <c r="F110" s="32" t="s">
        <v>13071</v>
      </c>
      <c r="G110" s="32">
        <v>38240</v>
      </c>
      <c r="H110" s="32">
        <v>42410</v>
      </c>
      <c r="I110" s="32">
        <v>297</v>
      </c>
      <c r="J110" s="32">
        <v>253638</v>
      </c>
    </row>
    <row r="111" spans="1:10" x14ac:dyDescent="0.25">
      <c r="A111" s="32" t="s">
        <v>13072</v>
      </c>
      <c r="B111" s="32" t="s">
        <v>13073</v>
      </c>
      <c r="C111" s="32" t="s">
        <v>12383</v>
      </c>
      <c r="D111" s="32" t="s">
        <v>12117</v>
      </c>
      <c r="E111" s="32" t="s">
        <v>13074</v>
      </c>
      <c r="F111" s="32" t="s">
        <v>13075</v>
      </c>
      <c r="G111" s="32">
        <v>41471</v>
      </c>
      <c r="H111" s="32">
        <v>42409</v>
      </c>
      <c r="I111" s="32">
        <v>90</v>
      </c>
      <c r="J111" s="32">
        <v>383670</v>
      </c>
    </row>
    <row r="112" spans="1:10" x14ac:dyDescent="0.25">
      <c r="A112" s="32" t="s">
        <v>512</v>
      </c>
      <c r="B112" s="32" t="s">
        <v>13076</v>
      </c>
      <c r="C112" s="32" t="s">
        <v>8875</v>
      </c>
      <c r="D112" s="32" t="s">
        <v>7330</v>
      </c>
      <c r="E112" s="32" t="s">
        <v>13077</v>
      </c>
      <c r="F112" s="32" t="s">
        <v>13078</v>
      </c>
      <c r="G112" s="32">
        <v>40006</v>
      </c>
      <c r="H112" s="32">
        <v>42409</v>
      </c>
      <c r="I112" s="32">
        <v>158</v>
      </c>
      <c r="J112" s="32">
        <v>227994</v>
      </c>
    </row>
    <row r="113" spans="1:10" x14ac:dyDescent="0.25">
      <c r="A113" s="32" t="s">
        <v>516</v>
      </c>
      <c r="B113" s="32" t="s">
        <v>13079</v>
      </c>
      <c r="C113" s="32" t="s">
        <v>8713</v>
      </c>
      <c r="D113" s="32" t="s">
        <v>7330</v>
      </c>
      <c r="E113" s="32" t="s">
        <v>13080</v>
      </c>
      <c r="F113" s="32" t="s">
        <v>13081</v>
      </c>
      <c r="G113" s="32">
        <v>40156</v>
      </c>
      <c r="H113" s="32">
        <v>42409</v>
      </c>
      <c r="I113" s="32">
        <v>179</v>
      </c>
      <c r="J113" s="32">
        <v>585509</v>
      </c>
    </row>
    <row r="114" spans="1:10" x14ac:dyDescent="0.25">
      <c r="A114" s="32" t="s">
        <v>520</v>
      </c>
      <c r="B114" s="32" t="s">
        <v>13082</v>
      </c>
      <c r="C114" s="32" t="s">
        <v>11125</v>
      </c>
      <c r="D114" s="32" t="s">
        <v>7330</v>
      </c>
      <c r="E114" s="32" t="s">
        <v>13083</v>
      </c>
      <c r="F114" s="32" t="s">
        <v>13084</v>
      </c>
      <c r="G114" s="32">
        <v>41471</v>
      </c>
      <c r="H114" s="32">
        <v>42409</v>
      </c>
      <c r="I114" s="32">
        <v>72</v>
      </c>
      <c r="J114" s="32">
        <v>104904</v>
      </c>
    </row>
    <row r="115" spans="1:10" x14ac:dyDescent="0.25">
      <c r="A115" s="32" t="s">
        <v>524</v>
      </c>
      <c r="B115" s="32" t="s">
        <v>13085</v>
      </c>
      <c r="C115" s="32" t="s">
        <v>8125</v>
      </c>
      <c r="D115" s="32" t="s">
        <v>7330</v>
      </c>
      <c r="E115" s="32" t="s">
        <v>13025</v>
      </c>
      <c r="F115" s="32" t="s">
        <v>13086</v>
      </c>
      <c r="G115" s="32">
        <v>40006</v>
      </c>
      <c r="H115" s="32">
        <v>42409</v>
      </c>
      <c r="I115" s="32">
        <v>178</v>
      </c>
      <c r="J115" s="32">
        <v>135814</v>
      </c>
    </row>
    <row r="116" spans="1:10" x14ac:dyDescent="0.25">
      <c r="A116" s="32" t="s">
        <v>528</v>
      </c>
      <c r="B116" s="32" t="s">
        <v>13087</v>
      </c>
      <c r="C116" s="32" t="s">
        <v>8556</v>
      </c>
      <c r="D116" s="32" t="s">
        <v>7330</v>
      </c>
      <c r="E116" s="32" t="s">
        <v>12830</v>
      </c>
      <c r="F116" s="32" t="s">
        <v>13088</v>
      </c>
      <c r="G116" s="32">
        <v>37546</v>
      </c>
      <c r="H116" s="32">
        <v>42408</v>
      </c>
      <c r="I116" s="32">
        <v>187</v>
      </c>
      <c r="J116" s="32">
        <v>255442</v>
      </c>
    </row>
    <row r="117" spans="1:10" x14ac:dyDescent="0.25">
      <c r="A117" s="32" t="s">
        <v>532</v>
      </c>
      <c r="B117" s="32" t="s">
        <v>13089</v>
      </c>
      <c r="C117" s="32" t="s">
        <v>8320</v>
      </c>
      <c r="D117" s="32" t="s">
        <v>7330</v>
      </c>
      <c r="E117" s="32" t="s">
        <v>13090</v>
      </c>
      <c r="F117" s="32" t="s">
        <v>13091</v>
      </c>
      <c r="G117" s="32">
        <v>40798</v>
      </c>
      <c r="H117" s="32">
        <v>42408</v>
      </c>
      <c r="I117" s="32">
        <v>97</v>
      </c>
      <c r="J117" s="32">
        <v>289836</v>
      </c>
    </row>
    <row r="118" spans="1:10" x14ac:dyDescent="0.25">
      <c r="A118" s="32" t="s">
        <v>536</v>
      </c>
      <c r="B118" s="32" t="s">
        <v>13092</v>
      </c>
      <c r="C118" s="32" t="s">
        <v>8875</v>
      </c>
      <c r="D118" s="32" t="s">
        <v>7330</v>
      </c>
      <c r="E118" s="32" t="s">
        <v>12936</v>
      </c>
      <c r="F118" s="32" t="s">
        <v>13093</v>
      </c>
      <c r="G118" s="32">
        <v>41087</v>
      </c>
      <c r="H118" s="32">
        <v>42408</v>
      </c>
      <c r="I118" s="32">
        <v>149</v>
      </c>
      <c r="J118" s="32">
        <v>681079</v>
      </c>
    </row>
    <row r="119" spans="1:10" x14ac:dyDescent="0.25">
      <c r="A119" s="32" t="s">
        <v>6790</v>
      </c>
      <c r="B119" s="32" t="s">
        <v>13094</v>
      </c>
      <c r="C119" s="32" t="s">
        <v>8371</v>
      </c>
      <c r="D119" s="32" t="s">
        <v>7330</v>
      </c>
      <c r="E119" s="32" t="s">
        <v>13095</v>
      </c>
      <c r="F119" s="32" t="s">
        <v>13096</v>
      </c>
      <c r="G119" s="32">
        <v>38277</v>
      </c>
      <c r="H119" s="32">
        <v>42408</v>
      </c>
      <c r="I119" s="32">
        <v>476</v>
      </c>
      <c r="J119" s="32">
        <v>1086708</v>
      </c>
    </row>
    <row r="120" spans="1:10" x14ac:dyDescent="0.25">
      <c r="A120" s="32" t="s">
        <v>544</v>
      </c>
      <c r="B120" s="32" t="s">
        <v>13097</v>
      </c>
      <c r="C120" s="32" t="s">
        <v>8556</v>
      </c>
      <c r="D120" s="32" t="s">
        <v>7330</v>
      </c>
      <c r="E120" s="32" t="s">
        <v>13098</v>
      </c>
      <c r="F120" s="32" t="s">
        <v>13099</v>
      </c>
      <c r="G120" s="32">
        <v>41707</v>
      </c>
      <c r="H120" s="32">
        <v>42408</v>
      </c>
      <c r="I120" s="32">
        <v>66</v>
      </c>
      <c r="J120" s="32">
        <v>163020</v>
      </c>
    </row>
    <row r="121" spans="1:10" x14ac:dyDescent="0.25">
      <c r="A121" s="32" t="s">
        <v>548</v>
      </c>
      <c r="B121" s="32" t="s">
        <v>13100</v>
      </c>
      <c r="C121" s="32" t="s">
        <v>7894</v>
      </c>
      <c r="D121" s="32" t="s">
        <v>7330</v>
      </c>
      <c r="E121" s="32" t="s">
        <v>13101</v>
      </c>
      <c r="F121" s="32" t="s">
        <v>7895</v>
      </c>
      <c r="G121" s="32">
        <v>40777</v>
      </c>
      <c r="H121" s="32">
        <v>42408</v>
      </c>
      <c r="I121" s="32">
        <v>148</v>
      </c>
      <c r="J121" s="32">
        <v>125356</v>
      </c>
    </row>
    <row r="122" spans="1:10" x14ac:dyDescent="0.25">
      <c r="A122" s="32" t="s">
        <v>552</v>
      </c>
      <c r="B122" s="32" t="s">
        <v>13102</v>
      </c>
      <c r="C122" s="32" t="s">
        <v>8320</v>
      </c>
      <c r="D122" s="32" t="s">
        <v>7330</v>
      </c>
      <c r="E122" s="32" t="s">
        <v>12830</v>
      </c>
      <c r="F122" s="32" t="s">
        <v>13103</v>
      </c>
      <c r="G122" s="32">
        <v>39863</v>
      </c>
      <c r="H122" s="32">
        <v>42408</v>
      </c>
      <c r="I122" s="32">
        <v>307</v>
      </c>
      <c r="J122" s="32">
        <v>604790</v>
      </c>
    </row>
    <row r="123" spans="1:10" x14ac:dyDescent="0.25">
      <c r="A123" s="32" t="s">
        <v>556</v>
      </c>
      <c r="B123" s="32" t="s">
        <v>13104</v>
      </c>
      <c r="C123" s="32" t="s">
        <v>10979</v>
      </c>
      <c r="D123" s="32" t="s">
        <v>7330</v>
      </c>
      <c r="E123" s="32" t="s">
        <v>13105</v>
      </c>
      <c r="F123" s="32" t="s">
        <v>13106</v>
      </c>
      <c r="G123" s="32">
        <v>37020</v>
      </c>
      <c r="H123" s="32">
        <v>42408</v>
      </c>
      <c r="I123" s="32">
        <v>620</v>
      </c>
      <c r="J123" s="32">
        <v>3072100</v>
      </c>
    </row>
    <row r="124" spans="1:10" x14ac:dyDescent="0.25">
      <c r="A124" s="32" t="s">
        <v>560</v>
      </c>
      <c r="B124" s="32" t="s">
        <v>13107</v>
      </c>
      <c r="C124" s="32" t="s">
        <v>10061</v>
      </c>
      <c r="D124" s="32" t="s">
        <v>7330</v>
      </c>
      <c r="E124" s="32" t="s">
        <v>13108</v>
      </c>
      <c r="F124" s="32" t="s">
        <v>13109</v>
      </c>
      <c r="G124" s="32">
        <v>38120</v>
      </c>
      <c r="H124" s="32">
        <v>42408</v>
      </c>
      <c r="I124" s="32">
        <v>494</v>
      </c>
      <c r="J124" s="32">
        <v>1653912</v>
      </c>
    </row>
    <row r="125" spans="1:10" x14ac:dyDescent="0.25">
      <c r="A125" s="32" t="s">
        <v>564</v>
      </c>
      <c r="B125" s="32" t="s">
        <v>13110</v>
      </c>
      <c r="C125" s="32" t="s">
        <v>11088</v>
      </c>
      <c r="D125" s="32" t="s">
        <v>7330</v>
      </c>
      <c r="E125" s="32" t="s">
        <v>13111</v>
      </c>
      <c r="F125" s="32" t="s">
        <v>13112</v>
      </c>
      <c r="G125" s="32">
        <v>40798</v>
      </c>
      <c r="H125" s="32">
        <v>42408</v>
      </c>
      <c r="I125" s="32">
        <v>36</v>
      </c>
      <c r="J125" s="32">
        <v>114840</v>
      </c>
    </row>
    <row r="126" spans="1:10" x14ac:dyDescent="0.25">
      <c r="A126" s="32" t="s">
        <v>568</v>
      </c>
      <c r="B126" s="32" t="s">
        <v>13113</v>
      </c>
      <c r="C126" s="32" t="s">
        <v>9566</v>
      </c>
      <c r="D126" s="32" t="s">
        <v>7330</v>
      </c>
      <c r="E126" s="32" t="s">
        <v>13114</v>
      </c>
      <c r="F126" s="32" t="s">
        <v>13115</v>
      </c>
      <c r="G126" s="32">
        <v>41087</v>
      </c>
      <c r="H126" s="32">
        <v>42408</v>
      </c>
      <c r="I126" s="32">
        <v>105</v>
      </c>
      <c r="J126" s="32">
        <v>120540</v>
      </c>
    </row>
    <row r="127" spans="1:10" x14ac:dyDescent="0.25">
      <c r="A127" s="32" t="s">
        <v>572</v>
      </c>
      <c r="B127" s="32" t="s">
        <v>13116</v>
      </c>
      <c r="C127" s="32" t="s">
        <v>8101</v>
      </c>
      <c r="D127" s="32" t="s">
        <v>7330</v>
      </c>
      <c r="E127" s="32" t="s">
        <v>13117</v>
      </c>
      <c r="F127" s="32" t="s">
        <v>13118</v>
      </c>
      <c r="G127" s="32">
        <v>38277</v>
      </c>
      <c r="H127" s="32">
        <v>42408</v>
      </c>
      <c r="I127" s="32">
        <v>170</v>
      </c>
      <c r="J127" s="32">
        <v>836570</v>
      </c>
    </row>
    <row r="128" spans="1:10" x14ac:dyDescent="0.25">
      <c r="A128" s="32" t="s">
        <v>576</v>
      </c>
      <c r="B128" s="32" t="s">
        <v>13119</v>
      </c>
      <c r="C128" s="32" t="s">
        <v>11148</v>
      </c>
      <c r="D128" s="32" t="s">
        <v>7330</v>
      </c>
      <c r="E128" s="32" t="s">
        <v>13120</v>
      </c>
      <c r="F128" s="32" t="s">
        <v>13121</v>
      </c>
      <c r="G128" s="32">
        <v>37188</v>
      </c>
      <c r="H128" s="32">
        <v>42407</v>
      </c>
      <c r="I128" s="32">
        <v>272</v>
      </c>
      <c r="J128" s="32">
        <v>1034960</v>
      </c>
    </row>
    <row r="129" spans="1:10" x14ac:dyDescent="0.25">
      <c r="A129" s="32" t="s">
        <v>13122</v>
      </c>
      <c r="B129" s="32" t="s">
        <v>13123</v>
      </c>
      <c r="C129" s="32" t="s">
        <v>11092</v>
      </c>
      <c r="D129" s="32" t="s">
        <v>7330</v>
      </c>
      <c r="E129" s="32" t="s">
        <v>13124</v>
      </c>
      <c r="F129" s="32" t="s">
        <v>13125</v>
      </c>
      <c r="G129" s="32">
        <v>36837</v>
      </c>
      <c r="H129" s="32">
        <v>42407</v>
      </c>
      <c r="I129" s="32">
        <v>580</v>
      </c>
      <c r="J129" s="32">
        <v>1941260</v>
      </c>
    </row>
    <row r="130" spans="1:10" x14ac:dyDescent="0.25">
      <c r="A130" s="32" t="s">
        <v>584</v>
      </c>
      <c r="B130" s="32" t="s">
        <v>13126</v>
      </c>
      <c r="C130" s="32" t="s">
        <v>7329</v>
      </c>
      <c r="D130" s="32" t="s">
        <v>7330</v>
      </c>
      <c r="E130" s="32" t="s">
        <v>13127</v>
      </c>
      <c r="F130" s="32" t="s">
        <v>13128</v>
      </c>
      <c r="G130" s="32">
        <v>41623</v>
      </c>
      <c r="H130" s="32">
        <v>42407</v>
      </c>
      <c r="I130" s="32">
        <v>63</v>
      </c>
      <c r="J130" s="32">
        <v>274869</v>
      </c>
    </row>
    <row r="131" spans="1:10" x14ac:dyDescent="0.25">
      <c r="A131" s="32" t="s">
        <v>588</v>
      </c>
      <c r="B131" s="32" t="s">
        <v>10559</v>
      </c>
      <c r="C131" s="32" t="s">
        <v>10491</v>
      </c>
      <c r="D131" s="32" t="s">
        <v>7330</v>
      </c>
      <c r="E131" s="32" t="s">
        <v>13129</v>
      </c>
      <c r="F131" s="32" t="s">
        <v>13130</v>
      </c>
      <c r="G131" s="32">
        <v>40422</v>
      </c>
      <c r="H131" s="32">
        <v>42407</v>
      </c>
      <c r="I131" s="32">
        <v>71</v>
      </c>
      <c r="J131" s="32">
        <v>152153</v>
      </c>
    </row>
    <row r="132" spans="1:10" x14ac:dyDescent="0.25">
      <c r="A132" s="32" t="s">
        <v>592</v>
      </c>
      <c r="B132" s="32" t="s">
        <v>13131</v>
      </c>
      <c r="C132" s="32" t="s">
        <v>10612</v>
      </c>
      <c r="D132" s="32" t="s">
        <v>7330</v>
      </c>
      <c r="E132" s="32" t="s">
        <v>13068</v>
      </c>
      <c r="F132" s="32" t="s">
        <v>13132</v>
      </c>
      <c r="G132" s="32">
        <v>37188</v>
      </c>
      <c r="H132" s="32">
        <v>42407</v>
      </c>
      <c r="I132" s="32">
        <v>286</v>
      </c>
      <c r="J132" s="32">
        <v>912912</v>
      </c>
    </row>
    <row r="133" spans="1:10" x14ac:dyDescent="0.25">
      <c r="A133" s="32" t="s">
        <v>596</v>
      </c>
      <c r="B133" s="32" t="s">
        <v>13133</v>
      </c>
      <c r="C133" s="32" t="s">
        <v>7860</v>
      </c>
      <c r="D133" s="32" t="s">
        <v>7330</v>
      </c>
      <c r="E133" s="32" t="s">
        <v>13127</v>
      </c>
      <c r="F133" s="32" t="s">
        <v>13134</v>
      </c>
      <c r="G133" s="32">
        <v>41693</v>
      </c>
      <c r="H133" s="32">
        <v>42406</v>
      </c>
      <c r="I133" s="32">
        <v>61</v>
      </c>
      <c r="J133" s="32">
        <v>122366</v>
      </c>
    </row>
    <row r="134" spans="1:10" x14ac:dyDescent="0.25">
      <c r="A134" s="32" t="s">
        <v>13135</v>
      </c>
      <c r="B134" s="32" t="s">
        <v>13136</v>
      </c>
      <c r="C134" s="32" t="s">
        <v>7479</v>
      </c>
      <c r="D134" s="32" t="s">
        <v>7330</v>
      </c>
      <c r="E134" s="32" t="s">
        <v>12830</v>
      </c>
      <c r="F134" s="32" t="s">
        <v>13137</v>
      </c>
      <c r="G134" s="32">
        <v>40661</v>
      </c>
      <c r="H134" s="32">
        <v>42406</v>
      </c>
      <c r="I134" s="32">
        <v>182</v>
      </c>
      <c r="J134" s="32">
        <v>664664</v>
      </c>
    </row>
    <row r="135" spans="1:10" x14ac:dyDescent="0.25">
      <c r="A135" s="32" t="s">
        <v>604</v>
      </c>
      <c r="B135" s="32" t="s">
        <v>13138</v>
      </c>
      <c r="C135" s="32" t="s">
        <v>9589</v>
      </c>
      <c r="D135" s="32" t="s">
        <v>7330</v>
      </c>
      <c r="E135" s="32" t="s">
        <v>13139</v>
      </c>
      <c r="F135" s="32" t="s">
        <v>13140</v>
      </c>
      <c r="G135" s="32">
        <v>41847</v>
      </c>
      <c r="H135" s="32">
        <v>42406</v>
      </c>
      <c r="I135" s="32">
        <v>65</v>
      </c>
      <c r="J135" s="32">
        <v>58435</v>
      </c>
    </row>
    <row r="136" spans="1:10" x14ac:dyDescent="0.25">
      <c r="A136" s="32" t="s">
        <v>608</v>
      </c>
      <c r="B136" s="32" t="s">
        <v>13141</v>
      </c>
      <c r="C136" s="32" t="s">
        <v>8875</v>
      </c>
      <c r="D136" s="32" t="s">
        <v>7330</v>
      </c>
      <c r="E136" s="32" t="s">
        <v>13142</v>
      </c>
      <c r="F136" s="32" t="s">
        <v>13143</v>
      </c>
      <c r="G136" s="32">
        <v>41693</v>
      </c>
      <c r="H136" s="32">
        <v>42406</v>
      </c>
      <c r="I136" s="32">
        <v>20</v>
      </c>
      <c r="J136" s="32">
        <v>47700</v>
      </c>
    </row>
    <row r="137" spans="1:10" x14ac:dyDescent="0.25">
      <c r="A137" s="32" t="s">
        <v>520</v>
      </c>
      <c r="B137" s="32" t="s">
        <v>13144</v>
      </c>
      <c r="C137" s="32" t="s">
        <v>10329</v>
      </c>
      <c r="D137" s="32" t="s">
        <v>7330</v>
      </c>
      <c r="E137" s="32" t="s">
        <v>13145</v>
      </c>
      <c r="F137" s="32" t="s">
        <v>13146</v>
      </c>
      <c r="G137" s="32">
        <v>40661</v>
      </c>
      <c r="H137" s="32">
        <v>42406</v>
      </c>
      <c r="I137" s="32">
        <v>125</v>
      </c>
      <c r="J137" s="32">
        <v>125500</v>
      </c>
    </row>
    <row r="138" spans="1:10" x14ac:dyDescent="0.25">
      <c r="A138" s="32" t="s">
        <v>615</v>
      </c>
      <c r="B138" s="32" t="s">
        <v>7688</v>
      </c>
      <c r="C138" s="32" t="s">
        <v>7683</v>
      </c>
      <c r="D138" s="32" t="s">
        <v>7330</v>
      </c>
      <c r="E138" s="32" t="s">
        <v>13147</v>
      </c>
      <c r="F138" s="32" t="s">
        <v>13148</v>
      </c>
      <c r="G138" s="32">
        <v>39281</v>
      </c>
      <c r="H138" s="32">
        <v>42405</v>
      </c>
      <c r="I138" s="32">
        <v>180</v>
      </c>
      <c r="J138" s="32">
        <v>442080</v>
      </c>
    </row>
    <row r="139" spans="1:10" x14ac:dyDescent="0.25">
      <c r="A139" s="32" t="s">
        <v>619</v>
      </c>
      <c r="B139" s="32" t="s">
        <v>13149</v>
      </c>
      <c r="C139" s="32" t="s">
        <v>11366</v>
      </c>
      <c r="D139" s="32" t="s">
        <v>7330</v>
      </c>
      <c r="E139" s="32" t="s">
        <v>13150</v>
      </c>
      <c r="F139" s="32" t="s">
        <v>13151</v>
      </c>
      <c r="G139" s="32">
        <v>40442</v>
      </c>
      <c r="H139" s="32">
        <v>42405</v>
      </c>
      <c r="I139" s="32">
        <v>43</v>
      </c>
      <c r="J139" s="32">
        <v>107715</v>
      </c>
    </row>
    <row r="140" spans="1:10" x14ac:dyDescent="0.25">
      <c r="A140" s="32" t="s">
        <v>623</v>
      </c>
      <c r="B140" s="32" t="s">
        <v>13152</v>
      </c>
      <c r="C140" s="32" t="s">
        <v>8553</v>
      </c>
      <c r="D140" s="32" t="s">
        <v>7330</v>
      </c>
      <c r="E140" s="32" t="s">
        <v>13153</v>
      </c>
      <c r="F140" s="32" t="s">
        <v>13154</v>
      </c>
      <c r="G140" s="32">
        <v>41623</v>
      </c>
      <c r="H140" s="32">
        <v>42405</v>
      </c>
      <c r="I140" s="32">
        <v>18</v>
      </c>
      <c r="J140" s="32">
        <v>25578</v>
      </c>
    </row>
    <row r="141" spans="1:10" x14ac:dyDescent="0.25">
      <c r="A141" s="32" t="s">
        <v>627</v>
      </c>
      <c r="B141" s="32" t="s">
        <v>13155</v>
      </c>
      <c r="C141" s="32" t="s">
        <v>11877</v>
      </c>
      <c r="D141" s="32" t="s">
        <v>11639</v>
      </c>
      <c r="E141" s="32" t="s">
        <v>13156</v>
      </c>
      <c r="F141" s="32" t="s">
        <v>13157</v>
      </c>
      <c r="G141" s="32">
        <v>41100</v>
      </c>
      <c r="H141" s="32">
        <v>42405</v>
      </c>
      <c r="I141" s="32">
        <v>33</v>
      </c>
      <c r="J141" s="32">
        <v>145563</v>
      </c>
    </row>
    <row r="142" spans="1:10" x14ac:dyDescent="0.25">
      <c r="A142" s="32" t="s">
        <v>631</v>
      </c>
      <c r="B142" s="32" t="s">
        <v>13158</v>
      </c>
      <c r="C142" s="32" t="s">
        <v>10077</v>
      </c>
      <c r="D142" s="32" t="s">
        <v>7330</v>
      </c>
      <c r="E142" s="32" t="s">
        <v>13159</v>
      </c>
      <c r="F142" s="32" t="s">
        <v>13160</v>
      </c>
      <c r="G142" s="32">
        <v>39281</v>
      </c>
      <c r="H142" s="32">
        <v>42405</v>
      </c>
      <c r="I142" s="32">
        <v>403</v>
      </c>
      <c r="J142" s="32">
        <v>732251</v>
      </c>
    </row>
    <row r="143" spans="1:10" x14ac:dyDescent="0.25">
      <c r="A143" s="32" t="s">
        <v>635</v>
      </c>
      <c r="B143" s="32" t="s">
        <v>13161</v>
      </c>
      <c r="C143" s="32" t="s">
        <v>8875</v>
      </c>
      <c r="D143" s="32" t="s">
        <v>7330</v>
      </c>
      <c r="E143" s="32" t="s">
        <v>13162</v>
      </c>
      <c r="F143" s="32" t="s">
        <v>13163</v>
      </c>
      <c r="G143" s="32">
        <v>40442</v>
      </c>
      <c r="H143" s="32">
        <v>42405</v>
      </c>
      <c r="I143" s="32">
        <v>92</v>
      </c>
      <c r="J143" s="32">
        <v>439760</v>
      </c>
    </row>
    <row r="144" spans="1:10" x14ac:dyDescent="0.25">
      <c r="A144" s="32" t="s">
        <v>639</v>
      </c>
      <c r="B144" s="32" t="s">
        <v>13164</v>
      </c>
      <c r="C144" s="32" t="s">
        <v>8875</v>
      </c>
      <c r="D144" s="32" t="s">
        <v>7330</v>
      </c>
      <c r="E144" s="32" t="s">
        <v>13165</v>
      </c>
      <c r="F144" s="32" t="s">
        <v>13166</v>
      </c>
      <c r="G144" s="32">
        <v>41854</v>
      </c>
      <c r="H144" s="32">
        <v>42404</v>
      </c>
      <c r="I144" s="32">
        <v>64</v>
      </c>
      <c r="J144" s="32">
        <v>187392</v>
      </c>
    </row>
    <row r="145" spans="1:10" x14ac:dyDescent="0.25">
      <c r="A145" s="32" t="s">
        <v>643</v>
      </c>
      <c r="B145" s="32" t="s">
        <v>13167</v>
      </c>
      <c r="C145" s="32" t="s">
        <v>10209</v>
      </c>
      <c r="D145" s="32" t="s">
        <v>7330</v>
      </c>
      <c r="E145" s="32" t="s">
        <v>12936</v>
      </c>
      <c r="F145" s="32" t="s">
        <v>13168</v>
      </c>
      <c r="G145" s="32">
        <v>41836</v>
      </c>
      <c r="H145" s="32">
        <v>42404</v>
      </c>
      <c r="I145" s="32">
        <v>16</v>
      </c>
      <c r="J145" s="32">
        <v>12992</v>
      </c>
    </row>
    <row r="146" spans="1:10" x14ac:dyDescent="0.25">
      <c r="A146" s="32" t="s">
        <v>647</v>
      </c>
      <c r="B146" s="32" t="s">
        <v>13169</v>
      </c>
      <c r="C146" s="32" t="s">
        <v>8007</v>
      </c>
      <c r="D146" s="32" t="s">
        <v>7330</v>
      </c>
      <c r="E146" s="32" t="s">
        <v>13170</v>
      </c>
      <c r="F146" s="32" t="s">
        <v>13171</v>
      </c>
      <c r="G146" s="32">
        <v>37012</v>
      </c>
      <c r="H146" s="32">
        <v>42404</v>
      </c>
      <c r="I146" s="32">
        <v>635</v>
      </c>
      <c r="J146" s="32">
        <v>2315210</v>
      </c>
    </row>
    <row r="147" spans="1:10" x14ac:dyDescent="0.25">
      <c r="A147" s="32" t="s">
        <v>13172</v>
      </c>
      <c r="B147" s="32" t="s">
        <v>13173</v>
      </c>
      <c r="C147" s="32" t="s">
        <v>8875</v>
      </c>
      <c r="D147" s="32" t="s">
        <v>7330</v>
      </c>
      <c r="E147" s="32" t="s">
        <v>13174</v>
      </c>
      <c r="F147" s="32" t="s">
        <v>13175</v>
      </c>
      <c r="G147" s="32">
        <v>39527</v>
      </c>
      <c r="H147" s="32">
        <v>42404</v>
      </c>
      <c r="I147" s="32">
        <v>40</v>
      </c>
      <c r="J147" s="32">
        <v>38000</v>
      </c>
    </row>
    <row r="148" spans="1:10" x14ac:dyDescent="0.25">
      <c r="A148" s="32" t="s">
        <v>655</v>
      </c>
      <c r="B148" s="32" t="s">
        <v>13176</v>
      </c>
      <c r="C148" s="32" t="s">
        <v>9983</v>
      </c>
      <c r="D148" s="32" t="s">
        <v>7330</v>
      </c>
      <c r="E148" s="32" t="s">
        <v>12870</v>
      </c>
      <c r="F148" s="32" t="s">
        <v>13177</v>
      </c>
      <c r="G148" s="32">
        <v>38883</v>
      </c>
      <c r="H148" s="32">
        <v>42404</v>
      </c>
      <c r="I148" s="32">
        <v>174</v>
      </c>
      <c r="J148" s="32">
        <v>628140</v>
      </c>
    </row>
    <row r="149" spans="1:10" x14ac:dyDescent="0.25">
      <c r="A149" s="32" t="s">
        <v>659</v>
      </c>
      <c r="B149" s="32" t="s">
        <v>13178</v>
      </c>
      <c r="C149" s="32" t="s">
        <v>9503</v>
      </c>
      <c r="D149" s="32" t="s">
        <v>7330</v>
      </c>
      <c r="E149" s="32" t="s">
        <v>13179</v>
      </c>
      <c r="F149" s="32" t="s">
        <v>13180</v>
      </c>
      <c r="G149" s="32">
        <v>41854</v>
      </c>
      <c r="H149" s="32">
        <v>42404</v>
      </c>
      <c r="I149" s="32">
        <v>10</v>
      </c>
      <c r="J149" s="32">
        <v>29800</v>
      </c>
    </row>
    <row r="150" spans="1:10" x14ac:dyDescent="0.25">
      <c r="A150" s="32" t="s">
        <v>663</v>
      </c>
      <c r="B150" s="32" t="s">
        <v>13181</v>
      </c>
      <c r="C150" s="32" t="s">
        <v>10302</v>
      </c>
      <c r="D150" s="32" t="s">
        <v>7330</v>
      </c>
      <c r="E150" s="32" t="s">
        <v>12987</v>
      </c>
      <c r="F150" s="32" t="s">
        <v>13182</v>
      </c>
      <c r="G150" s="32">
        <v>41836</v>
      </c>
      <c r="H150" s="32">
        <v>42404</v>
      </c>
      <c r="I150" s="32">
        <v>66</v>
      </c>
      <c r="J150" s="32">
        <v>326766</v>
      </c>
    </row>
    <row r="151" spans="1:10" x14ac:dyDescent="0.25">
      <c r="A151" s="32" t="s">
        <v>667</v>
      </c>
      <c r="B151" s="32" t="s">
        <v>13183</v>
      </c>
      <c r="C151" s="32" t="s">
        <v>11188</v>
      </c>
      <c r="D151" s="32" t="s">
        <v>7330</v>
      </c>
      <c r="E151" s="32" t="s">
        <v>13184</v>
      </c>
      <c r="F151" s="32" t="s">
        <v>13185</v>
      </c>
      <c r="G151" s="32">
        <v>37012</v>
      </c>
      <c r="H151" s="32">
        <v>42404</v>
      </c>
      <c r="I151" s="32">
        <v>104</v>
      </c>
      <c r="J151" s="32">
        <v>339976</v>
      </c>
    </row>
    <row r="152" spans="1:10" x14ac:dyDescent="0.25">
      <c r="A152" s="32" t="s">
        <v>671</v>
      </c>
      <c r="B152" s="32" t="s">
        <v>13186</v>
      </c>
      <c r="C152" s="32" t="s">
        <v>10997</v>
      </c>
      <c r="D152" s="32" t="s">
        <v>7330</v>
      </c>
      <c r="E152" s="32" t="s">
        <v>13187</v>
      </c>
      <c r="F152" s="32" t="s">
        <v>13188</v>
      </c>
      <c r="G152" s="32">
        <v>39527</v>
      </c>
      <c r="H152" s="32">
        <v>42404</v>
      </c>
      <c r="I152" s="32">
        <v>40</v>
      </c>
      <c r="J152" s="32">
        <v>76680</v>
      </c>
    </row>
    <row r="153" spans="1:10" x14ac:dyDescent="0.25">
      <c r="A153" s="32" t="s">
        <v>675</v>
      </c>
      <c r="B153" s="32" t="s">
        <v>13189</v>
      </c>
      <c r="C153" s="32" t="s">
        <v>10900</v>
      </c>
      <c r="D153" s="32" t="s">
        <v>7330</v>
      </c>
      <c r="E153" s="32" t="s">
        <v>13190</v>
      </c>
      <c r="F153" s="32" t="s">
        <v>13191</v>
      </c>
      <c r="G153" s="32">
        <v>39993</v>
      </c>
      <c r="H153" s="32">
        <v>42403</v>
      </c>
      <c r="I153" s="32">
        <v>86</v>
      </c>
      <c r="J153" s="32">
        <v>372896</v>
      </c>
    </row>
    <row r="154" spans="1:10" x14ac:dyDescent="0.25">
      <c r="A154" s="32" t="s">
        <v>679</v>
      </c>
      <c r="B154" s="32" t="s">
        <v>13192</v>
      </c>
      <c r="C154" s="32" t="s">
        <v>7300</v>
      </c>
      <c r="D154" s="32" t="s">
        <v>7259</v>
      </c>
      <c r="E154" s="32" t="s">
        <v>13193</v>
      </c>
      <c r="F154" s="32" t="s">
        <v>13194</v>
      </c>
      <c r="G154" s="32">
        <v>37564</v>
      </c>
      <c r="H154" s="32">
        <v>42402</v>
      </c>
      <c r="I154" s="32">
        <v>199</v>
      </c>
      <c r="J154" s="32">
        <v>322977</v>
      </c>
    </row>
    <row r="155" spans="1:10" x14ac:dyDescent="0.25">
      <c r="A155" s="32" t="s">
        <v>576</v>
      </c>
      <c r="B155" s="32" t="s">
        <v>13195</v>
      </c>
      <c r="C155" s="32" t="s">
        <v>8875</v>
      </c>
      <c r="D155" s="32" t="s">
        <v>7330</v>
      </c>
      <c r="E155" s="32" t="s">
        <v>13174</v>
      </c>
      <c r="F155" s="32" t="s">
        <v>13196</v>
      </c>
      <c r="G155" s="32">
        <v>41834</v>
      </c>
      <c r="H155" s="32">
        <v>42402</v>
      </c>
      <c r="I155" s="32">
        <v>21</v>
      </c>
      <c r="J155" s="32">
        <v>60249</v>
      </c>
    </row>
    <row r="156" spans="1:10" x14ac:dyDescent="0.25">
      <c r="A156" s="32" t="s">
        <v>685</v>
      </c>
      <c r="B156" s="32" t="s">
        <v>13197</v>
      </c>
      <c r="C156" s="32" t="s">
        <v>9913</v>
      </c>
      <c r="D156" s="32" t="s">
        <v>7330</v>
      </c>
      <c r="E156" s="32" t="s">
        <v>12970</v>
      </c>
      <c r="F156" s="32" t="s">
        <v>13198</v>
      </c>
      <c r="G156" s="32">
        <v>37564</v>
      </c>
      <c r="H156" s="32">
        <v>42402</v>
      </c>
      <c r="I156" s="32">
        <v>583</v>
      </c>
      <c r="J156" s="32">
        <v>792297</v>
      </c>
    </row>
    <row r="157" spans="1:10" x14ac:dyDescent="0.25">
      <c r="A157" s="32" t="s">
        <v>592</v>
      </c>
      <c r="B157" s="32" t="s">
        <v>13199</v>
      </c>
      <c r="C157" s="32" t="s">
        <v>10433</v>
      </c>
      <c r="D157" s="32" t="s">
        <v>11947</v>
      </c>
      <c r="E157" s="32" t="s">
        <v>13200</v>
      </c>
      <c r="F157" s="32" t="s">
        <v>13201</v>
      </c>
      <c r="G157" s="32">
        <v>41834</v>
      </c>
      <c r="H157" s="32">
        <v>42402</v>
      </c>
      <c r="I157" s="32">
        <v>50</v>
      </c>
      <c r="J157" s="32">
        <v>28850</v>
      </c>
    </row>
    <row r="158" spans="1:10" x14ac:dyDescent="0.25">
      <c r="A158" s="32" t="s">
        <v>692</v>
      </c>
      <c r="B158" s="32" t="s">
        <v>13202</v>
      </c>
      <c r="C158" s="32" t="s">
        <v>10467</v>
      </c>
      <c r="D158" s="32" t="s">
        <v>7330</v>
      </c>
      <c r="E158" s="32" t="s">
        <v>13203</v>
      </c>
      <c r="F158" s="32" t="s">
        <v>13204</v>
      </c>
      <c r="G158" s="32">
        <v>38773</v>
      </c>
      <c r="H158" s="32">
        <v>42401</v>
      </c>
      <c r="I158" s="32">
        <v>259</v>
      </c>
      <c r="J158" s="32">
        <v>1116549</v>
      </c>
    </row>
    <row r="159" spans="1:10" x14ac:dyDescent="0.25">
      <c r="A159" s="32" t="s">
        <v>696</v>
      </c>
      <c r="B159" s="32" t="s">
        <v>13205</v>
      </c>
      <c r="C159" s="32" t="s">
        <v>10288</v>
      </c>
      <c r="D159" s="32" t="s">
        <v>7330</v>
      </c>
      <c r="E159" s="32" t="s">
        <v>13127</v>
      </c>
      <c r="F159" s="32" t="s">
        <v>13206</v>
      </c>
      <c r="G159" s="32">
        <v>41840</v>
      </c>
      <c r="H159" s="32">
        <v>42400</v>
      </c>
      <c r="I159" s="32">
        <v>65</v>
      </c>
      <c r="J159" s="32">
        <v>311805</v>
      </c>
    </row>
    <row r="160" spans="1:10" x14ac:dyDescent="0.25">
      <c r="A160" s="32" t="s">
        <v>700</v>
      </c>
      <c r="B160" s="32" t="s">
        <v>13207</v>
      </c>
      <c r="C160" s="32" t="s">
        <v>10181</v>
      </c>
      <c r="D160" s="32" t="s">
        <v>7330</v>
      </c>
      <c r="E160" s="32" t="s">
        <v>13208</v>
      </c>
      <c r="F160" s="32" t="s">
        <v>13209</v>
      </c>
      <c r="G160" s="32">
        <v>41863</v>
      </c>
      <c r="H160" s="32">
        <v>42400</v>
      </c>
      <c r="I160" s="32">
        <v>49</v>
      </c>
      <c r="J160" s="32">
        <v>132888</v>
      </c>
    </row>
    <row r="161" spans="1:10" x14ac:dyDescent="0.25">
      <c r="A161" s="32" t="s">
        <v>704</v>
      </c>
      <c r="B161" s="32" t="s">
        <v>13210</v>
      </c>
      <c r="C161" s="32" t="s">
        <v>9732</v>
      </c>
      <c r="D161" s="32" t="s">
        <v>7330</v>
      </c>
      <c r="E161" s="32" t="s">
        <v>13211</v>
      </c>
      <c r="F161" s="32" t="s">
        <v>13212</v>
      </c>
      <c r="G161" s="32">
        <v>41723</v>
      </c>
      <c r="H161" s="32">
        <v>42400</v>
      </c>
      <c r="I161" s="32">
        <v>52</v>
      </c>
      <c r="J161" s="32">
        <v>110604</v>
      </c>
    </row>
    <row r="162" spans="1:10" x14ac:dyDescent="0.25">
      <c r="A162" s="32" t="s">
        <v>13213</v>
      </c>
      <c r="B162" s="32" t="s">
        <v>13214</v>
      </c>
      <c r="C162" s="32" t="s">
        <v>11318</v>
      </c>
      <c r="D162" s="32" t="s">
        <v>7330</v>
      </c>
      <c r="E162" s="32" t="s">
        <v>13215</v>
      </c>
      <c r="F162" s="32" t="s">
        <v>13216</v>
      </c>
      <c r="G162" s="32">
        <v>40821</v>
      </c>
      <c r="H162" s="32">
        <v>42399</v>
      </c>
      <c r="I162" s="32">
        <v>178</v>
      </c>
      <c r="J162" s="32">
        <v>297082</v>
      </c>
    </row>
    <row r="163" spans="1:10" x14ac:dyDescent="0.25">
      <c r="A163" s="32" t="s">
        <v>712</v>
      </c>
      <c r="B163" s="32" t="s">
        <v>13217</v>
      </c>
      <c r="C163" s="32" t="s">
        <v>10127</v>
      </c>
      <c r="D163" s="32" t="s">
        <v>7330</v>
      </c>
      <c r="E163" s="32" t="s">
        <v>13218</v>
      </c>
      <c r="F163" s="32" t="s">
        <v>13219</v>
      </c>
      <c r="G163" s="32">
        <v>38753</v>
      </c>
      <c r="H163" s="32">
        <v>42399</v>
      </c>
      <c r="I163" s="32">
        <v>220</v>
      </c>
      <c r="J163" s="32">
        <v>1056220</v>
      </c>
    </row>
    <row r="164" spans="1:10" x14ac:dyDescent="0.25">
      <c r="A164" s="32" t="s">
        <v>716</v>
      </c>
      <c r="B164" s="32" t="s">
        <v>13220</v>
      </c>
      <c r="C164" s="32" t="s">
        <v>10739</v>
      </c>
      <c r="D164" s="32" t="s">
        <v>7330</v>
      </c>
      <c r="E164" s="32" t="s">
        <v>13127</v>
      </c>
      <c r="F164" s="32" t="s">
        <v>13221</v>
      </c>
      <c r="G164" s="32">
        <v>40821</v>
      </c>
      <c r="H164" s="32">
        <v>42399</v>
      </c>
      <c r="I164" s="32">
        <v>78</v>
      </c>
      <c r="J164" s="32">
        <v>171210</v>
      </c>
    </row>
    <row r="165" spans="1:10" x14ac:dyDescent="0.25">
      <c r="A165" s="32" t="s">
        <v>720</v>
      </c>
      <c r="B165" s="32" t="s">
        <v>13222</v>
      </c>
      <c r="C165" s="32" t="s">
        <v>9527</v>
      </c>
      <c r="D165" s="32" t="s">
        <v>7330</v>
      </c>
      <c r="E165" s="32" t="s">
        <v>13223</v>
      </c>
      <c r="F165" s="32" t="s">
        <v>13224</v>
      </c>
      <c r="G165" s="32">
        <v>41807</v>
      </c>
      <c r="H165" s="32">
        <v>42398</v>
      </c>
      <c r="I165" s="32">
        <v>38</v>
      </c>
      <c r="J165" s="32">
        <v>85804</v>
      </c>
    </row>
    <row r="166" spans="1:10" x14ac:dyDescent="0.25">
      <c r="A166" s="32" t="s">
        <v>724</v>
      </c>
      <c r="B166" s="32" t="s">
        <v>13225</v>
      </c>
      <c r="C166" s="32" t="s">
        <v>10612</v>
      </c>
      <c r="D166" s="32" t="s">
        <v>7330</v>
      </c>
      <c r="E166" s="32" t="s">
        <v>13226</v>
      </c>
      <c r="F166" s="32" t="s">
        <v>13227</v>
      </c>
      <c r="G166" s="32">
        <v>40333</v>
      </c>
      <c r="H166" s="32">
        <v>42398</v>
      </c>
      <c r="I166" s="32">
        <v>238</v>
      </c>
      <c r="J166" s="32">
        <v>903448</v>
      </c>
    </row>
    <row r="167" spans="1:10" x14ac:dyDescent="0.25">
      <c r="A167" s="32" t="s">
        <v>394</v>
      </c>
      <c r="B167" s="32" t="s">
        <v>13228</v>
      </c>
      <c r="C167" s="32" t="s">
        <v>9732</v>
      </c>
      <c r="D167" s="32" t="s">
        <v>7330</v>
      </c>
      <c r="E167" s="32" t="s">
        <v>13229</v>
      </c>
      <c r="F167" s="32" t="s">
        <v>13230</v>
      </c>
      <c r="G167" s="32">
        <v>38263</v>
      </c>
      <c r="H167" s="32">
        <v>42398</v>
      </c>
      <c r="I167" s="32">
        <v>80</v>
      </c>
      <c r="J167" s="32">
        <v>294000</v>
      </c>
    </row>
    <row r="168" spans="1:10" x14ac:dyDescent="0.25">
      <c r="A168" s="32" t="s">
        <v>731</v>
      </c>
      <c r="B168" s="32" t="s">
        <v>13231</v>
      </c>
      <c r="C168" s="32" t="s">
        <v>12223</v>
      </c>
      <c r="D168" s="32" t="s">
        <v>12117</v>
      </c>
      <c r="E168" s="32" t="s">
        <v>13232</v>
      </c>
      <c r="F168" s="32" t="s">
        <v>13233</v>
      </c>
      <c r="G168" s="32">
        <v>41884</v>
      </c>
      <c r="H168" s="32">
        <v>42398</v>
      </c>
      <c r="I168" s="32">
        <v>17</v>
      </c>
      <c r="J168" s="32">
        <v>59772</v>
      </c>
    </row>
    <row r="169" spans="1:10" x14ac:dyDescent="0.25">
      <c r="A169" s="32" t="s">
        <v>735</v>
      </c>
      <c r="B169" s="32" t="s">
        <v>13234</v>
      </c>
      <c r="C169" s="32" t="s">
        <v>11112</v>
      </c>
      <c r="D169" s="32" t="s">
        <v>12117</v>
      </c>
      <c r="E169" s="32" t="s">
        <v>13235</v>
      </c>
      <c r="F169" s="32" t="s">
        <v>13236</v>
      </c>
      <c r="G169" s="32">
        <v>41807</v>
      </c>
      <c r="H169" s="32">
        <v>42398</v>
      </c>
      <c r="I169" s="32">
        <v>70</v>
      </c>
      <c r="J169" s="32">
        <v>54460</v>
      </c>
    </row>
    <row r="170" spans="1:10" x14ac:dyDescent="0.25">
      <c r="A170" s="32" t="s">
        <v>739</v>
      </c>
      <c r="B170" s="32" t="s">
        <v>13237</v>
      </c>
      <c r="C170" s="32" t="s">
        <v>10139</v>
      </c>
      <c r="D170" s="32" t="s">
        <v>7330</v>
      </c>
      <c r="E170" s="32" t="s">
        <v>13238</v>
      </c>
      <c r="F170" s="32" t="s">
        <v>13239</v>
      </c>
      <c r="G170" s="32">
        <v>40333</v>
      </c>
      <c r="H170" s="32">
        <v>42398</v>
      </c>
      <c r="I170" s="32">
        <v>108</v>
      </c>
      <c r="J170" s="32">
        <v>478980</v>
      </c>
    </row>
    <row r="171" spans="1:10" x14ac:dyDescent="0.25">
      <c r="A171" s="32" t="s">
        <v>414</v>
      </c>
      <c r="B171" s="32" t="s">
        <v>13240</v>
      </c>
      <c r="C171" s="32" t="s">
        <v>11663</v>
      </c>
      <c r="D171" s="32" t="s">
        <v>11639</v>
      </c>
      <c r="E171" s="32" t="s">
        <v>13241</v>
      </c>
      <c r="F171" s="32" t="s">
        <v>13242</v>
      </c>
      <c r="G171" s="32">
        <v>38263</v>
      </c>
      <c r="H171" s="32">
        <v>42398</v>
      </c>
      <c r="I171" s="32">
        <v>555</v>
      </c>
      <c r="J171" s="32">
        <v>2668995</v>
      </c>
    </row>
    <row r="172" spans="1:10" x14ac:dyDescent="0.25">
      <c r="A172" s="32" t="s">
        <v>746</v>
      </c>
      <c r="B172" s="32" t="s">
        <v>13243</v>
      </c>
      <c r="C172" s="32" t="s">
        <v>9774</v>
      </c>
      <c r="D172" s="32" t="s">
        <v>7330</v>
      </c>
      <c r="E172" s="32" t="s">
        <v>13244</v>
      </c>
      <c r="F172" s="32" t="s">
        <v>13245</v>
      </c>
      <c r="G172" s="32">
        <v>40698</v>
      </c>
      <c r="H172" s="32">
        <v>42397</v>
      </c>
      <c r="I172" s="32">
        <v>159</v>
      </c>
      <c r="J172" s="32">
        <v>545529</v>
      </c>
    </row>
    <row r="173" spans="1:10" x14ac:dyDescent="0.25">
      <c r="A173" s="32" t="s">
        <v>750</v>
      </c>
      <c r="B173" s="32" t="s">
        <v>13246</v>
      </c>
      <c r="C173" s="32" t="s">
        <v>11401</v>
      </c>
      <c r="D173" s="32" t="s">
        <v>7330</v>
      </c>
      <c r="E173" s="32" t="s">
        <v>13247</v>
      </c>
      <c r="F173" s="32" t="s">
        <v>13248</v>
      </c>
      <c r="G173" s="32">
        <v>41795</v>
      </c>
      <c r="H173" s="32">
        <v>42397</v>
      </c>
      <c r="I173" s="32">
        <v>43</v>
      </c>
      <c r="J173" s="32">
        <v>93267</v>
      </c>
    </row>
    <row r="174" spans="1:10" x14ac:dyDescent="0.25">
      <c r="A174" s="32" t="s">
        <v>754</v>
      </c>
      <c r="B174" s="32" t="s">
        <v>13249</v>
      </c>
      <c r="C174" s="32" t="s">
        <v>8402</v>
      </c>
      <c r="D174" s="32" t="s">
        <v>7330</v>
      </c>
      <c r="E174" s="32" t="s">
        <v>13250</v>
      </c>
      <c r="F174" s="32" t="s">
        <v>13251</v>
      </c>
      <c r="G174" s="32">
        <v>40632</v>
      </c>
      <c r="H174" s="32">
        <v>42397</v>
      </c>
      <c r="I174" s="32">
        <v>213</v>
      </c>
      <c r="J174" s="32">
        <v>633675</v>
      </c>
    </row>
    <row r="175" spans="1:10" x14ac:dyDescent="0.25">
      <c r="A175" s="32" t="s">
        <v>481</v>
      </c>
      <c r="B175" s="32" t="s">
        <v>13252</v>
      </c>
      <c r="C175" s="32" t="s">
        <v>9711</v>
      </c>
      <c r="D175" s="32" t="s">
        <v>11947</v>
      </c>
      <c r="E175" s="32" t="s">
        <v>13253</v>
      </c>
      <c r="F175" s="32" t="s">
        <v>13254</v>
      </c>
      <c r="G175" s="32">
        <v>37613</v>
      </c>
      <c r="H175" s="32">
        <v>42397</v>
      </c>
      <c r="I175" s="32">
        <v>131</v>
      </c>
      <c r="J175" s="32">
        <v>290820</v>
      </c>
    </row>
    <row r="176" spans="1:10" x14ac:dyDescent="0.25">
      <c r="A176" s="32" t="s">
        <v>761</v>
      </c>
      <c r="B176" s="32" t="s">
        <v>13255</v>
      </c>
      <c r="C176" s="32" t="s">
        <v>7754</v>
      </c>
      <c r="D176" s="32" t="s">
        <v>7330</v>
      </c>
      <c r="E176" s="32" t="s">
        <v>13256</v>
      </c>
      <c r="F176" s="32" t="s">
        <v>13257</v>
      </c>
      <c r="G176" s="32">
        <v>40698</v>
      </c>
      <c r="H176" s="32">
        <v>42397</v>
      </c>
      <c r="I176" s="32">
        <v>103</v>
      </c>
      <c r="J176" s="32">
        <v>435690</v>
      </c>
    </row>
    <row r="177" spans="1:10" x14ac:dyDescent="0.25">
      <c r="A177" s="32" t="s">
        <v>765</v>
      </c>
      <c r="B177" s="32" t="s">
        <v>13258</v>
      </c>
      <c r="C177" s="32" t="s">
        <v>11148</v>
      </c>
      <c r="D177" s="32" t="s">
        <v>7330</v>
      </c>
      <c r="E177" s="32" t="s">
        <v>12973</v>
      </c>
      <c r="F177" s="32" t="s">
        <v>13259</v>
      </c>
      <c r="G177" s="32">
        <v>41215</v>
      </c>
      <c r="H177" s="32">
        <v>42396</v>
      </c>
      <c r="I177" s="32">
        <v>107</v>
      </c>
      <c r="J177" s="32">
        <v>248347</v>
      </c>
    </row>
    <row r="178" spans="1:10" x14ac:dyDescent="0.25">
      <c r="A178" s="32" t="s">
        <v>769</v>
      </c>
      <c r="B178" s="32" t="s">
        <v>13260</v>
      </c>
      <c r="C178" s="32" t="s">
        <v>10612</v>
      </c>
      <c r="D178" s="32" t="s">
        <v>7330</v>
      </c>
      <c r="E178" s="32" t="s">
        <v>13261</v>
      </c>
      <c r="F178" s="32" t="s">
        <v>13262</v>
      </c>
      <c r="G178" s="32">
        <v>41835</v>
      </c>
      <c r="H178" s="32">
        <v>42396</v>
      </c>
      <c r="I178" s="32">
        <v>37</v>
      </c>
      <c r="J178" s="32">
        <v>139601</v>
      </c>
    </row>
    <row r="179" spans="1:10" x14ac:dyDescent="0.25">
      <c r="A179" s="32" t="s">
        <v>773</v>
      </c>
      <c r="B179" s="32" t="s">
        <v>13263</v>
      </c>
      <c r="C179" s="32" t="s">
        <v>10094</v>
      </c>
      <c r="D179" s="32" t="s">
        <v>7330</v>
      </c>
      <c r="E179" s="32" t="s">
        <v>13264</v>
      </c>
      <c r="F179" s="32" t="s">
        <v>13265</v>
      </c>
      <c r="G179" s="32">
        <v>36952</v>
      </c>
      <c r="H179" s="32">
        <v>42396</v>
      </c>
      <c r="I179" s="32">
        <v>224</v>
      </c>
      <c r="J179" s="32">
        <v>329056</v>
      </c>
    </row>
    <row r="180" spans="1:10" x14ac:dyDescent="0.25">
      <c r="A180" s="32" t="s">
        <v>777</v>
      </c>
      <c r="B180" s="32" t="s">
        <v>13266</v>
      </c>
      <c r="C180" s="32" t="s">
        <v>8875</v>
      </c>
      <c r="D180" s="32" t="s">
        <v>7330</v>
      </c>
      <c r="E180" s="32" t="s">
        <v>13267</v>
      </c>
      <c r="F180" s="32" t="s">
        <v>13268</v>
      </c>
      <c r="G180" s="32">
        <v>40474</v>
      </c>
      <c r="H180" s="32">
        <v>42396</v>
      </c>
      <c r="I180" s="32">
        <v>227</v>
      </c>
      <c r="J180" s="32">
        <v>869410</v>
      </c>
    </row>
    <row r="181" spans="1:10" x14ac:dyDescent="0.25">
      <c r="A181" s="32" t="s">
        <v>781</v>
      </c>
      <c r="B181" s="32" t="s">
        <v>13269</v>
      </c>
      <c r="C181" s="32" t="s">
        <v>7662</v>
      </c>
      <c r="D181" s="32" t="s">
        <v>7330</v>
      </c>
      <c r="E181" s="32" t="s">
        <v>13270</v>
      </c>
      <c r="F181" s="32" t="s">
        <v>13271</v>
      </c>
      <c r="G181" s="32">
        <v>41831</v>
      </c>
      <c r="H181" s="32">
        <v>42396</v>
      </c>
      <c r="I181" s="32">
        <v>39</v>
      </c>
      <c r="J181" s="32">
        <v>94809</v>
      </c>
    </row>
    <row r="182" spans="1:10" x14ac:dyDescent="0.25">
      <c r="A182" s="32" t="s">
        <v>785</v>
      </c>
      <c r="B182" s="32" t="s">
        <v>13272</v>
      </c>
      <c r="C182" s="32" t="s">
        <v>9511</v>
      </c>
      <c r="D182" s="32" t="s">
        <v>7330</v>
      </c>
      <c r="E182" s="32" t="s">
        <v>13273</v>
      </c>
      <c r="F182" s="32" t="s">
        <v>13274</v>
      </c>
      <c r="G182" s="32">
        <v>41215</v>
      </c>
      <c r="H182" s="32">
        <v>42396</v>
      </c>
      <c r="I182" s="32">
        <v>127</v>
      </c>
      <c r="J182" s="32">
        <v>137922</v>
      </c>
    </row>
    <row r="183" spans="1:10" x14ac:dyDescent="0.25">
      <c r="A183" s="32" t="s">
        <v>789</v>
      </c>
      <c r="B183" s="32" t="s">
        <v>13275</v>
      </c>
      <c r="C183" s="32" t="s">
        <v>11381</v>
      </c>
      <c r="D183" s="32" t="s">
        <v>7330</v>
      </c>
      <c r="E183" s="32" t="s">
        <v>13276</v>
      </c>
      <c r="F183" s="32" t="s">
        <v>13277</v>
      </c>
      <c r="G183" s="32">
        <v>41835</v>
      </c>
      <c r="H183" s="32">
        <v>42396</v>
      </c>
      <c r="I183" s="32">
        <v>53</v>
      </c>
      <c r="J183" s="32">
        <v>173151</v>
      </c>
    </row>
    <row r="184" spans="1:10" x14ac:dyDescent="0.25">
      <c r="A184" s="32" t="s">
        <v>793</v>
      </c>
      <c r="B184" s="32" t="s">
        <v>13278</v>
      </c>
      <c r="C184" s="32" t="s">
        <v>10491</v>
      </c>
      <c r="D184" s="32" t="s">
        <v>7330</v>
      </c>
      <c r="E184" s="32" t="s">
        <v>12787</v>
      </c>
      <c r="F184" s="32" t="s">
        <v>13279</v>
      </c>
      <c r="G184" s="32">
        <v>41839</v>
      </c>
      <c r="H184" s="32">
        <v>42395</v>
      </c>
      <c r="I184" s="32">
        <v>22</v>
      </c>
      <c r="J184" s="32">
        <v>102256</v>
      </c>
    </row>
    <row r="185" spans="1:10" x14ac:dyDescent="0.25">
      <c r="A185" s="32" t="s">
        <v>797</v>
      </c>
      <c r="B185" s="32" t="s">
        <v>13280</v>
      </c>
      <c r="C185" s="32" t="s">
        <v>10355</v>
      </c>
      <c r="D185" s="32" t="s">
        <v>7330</v>
      </c>
      <c r="E185" s="32" t="s">
        <v>13281</v>
      </c>
      <c r="F185" s="32" t="s">
        <v>13282</v>
      </c>
      <c r="G185" s="32">
        <v>37892</v>
      </c>
      <c r="H185" s="32">
        <v>42395</v>
      </c>
      <c r="I185" s="32">
        <v>173</v>
      </c>
      <c r="J185" s="32">
        <v>857042</v>
      </c>
    </row>
    <row r="186" spans="1:10" x14ac:dyDescent="0.25">
      <c r="A186" s="32" t="s">
        <v>801</v>
      </c>
      <c r="B186" s="32" t="s">
        <v>13283</v>
      </c>
      <c r="C186" s="32" t="s">
        <v>8781</v>
      </c>
      <c r="D186" s="32" t="s">
        <v>7330</v>
      </c>
      <c r="E186" s="32" t="s">
        <v>13284</v>
      </c>
      <c r="F186" s="32" t="s">
        <v>13285</v>
      </c>
      <c r="G186" s="32">
        <v>38495</v>
      </c>
      <c r="H186" s="32">
        <v>42395</v>
      </c>
      <c r="I186" s="32">
        <v>332</v>
      </c>
      <c r="J186" s="32">
        <v>1126144</v>
      </c>
    </row>
    <row r="187" spans="1:10" x14ac:dyDescent="0.25">
      <c r="A187" s="32" t="s">
        <v>805</v>
      </c>
      <c r="B187" s="32" t="s">
        <v>13286</v>
      </c>
      <c r="C187" s="32" t="s">
        <v>11562</v>
      </c>
      <c r="D187" s="32" t="s">
        <v>7330</v>
      </c>
      <c r="E187" s="32" t="s">
        <v>13235</v>
      </c>
      <c r="F187" s="32" t="s">
        <v>13287</v>
      </c>
      <c r="G187" s="32">
        <v>41839</v>
      </c>
      <c r="H187" s="32">
        <v>42395</v>
      </c>
      <c r="I187" s="32">
        <v>49</v>
      </c>
      <c r="J187" s="32">
        <v>221333</v>
      </c>
    </row>
    <row r="188" spans="1:10" x14ac:dyDescent="0.25">
      <c r="A188" s="32" t="s">
        <v>809</v>
      </c>
      <c r="B188" s="32" t="s">
        <v>13288</v>
      </c>
      <c r="C188" s="32" t="s">
        <v>11214</v>
      </c>
      <c r="D188" s="32" t="s">
        <v>7330</v>
      </c>
      <c r="E188" s="32" t="s">
        <v>13289</v>
      </c>
      <c r="F188" s="32" t="s">
        <v>13290</v>
      </c>
      <c r="G188" s="32">
        <v>38165</v>
      </c>
      <c r="H188" s="32">
        <v>42394</v>
      </c>
      <c r="I188" s="32">
        <v>163</v>
      </c>
      <c r="J188" s="32">
        <v>239773</v>
      </c>
    </row>
    <row r="189" spans="1:10" x14ac:dyDescent="0.25">
      <c r="A189" s="32" t="s">
        <v>813</v>
      </c>
      <c r="B189" s="32" t="s">
        <v>13291</v>
      </c>
      <c r="C189" s="32" t="s">
        <v>7754</v>
      </c>
      <c r="D189" s="32" t="s">
        <v>7330</v>
      </c>
      <c r="E189" s="32" t="s">
        <v>13292</v>
      </c>
      <c r="F189" s="32" t="s">
        <v>13293</v>
      </c>
      <c r="G189" s="32">
        <v>41632</v>
      </c>
      <c r="H189" s="32">
        <v>42394</v>
      </c>
      <c r="I189" s="32">
        <v>36</v>
      </c>
      <c r="J189" s="32">
        <v>62928</v>
      </c>
    </row>
    <row r="190" spans="1:10" x14ac:dyDescent="0.25">
      <c r="A190" s="32" t="s">
        <v>817</v>
      </c>
      <c r="B190" s="32" t="s">
        <v>13294</v>
      </c>
      <c r="C190" s="32" t="s">
        <v>9616</v>
      </c>
      <c r="D190" s="32" t="s">
        <v>7330</v>
      </c>
      <c r="E190" s="32" t="s">
        <v>13295</v>
      </c>
      <c r="F190" s="32" t="s">
        <v>13296</v>
      </c>
      <c r="G190" s="32">
        <v>41359</v>
      </c>
      <c r="H190" s="32">
        <v>42394</v>
      </c>
      <c r="I190" s="32">
        <v>37</v>
      </c>
      <c r="J190" s="32">
        <v>82584</v>
      </c>
    </row>
    <row r="191" spans="1:10" x14ac:dyDescent="0.25">
      <c r="A191" s="32" t="s">
        <v>821</v>
      </c>
      <c r="B191" s="32" t="s">
        <v>13297</v>
      </c>
      <c r="C191" s="32" t="s">
        <v>8875</v>
      </c>
      <c r="D191" s="32" t="s">
        <v>7330</v>
      </c>
      <c r="E191" s="32" t="s">
        <v>13298</v>
      </c>
      <c r="F191" s="32" t="s">
        <v>13299</v>
      </c>
      <c r="G191" s="32">
        <v>36696</v>
      </c>
      <c r="H191" s="32">
        <v>42394</v>
      </c>
      <c r="I191" s="32">
        <v>781</v>
      </c>
      <c r="J191" s="32">
        <v>563882</v>
      </c>
    </row>
    <row r="192" spans="1:10" x14ac:dyDescent="0.25">
      <c r="A192" s="32" t="s">
        <v>825</v>
      </c>
      <c r="B192" s="32" t="s">
        <v>13300</v>
      </c>
      <c r="C192" s="32" t="s">
        <v>10288</v>
      </c>
      <c r="D192" s="32" t="s">
        <v>7330</v>
      </c>
      <c r="E192" s="32" t="s">
        <v>12987</v>
      </c>
      <c r="F192" s="32" t="s">
        <v>13301</v>
      </c>
      <c r="G192" s="32">
        <v>41183</v>
      </c>
      <c r="H192" s="32">
        <v>42394</v>
      </c>
      <c r="I192" s="32">
        <v>37</v>
      </c>
      <c r="J192" s="32">
        <v>102638</v>
      </c>
    </row>
    <row r="193" spans="1:10" x14ac:dyDescent="0.25">
      <c r="A193" s="32" t="s">
        <v>829</v>
      </c>
      <c r="B193" s="32" t="s">
        <v>13302</v>
      </c>
      <c r="C193" s="32" t="s">
        <v>9844</v>
      </c>
      <c r="D193" s="32" t="s">
        <v>7330</v>
      </c>
      <c r="E193" s="32" t="s">
        <v>13303</v>
      </c>
      <c r="F193" s="32" t="s">
        <v>13304</v>
      </c>
      <c r="G193" s="32">
        <v>40958</v>
      </c>
      <c r="H193" s="32">
        <v>42394</v>
      </c>
      <c r="I193" s="32">
        <v>99</v>
      </c>
      <c r="J193" s="32">
        <v>404811</v>
      </c>
    </row>
    <row r="194" spans="1:10" x14ac:dyDescent="0.25">
      <c r="A194" s="32" t="s">
        <v>833</v>
      </c>
      <c r="B194" s="32" t="s">
        <v>13305</v>
      </c>
      <c r="C194" s="32" t="s">
        <v>8875</v>
      </c>
      <c r="D194" s="32" t="s">
        <v>7330</v>
      </c>
      <c r="E194" s="32" t="s">
        <v>13127</v>
      </c>
      <c r="F194" s="32" t="s">
        <v>13306</v>
      </c>
      <c r="G194" s="32">
        <v>41319</v>
      </c>
      <c r="H194" s="32">
        <v>42394</v>
      </c>
      <c r="I194" s="32">
        <v>48</v>
      </c>
      <c r="J194" s="32">
        <v>93264</v>
      </c>
    </row>
    <row r="195" spans="1:10" x14ac:dyDescent="0.25">
      <c r="A195" s="32" t="s">
        <v>837</v>
      </c>
      <c r="B195" s="32" t="s">
        <v>13307</v>
      </c>
      <c r="C195" s="32" t="s">
        <v>11112</v>
      </c>
      <c r="D195" s="32" t="s">
        <v>12117</v>
      </c>
      <c r="E195" s="32" t="s">
        <v>13256</v>
      </c>
      <c r="F195" s="32" t="s">
        <v>13308</v>
      </c>
      <c r="G195" s="32">
        <v>38165</v>
      </c>
      <c r="H195" s="32">
        <v>42394</v>
      </c>
      <c r="I195" s="32">
        <v>441</v>
      </c>
      <c r="J195" s="32">
        <v>1150128</v>
      </c>
    </row>
    <row r="196" spans="1:10" x14ac:dyDescent="0.25">
      <c r="A196" s="32" t="s">
        <v>785</v>
      </c>
      <c r="B196" s="32" t="s">
        <v>10976</v>
      </c>
      <c r="C196" s="32" t="s">
        <v>10962</v>
      </c>
      <c r="D196" s="32" t="s">
        <v>7330</v>
      </c>
      <c r="E196" s="32" t="s">
        <v>13309</v>
      </c>
      <c r="F196" s="32" t="s">
        <v>13310</v>
      </c>
      <c r="G196" s="32">
        <v>41632</v>
      </c>
      <c r="H196" s="32">
        <v>42394</v>
      </c>
      <c r="I196" s="32">
        <v>15</v>
      </c>
      <c r="J196" s="32">
        <v>17655</v>
      </c>
    </row>
    <row r="197" spans="1:10" x14ac:dyDescent="0.25">
      <c r="A197" s="32" t="s">
        <v>844</v>
      </c>
      <c r="B197" s="32" t="s">
        <v>13311</v>
      </c>
      <c r="C197" s="32" t="s">
        <v>9844</v>
      </c>
      <c r="D197" s="32" t="s">
        <v>11947</v>
      </c>
      <c r="E197" s="32" t="s">
        <v>13312</v>
      </c>
      <c r="F197" s="32" t="s">
        <v>13313</v>
      </c>
      <c r="G197" s="32">
        <v>41359</v>
      </c>
      <c r="H197" s="32">
        <v>42394</v>
      </c>
      <c r="I197" s="32">
        <v>114</v>
      </c>
      <c r="J197" s="32">
        <v>524514</v>
      </c>
    </row>
    <row r="198" spans="1:10" x14ac:dyDescent="0.25">
      <c r="A198" s="32" t="s">
        <v>848</v>
      </c>
      <c r="B198" s="32" t="s">
        <v>13314</v>
      </c>
      <c r="C198" s="32" t="s">
        <v>11941</v>
      </c>
      <c r="D198" s="32" t="s">
        <v>11639</v>
      </c>
      <c r="E198" s="32" t="s">
        <v>13315</v>
      </c>
      <c r="F198" s="32" t="s">
        <v>13316</v>
      </c>
      <c r="G198" s="32">
        <v>36696</v>
      </c>
      <c r="H198" s="32">
        <v>42394</v>
      </c>
      <c r="I198" s="32">
        <v>328</v>
      </c>
      <c r="J198" s="32">
        <v>740296</v>
      </c>
    </row>
    <row r="199" spans="1:10" x14ac:dyDescent="0.25">
      <c r="A199" s="32" t="s">
        <v>852</v>
      </c>
      <c r="B199" s="32" t="s">
        <v>13317</v>
      </c>
      <c r="C199" s="32" t="s">
        <v>10491</v>
      </c>
      <c r="D199" s="32" t="s">
        <v>7330</v>
      </c>
      <c r="E199" s="32" t="s">
        <v>13318</v>
      </c>
      <c r="F199" s="32" t="s">
        <v>13319</v>
      </c>
      <c r="G199" s="32">
        <v>40364</v>
      </c>
      <c r="H199" s="32">
        <v>42393</v>
      </c>
      <c r="I199" s="32">
        <v>106</v>
      </c>
      <c r="J199" s="32">
        <v>140132</v>
      </c>
    </row>
    <row r="200" spans="1:10" x14ac:dyDescent="0.25">
      <c r="A200" s="32" t="s">
        <v>13320</v>
      </c>
      <c r="B200" s="32" t="s">
        <v>13321</v>
      </c>
      <c r="C200" s="32" t="s">
        <v>11415</v>
      </c>
      <c r="D200" s="32" t="s">
        <v>7330</v>
      </c>
      <c r="E200" s="32" t="s">
        <v>13322</v>
      </c>
      <c r="F200" s="32" t="s">
        <v>13323</v>
      </c>
      <c r="G200" s="32">
        <v>39215</v>
      </c>
      <c r="H200" s="32">
        <v>42393</v>
      </c>
      <c r="I200" s="32">
        <v>61</v>
      </c>
      <c r="J200" s="32">
        <v>79788</v>
      </c>
    </row>
    <row r="201" spans="1:10" x14ac:dyDescent="0.25">
      <c r="A201" s="32" t="s">
        <v>860</v>
      </c>
      <c r="B201" s="32" t="s">
        <v>13324</v>
      </c>
      <c r="C201" s="32" t="s">
        <v>8014</v>
      </c>
      <c r="D201" s="32" t="s">
        <v>7330</v>
      </c>
      <c r="E201" s="32" t="s">
        <v>13325</v>
      </c>
      <c r="F201" s="32" t="s">
        <v>13326</v>
      </c>
      <c r="G201" s="32">
        <v>37553</v>
      </c>
      <c r="H201" s="32">
        <v>42392</v>
      </c>
      <c r="I201" s="32">
        <v>544</v>
      </c>
      <c r="J201" s="32">
        <v>2171648</v>
      </c>
    </row>
    <row r="202" spans="1:10" x14ac:dyDescent="0.25">
      <c r="A202" s="32" t="s">
        <v>864</v>
      </c>
      <c r="B202" s="32" t="s">
        <v>13327</v>
      </c>
      <c r="C202" s="32" t="s">
        <v>8875</v>
      </c>
      <c r="D202" s="32" t="s">
        <v>7330</v>
      </c>
      <c r="E202" s="32" t="s">
        <v>12849</v>
      </c>
      <c r="F202" s="32" t="s">
        <v>13328</v>
      </c>
      <c r="G202" s="32">
        <v>41621</v>
      </c>
      <c r="H202" s="32">
        <v>42392</v>
      </c>
      <c r="I202" s="32">
        <v>13</v>
      </c>
      <c r="J202" s="32">
        <v>58981</v>
      </c>
    </row>
    <row r="203" spans="1:10" x14ac:dyDescent="0.25">
      <c r="A203" s="32" t="s">
        <v>868</v>
      </c>
      <c r="B203" s="32" t="s">
        <v>13329</v>
      </c>
      <c r="C203" s="32" t="s">
        <v>12376</v>
      </c>
      <c r="D203" s="32" t="s">
        <v>12117</v>
      </c>
      <c r="E203" s="32" t="s">
        <v>13330</v>
      </c>
      <c r="F203" s="32" t="s">
        <v>13331</v>
      </c>
      <c r="G203" s="32">
        <v>40923</v>
      </c>
      <c r="H203" s="32">
        <v>42392</v>
      </c>
      <c r="I203" s="32">
        <v>165</v>
      </c>
      <c r="J203" s="32">
        <v>221760</v>
      </c>
    </row>
    <row r="204" spans="1:10" x14ac:dyDescent="0.25">
      <c r="A204" s="32" t="s">
        <v>485</v>
      </c>
      <c r="B204" s="32" t="s">
        <v>13332</v>
      </c>
      <c r="C204" s="32" t="s">
        <v>9677</v>
      </c>
      <c r="D204" s="32" t="s">
        <v>7330</v>
      </c>
      <c r="E204" s="32" t="s">
        <v>13074</v>
      </c>
      <c r="F204" s="32" t="s">
        <v>13333</v>
      </c>
      <c r="G204" s="32">
        <v>37553</v>
      </c>
      <c r="H204" s="32">
        <v>42392</v>
      </c>
      <c r="I204" s="32">
        <v>199</v>
      </c>
      <c r="J204" s="32">
        <v>490933</v>
      </c>
    </row>
    <row r="205" spans="1:10" x14ac:dyDescent="0.25">
      <c r="A205" s="32" t="s">
        <v>875</v>
      </c>
      <c r="B205" s="32" t="s">
        <v>13334</v>
      </c>
      <c r="C205" s="32" t="s">
        <v>10612</v>
      </c>
      <c r="D205" s="32" t="s">
        <v>7330</v>
      </c>
      <c r="E205" s="32" t="s">
        <v>12861</v>
      </c>
      <c r="F205" s="32" t="s">
        <v>13335</v>
      </c>
      <c r="G205" s="32">
        <v>41845</v>
      </c>
      <c r="H205" s="32">
        <v>42391</v>
      </c>
      <c r="I205" s="32">
        <v>20</v>
      </c>
      <c r="J205" s="32">
        <v>99060</v>
      </c>
    </row>
    <row r="206" spans="1:10" x14ac:dyDescent="0.25">
      <c r="A206" s="32" t="s">
        <v>879</v>
      </c>
      <c r="B206" s="32" t="s">
        <v>13336</v>
      </c>
      <c r="C206" s="32" t="s">
        <v>8875</v>
      </c>
      <c r="D206" s="32" t="s">
        <v>7330</v>
      </c>
      <c r="E206" s="32" t="s">
        <v>13337</v>
      </c>
      <c r="F206" s="32" t="s">
        <v>13338</v>
      </c>
      <c r="G206" s="32">
        <v>41867</v>
      </c>
      <c r="H206" s="32">
        <v>42391</v>
      </c>
      <c r="I206" s="32">
        <v>16</v>
      </c>
      <c r="J206" s="32">
        <v>31280</v>
      </c>
    </row>
    <row r="207" spans="1:10" x14ac:dyDescent="0.25">
      <c r="A207" s="32" t="s">
        <v>882</v>
      </c>
      <c r="B207" s="32" t="s">
        <v>13339</v>
      </c>
      <c r="C207" s="32" t="s">
        <v>9695</v>
      </c>
      <c r="D207" s="32" t="s">
        <v>7330</v>
      </c>
      <c r="E207" s="32" t="s">
        <v>13340</v>
      </c>
      <c r="F207" s="32" t="s">
        <v>13341</v>
      </c>
      <c r="G207" s="32">
        <v>41845</v>
      </c>
      <c r="H207" s="32">
        <v>42391</v>
      </c>
      <c r="I207" s="32">
        <v>59</v>
      </c>
      <c r="J207" s="32">
        <v>115817</v>
      </c>
    </row>
    <row r="208" spans="1:10" x14ac:dyDescent="0.25">
      <c r="A208" s="32" t="s">
        <v>886</v>
      </c>
      <c r="B208" s="32" t="s">
        <v>13342</v>
      </c>
      <c r="C208" s="32" t="s">
        <v>7258</v>
      </c>
      <c r="D208" s="32" t="s">
        <v>7259</v>
      </c>
      <c r="E208" s="32" t="s">
        <v>13343</v>
      </c>
      <c r="F208" s="32" t="s">
        <v>13344</v>
      </c>
      <c r="G208" s="32">
        <v>39837</v>
      </c>
      <c r="H208" s="32">
        <v>42390</v>
      </c>
      <c r="I208" s="32">
        <v>196</v>
      </c>
      <c r="J208" s="32">
        <v>516852</v>
      </c>
    </row>
    <row r="209" spans="1:10" x14ac:dyDescent="0.25">
      <c r="A209" s="32" t="s">
        <v>890</v>
      </c>
      <c r="B209" s="32" t="s">
        <v>13345</v>
      </c>
      <c r="C209" s="32" t="s">
        <v>10900</v>
      </c>
      <c r="D209" s="32" t="s">
        <v>7330</v>
      </c>
      <c r="E209" s="32" t="s">
        <v>13284</v>
      </c>
      <c r="F209" s="32" t="s">
        <v>13346</v>
      </c>
      <c r="G209" s="32">
        <v>41835</v>
      </c>
      <c r="H209" s="32">
        <v>42390</v>
      </c>
      <c r="I209" s="32">
        <v>57</v>
      </c>
      <c r="J209" s="32">
        <v>102885</v>
      </c>
    </row>
    <row r="210" spans="1:10" x14ac:dyDescent="0.25">
      <c r="A210" s="32" t="s">
        <v>894</v>
      </c>
      <c r="B210" s="32" t="s">
        <v>13347</v>
      </c>
      <c r="C210" s="32" t="s">
        <v>11663</v>
      </c>
      <c r="D210" s="32" t="s">
        <v>11639</v>
      </c>
      <c r="E210" s="32" t="s">
        <v>13348</v>
      </c>
      <c r="F210" s="32" t="s">
        <v>13349</v>
      </c>
      <c r="G210" s="32">
        <v>37147</v>
      </c>
      <c r="H210" s="32">
        <v>42390</v>
      </c>
      <c r="I210" s="32">
        <v>201</v>
      </c>
      <c r="J210" s="32">
        <v>609633</v>
      </c>
    </row>
    <row r="211" spans="1:10" x14ac:dyDescent="0.25">
      <c r="A211" s="32" t="s">
        <v>898</v>
      </c>
      <c r="B211" s="32" t="s">
        <v>13350</v>
      </c>
      <c r="C211" s="32" t="s">
        <v>8717</v>
      </c>
      <c r="D211" s="32" t="s">
        <v>7330</v>
      </c>
      <c r="E211" s="32" t="s">
        <v>13351</v>
      </c>
      <c r="F211" s="32" t="s">
        <v>13352</v>
      </c>
      <c r="G211" s="32">
        <v>40153</v>
      </c>
      <c r="H211" s="32">
        <v>42390</v>
      </c>
      <c r="I211" s="32">
        <v>245</v>
      </c>
      <c r="J211" s="32">
        <v>652925</v>
      </c>
    </row>
    <row r="212" spans="1:10" x14ac:dyDescent="0.25">
      <c r="A212" s="32" t="s">
        <v>902</v>
      </c>
      <c r="B212" s="32" t="s">
        <v>13353</v>
      </c>
      <c r="C212" s="32" t="s">
        <v>9849</v>
      </c>
      <c r="D212" s="32" t="s">
        <v>7330</v>
      </c>
      <c r="E212" s="32" t="s">
        <v>13354</v>
      </c>
      <c r="F212" s="32" t="s">
        <v>13355</v>
      </c>
      <c r="G212" s="32">
        <v>39837</v>
      </c>
      <c r="H212" s="32">
        <v>42390</v>
      </c>
      <c r="I212" s="32">
        <v>245</v>
      </c>
      <c r="J212" s="32">
        <v>400330</v>
      </c>
    </row>
    <row r="213" spans="1:10" x14ac:dyDescent="0.25">
      <c r="A213" s="32" t="s">
        <v>647</v>
      </c>
      <c r="B213" s="32" t="s">
        <v>13356</v>
      </c>
      <c r="C213" s="32" t="s">
        <v>7593</v>
      </c>
      <c r="D213" s="32" t="s">
        <v>7330</v>
      </c>
      <c r="E213" s="32" t="s">
        <v>13357</v>
      </c>
      <c r="F213" s="32" t="s">
        <v>13358</v>
      </c>
      <c r="G213" s="32">
        <v>41332</v>
      </c>
      <c r="H213" s="32">
        <v>42389</v>
      </c>
      <c r="I213" s="32">
        <v>131</v>
      </c>
      <c r="J213" s="32">
        <v>608364</v>
      </c>
    </row>
    <row r="214" spans="1:10" x14ac:dyDescent="0.25">
      <c r="A214" s="32" t="s">
        <v>909</v>
      </c>
      <c r="B214" s="32" t="s">
        <v>13359</v>
      </c>
      <c r="C214" s="32" t="s">
        <v>11877</v>
      </c>
      <c r="D214" s="32" t="s">
        <v>11639</v>
      </c>
      <c r="E214" s="32" t="s">
        <v>12951</v>
      </c>
      <c r="F214" s="32" t="s">
        <v>13360</v>
      </c>
      <c r="G214" s="32">
        <v>41831</v>
      </c>
      <c r="H214" s="32">
        <v>42389</v>
      </c>
      <c r="I214" s="32">
        <v>7</v>
      </c>
      <c r="J214" s="32">
        <v>11319</v>
      </c>
    </row>
    <row r="215" spans="1:10" x14ac:dyDescent="0.25">
      <c r="A215" s="32" t="s">
        <v>913</v>
      </c>
      <c r="B215" s="32" t="s">
        <v>13361</v>
      </c>
      <c r="C215" s="32" t="s">
        <v>10900</v>
      </c>
      <c r="D215" s="32" t="s">
        <v>7330</v>
      </c>
      <c r="E215" s="32" t="s">
        <v>13005</v>
      </c>
      <c r="F215" s="32" t="s">
        <v>13362</v>
      </c>
      <c r="G215" s="32">
        <v>41332</v>
      </c>
      <c r="H215" s="32">
        <v>42389</v>
      </c>
      <c r="I215" s="32">
        <v>119</v>
      </c>
      <c r="J215" s="32">
        <v>406385</v>
      </c>
    </row>
    <row r="216" spans="1:10" x14ac:dyDescent="0.25">
      <c r="A216" s="32" t="s">
        <v>270</v>
      </c>
      <c r="B216" s="32" t="s">
        <v>13363</v>
      </c>
      <c r="C216" s="32" t="s">
        <v>10169</v>
      </c>
      <c r="D216" s="32" t="s">
        <v>7330</v>
      </c>
      <c r="E216" s="32" t="s">
        <v>13364</v>
      </c>
      <c r="F216" s="32" t="s">
        <v>13365</v>
      </c>
      <c r="G216" s="32">
        <v>41497</v>
      </c>
      <c r="H216" s="32">
        <v>42388</v>
      </c>
      <c r="I216" s="32">
        <v>20</v>
      </c>
      <c r="J216" s="32">
        <v>16960</v>
      </c>
    </row>
    <row r="217" spans="1:10" x14ac:dyDescent="0.25">
      <c r="A217" s="32" t="s">
        <v>920</v>
      </c>
      <c r="B217" s="32" t="s">
        <v>13366</v>
      </c>
      <c r="C217" s="32" t="s">
        <v>11393</v>
      </c>
      <c r="D217" s="32" t="s">
        <v>7330</v>
      </c>
      <c r="E217" s="32" t="s">
        <v>13367</v>
      </c>
      <c r="F217" s="32" t="s">
        <v>13368</v>
      </c>
      <c r="G217" s="32">
        <v>41531</v>
      </c>
      <c r="H217" s="32">
        <v>42388</v>
      </c>
      <c r="I217" s="32">
        <v>19</v>
      </c>
      <c r="J217" s="32">
        <v>48431</v>
      </c>
    </row>
    <row r="218" spans="1:10" x14ac:dyDescent="0.25">
      <c r="A218" s="32" t="s">
        <v>765</v>
      </c>
      <c r="B218" s="32" t="s">
        <v>13369</v>
      </c>
      <c r="C218" s="32" t="s">
        <v>11663</v>
      </c>
      <c r="D218" s="32" t="s">
        <v>11639</v>
      </c>
      <c r="E218" s="32" t="s">
        <v>13370</v>
      </c>
      <c r="F218" s="32" t="s">
        <v>13371</v>
      </c>
      <c r="G218" s="32">
        <v>41667</v>
      </c>
      <c r="H218" s="32">
        <v>42388</v>
      </c>
      <c r="I218" s="32">
        <v>66</v>
      </c>
      <c r="J218" s="32">
        <v>33594</v>
      </c>
    </row>
    <row r="219" spans="1:10" x14ac:dyDescent="0.25">
      <c r="A219" s="32" t="s">
        <v>927</v>
      </c>
      <c r="B219" s="32" t="s">
        <v>13372</v>
      </c>
      <c r="C219" s="32" t="s">
        <v>8692</v>
      </c>
      <c r="D219" s="32" t="s">
        <v>7330</v>
      </c>
      <c r="E219" s="32" t="s">
        <v>13373</v>
      </c>
      <c r="F219" s="32" t="s">
        <v>13374</v>
      </c>
      <c r="G219" s="32">
        <v>38277</v>
      </c>
      <c r="H219" s="32">
        <v>42388</v>
      </c>
      <c r="I219" s="32">
        <v>68</v>
      </c>
      <c r="J219" s="32">
        <v>144976</v>
      </c>
    </row>
    <row r="220" spans="1:10" x14ac:dyDescent="0.25">
      <c r="A220" s="32" t="s">
        <v>319</v>
      </c>
      <c r="B220" s="32" t="s">
        <v>13375</v>
      </c>
      <c r="C220" s="32" t="s">
        <v>10139</v>
      </c>
      <c r="D220" s="32" t="s">
        <v>7330</v>
      </c>
      <c r="E220" s="32" t="s">
        <v>13376</v>
      </c>
      <c r="F220" s="32" t="s">
        <v>13377</v>
      </c>
      <c r="G220" s="32">
        <v>41497</v>
      </c>
      <c r="H220" s="32">
        <v>42388</v>
      </c>
      <c r="I220" s="32">
        <v>103</v>
      </c>
      <c r="J220" s="32">
        <v>105575</v>
      </c>
    </row>
    <row r="221" spans="1:10" x14ac:dyDescent="0.25">
      <c r="A221" s="32" t="s">
        <v>934</v>
      </c>
      <c r="B221" s="32" t="s">
        <v>13378</v>
      </c>
      <c r="C221" s="32" t="s">
        <v>10491</v>
      </c>
      <c r="D221" s="32" t="s">
        <v>7330</v>
      </c>
      <c r="E221" s="32" t="s">
        <v>13379</v>
      </c>
      <c r="F221" s="32" t="s">
        <v>13380</v>
      </c>
      <c r="G221" s="32">
        <v>41531</v>
      </c>
      <c r="H221" s="32">
        <v>42388</v>
      </c>
      <c r="I221" s="32">
        <v>115</v>
      </c>
      <c r="J221" s="32">
        <v>423315</v>
      </c>
    </row>
    <row r="222" spans="1:10" x14ac:dyDescent="0.25">
      <c r="A222" s="32" t="s">
        <v>785</v>
      </c>
      <c r="B222" s="32" t="s">
        <v>13381</v>
      </c>
      <c r="C222" s="32" t="s">
        <v>8018</v>
      </c>
      <c r="D222" s="32" t="s">
        <v>7330</v>
      </c>
      <c r="E222" s="32" t="s">
        <v>13382</v>
      </c>
      <c r="F222" s="32" t="s">
        <v>13383</v>
      </c>
      <c r="G222" s="32">
        <v>41667</v>
      </c>
      <c r="H222" s="32">
        <v>42388</v>
      </c>
      <c r="I222" s="32">
        <v>54</v>
      </c>
      <c r="J222" s="32">
        <v>150228</v>
      </c>
    </row>
    <row r="223" spans="1:10" x14ac:dyDescent="0.25">
      <c r="A223" s="32" t="s">
        <v>940</v>
      </c>
      <c r="B223" s="32" t="s">
        <v>13384</v>
      </c>
      <c r="C223" s="32" t="s">
        <v>11795</v>
      </c>
      <c r="D223" s="32" t="s">
        <v>11639</v>
      </c>
      <c r="E223" s="32" t="s">
        <v>13127</v>
      </c>
      <c r="F223" s="32" t="s">
        <v>13385</v>
      </c>
      <c r="G223" s="32">
        <v>37766</v>
      </c>
      <c r="H223" s="32">
        <v>42387</v>
      </c>
      <c r="I223" s="32">
        <v>317</v>
      </c>
      <c r="J223" s="32">
        <v>271669</v>
      </c>
    </row>
    <row r="224" spans="1:10" x14ac:dyDescent="0.25">
      <c r="A224" s="32" t="s">
        <v>944</v>
      </c>
      <c r="B224" s="32" t="s">
        <v>13386</v>
      </c>
      <c r="C224" s="32" t="s">
        <v>12160</v>
      </c>
      <c r="D224" s="32" t="s">
        <v>12117</v>
      </c>
      <c r="E224" s="32" t="s">
        <v>13387</v>
      </c>
      <c r="F224" s="32" t="s">
        <v>13388</v>
      </c>
      <c r="G224" s="32">
        <v>40546</v>
      </c>
      <c r="H224" s="32">
        <v>42385</v>
      </c>
      <c r="I224" s="32">
        <v>147</v>
      </c>
      <c r="J224" s="32">
        <v>188160</v>
      </c>
    </row>
    <row r="225" spans="1:10" x14ac:dyDescent="0.25">
      <c r="A225" s="32" t="s">
        <v>13389</v>
      </c>
      <c r="B225" s="32" t="s">
        <v>13390</v>
      </c>
      <c r="C225" s="32" t="s">
        <v>8875</v>
      </c>
      <c r="D225" s="32" t="s">
        <v>7330</v>
      </c>
      <c r="E225" s="32" t="s">
        <v>13391</v>
      </c>
      <c r="F225" s="32" t="s">
        <v>13392</v>
      </c>
      <c r="G225" s="32">
        <v>37682</v>
      </c>
      <c r="H225" s="32">
        <v>42385</v>
      </c>
      <c r="I225" s="32">
        <v>644</v>
      </c>
      <c r="J225" s="32">
        <v>636272</v>
      </c>
    </row>
    <row r="226" spans="1:10" x14ac:dyDescent="0.25">
      <c r="A226" s="32" t="s">
        <v>952</v>
      </c>
      <c r="B226" s="32" t="s">
        <v>13393</v>
      </c>
      <c r="C226" s="32" t="s">
        <v>8875</v>
      </c>
      <c r="D226" s="32" t="s">
        <v>7330</v>
      </c>
      <c r="E226" s="32" t="s">
        <v>13394</v>
      </c>
      <c r="F226" s="32" t="s">
        <v>13395</v>
      </c>
      <c r="G226" s="32">
        <v>41493</v>
      </c>
      <c r="H226" s="32">
        <v>42385</v>
      </c>
      <c r="I226" s="32">
        <v>76</v>
      </c>
      <c r="J226" s="32">
        <v>244264</v>
      </c>
    </row>
    <row r="227" spans="1:10" x14ac:dyDescent="0.25">
      <c r="A227" s="32" t="s">
        <v>956</v>
      </c>
      <c r="B227" s="32" t="s">
        <v>13396</v>
      </c>
      <c r="C227" s="32" t="s">
        <v>9609</v>
      </c>
      <c r="D227" s="32" t="s">
        <v>7330</v>
      </c>
      <c r="E227" s="32" t="s">
        <v>13397</v>
      </c>
      <c r="F227" s="32" t="s">
        <v>13398</v>
      </c>
      <c r="G227" s="32">
        <v>40323</v>
      </c>
      <c r="H227" s="32">
        <v>42385</v>
      </c>
      <c r="I227" s="32">
        <v>283</v>
      </c>
      <c r="J227" s="32">
        <v>1027573</v>
      </c>
    </row>
    <row r="228" spans="1:10" x14ac:dyDescent="0.25">
      <c r="A228" s="32" t="s">
        <v>960</v>
      </c>
      <c r="B228" s="32" t="s">
        <v>13399</v>
      </c>
      <c r="C228" s="32" t="s">
        <v>8402</v>
      </c>
      <c r="D228" s="32" t="s">
        <v>7330</v>
      </c>
      <c r="E228" s="32" t="s">
        <v>13150</v>
      </c>
      <c r="F228" s="32" t="s">
        <v>13400</v>
      </c>
      <c r="G228" s="32">
        <v>40546</v>
      </c>
      <c r="H228" s="32">
        <v>42385</v>
      </c>
      <c r="I228" s="32">
        <v>232</v>
      </c>
      <c r="J228" s="32">
        <v>209728</v>
      </c>
    </row>
    <row r="229" spans="1:10" x14ac:dyDescent="0.25">
      <c r="A229" s="32" t="s">
        <v>963</v>
      </c>
      <c r="B229" s="32" t="s">
        <v>11445</v>
      </c>
      <c r="C229" s="32" t="s">
        <v>11443</v>
      </c>
      <c r="D229" s="32" t="s">
        <v>7330</v>
      </c>
      <c r="E229" s="32" t="s">
        <v>13401</v>
      </c>
      <c r="F229" s="32" t="s">
        <v>13402</v>
      </c>
      <c r="G229" s="32">
        <v>39297</v>
      </c>
      <c r="H229" s="32">
        <v>42384</v>
      </c>
      <c r="I229" s="32">
        <v>153</v>
      </c>
      <c r="J229" s="32">
        <v>604809</v>
      </c>
    </row>
    <row r="230" spans="1:10" x14ac:dyDescent="0.25">
      <c r="A230" s="32" t="s">
        <v>967</v>
      </c>
      <c r="B230" s="32" t="s">
        <v>13403</v>
      </c>
      <c r="C230" s="32" t="s">
        <v>10491</v>
      </c>
      <c r="D230" s="32" t="s">
        <v>7330</v>
      </c>
      <c r="E230" s="32" t="s">
        <v>13218</v>
      </c>
      <c r="F230" s="32" t="s">
        <v>13404</v>
      </c>
      <c r="G230" s="32">
        <v>39639</v>
      </c>
      <c r="H230" s="32">
        <v>42384</v>
      </c>
      <c r="I230" s="32">
        <v>143</v>
      </c>
      <c r="J230" s="32">
        <v>485056</v>
      </c>
    </row>
    <row r="231" spans="1:10" x14ac:dyDescent="0.25">
      <c r="A231" s="32" t="s">
        <v>971</v>
      </c>
      <c r="B231" s="32" t="s">
        <v>13405</v>
      </c>
      <c r="C231" s="32" t="s">
        <v>8875</v>
      </c>
      <c r="D231" s="32" t="s">
        <v>7330</v>
      </c>
      <c r="E231" s="32" t="s">
        <v>13406</v>
      </c>
      <c r="F231" s="32" t="s">
        <v>13407</v>
      </c>
      <c r="G231" s="32">
        <v>39297</v>
      </c>
      <c r="H231" s="32">
        <v>42384</v>
      </c>
      <c r="I231" s="32">
        <v>279</v>
      </c>
      <c r="J231" s="32">
        <v>645885</v>
      </c>
    </row>
    <row r="232" spans="1:10" x14ac:dyDescent="0.25">
      <c r="A232" s="32" t="s">
        <v>975</v>
      </c>
      <c r="B232" s="32" t="s">
        <v>13408</v>
      </c>
      <c r="C232" s="32" t="s">
        <v>9541</v>
      </c>
      <c r="D232" s="32" t="s">
        <v>7330</v>
      </c>
      <c r="E232" s="32" t="s">
        <v>13409</v>
      </c>
      <c r="F232" s="32" t="s">
        <v>13410</v>
      </c>
      <c r="G232" s="32">
        <v>41715</v>
      </c>
      <c r="H232" s="32">
        <v>42383</v>
      </c>
      <c r="I232" s="32">
        <v>24</v>
      </c>
      <c r="J232" s="32">
        <v>44592</v>
      </c>
    </row>
    <row r="233" spans="1:10" x14ac:dyDescent="0.25">
      <c r="A233" s="32" t="s">
        <v>576</v>
      </c>
      <c r="B233" s="32" t="s">
        <v>13411</v>
      </c>
      <c r="C233" s="32" t="s">
        <v>11663</v>
      </c>
      <c r="D233" s="32" t="s">
        <v>11639</v>
      </c>
      <c r="E233" s="32" t="s">
        <v>12763</v>
      </c>
      <c r="F233" s="32" t="s">
        <v>13412</v>
      </c>
      <c r="G233" s="32">
        <v>41076</v>
      </c>
      <c r="H233" s="32">
        <v>42383</v>
      </c>
      <c r="I233" s="32">
        <v>154</v>
      </c>
      <c r="J233" s="32">
        <v>421344</v>
      </c>
    </row>
    <row r="234" spans="1:10" x14ac:dyDescent="0.25">
      <c r="A234" s="32" t="s">
        <v>982</v>
      </c>
      <c r="B234" s="32" t="s">
        <v>13413</v>
      </c>
      <c r="C234" s="32" t="s">
        <v>10236</v>
      </c>
      <c r="D234" s="32" t="s">
        <v>7330</v>
      </c>
      <c r="E234" s="32" t="s">
        <v>13215</v>
      </c>
      <c r="F234" s="32" t="s">
        <v>13414</v>
      </c>
      <c r="G234" s="32">
        <v>41849</v>
      </c>
      <c r="H234" s="32">
        <v>42383</v>
      </c>
      <c r="I234" s="32">
        <v>8</v>
      </c>
      <c r="J234" s="32">
        <v>36696</v>
      </c>
    </row>
    <row r="235" spans="1:10" x14ac:dyDescent="0.25">
      <c r="A235" s="32" t="s">
        <v>986</v>
      </c>
      <c r="B235" s="32" t="s">
        <v>13415</v>
      </c>
      <c r="C235" s="32" t="s">
        <v>8087</v>
      </c>
      <c r="D235" s="32" t="s">
        <v>7330</v>
      </c>
      <c r="E235" s="32" t="s">
        <v>13127</v>
      </c>
      <c r="F235" s="32" t="s">
        <v>13416</v>
      </c>
      <c r="G235" s="32">
        <v>38058</v>
      </c>
      <c r="H235" s="32">
        <v>42383</v>
      </c>
      <c r="I235" s="32">
        <v>391</v>
      </c>
      <c r="J235" s="32">
        <v>1526073</v>
      </c>
    </row>
    <row r="236" spans="1:10" x14ac:dyDescent="0.25">
      <c r="A236" s="32" t="s">
        <v>366</v>
      </c>
      <c r="B236" s="32" t="s">
        <v>13417</v>
      </c>
      <c r="C236" s="32" t="s">
        <v>10739</v>
      </c>
      <c r="D236" s="32" t="s">
        <v>7330</v>
      </c>
      <c r="E236" s="32" t="s">
        <v>13418</v>
      </c>
      <c r="F236" s="32" t="s">
        <v>13419</v>
      </c>
      <c r="G236" s="32">
        <v>41715</v>
      </c>
      <c r="H236" s="32">
        <v>42383</v>
      </c>
      <c r="I236" s="32">
        <v>61</v>
      </c>
      <c r="J236" s="32">
        <v>269254</v>
      </c>
    </row>
    <row r="237" spans="1:10" x14ac:dyDescent="0.25">
      <c r="A237" s="32" t="s">
        <v>993</v>
      </c>
      <c r="B237" s="32" t="s">
        <v>13420</v>
      </c>
      <c r="C237" s="32" t="s">
        <v>8875</v>
      </c>
      <c r="D237" s="32" t="s">
        <v>7330</v>
      </c>
      <c r="E237" s="32" t="s">
        <v>13421</v>
      </c>
      <c r="F237" s="32" t="s">
        <v>13422</v>
      </c>
      <c r="G237" s="32">
        <v>41076</v>
      </c>
      <c r="H237" s="32">
        <v>42383</v>
      </c>
      <c r="I237" s="32">
        <v>90</v>
      </c>
      <c r="J237" s="32">
        <v>99000</v>
      </c>
    </row>
    <row r="238" spans="1:10" x14ac:dyDescent="0.25">
      <c r="A238" s="32" t="s">
        <v>997</v>
      </c>
      <c r="B238" s="32" t="s">
        <v>13423</v>
      </c>
      <c r="C238" s="32" t="s">
        <v>9849</v>
      </c>
      <c r="D238" s="32" t="s">
        <v>7330</v>
      </c>
      <c r="E238" s="32" t="s">
        <v>12781</v>
      </c>
      <c r="F238" s="32" t="s">
        <v>13424</v>
      </c>
      <c r="G238" s="32">
        <v>41081</v>
      </c>
      <c r="H238" s="32">
        <v>42382</v>
      </c>
      <c r="I238" s="32">
        <v>150</v>
      </c>
      <c r="J238" s="32">
        <v>538050</v>
      </c>
    </row>
    <row r="239" spans="1:10" x14ac:dyDescent="0.25">
      <c r="A239" s="32" t="s">
        <v>1001</v>
      </c>
      <c r="B239" s="32" t="s">
        <v>13425</v>
      </c>
      <c r="C239" s="32" t="s">
        <v>7910</v>
      </c>
      <c r="D239" s="32" t="s">
        <v>7330</v>
      </c>
      <c r="E239" s="32" t="s">
        <v>13426</v>
      </c>
      <c r="F239" s="32" t="s">
        <v>13427</v>
      </c>
      <c r="G239" s="32">
        <v>38101</v>
      </c>
      <c r="H239" s="32">
        <v>42382</v>
      </c>
      <c r="I239" s="32">
        <v>458</v>
      </c>
      <c r="J239" s="32">
        <v>2115960</v>
      </c>
    </row>
    <row r="240" spans="1:10" x14ac:dyDescent="0.25">
      <c r="A240" s="32" t="s">
        <v>1005</v>
      </c>
      <c r="B240" s="32" t="s">
        <v>13428</v>
      </c>
      <c r="C240" s="32" t="s">
        <v>11663</v>
      </c>
      <c r="D240" s="32" t="s">
        <v>11639</v>
      </c>
      <c r="E240" s="32" t="s">
        <v>13429</v>
      </c>
      <c r="F240" s="32" t="s">
        <v>13430</v>
      </c>
      <c r="G240" s="32">
        <v>40727</v>
      </c>
      <c r="H240" s="32">
        <v>42382</v>
      </c>
      <c r="I240" s="32">
        <v>19</v>
      </c>
      <c r="J240" s="32">
        <v>66861</v>
      </c>
    </row>
    <row r="241" spans="1:10" x14ac:dyDescent="0.25">
      <c r="A241" s="32" t="s">
        <v>1009</v>
      </c>
      <c r="B241" s="32" t="s">
        <v>13431</v>
      </c>
      <c r="C241" s="32" t="s">
        <v>10491</v>
      </c>
      <c r="D241" s="32" t="s">
        <v>7330</v>
      </c>
      <c r="E241" s="32" t="s">
        <v>13432</v>
      </c>
      <c r="F241" s="32" t="s">
        <v>13433</v>
      </c>
      <c r="G241" s="32">
        <v>41832</v>
      </c>
      <c r="H241" s="32">
        <v>42382</v>
      </c>
      <c r="I241" s="32">
        <v>13</v>
      </c>
      <c r="J241" s="32">
        <v>17355</v>
      </c>
    </row>
    <row r="242" spans="1:10" x14ac:dyDescent="0.25">
      <c r="A242" s="32" t="s">
        <v>1013</v>
      </c>
      <c r="B242" s="32" t="s">
        <v>13434</v>
      </c>
      <c r="C242" s="32" t="s">
        <v>10612</v>
      </c>
      <c r="D242" s="32" t="s">
        <v>7330</v>
      </c>
      <c r="E242" s="32" t="s">
        <v>13435</v>
      </c>
      <c r="F242" s="32" t="s">
        <v>13436</v>
      </c>
      <c r="G242" s="32">
        <v>41081</v>
      </c>
      <c r="H242" s="32">
        <v>42382</v>
      </c>
      <c r="I242" s="32">
        <v>15</v>
      </c>
      <c r="J242" s="32">
        <v>33825</v>
      </c>
    </row>
    <row r="243" spans="1:10" x14ac:dyDescent="0.25">
      <c r="A243" s="32" t="s">
        <v>1017</v>
      </c>
      <c r="B243" s="32" t="s">
        <v>13437</v>
      </c>
      <c r="C243" s="32" t="s">
        <v>7860</v>
      </c>
      <c r="D243" s="32" t="s">
        <v>7330</v>
      </c>
      <c r="E243" s="32" t="s">
        <v>13438</v>
      </c>
      <c r="F243" s="32" t="s">
        <v>13439</v>
      </c>
      <c r="G243" s="32">
        <v>38101</v>
      </c>
      <c r="H243" s="32">
        <v>42382</v>
      </c>
      <c r="I243" s="32">
        <v>71</v>
      </c>
      <c r="J243" s="32">
        <v>174660</v>
      </c>
    </row>
    <row r="244" spans="1:10" x14ac:dyDescent="0.25">
      <c r="A244" s="32" t="s">
        <v>1021</v>
      </c>
      <c r="B244" s="32" t="s">
        <v>13440</v>
      </c>
      <c r="C244" s="32" t="s">
        <v>8007</v>
      </c>
      <c r="D244" s="32" t="s">
        <v>7330</v>
      </c>
      <c r="E244" s="32" t="s">
        <v>13170</v>
      </c>
      <c r="F244" s="32" t="s">
        <v>13441</v>
      </c>
      <c r="G244" s="32">
        <v>41532</v>
      </c>
      <c r="H244" s="32">
        <v>42381</v>
      </c>
      <c r="I244" s="32">
        <v>68</v>
      </c>
      <c r="J244" s="32">
        <v>179996</v>
      </c>
    </row>
    <row r="245" spans="1:10" x14ac:dyDescent="0.25">
      <c r="A245" s="32" t="s">
        <v>1024</v>
      </c>
      <c r="B245" s="32" t="s">
        <v>13442</v>
      </c>
      <c r="C245" s="32" t="s">
        <v>7337</v>
      </c>
      <c r="D245" s="32" t="s">
        <v>7330</v>
      </c>
      <c r="E245" s="32" t="s">
        <v>12879</v>
      </c>
      <c r="F245" s="32" t="s">
        <v>13443</v>
      </c>
      <c r="G245" s="32">
        <v>39897</v>
      </c>
      <c r="H245" s="32">
        <v>42381</v>
      </c>
      <c r="I245" s="32">
        <v>109</v>
      </c>
      <c r="J245" s="32">
        <v>106711</v>
      </c>
    </row>
    <row r="246" spans="1:10" x14ac:dyDescent="0.25">
      <c r="A246" s="32" t="s">
        <v>1028</v>
      </c>
      <c r="B246" s="32" t="s">
        <v>13444</v>
      </c>
      <c r="C246" s="32" t="s">
        <v>7659</v>
      </c>
      <c r="D246" s="32" t="s">
        <v>7330</v>
      </c>
      <c r="E246" s="32" t="s">
        <v>13445</v>
      </c>
      <c r="F246" s="32" t="s">
        <v>13446</v>
      </c>
      <c r="G246" s="32">
        <v>41126</v>
      </c>
      <c r="H246" s="32">
        <v>42381</v>
      </c>
      <c r="I246" s="32">
        <v>21</v>
      </c>
      <c r="J246" s="32">
        <v>47145</v>
      </c>
    </row>
    <row r="247" spans="1:10" x14ac:dyDescent="0.25">
      <c r="A247" s="32" t="s">
        <v>1032</v>
      </c>
      <c r="B247" s="32" t="s">
        <v>13447</v>
      </c>
      <c r="C247" s="32" t="s">
        <v>7894</v>
      </c>
      <c r="D247" s="32" t="s">
        <v>11947</v>
      </c>
      <c r="E247" s="32" t="s">
        <v>13448</v>
      </c>
      <c r="F247" s="32" t="s">
        <v>13449</v>
      </c>
      <c r="G247" s="32">
        <v>41555</v>
      </c>
      <c r="H247" s="32">
        <v>42381</v>
      </c>
      <c r="I247" s="32">
        <v>57</v>
      </c>
      <c r="J247" s="32">
        <v>144381</v>
      </c>
    </row>
    <row r="248" spans="1:10" x14ac:dyDescent="0.25">
      <c r="A248" s="32" t="s">
        <v>1036</v>
      </c>
      <c r="B248" s="32" t="s">
        <v>13450</v>
      </c>
      <c r="C248" s="32" t="s">
        <v>8240</v>
      </c>
      <c r="D248" s="32" t="s">
        <v>7330</v>
      </c>
      <c r="E248" s="32" t="s">
        <v>13451</v>
      </c>
      <c r="F248" s="32" t="s">
        <v>13452</v>
      </c>
      <c r="G248" s="32">
        <v>40965</v>
      </c>
      <c r="H248" s="32">
        <v>42381</v>
      </c>
      <c r="I248" s="32">
        <v>97</v>
      </c>
      <c r="J248" s="32">
        <v>348036</v>
      </c>
    </row>
    <row r="249" spans="1:10" x14ac:dyDescent="0.25">
      <c r="A249" s="32" t="s">
        <v>1040</v>
      </c>
      <c r="B249" s="32" t="s">
        <v>13453</v>
      </c>
      <c r="C249" s="32" t="s">
        <v>10900</v>
      </c>
      <c r="D249" s="32" t="s">
        <v>7330</v>
      </c>
      <c r="E249" s="32" t="s">
        <v>13454</v>
      </c>
      <c r="F249" s="32" t="s">
        <v>13455</v>
      </c>
      <c r="G249" s="32">
        <v>41790</v>
      </c>
      <c r="H249" s="32">
        <v>42381</v>
      </c>
      <c r="I249" s="32">
        <v>25</v>
      </c>
      <c r="J249" s="32">
        <v>42425</v>
      </c>
    </row>
    <row r="250" spans="1:10" x14ac:dyDescent="0.25">
      <c r="A250" s="32" t="s">
        <v>1044</v>
      </c>
      <c r="B250" s="32" t="s">
        <v>13456</v>
      </c>
      <c r="C250" s="32" t="s">
        <v>9774</v>
      </c>
      <c r="D250" s="32" t="s">
        <v>7330</v>
      </c>
      <c r="E250" s="32" t="s">
        <v>13457</v>
      </c>
      <c r="F250" s="32" t="s">
        <v>13458</v>
      </c>
      <c r="G250" s="32">
        <v>41532</v>
      </c>
      <c r="H250" s="32">
        <v>42381</v>
      </c>
      <c r="I250" s="32">
        <v>77</v>
      </c>
      <c r="J250" s="32">
        <v>56595</v>
      </c>
    </row>
    <row r="251" spans="1:10" x14ac:dyDescent="0.25">
      <c r="A251" s="32" t="s">
        <v>1048</v>
      </c>
      <c r="B251" s="32" t="s">
        <v>13459</v>
      </c>
      <c r="C251" s="32" t="s">
        <v>9527</v>
      </c>
      <c r="D251" s="32" t="s">
        <v>7330</v>
      </c>
      <c r="E251" s="32" t="s">
        <v>12939</v>
      </c>
      <c r="F251" s="32" t="s">
        <v>13460</v>
      </c>
      <c r="G251" s="32">
        <v>39897</v>
      </c>
      <c r="H251" s="32">
        <v>42381</v>
      </c>
      <c r="I251" s="32">
        <v>150</v>
      </c>
      <c r="J251" s="32">
        <v>386850</v>
      </c>
    </row>
    <row r="252" spans="1:10" x14ac:dyDescent="0.25">
      <c r="A252" s="32" t="s">
        <v>1052</v>
      </c>
      <c r="B252" s="32" t="s">
        <v>13461</v>
      </c>
      <c r="C252" s="32" t="s">
        <v>8875</v>
      </c>
      <c r="D252" s="32" t="s">
        <v>7330</v>
      </c>
      <c r="E252" s="32" t="s">
        <v>13462</v>
      </c>
      <c r="F252" s="32" t="s">
        <v>13463</v>
      </c>
      <c r="G252" s="32">
        <v>41126</v>
      </c>
      <c r="H252" s="32">
        <v>42381</v>
      </c>
      <c r="I252" s="32">
        <v>162</v>
      </c>
      <c r="J252" s="32">
        <v>575748</v>
      </c>
    </row>
    <row r="253" spans="1:10" x14ac:dyDescent="0.25">
      <c r="A253" s="32" t="s">
        <v>1056</v>
      </c>
      <c r="B253" s="32" t="s">
        <v>13464</v>
      </c>
      <c r="C253" s="32" t="s">
        <v>11915</v>
      </c>
      <c r="D253" s="32" t="s">
        <v>11639</v>
      </c>
      <c r="E253" s="32" t="s">
        <v>13465</v>
      </c>
      <c r="F253" s="32" t="s">
        <v>13466</v>
      </c>
      <c r="G253" s="32">
        <v>40954</v>
      </c>
      <c r="H253" s="32">
        <v>42380</v>
      </c>
      <c r="I253" s="32">
        <v>118</v>
      </c>
      <c r="J253" s="32">
        <v>261606</v>
      </c>
    </row>
    <row r="254" spans="1:10" x14ac:dyDescent="0.25">
      <c r="A254" s="32" t="s">
        <v>512</v>
      </c>
      <c r="B254" s="32" t="s">
        <v>12774</v>
      </c>
      <c r="C254" s="32" t="s">
        <v>8402</v>
      </c>
      <c r="D254" s="32" t="s">
        <v>7330</v>
      </c>
      <c r="E254" s="32" t="s">
        <v>13127</v>
      </c>
      <c r="F254" s="32" t="s">
        <v>13467</v>
      </c>
      <c r="G254" s="32">
        <v>36507</v>
      </c>
      <c r="H254" s="32">
        <v>42380</v>
      </c>
      <c r="I254" s="32">
        <v>772</v>
      </c>
      <c r="J254" s="32">
        <v>749612</v>
      </c>
    </row>
    <row r="255" spans="1:10" x14ac:dyDescent="0.25">
      <c r="A255" s="32" t="s">
        <v>1062</v>
      </c>
      <c r="B255" s="32" t="s">
        <v>13468</v>
      </c>
      <c r="C255" s="32" t="s">
        <v>8875</v>
      </c>
      <c r="D255" s="32" t="s">
        <v>7330</v>
      </c>
      <c r="E255" s="32" t="s">
        <v>13469</v>
      </c>
      <c r="F255" s="32" t="s">
        <v>13470</v>
      </c>
      <c r="G255" s="32">
        <v>41564</v>
      </c>
      <c r="H255" s="32">
        <v>42380</v>
      </c>
      <c r="I255" s="32">
        <v>83</v>
      </c>
      <c r="J255" s="32">
        <v>228167</v>
      </c>
    </row>
    <row r="256" spans="1:10" x14ac:dyDescent="0.25">
      <c r="A256" s="32" t="s">
        <v>1066</v>
      </c>
      <c r="B256" s="32" t="s">
        <v>13471</v>
      </c>
      <c r="C256" s="32" t="s">
        <v>8625</v>
      </c>
      <c r="D256" s="32" t="s">
        <v>7330</v>
      </c>
      <c r="E256" s="32" t="s">
        <v>13472</v>
      </c>
      <c r="F256" s="32" t="s">
        <v>13473</v>
      </c>
      <c r="G256" s="32">
        <v>37909</v>
      </c>
      <c r="H256" s="32">
        <v>42380</v>
      </c>
      <c r="I256" s="32">
        <v>160</v>
      </c>
      <c r="J256" s="32">
        <v>688160</v>
      </c>
    </row>
    <row r="257" spans="1:10" x14ac:dyDescent="0.25">
      <c r="A257" s="32" t="s">
        <v>1070</v>
      </c>
      <c r="B257" s="32" t="s">
        <v>13474</v>
      </c>
      <c r="C257" s="32" t="s">
        <v>10739</v>
      </c>
      <c r="D257" s="32" t="s">
        <v>7330</v>
      </c>
      <c r="E257" s="32" t="s">
        <v>13475</v>
      </c>
      <c r="F257" s="32" t="s">
        <v>13476</v>
      </c>
      <c r="G257" s="32">
        <v>38656</v>
      </c>
      <c r="H257" s="32">
        <v>42380</v>
      </c>
      <c r="I257" s="32">
        <v>72</v>
      </c>
      <c r="J257" s="32">
        <v>313560</v>
      </c>
    </row>
    <row r="258" spans="1:10" x14ac:dyDescent="0.25">
      <c r="A258" s="32" t="s">
        <v>1074</v>
      </c>
      <c r="B258" s="32" t="s">
        <v>13477</v>
      </c>
      <c r="C258" s="32" t="s">
        <v>8875</v>
      </c>
      <c r="D258" s="32" t="s">
        <v>7330</v>
      </c>
      <c r="E258" s="32" t="s">
        <v>13478</v>
      </c>
      <c r="F258" s="32" t="s">
        <v>13479</v>
      </c>
      <c r="G258" s="32">
        <v>40696</v>
      </c>
      <c r="H258" s="32">
        <v>42380</v>
      </c>
      <c r="I258" s="32">
        <v>33</v>
      </c>
      <c r="J258" s="32">
        <v>153978</v>
      </c>
    </row>
    <row r="259" spans="1:10" x14ac:dyDescent="0.25">
      <c r="A259" s="32" t="s">
        <v>13480</v>
      </c>
      <c r="B259" s="32" t="s">
        <v>13481</v>
      </c>
      <c r="C259" s="32" t="s">
        <v>7754</v>
      </c>
      <c r="D259" s="32" t="s">
        <v>7330</v>
      </c>
      <c r="E259" s="32" t="s">
        <v>13482</v>
      </c>
      <c r="F259" s="32" t="s">
        <v>13483</v>
      </c>
      <c r="G259" s="32">
        <v>41813</v>
      </c>
      <c r="H259" s="32">
        <v>42380</v>
      </c>
      <c r="I259" s="32">
        <v>52</v>
      </c>
      <c r="J259" s="32">
        <v>179556</v>
      </c>
    </row>
    <row r="260" spans="1:10" x14ac:dyDescent="0.25">
      <c r="A260" s="32" t="s">
        <v>1082</v>
      </c>
      <c r="B260" s="32" t="s">
        <v>13484</v>
      </c>
      <c r="C260" s="32" t="s">
        <v>11559</v>
      </c>
      <c r="D260" s="32" t="s">
        <v>7330</v>
      </c>
      <c r="E260" s="32" t="s">
        <v>13485</v>
      </c>
      <c r="F260" s="32" t="s">
        <v>13486</v>
      </c>
      <c r="G260" s="32">
        <v>40954</v>
      </c>
      <c r="H260" s="32">
        <v>42380</v>
      </c>
      <c r="I260" s="32">
        <v>145</v>
      </c>
      <c r="J260" s="32">
        <v>92655</v>
      </c>
    </row>
    <row r="261" spans="1:10" x14ac:dyDescent="0.25">
      <c r="A261" s="32" t="s">
        <v>1086</v>
      </c>
      <c r="B261" s="32" t="s">
        <v>13487</v>
      </c>
      <c r="C261" s="32" t="s">
        <v>10473</v>
      </c>
      <c r="D261" s="32" t="s">
        <v>7330</v>
      </c>
      <c r="E261" s="32" t="s">
        <v>12835</v>
      </c>
      <c r="F261" s="32" t="s">
        <v>13488</v>
      </c>
      <c r="G261" s="32">
        <v>36507</v>
      </c>
      <c r="H261" s="32">
        <v>42380</v>
      </c>
      <c r="I261" s="32">
        <v>740</v>
      </c>
      <c r="J261" s="32">
        <v>1573240</v>
      </c>
    </row>
    <row r="262" spans="1:10" x14ac:dyDescent="0.25">
      <c r="A262" s="32" t="s">
        <v>1090</v>
      </c>
      <c r="B262" s="32" t="s">
        <v>13489</v>
      </c>
      <c r="C262" s="32" t="s">
        <v>11511</v>
      </c>
      <c r="D262" s="32" t="s">
        <v>7330</v>
      </c>
      <c r="E262" s="32" t="s">
        <v>13273</v>
      </c>
      <c r="F262" s="32" t="s">
        <v>13490</v>
      </c>
      <c r="G262" s="32">
        <v>41564</v>
      </c>
      <c r="H262" s="32">
        <v>42380</v>
      </c>
      <c r="I262" s="32">
        <v>18</v>
      </c>
      <c r="J262" s="32">
        <v>22734</v>
      </c>
    </row>
    <row r="263" spans="1:10" x14ac:dyDescent="0.25">
      <c r="A263" s="32" t="s">
        <v>1094</v>
      </c>
      <c r="B263" s="32" t="s">
        <v>13491</v>
      </c>
      <c r="C263" s="32" t="s">
        <v>11112</v>
      </c>
      <c r="D263" s="32" t="s">
        <v>12117</v>
      </c>
      <c r="E263" s="32" t="s">
        <v>13492</v>
      </c>
      <c r="F263" s="32" t="s">
        <v>13493</v>
      </c>
      <c r="G263" s="32">
        <v>37909</v>
      </c>
      <c r="H263" s="32">
        <v>42380</v>
      </c>
      <c r="I263" s="32">
        <v>588</v>
      </c>
      <c r="J263" s="32">
        <v>754992</v>
      </c>
    </row>
    <row r="264" spans="1:10" x14ac:dyDescent="0.25">
      <c r="A264" s="32" t="s">
        <v>1098</v>
      </c>
      <c r="B264" s="32" t="s">
        <v>13494</v>
      </c>
      <c r="C264" s="32" t="s">
        <v>12133</v>
      </c>
      <c r="D264" s="32" t="s">
        <v>12117</v>
      </c>
      <c r="E264" s="32" t="s">
        <v>13495</v>
      </c>
      <c r="F264" s="32" t="s">
        <v>13496</v>
      </c>
      <c r="G264" s="32">
        <v>41413</v>
      </c>
      <c r="H264" s="32">
        <v>42379</v>
      </c>
      <c r="I264" s="32">
        <v>51</v>
      </c>
      <c r="J264" s="32">
        <v>115464</v>
      </c>
    </row>
    <row r="265" spans="1:10" x14ac:dyDescent="0.25">
      <c r="A265" s="32" t="s">
        <v>1102</v>
      </c>
      <c r="B265" s="32" t="s">
        <v>12966</v>
      </c>
      <c r="C265" s="32" t="s">
        <v>7442</v>
      </c>
      <c r="D265" s="32" t="s">
        <v>7330</v>
      </c>
      <c r="E265" s="32" t="s">
        <v>13497</v>
      </c>
      <c r="F265" s="32" t="s">
        <v>13498</v>
      </c>
      <c r="G265" s="32">
        <v>37248</v>
      </c>
      <c r="H265" s="32">
        <v>42379</v>
      </c>
      <c r="I265" s="32">
        <v>422</v>
      </c>
      <c r="J265" s="32">
        <v>1504852</v>
      </c>
    </row>
    <row r="266" spans="1:10" x14ac:dyDescent="0.25">
      <c r="A266" s="32" t="s">
        <v>647</v>
      </c>
      <c r="B266" s="32" t="s">
        <v>13499</v>
      </c>
      <c r="C266" s="32" t="s">
        <v>10798</v>
      </c>
      <c r="D266" s="32" t="s">
        <v>7330</v>
      </c>
      <c r="E266" s="32" t="s">
        <v>13500</v>
      </c>
      <c r="F266" s="32" t="s">
        <v>13501</v>
      </c>
      <c r="G266" s="32">
        <v>41568</v>
      </c>
      <c r="H266" s="32">
        <v>42379</v>
      </c>
      <c r="I266" s="32">
        <v>27</v>
      </c>
      <c r="J266" s="32">
        <v>130167</v>
      </c>
    </row>
    <row r="267" spans="1:10" x14ac:dyDescent="0.25">
      <c r="A267" s="32" t="s">
        <v>1108</v>
      </c>
      <c r="B267" s="32" t="s">
        <v>13502</v>
      </c>
      <c r="C267" s="32" t="s">
        <v>11125</v>
      </c>
      <c r="D267" s="32" t="s">
        <v>7330</v>
      </c>
      <c r="E267" s="32" t="s">
        <v>13200</v>
      </c>
      <c r="F267" s="32" t="s">
        <v>13503</v>
      </c>
      <c r="G267" s="32">
        <v>41618</v>
      </c>
      <c r="H267" s="32">
        <v>42379</v>
      </c>
      <c r="I267" s="32">
        <v>38</v>
      </c>
      <c r="J267" s="32">
        <v>33592</v>
      </c>
    </row>
    <row r="268" spans="1:10" x14ac:dyDescent="0.25">
      <c r="A268" s="32" t="s">
        <v>1112</v>
      </c>
      <c r="B268" s="32" t="s">
        <v>13504</v>
      </c>
      <c r="C268" s="32" t="s">
        <v>10233</v>
      </c>
      <c r="D268" s="32" t="s">
        <v>7330</v>
      </c>
      <c r="E268" s="32" t="s">
        <v>12990</v>
      </c>
      <c r="F268" s="32" t="s">
        <v>13505</v>
      </c>
      <c r="G268" s="32">
        <v>41884</v>
      </c>
      <c r="H268" s="32">
        <v>42379</v>
      </c>
      <c r="I268" s="32">
        <v>45</v>
      </c>
      <c r="J268" s="32">
        <v>164340</v>
      </c>
    </row>
    <row r="269" spans="1:10" x14ac:dyDescent="0.25">
      <c r="A269" s="32" t="s">
        <v>1116</v>
      </c>
      <c r="B269" s="32" t="s">
        <v>13506</v>
      </c>
      <c r="C269" s="32" t="s">
        <v>8875</v>
      </c>
      <c r="D269" s="32" t="s">
        <v>7330</v>
      </c>
      <c r="E269" s="32" t="s">
        <v>13507</v>
      </c>
      <c r="F269" s="32" t="s">
        <v>13508</v>
      </c>
      <c r="G269" s="32">
        <v>39881</v>
      </c>
      <c r="H269" s="32">
        <v>42379</v>
      </c>
      <c r="I269" s="32">
        <v>260</v>
      </c>
      <c r="J269" s="32">
        <v>952900</v>
      </c>
    </row>
    <row r="270" spans="1:10" x14ac:dyDescent="0.25">
      <c r="A270" s="32" t="s">
        <v>1120</v>
      </c>
      <c r="B270" s="32" t="s">
        <v>13509</v>
      </c>
      <c r="C270" s="32" t="s">
        <v>7611</v>
      </c>
      <c r="D270" s="32" t="s">
        <v>7330</v>
      </c>
      <c r="E270" s="32" t="s">
        <v>13510</v>
      </c>
      <c r="F270" s="32" t="s">
        <v>13511</v>
      </c>
      <c r="G270" s="32">
        <v>41413</v>
      </c>
      <c r="H270" s="32">
        <v>42379</v>
      </c>
      <c r="I270" s="32">
        <v>98</v>
      </c>
      <c r="J270" s="32">
        <v>53606</v>
      </c>
    </row>
    <row r="271" spans="1:10" x14ac:dyDescent="0.25">
      <c r="A271" s="32" t="s">
        <v>1124</v>
      </c>
      <c r="B271" s="32" t="s">
        <v>13512</v>
      </c>
      <c r="C271" s="32" t="s">
        <v>8224</v>
      </c>
      <c r="D271" s="32" t="s">
        <v>7330</v>
      </c>
      <c r="E271" s="32" t="s">
        <v>13513</v>
      </c>
      <c r="F271" s="32" t="s">
        <v>13514</v>
      </c>
      <c r="G271" s="32">
        <v>37248</v>
      </c>
      <c r="H271" s="32">
        <v>42379</v>
      </c>
      <c r="I271" s="32">
        <v>619</v>
      </c>
      <c r="J271" s="32">
        <v>2009274</v>
      </c>
    </row>
    <row r="272" spans="1:10" x14ac:dyDescent="0.25">
      <c r="A272" s="32" t="s">
        <v>1128</v>
      </c>
      <c r="B272" s="32" t="s">
        <v>13515</v>
      </c>
      <c r="C272" s="32" t="s">
        <v>10113</v>
      </c>
      <c r="D272" s="32" t="s">
        <v>7330</v>
      </c>
      <c r="E272" s="32" t="s">
        <v>13516</v>
      </c>
      <c r="F272" s="32" t="s">
        <v>13517</v>
      </c>
      <c r="G272" s="32">
        <v>41568</v>
      </c>
      <c r="H272" s="32">
        <v>42379</v>
      </c>
      <c r="I272" s="32">
        <v>67</v>
      </c>
      <c r="J272" s="32">
        <v>55409</v>
      </c>
    </row>
    <row r="273" spans="1:10" x14ac:dyDescent="0.25">
      <c r="A273" s="32" t="s">
        <v>1132</v>
      </c>
      <c r="B273" s="32" t="s">
        <v>13518</v>
      </c>
      <c r="C273" s="32" t="s">
        <v>8580</v>
      </c>
      <c r="D273" s="32" t="s">
        <v>7330</v>
      </c>
      <c r="E273" s="32" t="s">
        <v>13519</v>
      </c>
      <c r="F273" s="32" t="s">
        <v>13520</v>
      </c>
      <c r="G273" s="32">
        <v>41618</v>
      </c>
      <c r="H273" s="32">
        <v>42379</v>
      </c>
      <c r="I273" s="32">
        <v>69</v>
      </c>
      <c r="J273" s="32">
        <v>217074</v>
      </c>
    </row>
    <row r="274" spans="1:10" x14ac:dyDescent="0.25">
      <c r="A274" s="32" t="s">
        <v>1136</v>
      </c>
      <c r="B274" s="32" t="s">
        <v>13521</v>
      </c>
      <c r="C274" s="32" t="s">
        <v>8875</v>
      </c>
      <c r="D274" s="32" t="s">
        <v>7330</v>
      </c>
      <c r="E274" s="32" t="s">
        <v>13522</v>
      </c>
      <c r="F274" s="32" t="s">
        <v>13523</v>
      </c>
      <c r="G274" s="32">
        <v>41327</v>
      </c>
      <c r="H274" s="32">
        <v>42378</v>
      </c>
      <c r="I274" s="32">
        <v>107</v>
      </c>
      <c r="J274" s="32">
        <v>244388</v>
      </c>
    </row>
    <row r="275" spans="1:10" x14ac:dyDescent="0.25">
      <c r="A275" s="32" t="s">
        <v>1140</v>
      </c>
      <c r="B275" s="32" t="s">
        <v>13524</v>
      </c>
      <c r="C275" s="32" t="s">
        <v>10302</v>
      </c>
      <c r="D275" s="32" t="s">
        <v>7330</v>
      </c>
      <c r="E275" s="32" t="s">
        <v>13295</v>
      </c>
      <c r="F275" s="32" t="s">
        <v>13525</v>
      </c>
      <c r="G275" s="32">
        <v>39785</v>
      </c>
      <c r="H275" s="32">
        <v>42378</v>
      </c>
      <c r="I275" s="32">
        <v>320</v>
      </c>
      <c r="J275" s="32">
        <v>1228480</v>
      </c>
    </row>
    <row r="276" spans="1:10" x14ac:dyDescent="0.25">
      <c r="A276" s="32" t="s">
        <v>1144</v>
      </c>
      <c r="B276" s="32" t="s">
        <v>13526</v>
      </c>
      <c r="C276" s="32" t="s">
        <v>11195</v>
      </c>
      <c r="D276" s="32" t="s">
        <v>7330</v>
      </c>
      <c r="E276" s="32" t="s">
        <v>13114</v>
      </c>
      <c r="F276" s="32" t="s">
        <v>13527</v>
      </c>
      <c r="G276" s="32">
        <v>41327</v>
      </c>
      <c r="H276" s="32">
        <v>42378</v>
      </c>
      <c r="I276" s="32">
        <v>130</v>
      </c>
      <c r="J276" s="32">
        <v>112580</v>
      </c>
    </row>
    <row r="277" spans="1:10" x14ac:dyDescent="0.25">
      <c r="A277" s="32" t="s">
        <v>1136</v>
      </c>
      <c r="B277" s="32" t="s">
        <v>13528</v>
      </c>
      <c r="C277" s="32" t="s">
        <v>10077</v>
      </c>
      <c r="D277" s="32" t="s">
        <v>7330</v>
      </c>
      <c r="E277" s="32" t="s">
        <v>12813</v>
      </c>
      <c r="F277" s="32" t="s">
        <v>13529</v>
      </c>
      <c r="G277" s="32">
        <v>41619</v>
      </c>
      <c r="H277" s="32">
        <v>42377</v>
      </c>
      <c r="I277" s="32">
        <v>23</v>
      </c>
      <c r="J277" s="32">
        <v>56695</v>
      </c>
    </row>
    <row r="278" spans="1:10" x14ac:dyDescent="0.25">
      <c r="A278" s="32" t="s">
        <v>1151</v>
      </c>
      <c r="B278" s="32" t="s">
        <v>13530</v>
      </c>
      <c r="C278" s="32" t="s">
        <v>9774</v>
      </c>
      <c r="D278" s="32" t="s">
        <v>7330</v>
      </c>
      <c r="E278" s="32" t="s">
        <v>13531</v>
      </c>
      <c r="F278" s="32" t="s">
        <v>13532</v>
      </c>
      <c r="G278" s="32">
        <v>40109</v>
      </c>
      <c r="H278" s="32">
        <v>42377</v>
      </c>
      <c r="I278" s="32">
        <v>218</v>
      </c>
      <c r="J278" s="32">
        <v>1025472</v>
      </c>
    </row>
    <row r="279" spans="1:10" x14ac:dyDescent="0.25">
      <c r="A279" s="32" t="s">
        <v>1155</v>
      </c>
      <c r="B279" s="32" t="s">
        <v>13533</v>
      </c>
      <c r="C279" s="32" t="s">
        <v>8875</v>
      </c>
      <c r="D279" s="32" t="s">
        <v>7330</v>
      </c>
      <c r="E279" s="32" t="s">
        <v>13534</v>
      </c>
      <c r="F279" s="32" t="s">
        <v>13535</v>
      </c>
      <c r="G279" s="32">
        <v>38662</v>
      </c>
      <c r="H279" s="32">
        <v>42377</v>
      </c>
      <c r="I279" s="32">
        <v>255</v>
      </c>
      <c r="J279" s="32">
        <v>622200</v>
      </c>
    </row>
    <row r="280" spans="1:10" x14ac:dyDescent="0.25">
      <c r="A280" s="32" t="s">
        <v>1159</v>
      </c>
      <c r="B280" s="32" t="s">
        <v>13536</v>
      </c>
      <c r="C280" s="32" t="s">
        <v>7549</v>
      </c>
      <c r="D280" s="32" t="s">
        <v>7330</v>
      </c>
      <c r="E280" s="32" t="s">
        <v>13170</v>
      </c>
      <c r="F280" s="32" t="s">
        <v>13537</v>
      </c>
      <c r="G280" s="32">
        <v>41619</v>
      </c>
      <c r="H280" s="32">
        <v>42377</v>
      </c>
      <c r="I280" s="32">
        <v>98</v>
      </c>
      <c r="J280" s="32">
        <v>367402</v>
      </c>
    </row>
    <row r="281" spans="1:10" x14ac:dyDescent="0.25">
      <c r="A281" s="32" t="s">
        <v>1163</v>
      </c>
      <c r="B281" s="32" t="s">
        <v>13538</v>
      </c>
      <c r="C281" s="32" t="s">
        <v>11663</v>
      </c>
      <c r="D281" s="32" t="s">
        <v>11639</v>
      </c>
      <c r="E281" s="32" t="s">
        <v>13539</v>
      </c>
      <c r="F281" s="32" t="s">
        <v>13540</v>
      </c>
      <c r="G281" s="32">
        <v>39696</v>
      </c>
      <c r="H281" s="32">
        <v>42376</v>
      </c>
      <c r="I281" s="32">
        <v>103</v>
      </c>
      <c r="J281" s="32">
        <v>162637</v>
      </c>
    </row>
    <row r="282" spans="1:10" x14ac:dyDescent="0.25">
      <c r="A282" s="32" t="s">
        <v>13541</v>
      </c>
      <c r="B282" s="32" t="s">
        <v>13542</v>
      </c>
      <c r="C282" s="32" t="s">
        <v>9913</v>
      </c>
      <c r="D282" s="32" t="s">
        <v>7330</v>
      </c>
      <c r="E282" s="32" t="s">
        <v>13543</v>
      </c>
      <c r="F282" s="32" t="s">
        <v>13544</v>
      </c>
      <c r="G282" s="32">
        <v>38085</v>
      </c>
      <c r="H282" s="32">
        <v>42376</v>
      </c>
      <c r="I282" s="32">
        <v>318</v>
      </c>
      <c r="J282" s="32">
        <v>205428</v>
      </c>
    </row>
    <row r="283" spans="1:10" x14ac:dyDescent="0.25">
      <c r="A283" s="32" t="s">
        <v>1171</v>
      </c>
      <c r="B283" s="32" t="s">
        <v>12966</v>
      </c>
      <c r="C283" s="32" t="s">
        <v>8206</v>
      </c>
      <c r="D283" s="32" t="s">
        <v>7330</v>
      </c>
      <c r="E283" s="32" t="s">
        <v>13351</v>
      </c>
      <c r="F283" s="32" t="s">
        <v>13545</v>
      </c>
      <c r="G283" s="32">
        <v>39696</v>
      </c>
      <c r="H283" s="32">
        <v>42376</v>
      </c>
      <c r="I283" s="32">
        <v>133</v>
      </c>
      <c r="J283" s="32">
        <v>285684</v>
      </c>
    </row>
    <row r="284" spans="1:10" x14ac:dyDescent="0.25">
      <c r="A284" s="32" t="s">
        <v>1174</v>
      </c>
      <c r="B284" s="32" t="s">
        <v>13546</v>
      </c>
      <c r="C284" s="32" t="s">
        <v>11287</v>
      </c>
      <c r="D284" s="32" t="s">
        <v>7330</v>
      </c>
      <c r="E284" s="32" t="s">
        <v>13547</v>
      </c>
      <c r="F284" s="32" t="s">
        <v>13548</v>
      </c>
      <c r="G284" s="32">
        <v>38085</v>
      </c>
      <c r="H284" s="32">
        <v>42376</v>
      </c>
      <c r="I284" s="32">
        <v>130</v>
      </c>
      <c r="J284" s="32">
        <v>499070</v>
      </c>
    </row>
    <row r="285" spans="1:10" x14ac:dyDescent="0.25">
      <c r="A285" s="32" t="s">
        <v>1178</v>
      </c>
      <c r="B285" s="32" t="s">
        <v>13549</v>
      </c>
      <c r="C285" s="32" t="s">
        <v>8059</v>
      </c>
      <c r="D285" s="32" t="s">
        <v>7330</v>
      </c>
      <c r="E285" s="32" t="s">
        <v>13550</v>
      </c>
      <c r="F285" s="32" t="s">
        <v>13551</v>
      </c>
      <c r="G285" s="32">
        <v>40572</v>
      </c>
      <c r="H285" s="32">
        <v>42375</v>
      </c>
      <c r="I285" s="32">
        <v>173</v>
      </c>
      <c r="J285" s="32">
        <v>222997</v>
      </c>
    </row>
    <row r="286" spans="1:10" x14ac:dyDescent="0.25">
      <c r="A286" s="32" t="s">
        <v>1182</v>
      </c>
      <c r="B286" s="32" t="s">
        <v>13552</v>
      </c>
      <c r="C286" s="32" t="s">
        <v>9943</v>
      </c>
      <c r="D286" s="32" t="s">
        <v>7330</v>
      </c>
      <c r="E286" s="32" t="s">
        <v>12999</v>
      </c>
      <c r="F286" s="32" t="s">
        <v>13553</v>
      </c>
      <c r="G286" s="32">
        <v>41474</v>
      </c>
      <c r="H286" s="32">
        <v>42375</v>
      </c>
      <c r="I286" s="32">
        <v>8</v>
      </c>
      <c r="J286" s="32">
        <v>5080</v>
      </c>
    </row>
    <row r="287" spans="1:10" x14ac:dyDescent="0.25">
      <c r="A287" s="32" t="s">
        <v>1186</v>
      </c>
      <c r="B287" s="32" t="s">
        <v>13554</v>
      </c>
      <c r="C287" s="32" t="s">
        <v>8781</v>
      </c>
      <c r="D287" s="32" t="s">
        <v>7330</v>
      </c>
      <c r="E287" s="32" t="s">
        <v>13276</v>
      </c>
      <c r="F287" s="32" t="s">
        <v>13555</v>
      </c>
      <c r="G287" s="32">
        <v>40572</v>
      </c>
      <c r="H287" s="32">
        <v>42375</v>
      </c>
      <c r="I287" s="32">
        <v>35</v>
      </c>
      <c r="J287" s="32">
        <v>166145</v>
      </c>
    </row>
    <row r="288" spans="1:10" x14ac:dyDescent="0.25">
      <c r="A288" s="32" t="s">
        <v>1190</v>
      </c>
      <c r="B288" s="32" t="s">
        <v>13556</v>
      </c>
      <c r="C288" s="32" t="s">
        <v>7322</v>
      </c>
      <c r="D288" s="32" t="s">
        <v>7330</v>
      </c>
      <c r="E288" s="32" t="s">
        <v>13557</v>
      </c>
      <c r="F288" s="32" t="s">
        <v>13558</v>
      </c>
      <c r="G288" s="32">
        <v>41474</v>
      </c>
      <c r="H288" s="32">
        <v>42375</v>
      </c>
      <c r="I288" s="32">
        <v>82</v>
      </c>
      <c r="J288" s="32">
        <v>246082</v>
      </c>
    </row>
    <row r="289" spans="1:10" x14ac:dyDescent="0.25">
      <c r="A289" s="32" t="s">
        <v>1194</v>
      </c>
      <c r="B289" s="32" t="s">
        <v>13559</v>
      </c>
      <c r="C289" s="32" t="s">
        <v>8875</v>
      </c>
      <c r="D289" s="32" t="s">
        <v>7330</v>
      </c>
      <c r="E289" s="32" t="s">
        <v>13560</v>
      </c>
      <c r="F289" s="32" t="s">
        <v>13561</v>
      </c>
      <c r="G289" s="32">
        <v>39560</v>
      </c>
      <c r="H289" s="32">
        <v>42374</v>
      </c>
      <c r="I289" s="32">
        <v>239</v>
      </c>
      <c r="J289" s="32">
        <v>1164169</v>
      </c>
    </row>
    <row r="290" spans="1:10" x14ac:dyDescent="0.25">
      <c r="A290" s="32" t="s">
        <v>134</v>
      </c>
      <c r="B290" s="32" t="s">
        <v>13562</v>
      </c>
      <c r="C290" s="32" t="s">
        <v>11205</v>
      </c>
      <c r="D290" s="32" t="s">
        <v>7330</v>
      </c>
      <c r="E290" s="32" t="s">
        <v>13200</v>
      </c>
      <c r="F290" s="32" t="s">
        <v>13563</v>
      </c>
      <c r="G290" s="32">
        <v>39560</v>
      </c>
      <c r="H290" s="32">
        <v>42374</v>
      </c>
      <c r="I290" s="32">
        <v>293</v>
      </c>
      <c r="J290" s="32">
        <v>483743</v>
      </c>
    </row>
    <row r="291" spans="1:10" x14ac:dyDescent="0.25">
      <c r="A291" s="32" t="s">
        <v>1201</v>
      </c>
      <c r="B291" s="32" t="s">
        <v>13564</v>
      </c>
      <c r="C291" s="32" t="s">
        <v>11466</v>
      </c>
      <c r="D291" s="32" t="s">
        <v>12117</v>
      </c>
      <c r="E291" s="32" t="s">
        <v>13127</v>
      </c>
      <c r="F291" s="32" t="s">
        <v>12414</v>
      </c>
      <c r="G291" s="32">
        <v>38471</v>
      </c>
      <c r="H291" s="32">
        <v>42373</v>
      </c>
      <c r="I291" s="32">
        <v>107</v>
      </c>
      <c r="J291" s="32">
        <v>452931</v>
      </c>
    </row>
    <row r="292" spans="1:10" x14ac:dyDescent="0.25">
      <c r="A292" s="32" t="s">
        <v>1205</v>
      </c>
      <c r="B292" s="32" t="s">
        <v>13565</v>
      </c>
      <c r="C292" s="32" t="s">
        <v>11157</v>
      </c>
      <c r="D292" s="32" t="s">
        <v>7330</v>
      </c>
      <c r="E292" s="32" t="s">
        <v>13127</v>
      </c>
      <c r="F292" s="32" t="s">
        <v>13566</v>
      </c>
      <c r="G292" s="32">
        <v>41864</v>
      </c>
      <c r="H292" s="32">
        <v>42373</v>
      </c>
      <c r="I292" s="32">
        <v>33</v>
      </c>
      <c r="J292" s="32">
        <v>105534</v>
      </c>
    </row>
    <row r="293" spans="1:10" x14ac:dyDescent="0.25">
      <c r="A293" s="32" t="s">
        <v>1209</v>
      </c>
      <c r="B293" s="32" t="s">
        <v>13567</v>
      </c>
      <c r="C293" s="32" t="s">
        <v>7479</v>
      </c>
      <c r="D293" s="32" t="s">
        <v>7330</v>
      </c>
      <c r="E293" s="32" t="s">
        <v>13111</v>
      </c>
      <c r="F293" s="32" t="s">
        <v>13568</v>
      </c>
      <c r="G293" s="32">
        <v>41843</v>
      </c>
      <c r="H293" s="32">
        <v>42373</v>
      </c>
      <c r="I293" s="32">
        <v>69</v>
      </c>
      <c r="J293" s="32">
        <v>335409</v>
      </c>
    </row>
    <row r="294" spans="1:10" x14ac:dyDescent="0.25">
      <c r="A294" s="32" t="s">
        <v>1213</v>
      </c>
      <c r="B294" s="32" t="s">
        <v>13569</v>
      </c>
      <c r="C294" s="32" t="s">
        <v>7372</v>
      </c>
      <c r="D294" s="32" t="s">
        <v>7330</v>
      </c>
      <c r="E294" s="32" t="s">
        <v>13226</v>
      </c>
      <c r="F294" s="32" t="s">
        <v>13570</v>
      </c>
      <c r="G294" s="32">
        <v>37857</v>
      </c>
      <c r="H294" s="32">
        <v>42373</v>
      </c>
      <c r="I294" s="32">
        <v>545</v>
      </c>
      <c r="J294" s="32">
        <v>2256845</v>
      </c>
    </row>
    <row r="295" spans="1:10" x14ac:dyDescent="0.25">
      <c r="A295" s="32" t="s">
        <v>1217</v>
      </c>
      <c r="B295" s="32" t="s">
        <v>13571</v>
      </c>
      <c r="C295" s="32" t="s">
        <v>7984</v>
      </c>
      <c r="D295" s="32" t="s">
        <v>7330</v>
      </c>
      <c r="E295" s="32" t="s">
        <v>13572</v>
      </c>
      <c r="F295" s="32" t="s">
        <v>13573</v>
      </c>
      <c r="G295" s="32">
        <v>38471</v>
      </c>
      <c r="H295" s="32">
        <v>42373</v>
      </c>
      <c r="I295" s="32">
        <v>278</v>
      </c>
      <c r="J295" s="32">
        <v>451750</v>
      </c>
    </row>
    <row r="296" spans="1:10" x14ac:dyDescent="0.25">
      <c r="A296" s="32" t="s">
        <v>485</v>
      </c>
      <c r="B296" s="32" t="s">
        <v>13574</v>
      </c>
      <c r="C296" s="32" t="s">
        <v>8875</v>
      </c>
      <c r="D296" s="32" t="s">
        <v>7330</v>
      </c>
      <c r="E296" s="32" t="s">
        <v>13575</v>
      </c>
      <c r="F296" s="32" t="s">
        <v>13576</v>
      </c>
      <c r="G296" s="32">
        <v>40254</v>
      </c>
      <c r="H296" s="32">
        <v>42372</v>
      </c>
      <c r="I296" s="32">
        <v>29</v>
      </c>
      <c r="J296" s="32">
        <v>21576</v>
      </c>
    </row>
    <row r="297" spans="1:10" x14ac:dyDescent="0.25">
      <c r="A297" s="32" t="s">
        <v>1224</v>
      </c>
      <c r="B297" s="32" t="s">
        <v>13577</v>
      </c>
      <c r="C297" s="32" t="s">
        <v>11811</v>
      </c>
      <c r="D297" s="32" t="s">
        <v>11639</v>
      </c>
      <c r="E297" s="32" t="s">
        <v>13578</v>
      </c>
      <c r="F297" s="32" t="s">
        <v>13579</v>
      </c>
      <c r="G297" s="32">
        <v>40312</v>
      </c>
      <c r="H297" s="32">
        <v>42372</v>
      </c>
      <c r="I297" s="32">
        <v>170</v>
      </c>
      <c r="J297" s="32">
        <v>617270</v>
      </c>
    </row>
    <row r="298" spans="1:10" x14ac:dyDescent="0.25">
      <c r="A298" s="32" t="s">
        <v>1228</v>
      </c>
      <c r="B298" s="32" t="s">
        <v>13580</v>
      </c>
      <c r="C298" s="32" t="s">
        <v>12223</v>
      </c>
      <c r="D298" s="32" t="s">
        <v>12117</v>
      </c>
      <c r="E298" s="32" t="s">
        <v>13581</v>
      </c>
      <c r="F298" s="32" t="s">
        <v>13582</v>
      </c>
      <c r="G298" s="32">
        <v>41138</v>
      </c>
      <c r="H298" s="32">
        <v>42372</v>
      </c>
      <c r="I298" s="32">
        <v>51</v>
      </c>
      <c r="J298" s="32">
        <v>100113</v>
      </c>
    </row>
    <row r="299" spans="1:10" x14ac:dyDescent="0.25">
      <c r="A299" s="32" t="s">
        <v>1232</v>
      </c>
      <c r="B299" s="32" t="s">
        <v>13583</v>
      </c>
      <c r="C299" s="32" t="s">
        <v>10491</v>
      </c>
      <c r="D299" s="32" t="s">
        <v>7330</v>
      </c>
      <c r="E299" s="32" t="s">
        <v>12830</v>
      </c>
      <c r="F299" s="32" t="s">
        <v>13584</v>
      </c>
      <c r="G299" s="32">
        <v>41851</v>
      </c>
      <c r="H299" s="32">
        <v>42372</v>
      </c>
      <c r="I299" s="32">
        <v>53</v>
      </c>
      <c r="J299" s="32">
        <v>234631</v>
      </c>
    </row>
    <row r="300" spans="1:10" x14ac:dyDescent="0.25">
      <c r="A300" s="32" t="s">
        <v>1236</v>
      </c>
      <c r="B300" s="32" t="s">
        <v>13585</v>
      </c>
      <c r="C300" s="32" t="s">
        <v>8320</v>
      </c>
      <c r="D300" s="32" t="s">
        <v>7330</v>
      </c>
      <c r="E300" s="32" t="s">
        <v>13586</v>
      </c>
      <c r="F300" s="32" t="s">
        <v>13587</v>
      </c>
      <c r="G300" s="32">
        <v>39408</v>
      </c>
      <c r="H300" s="32">
        <v>42372</v>
      </c>
      <c r="I300" s="32">
        <v>276</v>
      </c>
      <c r="J300" s="32">
        <v>1005744</v>
      </c>
    </row>
    <row r="301" spans="1:10" x14ac:dyDescent="0.25">
      <c r="A301" s="32" t="s">
        <v>1240</v>
      </c>
      <c r="B301" s="32" t="s">
        <v>13588</v>
      </c>
      <c r="C301" s="32" t="s">
        <v>11280</v>
      </c>
      <c r="D301" s="32" t="s">
        <v>7330</v>
      </c>
      <c r="E301" s="32" t="s">
        <v>13312</v>
      </c>
      <c r="F301" s="32" t="s">
        <v>13589</v>
      </c>
      <c r="G301" s="32">
        <v>40254</v>
      </c>
      <c r="H301" s="32">
        <v>42372</v>
      </c>
      <c r="I301" s="32">
        <v>221</v>
      </c>
      <c r="J301" s="32">
        <v>420784</v>
      </c>
    </row>
    <row r="302" spans="1:10" x14ac:dyDescent="0.25">
      <c r="A302" s="32" t="s">
        <v>1244</v>
      </c>
      <c r="B302" s="32" t="s">
        <v>13590</v>
      </c>
      <c r="C302" s="32" t="s">
        <v>8018</v>
      </c>
      <c r="D302" s="32" t="s">
        <v>7330</v>
      </c>
      <c r="E302" s="32" t="s">
        <v>13591</v>
      </c>
      <c r="F302" s="32" t="s">
        <v>13592</v>
      </c>
      <c r="G302" s="32">
        <v>40312</v>
      </c>
      <c r="H302" s="32">
        <v>42372</v>
      </c>
      <c r="I302" s="32">
        <v>119</v>
      </c>
      <c r="J302" s="32">
        <v>293573</v>
      </c>
    </row>
    <row r="303" spans="1:10" x14ac:dyDescent="0.25">
      <c r="A303" s="32" t="s">
        <v>1248</v>
      </c>
      <c r="B303" s="32" t="s">
        <v>13593</v>
      </c>
      <c r="C303" s="32" t="s">
        <v>7312</v>
      </c>
      <c r="D303" s="32" t="s">
        <v>7259</v>
      </c>
      <c r="E303" s="32" t="s">
        <v>13594</v>
      </c>
      <c r="F303" s="32" t="s">
        <v>13595</v>
      </c>
      <c r="G303" s="32">
        <v>41791</v>
      </c>
      <c r="H303" s="32">
        <v>42371</v>
      </c>
      <c r="I303" s="32">
        <v>51</v>
      </c>
      <c r="J303" s="32">
        <v>161109</v>
      </c>
    </row>
    <row r="304" spans="1:10" x14ac:dyDescent="0.25">
      <c r="A304" s="32" t="s">
        <v>1252</v>
      </c>
      <c r="B304" s="32" t="s">
        <v>13596</v>
      </c>
      <c r="C304" s="32" t="s">
        <v>10491</v>
      </c>
      <c r="D304" s="32" t="s">
        <v>7330</v>
      </c>
      <c r="E304" s="32" t="s">
        <v>13597</v>
      </c>
      <c r="F304" s="32" t="s">
        <v>13598</v>
      </c>
      <c r="G304" s="32">
        <v>36765</v>
      </c>
      <c r="H304" s="32">
        <v>42371</v>
      </c>
      <c r="I304" s="32">
        <v>93</v>
      </c>
      <c r="J304" s="32">
        <v>111042</v>
      </c>
    </row>
    <row r="305" spans="1:10" x14ac:dyDescent="0.25">
      <c r="A305" s="32" t="s">
        <v>1256</v>
      </c>
      <c r="B305" s="32" t="s">
        <v>13599</v>
      </c>
      <c r="C305" s="32" t="s">
        <v>8450</v>
      </c>
      <c r="D305" s="32" t="s">
        <v>7330</v>
      </c>
      <c r="E305" s="32" t="s">
        <v>12990</v>
      </c>
      <c r="F305" s="32" t="s">
        <v>13600</v>
      </c>
      <c r="G305" s="32">
        <v>41594</v>
      </c>
      <c r="H305" s="32">
        <v>42371</v>
      </c>
      <c r="I305" s="32">
        <v>86</v>
      </c>
      <c r="J305" s="32">
        <v>47644</v>
      </c>
    </row>
    <row r="306" spans="1:10" x14ac:dyDescent="0.25">
      <c r="A306" s="32" t="s">
        <v>1260</v>
      </c>
      <c r="B306" s="32" t="s">
        <v>13601</v>
      </c>
      <c r="C306" s="32" t="s">
        <v>9958</v>
      </c>
      <c r="D306" s="32" t="s">
        <v>12117</v>
      </c>
      <c r="E306" s="32" t="s">
        <v>13602</v>
      </c>
      <c r="F306" s="32" t="s">
        <v>13603</v>
      </c>
      <c r="G306" s="32">
        <v>36921</v>
      </c>
      <c r="H306" s="32">
        <v>42371</v>
      </c>
      <c r="I306" s="32">
        <v>493</v>
      </c>
      <c r="J306" s="32">
        <v>1829030</v>
      </c>
    </row>
    <row r="307" spans="1:10" x14ac:dyDescent="0.25">
      <c r="A307" s="32" t="s">
        <v>1264</v>
      </c>
      <c r="B307" s="32" t="s">
        <v>13604</v>
      </c>
      <c r="C307" s="32" t="s">
        <v>7476</v>
      </c>
      <c r="D307" s="32" t="s">
        <v>7330</v>
      </c>
      <c r="E307" s="32" t="s">
        <v>13605</v>
      </c>
      <c r="F307" s="32" t="s">
        <v>13606</v>
      </c>
      <c r="G307" s="32">
        <v>41791</v>
      </c>
      <c r="H307" s="32">
        <v>42371</v>
      </c>
      <c r="I307" s="32">
        <v>13</v>
      </c>
      <c r="J307" s="32">
        <v>7085</v>
      </c>
    </row>
    <row r="308" spans="1:10" x14ac:dyDescent="0.25">
      <c r="A308" s="32" t="s">
        <v>1268</v>
      </c>
      <c r="B308" s="32" t="s">
        <v>13607</v>
      </c>
      <c r="C308" s="32" t="s">
        <v>11663</v>
      </c>
      <c r="D308" s="32" t="s">
        <v>11639</v>
      </c>
      <c r="E308" s="32" t="s">
        <v>13608</v>
      </c>
      <c r="F308" s="32" t="s">
        <v>13609</v>
      </c>
      <c r="G308" s="32">
        <v>36765</v>
      </c>
      <c r="H308" s="32">
        <v>42371</v>
      </c>
      <c r="I308" s="32">
        <v>338</v>
      </c>
      <c r="J308" s="32">
        <v>233558</v>
      </c>
    </row>
    <row r="309" spans="1:10" x14ac:dyDescent="0.25">
      <c r="A309" s="32" t="s">
        <v>1272</v>
      </c>
      <c r="B309" s="32" t="s">
        <v>13610</v>
      </c>
      <c r="C309" s="32" t="s">
        <v>8875</v>
      </c>
      <c r="D309" s="32" t="s">
        <v>7330</v>
      </c>
      <c r="E309" s="32" t="s">
        <v>13611</v>
      </c>
      <c r="F309" s="32" t="s">
        <v>13612</v>
      </c>
      <c r="G309" s="32">
        <v>41594</v>
      </c>
      <c r="H309" s="32">
        <v>42371</v>
      </c>
      <c r="I309" s="32">
        <v>45</v>
      </c>
      <c r="J309" s="32">
        <v>49725</v>
      </c>
    </row>
    <row r="310" spans="1:10" x14ac:dyDescent="0.25">
      <c r="A310" s="32" t="s">
        <v>1276</v>
      </c>
      <c r="B310" s="32" t="s">
        <v>13613</v>
      </c>
      <c r="C310" s="32" t="s">
        <v>8216</v>
      </c>
      <c r="D310" s="32" t="s">
        <v>7330</v>
      </c>
      <c r="E310" s="32" t="s">
        <v>13614</v>
      </c>
      <c r="F310" s="32" t="s">
        <v>13615</v>
      </c>
      <c r="G310" s="32">
        <v>40280</v>
      </c>
      <c r="H310" s="32">
        <v>42370</v>
      </c>
      <c r="I310" s="32">
        <v>161</v>
      </c>
      <c r="J310" s="32">
        <v>584913</v>
      </c>
    </row>
    <row r="311" spans="1:10" x14ac:dyDescent="0.25">
      <c r="A311" s="32" t="s">
        <v>1280</v>
      </c>
      <c r="B311" s="32" t="s">
        <v>13616</v>
      </c>
      <c r="C311" s="32" t="s">
        <v>11418</v>
      </c>
      <c r="D311" s="32" t="s">
        <v>12117</v>
      </c>
      <c r="E311" s="32" t="s">
        <v>13617</v>
      </c>
      <c r="F311" s="32" t="s">
        <v>13618</v>
      </c>
      <c r="G311" s="32">
        <v>38064</v>
      </c>
      <c r="H311" s="32">
        <v>42370</v>
      </c>
      <c r="I311" s="32">
        <v>59</v>
      </c>
      <c r="J311" s="32">
        <v>259305</v>
      </c>
    </row>
    <row r="312" spans="1:10" x14ac:dyDescent="0.25">
      <c r="A312" s="32" t="s">
        <v>1102</v>
      </c>
      <c r="B312" s="32" t="s">
        <v>13619</v>
      </c>
      <c r="C312" s="32" t="s">
        <v>10061</v>
      </c>
      <c r="D312" s="32" t="s">
        <v>7330</v>
      </c>
      <c r="E312" s="32" t="s">
        <v>13620</v>
      </c>
      <c r="F312" s="32" t="s">
        <v>13621</v>
      </c>
      <c r="G312" s="32">
        <v>39944</v>
      </c>
      <c r="H312" s="32">
        <v>42370</v>
      </c>
      <c r="I312" s="32">
        <v>67</v>
      </c>
      <c r="J312" s="32">
        <v>206695</v>
      </c>
    </row>
    <row r="313" spans="1:10" x14ac:dyDescent="0.25">
      <c r="A313" s="32" t="s">
        <v>1287</v>
      </c>
      <c r="B313" s="32" t="s">
        <v>13622</v>
      </c>
      <c r="C313" s="32" t="s">
        <v>11381</v>
      </c>
      <c r="D313" s="32" t="s">
        <v>7330</v>
      </c>
      <c r="E313" s="32" t="s">
        <v>12999</v>
      </c>
      <c r="F313" s="32" t="s">
        <v>13623</v>
      </c>
      <c r="G313" s="32">
        <v>39306</v>
      </c>
      <c r="H313" s="32">
        <v>42369</v>
      </c>
      <c r="I313" s="32">
        <v>126</v>
      </c>
      <c r="J313" s="32">
        <v>377244</v>
      </c>
    </row>
    <row r="314" spans="1:10" x14ac:dyDescent="0.25">
      <c r="A314" s="32" t="s">
        <v>1291</v>
      </c>
      <c r="B314" s="32" t="s">
        <v>13624</v>
      </c>
      <c r="C314" s="32" t="s">
        <v>8542</v>
      </c>
      <c r="D314" s="32" t="s">
        <v>7330</v>
      </c>
      <c r="E314" s="32" t="s">
        <v>13083</v>
      </c>
      <c r="F314" s="32" t="s">
        <v>13625</v>
      </c>
      <c r="G314" s="32">
        <v>39618</v>
      </c>
      <c r="H314" s="32">
        <v>42369</v>
      </c>
      <c r="I314" s="32">
        <v>129</v>
      </c>
      <c r="J314" s="32">
        <v>335013</v>
      </c>
    </row>
    <row r="315" spans="1:10" x14ac:dyDescent="0.25">
      <c r="A315" s="32" t="s">
        <v>394</v>
      </c>
      <c r="B315" s="32" t="s">
        <v>13626</v>
      </c>
      <c r="C315" s="32" t="s">
        <v>8668</v>
      </c>
      <c r="D315" s="32" t="s">
        <v>7330</v>
      </c>
      <c r="E315" s="32" t="s">
        <v>13627</v>
      </c>
      <c r="F315" s="32" t="s">
        <v>13628</v>
      </c>
      <c r="G315" s="32">
        <v>39394</v>
      </c>
      <c r="H315" s="32">
        <v>42369</v>
      </c>
      <c r="I315" s="32">
        <v>204</v>
      </c>
      <c r="J315" s="32">
        <v>739092</v>
      </c>
    </row>
    <row r="316" spans="1:10" x14ac:dyDescent="0.25">
      <c r="A316" s="32" t="s">
        <v>1298</v>
      </c>
      <c r="B316" s="32" t="s">
        <v>13629</v>
      </c>
      <c r="C316" s="32" t="s">
        <v>10491</v>
      </c>
      <c r="D316" s="32" t="s">
        <v>7330</v>
      </c>
      <c r="E316" s="32" t="s">
        <v>13630</v>
      </c>
      <c r="F316" s="32" t="s">
        <v>13631</v>
      </c>
      <c r="G316" s="32">
        <v>41508</v>
      </c>
      <c r="H316" s="32">
        <v>42369</v>
      </c>
      <c r="I316" s="32">
        <v>22</v>
      </c>
      <c r="J316" s="32">
        <v>42812</v>
      </c>
    </row>
    <row r="317" spans="1:10" x14ac:dyDescent="0.25">
      <c r="A317" s="32" t="s">
        <v>1302</v>
      </c>
      <c r="B317" s="32" t="s">
        <v>13632</v>
      </c>
      <c r="C317" s="32" t="s">
        <v>8875</v>
      </c>
      <c r="D317" s="32" t="s">
        <v>7330</v>
      </c>
      <c r="E317" s="32" t="s">
        <v>13633</v>
      </c>
      <c r="F317" s="32" t="s">
        <v>13634</v>
      </c>
      <c r="G317" s="32">
        <v>39306</v>
      </c>
      <c r="H317" s="32">
        <v>42369</v>
      </c>
      <c r="I317" s="32">
        <v>126</v>
      </c>
      <c r="J317" s="32">
        <v>318150</v>
      </c>
    </row>
    <row r="318" spans="1:10" x14ac:dyDescent="0.25">
      <c r="A318" s="32" t="s">
        <v>1306</v>
      </c>
      <c r="B318" s="32" t="s">
        <v>13635</v>
      </c>
      <c r="C318" s="32" t="s">
        <v>10378</v>
      </c>
      <c r="D318" s="32" t="s">
        <v>7330</v>
      </c>
      <c r="E318" s="32" t="s">
        <v>13636</v>
      </c>
      <c r="F318" s="32" t="s">
        <v>13637</v>
      </c>
      <c r="G318" s="32">
        <v>39618</v>
      </c>
      <c r="H318" s="32">
        <v>42369</v>
      </c>
      <c r="I318" s="32">
        <v>106</v>
      </c>
      <c r="J318" s="32">
        <v>143948</v>
      </c>
    </row>
    <row r="319" spans="1:10" x14ac:dyDescent="0.25">
      <c r="A319" s="32" t="s">
        <v>1310</v>
      </c>
      <c r="B319" s="32" t="s">
        <v>13638</v>
      </c>
      <c r="C319" s="32" t="s">
        <v>7894</v>
      </c>
      <c r="D319" s="32" t="s">
        <v>7330</v>
      </c>
      <c r="E319" s="32" t="s">
        <v>13095</v>
      </c>
      <c r="F319" s="32" t="s">
        <v>13639</v>
      </c>
      <c r="G319" s="32">
        <v>39394</v>
      </c>
      <c r="H319" s="32">
        <v>42369</v>
      </c>
      <c r="I319" s="32">
        <v>196</v>
      </c>
      <c r="J319" s="32">
        <v>156604</v>
      </c>
    </row>
    <row r="320" spans="1:10" x14ac:dyDescent="0.25">
      <c r="A320" s="32" t="s">
        <v>833</v>
      </c>
      <c r="B320" s="32" t="s">
        <v>13640</v>
      </c>
      <c r="C320" s="32" t="s">
        <v>11527</v>
      </c>
      <c r="D320" s="32" t="s">
        <v>7330</v>
      </c>
      <c r="E320" s="32" t="s">
        <v>13641</v>
      </c>
      <c r="F320" s="32" t="s">
        <v>13642</v>
      </c>
      <c r="G320" s="32">
        <v>38934</v>
      </c>
      <c r="H320" s="32">
        <v>42368</v>
      </c>
      <c r="I320" s="32">
        <v>113</v>
      </c>
      <c r="J320" s="32">
        <v>369849</v>
      </c>
    </row>
    <row r="321" spans="1:10" x14ac:dyDescent="0.25">
      <c r="A321" s="32" t="s">
        <v>1317</v>
      </c>
      <c r="B321" s="32" t="s">
        <v>13643</v>
      </c>
      <c r="C321" s="32" t="s">
        <v>10491</v>
      </c>
      <c r="D321" s="32" t="s">
        <v>7330</v>
      </c>
      <c r="E321" s="32" t="s">
        <v>13406</v>
      </c>
      <c r="F321" s="32" t="s">
        <v>13644</v>
      </c>
      <c r="G321" s="32">
        <v>41829</v>
      </c>
      <c r="H321" s="32">
        <v>42368</v>
      </c>
      <c r="I321" s="32">
        <v>11</v>
      </c>
      <c r="J321" s="32">
        <v>12166</v>
      </c>
    </row>
    <row r="322" spans="1:10" x14ac:dyDescent="0.25">
      <c r="A322" s="32" t="s">
        <v>1321</v>
      </c>
      <c r="B322" s="32" t="s">
        <v>13645</v>
      </c>
      <c r="C322" s="32" t="s">
        <v>8820</v>
      </c>
      <c r="D322" s="32" t="s">
        <v>7330</v>
      </c>
      <c r="E322" s="32" t="s">
        <v>13002</v>
      </c>
      <c r="F322" s="32" t="s">
        <v>13646</v>
      </c>
      <c r="G322" s="32">
        <v>41786</v>
      </c>
      <c r="H322" s="32">
        <v>42368</v>
      </c>
      <c r="I322" s="32">
        <v>34</v>
      </c>
      <c r="J322" s="32">
        <v>43622</v>
      </c>
    </row>
    <row r="323" spans="1:10" x14ac:dyDescent="0.25">
      <c r="A323" s="32" t="s">
        <v>1325</v>
      </c>
      <c r="B323" s="32" t="s">
        <v>13647</v>
      </c>
      <c r="C323" s="32" t="s">
        <v>8806</v>
      </c>
      <c r="D323" s="32" t="s">
        <v>7330</v>
      </c>
      <c r="E323" s="32" t="s">
        <v>13648</v>
      </c>
      <c r="F323" s="32" t="s">
        <v>13649</v>
      </c>
      <c r="G323" s="32">
        <v>38013</v>
      </c>
      <c r="H323" s="32">
        <v>42368</v>
      </c>
      <c r="I323" s="32">
        <v>156</v>
      </c>
      <c r="J323" s="32">
        <v>394524</v>
      </c>
    </row>
    <row r="324" spans="1:10" x14ac:dyDescent="0.25">
      <c r="A324" s="32" t="s">
        <v>1329</v>
      </c>
      <c r="B324" s="32" t="s">
        <v>13650</v>
      </c>
      <c r="C324" s="32" t="s">
        <v>8875</v>
      </c>
      <c r="D324" s="32" t="s">
        <v>7330</v>
      </c>
      <c r="E324" s="32" t="s">
        <v>13651</v>
      </c>
      <c r="F324" s="32" t="s">
        <v>13652</v>
      </c>
      <c r="G324" s="32">
        <v>41850</v>
      </c>
      <c r="H324" s="32">
        <v>42368</v>
      </c>
      <c r="I324" s="32">
        <v>69</v>
      </c>
      <c r="J324" s="32">
        <v>161667</v>
      </c>
    </row>
    <row r="325" spans="1:10" x14ac:dyDescent="0.25">
      <c r="A325" s="32" t="s">
        <v>266</v>
      </c>
      <c r="B325" s="32" t="s">
        <v>13653</v>
      </c>
      <c r="C325" s="32" t="s">
        <v>10456</v>
      </c>
      <c r="D325" s="32" t="s">
        <v>7330</v>
      </c>
      <c r="E325" s="32" t="s">
        <v>13654</v>
      </c>
      <c r="F325" s="32" t="s">
        <v>13655</v>
      </c>
      <c r="G325" s="32">
        <v>38934</v>
      </c>
      <c r="H325" s="32">
        <v>42368</v>
      </c>
      <c r="I325" s="32">
        <v>273</v>
      </c>
      <c r="J325" s="32">
        <v>582036</v>
      </c>
    </row>
    <row r="326" spans="1:10" x14ac:dyDescent="0.25">
      <c r="A326" s="32" t="s">
        <v>82</v>
      </c>
      <c r="B326" s="32" t="s">
        <v>13656</v>
      </c>
      <c r="C326" s="32" t="s">
        <v>9589</v>
      </c>
      <c r="D326" s="32" t="s">
        <v>7330</v>
      </c>
      <c r="E326" s="32" t="s">
        <v>13657</v>
      </c>
      <c r="F326" s="32" t="s">
        <v>13658</v>
      </c>
      <c r="G326" s="32">
        <v>40176</v>
      </c>
      <c r="H326" s="32">
        <v>42367</v>
      </c>
      <c r="I326" s="32">
        <v>54</v>
      </c>
      <c r="J326" s="32">
        <v>47952</v>
      </c>
    </row>
    <row r="327" spans="1:10" x14ac:dyDescent="0.25">
      <c r="A327" s="32" t="s">
        <v>1339</v>
      </c>
      <c r="B327" s="32" t="s">
        <v>13659</v>
      </c>
      <c r="C327" s="32" t="s">
        <v>10222</v>
      </c>
      <c r="D327" s="32" t="s">
        <v>7330</v>
      </c>
      <c r="E327" s="32" t="s">
        <v>13660</v>
      </c>
      <c r="F327" s="32" t="s">
        <v>13661</v>
      </c>
      <c r="G327" s="32">
        <v>41838</v>
      </c>
      <c r="H327" s="32">
        <v>42367</v>
      </c>
      <c r="I327" s="32">
        <v>27</v>
      </c>
      <c r="J327" s="32">
        <v>33156</v>
      </c>
    </row>
    <row r="328" spans="1:10" x14ac:dyDescent="0.25">
      <c r="A328" s="32" t="s">
        <v>1343</v>
      </c>
      <c r="B328" s="32" t="s">
        <v>13662</v>
      </c>
      <c r="C328" s="32" t="s">
        <v>11663</v>
      </c>
      <c r="D328" s="32" t="s">
        <v>11639</v>
      </c>
      <c r="E328" s="32" t="s">
        <v>13295</v>
      </c>
      <c r="F328" s="32" t="s">
        <v>13663</v>
      </c>
      <c r="G328" s="32">
        <v>40481</v>
      </c>
      <c r="H328" s="32">
        <v>42367</v>
      </c>
      <c r="I328" s="32">
        <v>155</v>
      </c>
      <c r="J328" s="32">
        <v>472595</v>
      </c>
    </row>
    <row r="329" spans="1:10" x14ac:dyDescent="0.25">
      <c r="A329" s="32" t="s">
        <v>1347</v>
      </c>
      <c r="B329" s="32" t="s">
        <v>13664</v>
      </c>
      <c r="C329" s="32" t="s">
        <v>8875</v>
      </c>
      <c r="D329" s="32" t="s">
        <v>7330</v>
      </c>
      <c r="E329" s="32" t="s">
        <v>12781</v>
      </c>
      <c r="F329" s="32" t="s">
        <v>13665</v>
      </c>
      <c r="G329" s="32">
        <v>41795</v>
      </c>
      <c r="H329" s="32">
        <v>42367</v>
      </c>
      <c r="I329" s="32">
        <v>43</v>
      </c>
      <c r="J329" s="32">
        <v>73573</v>
      </c>
    </row>
    <row r="330" spans="1:10" x14ac:dyDescent="0.25">
      <c r="A330" s="32" t="s">
        <v>1351</v>
      </c>
      <c r="B330" s="32" t="s">
        <v>13666</v>
      </c>
      <c r="C330" s="32" t="s">
        <v>7258</v>
      </c>
      <c r="D330" s="32" t="s">
        <v>7259</v>
      </c>
      <c r="E330" s="32" t="s">
        <v>13667</v>
      </c>
      <c r="F330" s="32" t="s">
        <v>13668</v>
      </c>
      <c r="G330" s="32">
        <v>40176</v>
      </c>
      <c r="H330" s="32">
        <v>42367</v>
      </c>
      <c r="I330" s="32">
        <v>288</v>
      </c>
      <c r="J330" s="32">
        <v>1396800</v>
      </c>
    </row>
    <row r="331" spans="1:10" x14ac:dyDescent="0.25">
      <c r="A331" s="32" t="s">
        <v>1355</v>
      </c>
      <c r="B331" s="32" t="s">
        <v>13669</v>
      </c>
      <c r="C331" s="32" t="s">
        <v>10798</v>
      </c>
      <c r="D331" s="32" t="s">
        <v>7330</v>
      </c>
      <c r="E331" s="32" t="s">
        <v>13670</v>
      </c>
      <c r="F331" s="32" t="s">
        <v>13671</v>
      </c>
      <c r="G331" s="32">
        <v>36642</v>
      </c>
      <c r="H331" s="32">
        <v>42366</v>
      </c>
      <c r="I331" s="32">
        <v>267</v>
      </c>
      <c r="J331" s="32">
        <v>682452</v>
      </c>
    </row>
    <row r="332" spans="1:10" x14ac:dyDescent="0.25">
      <c r="A332" s="32" t="s">
        <v>1359</v>
      </c>
      <c r="B332" s="32" t="s">
        <v>13672</v>
      </c>
      <c r="C332" s="32" t="s">
        <v>9753</v>
      </c>
      <c r="D332" s="32" t="s">
        <v>7330</v>
      </c>
      <c r="E332" s="32" t="s">
        <v>13673</v>
      </c>
      <c r="F332" s="32" t="s">
        <v>13674</v>
      </c>
      <c r="G332" s="32">
        <v>41805</v>
      </c>
      <c r="H332" s="32">
        <v>42366</v>
      </c>
      <c r="I332" s="32">
        <v>25</v>
      </c>
      <c r="J332" s="32">
        <v>91075</v>
      </c>
    </row>
    <row r="333" spans="1:10" x14ac:dyDescent="0.25">
      <c r="A333" s="32" t="s">
        <v>1363</v>
      </c>
      <c r="B333" s="32" t="s">
        <v>13675</v>
      </c>
      <c r="C333" s="32" t="s">
        <v>8875</v>
      </c>
      <c r="D333" s="32" t="s">
        <v>7330</v>
      </c>
      <c r="E333" s="32" t="s">
        <v>13074</v>
      </c>
      <c r="F333" s="32" t="s">
        <v>13676</v>
      </c>
      <c r="G333" s="32">
        <v>41805</v>
      </c>
      <c r="H333" s="32">
        <v>42366</v>
      </c>
      <c r="I333" s="32">
        <v>16</v>
      </c>
      <c r="J333" s="32">
        <v>8864</v>
      </c>
    </row>
    <row r="334" spans="1:10" x14ac:dyDescent="0.25">
      <c r="A334" s="32" t="s">
        <v>1367</v>
      </c>
      <c r="B334" s="32" t="s">
        <v>13677</v>
      </c>
      <c r="C334" s="32" t="s">
        <v>10007</v>
      </c>
      <c r="D334" s="32" t="s">
        <v>7330</v>
      </c>
      <c r="E334" s="32" t="s">
        <v>13678</v>
      </c>
      <c r="F334" s="32" t="s">
        <v>13679</v>
      </c>
      <c r="G334" s="32">
        <v>41860</v>
      </c>
      <c r="H334" s="32">
        <v>42366</v>
      </c>
      <c r="I334" s="32">
        <v>68</v>
      </c>
      <c r="J334" s="32">
        <v>241128</v>
      </c>
    </row>
    <row r="335" spans="1:10" x14ac:dyDescent="0.25">
      <c r="A335" s="32" t="s">
        <v>1371</v>
      </c>
      <c r="B335" s="32" t="s">
        <v>13680</v>
      </c>
      <c r="C335" s="32" t="s">
        <v>11606</v>
      </c>
      <c r="D335" s="32" t="s">
        <v>7330</v>
      </c>
      <c r="E335" s="32" t="s">
        <v>12879</v>
      </c>
      <c r="F335" s="32" t="s">
        <v>13681</v>
      </c>
      <c r="G335" s="32">
        <v>36642</v>
      </c>
      <c r="H335" s="32">
        <v>42366</v>
      </c>
      <c r="I335" s="32">
        <v>690</v>
      </c>
      <c r="J335" s="32">
        <v>760380</v>
      </c>
    </row>
    <row r="336" spans="1:10" x14ac:dyDescent="0.25">
      <c r="A336" s="32" t="s">
        <v>1375</v>
      </c>
      <c r="B336" s="32" t="s">
        <v>13682</v>
      </c>
      <c r="C336" s="32" t="s">
        <v>11318</v>
      </c>
      <c r="D336" s="32" t="s">
        <v>12117</v>
      </c>
      <c r="E336" s="32" t="s">
        <v>13683</v>
      </c>
      <c r="F336" s="32" t="s">
        <v>13684</v>
      </c>
      <c r="G336" s="32">
        <v>39039</v>
      </c>
      <c r="H336" s="32">
        <v>42365</v>
      </c>
      <c r="I336" s="32">
        <v>428</v>
      </c>
      <c r="J336" s="32">
        <v>1239916</v>
      </c>
    </row>
    <row r="337" spans="1:10" x14ac:dyDescent="0.25">
      <c r="A337" s="32" t="s">
        <v>1379</v>
      </c>
      <c r="B337" s="32" t="s">
        <v>13685</v>
      </c>
      <c r="C337" s="32" t="s">
        <v>8875</v>
      </c>
      <c r="D337" s="32" t="s">
        <v>7330</v>
      </c>
      <c r="E337" s="32" t="s">
        <v>13364</v>
      </c>
      <c r="F337" s="32" t="s">
        <v>13686</v>
      </c>
      <c r="G337" s="32">
        <v>41864</v>
      </c>
      <c r="H337" s="32">
        <v>42365</v>
      </c>
      <c r="I337" s="32">
        <v>24</v>
      </c>
      <c r="J337" s="32">
        <v>70032</v>
      </c>
    </row>
    <row r="338" spans="1:10" x14ac:dyDescent="0.25">
      <c r="A338" s="32" t="s">
        <v>1382</v>
      </c>
      <c r="B338" s="32" t="s">
        <v>13687</v>
      </c>
      <c r="C338" s="32" t="s">
        <v>12190</v>
      </c>
      <c r="D338" s="32" t="s">
        <v>12117</v>
      </c>
      <c r="E338" s="32" t="s">
        <v>12843</v>
      </c>
      <c r="F338" s="32" t="s">
        <v>13688</v>
      </c>
      <c r="G338" s="32">
        <v>40864</v>
      </c>
      <c r="H338" s="32">
        <v>42365</v>
      </c>
      <c r="I338" s="32">
        <v>120</v>
      </c>
      <c r="J338" s="32">
        <v>333000</v>
      </c>
    </row>
    <row r="339" spans="1:10" x14ac:dyDescent="0.25">
      <c r="A339" s="32" t="s">
        <v>1386</v>
      </c>
      <c r="B339" s="32" t="s">
        <v>13689</v>
      </c>
      <c r="C339" s="32" t="s">
        <v>11477</v>
      </c>
      <c r="D339" s="32" t="s">
        <v>7330</v>
      </c>
      <c r="E339" s="32" t="s">
        <v>13379</v>
      </c>
      <c r="F339" s="32" t="s">
        <v>13690</v>
      </c>
      <c r="G339" s="32">
        <v>40577</v>
      </c>
      <c r="H339" s="32">
        <v>42365</v>
      </c>
      <c r="I339" s="32">
        <v>240</v>
      </c>
      <c r="J339" s="32">
        <v>454080</v>
      </c>
    </row>
    <row r="340" spans="1:10" x14ac:dyDescent="0.25">
      <c r="A340" s="32" t="s">
        <v>1390</v>
      </c>
      <c r="B340" s="32" t="s">
        <v>13691</v>
      </c>
      <c r="C340" s="32" t="s">
        <v>11511</v>
      </c>
      <c r="D340" s="32" t="s">
        <v>7330</v>
      </c>
      <c r="E340" s="32" t="s">
        <v>13692</v>
      </c>
      <c r="F340" s="32" t="s">
        <v>13693</v>
      </c>
      <c r="G340" s="32">
        <v>39842</v>
      </c>
      <c r="H340" s="32">
        <v>42365</v>
      </c>
      <c r="I340" s="32">
        <v>56</v>
      </c>
      <c r="J340" s="32">
        <v>260120</v>
      </c>
    </row>
    <row r="341" spans="1:10" x14ac:dyDescent="0.25">
      <c r="A341" s="32" t="s">
        <v>1394</v>
      </c>
      <c r="B341" s="32" t="s">
        <v>13694</v>
      </c>
      <c r="C341" s="32" t="s">
        <v>12116</v>
      </c>
      <c r="D341" s="32" t="s">
        <v>12117</v>
      </c>
      <c r="E341" s="32" t="s">
        <v>13695</v>
      </c>
      <c r="F341" s="32" t="s">
        <v>13696</v>
      </c>
      <c r="G341" s="32">
        <v>39039</v>
      </c>
      <c r="H341" s="32">
        <v>42365</v>
      </c>
      <c r="I341" s="32">
        <v>447</v>
      </c>
      <c r="J341" s="32">
        <v>587358</v>
      </c>
    </row>
    <row r="342" spans="1:10" x14ac:dyDescent="0.25">
      <c r="A342" s="32" t="s">
        <v>1398</v>
      </c>
      <c r="B342" s="32" t="s">
        <v>13697</v>
      </c>
      <c r="C342" s="32" t="s">
        <v>12032</v>
      </c>
      <c r="D342" s="32" t="s">
        <v>11947</v>
      </c>
      <c r="E342" s="32" t="s">
        <v>13127</v>
      </c>
      <c r="F342" s="32" t="s">
        <v>13698</v>
      </c>
      <c r="G342" s="32">
        <v>41864</v>
      </c>
      <c r="H342" s="32">
        <v>42365</v>
      </c>
      <c r="I342" s="32">
        <v>69</v>
      </c>
      <c r="J342" s="32">
        <v>108882</v>
      </c>
    </row>
    <row r="343" spans="1:10" x14ac:dyDescent="0.25">
      <c r="A343" s="32" t="s">
        <v>1402</v>
      </c>
      <c r="B343" s="32" t="s">
        <v>13699</v>
      </c>
      <c r="C343" s="32" t="s">
        <v>7296</v>
      </c>
      <c r="D343" s="32" t="s">
        <v>7330</v>
      </c>
      <c r="E343" s="32" t="s">
        <v>13700</v>
      </c>
      <c r="F343" s="32" t="s">
        <v>13701</v>
      </c>
      <c r="G343" s="32">
        <v>40864</v>
      </c>
      <c r="H343" s="32">
        <v>42365</v>
      </c>
      <c r="I343" s="32">
        <v>107</v>
      </c>
      <c r="J343" s="32">
        <v>140919</v>
      </c>
    </row>
    <row r="344" spans="1:10" x14ac:dyDescent="0.25">
      <c r="A344" s="32" t="s">
        <v>114</v>
      </c>
      <c r="B344" s="32" t="s">
        <v>13702</v>
      </c>
      <c r="C344" s="32" t="s">
        <v>8087</v>
      </c>
      <c r="D344" s="32" t="s">
        <v>7330</v>
      </c>
      <c r="E344" s="32" t="s">
        <v>12802</v>
      </c>
      <c r="F344" s="32" t="s">
        <v>13703</v>
      </c>
      <c r="G344" s="32">
        <v>41782</v>
      </c>
      <c r="H344" s="32">
        <v>42364</v>
      </c>
      <c r="I344" s="32">
        <v>39</v>
      </c>
      <c r="J344" s="32">
        <v>23244</v>
      </c>
    </row>
    <row r="345" spans="1:10" x14ac:dyDescent="0.25">
      <c r="A345" s="32" t="s">
        <v>864</v>
      </c>
      <c r="B345" s="32" t="s">
        <v>13704</v>
      </c>
      <c r="C345" s="32" t="s">
        <v>7987</v>
      </c>
      <c r="D345" s="32" t="s">
        <v>12117</v>
      </c>
      <c r="E345" s="32" t="s">
        <v>13705</v>
      </c>
      <c r="F345" s="32" t="s">
        <v>13706</v>
      </c>
      <c r="G345" s="32">
        <v>38158</v>
      </c>
      <c r="H345" s="32">
        <v>42364</v>
      </c>
      <c r="I345" s="32">
        <v>127</v>
      </c>
      <c r="J345" s="32">
        <v>136398</v>
      </c>
    </row>
    <row r="346" spans="1:10" x14ac:dyDescent="0.25">
      <c r="A346" s="32" t="s">
        <v>1412</v>
      </c>
      <c r="B346" s="32" t="s">
        <v>13707</v>
      </c>
      <c r="C346" s="32" t="s">
        <v>8018</v>
      </c>
      <c r="D346" s="32" t="s">
        <v>7330</v>
      </c>
      <c r="E346" s="32" t="s">
        <v>13708</v>
      </c>
      <c r="F346" s="32" t="s">
        <v>13709</v>
      </c>
      <c r="G346" s="32">
        <v>36572</v>
      </c>
      <c r="H346" s="32">
        <v>42364</v>
      </c>
      <c r="I346" s="32">
        <v>318</v>
      </c>
      <c r="J346" s="32">
        <v>345348</v>
      </c>
    </row>
    <row r="347" spans="1:10" x14ac:dyDescent="0.25">
      <c r="A347" s="32" t="s">
        <v>1416</v>
      </c>
      <c r="B347" s="32" t="s">
        <v>13710</v>
      </c>
      <c r="C347" s="32" t="s">
        <v>8875</v>
      </c>
      <c r="D347" s="32" t="s">
        <v>7330</v>
      </c>
      <c r="E347" s="32" t="s">
        <v>12843</v>
      </c>
      <c r="F347" s="32" t="s">
        <v>13711</v>
      </c>
      <c r="G347" s="32">
        <v>41489</v>
      </c>
      <c r="H347" s="32">
        <v>42363</v>
      </c>
      <c r="I347" s="32">
        <v>106</v>
      </c>
      <c r="J347" s="32">
        <v>202460</v>
      </c>
    </row>
    <row r="348" spans="1:10" x14ac:dyDescent="0.25">
      <c r="A348" s="32" t="s">
        <v>1419</v>
      </c>
      <c r="B348" s="32" t="s">
        <v>13712</v>
      </c>
      <c r="C348" s="32" t="s">
        <v>10077</v>
      </c>
      <c r="D348" s="32" t="s">
        <v>7330</v>
      </c>
      <c r="E348" s="32" t="s">
        <v>13713</v>
      </c>
      <c r="F348" s="32" t="s">
        <v>13714</v>
      </c>
      <c r="G348" s="32">
        <v>40898</v>
      </c>
      <c r="H348" s="32">
        <v>42363</v>
      </c>
      <c r="I348" s="32">
        <v>45</v>
      </c>
      <c r="J348" s="32">
        <v>117495</v>
      </c>
    </row>
    <row r="349" spans="1:10" x14ac:dyDescent="0.25">
      <c r="A349" s="32" t="s">
        <v>1423</v>
      </c>
      <c r="B349" s="32" t="s">
        <v>13715</v>
      </c>
      <c r="C349" s="32" t="s">
        <v>10260</v>
      </c>
      <c r="D349" s="32" t="s">
        <v>7330</v>
      </c>
      <c r="E349" s="32" t="s">
        <v>13716</v>
      </c>
      <c r="F349" s="32" t="s">
        <v>13717</v>
      </c>
      <c r="G349" s="32">
        <v>41362</v>
      </c>
      <c r="H349" s="32">
        <v>42363</v>
      </c>
      <c r="I349" s="32">
        <v>17</v>
      </c>
      <c r="J349" s="32">
        <v>71247</v>
      </c>
    </row>
    <row r="350" spans="1:10" x14ac:dyDescent="0.25">
      <c r="A350" s="32" t="s">
        <v>1427</v>
      </c>
      <c r="B350" s="32" t="s">
        <v>13718</v>
      </c>
      <c r="C350" s="32" t="s">
        <v>8875</v>
      </c>
      <c r="D350" s="32" t="s">
        <v>7330</v>
      </c>
      <c r="E350" s="32" t="s">
        <v>13273</v>
      </c>
      <c r="F350" s="32" t="s">
        <v>13719</v>
      </c>
      <c r="G350" s="32">
        <v>38618</v>
      </c>
      <c r="H350" s="32">
        <v>42363</v>
      </c>
      <c r="I350" s="32">
        <v>42</v>
      </c>
      <c r="J350" s="32">
        <v>28770</v>
      </c>
    </row>
    <row r="351" spans="1:10" x14ac:dyDescent="0.25">
      <c r="A351" s="32" t="s">
        <v>1431</v>
      </c>
      <c r="B351" s="32" t="s">
        <v>13720</v>
      </c>
      <c r="C351" s="32" t="s">
        <v>8625</v>
      </c>
      <c r="D351" s="32" t="s">
        <v>7330</v>
      </c>
      <c r="E351" s="32" t="s">
        <v>13678</v>
      </c>
      <c r="F351" s="32" t="s">
        <v>13721</v>
      </c>
      <c r="G351" s="32">
        <v>41457</v>
      </c>
      <c r="H351" s="32">
        <v>42363</v>
      </c>
      <c r="I351" s="32">
        <v>80</v>
      </c>
      <c r="J351" s="32">
        <v>351040</v>
      </c>
    </row>
    <row r="352" spans="1:10" x14ac:dyDescent="0.25">
      <c r="A352" s="32" t="s">
        <v>643</v>
      </c>
      <c r="B352" s="32" t="s">
        <v>13722</v>
      </c>
      <c r="C352" s="32" t="s">
        <v>7958</v>
      </c>
      <c r="D352" s="32" t="s">
        <v>7330</v>
      </c>
      <c r="E352" s="32" t="s">
        <v>13723</v>
      </c>
      <c r="F352" s="32" t="s">
        <v>13724</v>
      </c>
      <c r="G352" s="32">
        <v>41489</v>
      </c>
      <c r="H352" s="32">
        <v>42363</v>
      </c>
      <c r="I352" s="32">
        <v>53</v>
      </c>
      <c r="J352" s="32">
        <v>216134</v>
      </c>
    </row>
    <row r="353" spans="1:10" x14ac:dyDescent="0.25">
      <c r="A353" s="32" t="s">
        <v>414</v>
      </c>
      <c r="B353" s="32" t="s">
        <v>13725</v>
      </c>
      <c r="C353" s="32" t="s">
        <v>10900</v>
      </c>
      <c r="D353" s="32" t="s">
        <v>7330</v>
      </c>
      <c r="E353" s="32" t="s">
        <v>12858</v>
      </c>
      <c r="F353" s="32" t="s">
        <v>13726</v>
      </c>
      <c r="G353" s="32">
        <v>40898</v>
      </c>
      <c r="H353" s="32">
        <v>42363</v>
      </c>
      <c r="I353" s="32">
        <v>189</v>
      </c>
      <c r="J353" s="32">
        <v>95067</v>
      </c>
    </row>
    <row r="354" spans="1:10" x14ac:dyDescent="0.25">
      <c r="A354" s="32" t="s">
        <v>1441</v>
      </c>
      <c r="B354" s="32" t="s">
        <v>13727</v>
      </c>
      <c r="C354" s="32" t="s">
        <v>7927</v>
      </c>
      <c r="D354" s="32" t="s">
        <v>7330</v>
      </c>
      <c r="E354" s="32" t="s">
        <v>13660</v>
      </c>
      <c r="F354" s="32" t="s">
        <v>13728</v>
      </c>
      <c r="G354" s="32">
        <v>41300</v>
      </c>
      <c r="H354" s="32">
        <v>42362</v>
      </c>
      <c r="I354" s="32">
        <v>99</v>
      </c>
      <c r="J354" s="32">
        <v>448668</v>
      </c>
    </row>
    <row r="355" spans="1:10" x14ac:dyDescent="0.25">
      <c r="A355" s="32" t="s">
        <v>1445</v>
      </c>
      <c r="B355" s="32" t="s">
        <v>13729</v>
      </c>
      <c r="C355" s="32" t="s">
        <v>8875</v>
      </c>
      <c r="D355" s="32" t="s">
        <v>7330</v>
      </c>
      <c r="E355" s="32" t="s">
        <v>13730</v>
      </c>
      <c r="F355" s="32" t="s">
        <v>13731</v>
      </c>
      <c r="G355" s="32">
        <v>41689</v>
      </c>
      <c r="H355" s="32">
        <v>42362</v>
      </c>
      <c r="I355" s="32">
        <v>59</v>
      </c>
      <c r="J355" s="32">
        <v>42952</v>
      </c>
    </row>
    <row r="356" spans="1:10" x14ac:dyDescent="0.25">
      <c r="A356" s="32" t="s">
        <v>1449</v>
      </c>
      <c r="B356" s="32" t="s">
        <v>13732</v>
      </c>
      <c r="C356" s="32" t="s">
        <v>12139</v>
      </c>
      <c r="D356" s="32" t="s">
        <v>12117</v>
      </c>
      <c r="E356" s="32" t="s">
        <v>13733</v>
      </c>
      <c r="F356" s="32" t="s">
        <v>13734</v>
      </c>
      <c r="G356" s="32">
        <v>40939</v>
      </c>
      <c r="H356" s="32">
        <v>42362</v>
      </c>
      <c r="I356" s="32">
        <v>145</v>
      </c>
      <c r="J356" s="32">
        <v>441670</v>
      </c>
    </row>
    <row r="357" spans="1:10" x14ac:dyDescent="0.25">
      <c r="A357" s="32" t="s">
        <v>1453</v>
      </c>
      <c r="B357" s="32" t="s">
        <v>13735</v>
      </c>
      <c r="C357" s="32" t="s">
        <v>8875</v>
      </c>
      <c r="D357" s="32" t="s">
        <v>7330</v>
      </c>
      <c r="E357" s="32" t="s">
        <v>12931</v>
      </c>
      <c r="F357" s="32" t="s">
        <v>13736</v>
      </c>
      <c r="G357" s="32">
        <v>41468</v>
      </c>
      <c r="H357" s="32">
        <v>42362</v>
      </c>
      <c r="I357" s="32">
        <v>15</v>
      </c>
      <c r="J357" s="32">
        <v>73395</v>
      </c>
    </row>
    <row r="358" spans="1:10" x14ac:dyDescent="0.25">
      <c r="A358" s="32" t="s">
        <v>1457</v>
      </c>
      <c r="B358" s="32" t="s">
        <v>13737</v>
      </c>
      <c r="C358" s="32" t="s">
        <v>11663</v>
      </c>
      <c r="D358" s="32" t="s">
        <v>11639</v>
      </c>
      <c r="E358" s="32" t="s">
        <v>13738</v>
      </c>
      <c r="F358" s="32" t="s">
        <v>13739</v>
      </c>
      <c r="G358" s="32">
        <v>41883</v>
      </c>
      <c r="H358" s="32">
        <v>42362</v>
      </c>
      <c r="I358" s="32">
        <v>16</v>
      </c>
      <c r="J358" s="32">
        <v>50784</v>
      </c>
    </row>
    <row r="359" spans="1:10" x14ac:dyDescent="0.25">
      <c r="A359" s="32" t="s">
        <v>1343</v>
      </c>
      <c r="B359" s="32" t="s">
        <v>13740</v>
      </c>
      <c r="C359" s="32" t="s">
        <v>8625</v>
      </c>
      <c r="D359" s="32" t="s">
        <v>7330</v>
      </c>
      <c r="E359" s="32" t="s">
        <v>13741</v>
      </c>
      <c r="F359" s="32" t="s">
        <v>13742</v>
      </c>
      <c r="G359" s="32">
        <v>40201</v>
      </c>
      <c r="H359" s="32">
        <v>42362</v>
      </c>
      <c r="I359" s="32">
        <v>249</v>
      </c>
      <c r="J359" s="32">
        <v>555768</v>
      </c>
    </row>
    <row r="360" spans="1:10" x14ac:dyDescent="0.25">
      <c r="A360" s="32" t="s">
        <v>1464</v>
      </c>
      <c r="B360" s="32" t="s">
        <v>13743</v>
      </c>
      <c r="C360" s="32" t="s">
        <v>8875</v>
      </c>
      <c r="D360" s="32" t="s">
        <v>7330</v>
      </c>
      <c r="E360" s="32" t="s">
        <v>13744</v>
      </c>
      <c r="F360" s="32" t="s">
        <v>13745</v>
      </c>
      <c r="G360" s="32">
        <v>41300</v>
      </c>
      <c r="H360" s="32">
        <v>42362</v>
      </c>
      <c r="I360" s="32">
        <v>73</v>
      </c>
      <c r="J360" s="32">
        <v>154833</v>
      </c>
    </row>
    <row r="361" spans="1:10" x14ac:dyDescent="0.25">
      <c r="A361" s="32" t="s">
        <v>1468</v>
      </c>
      <c r="B361" s="32" t="s">
        <v>13746</v>
      </c>
      <c r="C361" s="32" t="s">
        <v>8875</v>
      </c>
      <c r="D361" s="32" t="s">
        <v>7330</v>
      </c>
      <c r="E361" s="32" t="s">
        <v>13747</v>
      </c>
      <c r="F361" s="32" t="s">
        <v>13748</v>
      </c>
      <c r="G361" s="32">
        <v>41689</v>
      </c>
      <c r="H361" s="32">
        <v>42362</v>
      </c>
      <c r="I361" s="32">
        <v>17</v>
      </c>
      <c r="J361" s="32">
        <v>76058</v>
      </c>
    </row>
    <row r="362" spans="1:10" x14ac:dyDescent="0.25">
      <c r="A362" s="32" t="s">
        <v>1472</v>
      </c>
      <c r="B362" s="32" t="s">
        <v>13749</v>
      </c>
      <c r="C362" s="32" t="s">
        <v>11884</v>
      </c>
      <c r="D362" s="32" t="s">
        <v>11639</v>
      </c>
      <c r="E362" s="32" t="s">
        <v>13750</v>
      </c>
      <c r="F362" s="32" t="s">
        <v>13751</v>
      </c>
      <c r="G362" s="32">
        <v>40939</v>
      </c>
      <c r="H362" s="32">
        <v>42362</v>
      </c>
      <c r="I362" s="32">
        <v>106</v>
      </c>
      <c r="J362" s="32">
        <v>250054</v>
      </c>
    </row>
    <row r="363" spans="1:10" x14ac:dyDescent="0.25">
      <c r="A363" s="32" t="s">
        <v>1476</v>
      </c>
      <c r="B363" s="32" t="s">
        <v>13752</v>
      </c>
      <c r="C363" s="32" t="s">
        <v>11884</v>
      </c>
      <c r="D363" s="32" t="s">
        <v>11639</v>
      </c>
      <c r="E363" s="32" t="s">
        <v>12830</v>
      </c>
      <c r="F363" s="32" t="s">
        <v>13753</v>
      </c>
      <c r="G363" s="32">
        <v>38078</v>
      </c>
      <c r="H363" s="32">
        <v>42361</v>
      </c>
      <c r="I363" s="32">
        <v>563</v>
      </c>
      <c r="J363" s="32">
        <v>364824</v>
      </c>
    </row>
    <row r="364" spans="1:10" x14ac:dyDescent="0.25">
      <c r="A364" s="32" t="s">
        <v>1480</v>
      </c>
      <c r="B364" s="32" t="s">
        <v>13754</v>
      </c>
      <c r="C364" s="32" t="s">
        <v>7359</v>
      </c>
      <c r="D364" s="32" t="s">
        <v>7330</v>
      </c>
      <c r="E364" s="32" t="s">
        <v>13755</v>
      </c>
      <c r="F364" s="32" t="s">
        <v>13756</v>
      </c>
      <c r="G364" s="32">
        <v>38635</v>
      </c>
      <c r="H364" s="32">
        <v>42360</v>
      </c>
      <c r="I364" s="32">
        <v>306</v>
      </c>
      <c r="J364" s="32">
        <v>638928</v>
      </c>
    </row>
    <row r="365" spans="1:10" x14ac:dyDescent="0.25">
      <c r="A365" s="32" t="s">
        <v>1484</v>
      </c>
      <c r="B365" s="32" t="s">
        <v>13757</v>
      </c>
      <c r="C365" s="32" t="s">
        <v>8580</v>
      </c>
      <c r="D365" s="32" t="s">
        <v>7330</v>
      </c>
      <c r="E365" s="32" t="s">
        <v>13758</v>
      </c>
      <c r="F365" s="32" t="s">
        <v>13759</v>
      </c>
      <c r="G365" s="32">
        <v>40149</v>
      </c>
      <c r="H365" s="32">
        <v>42360</v>
      </c>
      <c r="I365" s="32">
        <v>61</v>
      </c>
      <c r="J365" s="32">
        <v>97600</v>
      </c>
    </row>
    <row r="366" spans="1:10" x14ac:dyDescent="0.25">
      <c r="A366" s="32" t="s">
        <v>1488</v>
      </c>
      <c r="B366" s="32" t="s">
        <v>13760</v>
      </c>
      <c r="C366" s="32" t="s">
        <v>9885</v>
      </c>
      <c r="D366" s="32" t="s">
        <v>7330</v>
      </c>
      <c r="E366" s="32" t="s">
        <v>13761</v>
      </c>
      <c r="F366" s="32" t="s">
        <v>13762</v>
      </c>
      <c r="G366" s="32">
        <v>41872</v>
      </c>
      <c r="H366" s="32">
        <v>42360</v>
      </c>
      <c r="I366" s="32">
        <v>41</v>
      </c>
      <c r="J366" s="32">
        <v>154488</v>
      </c>
    </row>
    <row r="367" spans="1:10" x14ac:dyDescent="0.25">
      <c r="A367" s="32" t="s">
        <v>1492</v>
      </c>
      <c r="B367" s="32" t="s">
        <v>12774</v>
      </c>
      <c r="C367" s="32" t="s">
        <v>9715</v>
      </c>
      <c r="D367" s="32" t="s">
        <v>7330</v>
      </c>
      <c r="E367" s="32" t="s">
        <v>13763</v>
      </c>
      <c r="F367" s="32" t="s">
        <v>13764</v>
      </c>
      <c r="G367" s="32">
        <v>41838</v>
      </c>
      <c r="H367" s="32">
        <v>42360</v>
      </c>
      <c r="I367" s="32">
        <v>20</v>
      </c>
      <c r="J367" s="32">
        <v>83940</v>
      </c>
    </row>
    <row r="368" spans="1:10" x14ac:dyDescent="0.25">
      <c r="A368" s="32" t="s">
        <v>1495</v>
      </c>
      <c r="B368" s="32" t="s">
        <v>11255</v>
      </c>
      <c r="C368" s="32" t="s">
        <v>11247</v>
      </c>
      <c r="D368" s="32" t="s">
        <v>7330</v>
      </c>
      <c r="E368" s="32" t="s">
        <v>13765</v>
      </c>
      <c r="F368" s="32" t="s">
        <v>13766</v>
      </c>
      <c r="G368" s="32">
        <v>41813</v>
      </c>
      <c r="H368" s="32">
        <v>42360</v>
      </c>
      <c r="I368" s="32">
        <v>30</v>
      </c>
      <c r="J368" s="32">
        <v>57390</v>
      </c>
    </row>
    <row r="369" spans="1:10" x14ac:dyDescent="0.25">
      <c r="A369" s="32" t="s">
        <v>1499</v>
      </c>
      <c r="B369" s="32" t="s">
        <v>13767</v>
      </c>
      <c r="C369" s="32" t="s">
        <v>9840</v>
      </c>
      <c r="D369" s="32" t="s">
        <v>7330</v>
      </c>
      <c r="E369" s="32" t="s">
        <v>13768</v>
      </c>
      <c r="F369" s="32" t="s">
        <v>13769</v>
      </c>
      <c r="G369" s="32">
        <v>39164</v>
      </c>
      <c r="H369" s="32">
        <v>42360</v>
      </c>
      <c r="I369" s="32">
        <v>324</v>
      </c>
      <c r="J369" s="32">
        <v>517104</v>
      </c>
    </row>
    <row r="370" spans="1:10" x14ac:dyDescent="0.25">
      <c r="A370" s="32" t="s">
        <v>1503</v>
      </c>
      <c r="B370" s="32" t="s">
        <v>13770</v>
      </c>
      <c r="C370" s="32" t="s">
        <v>9983</v>
      </c>
      <c r="D370" s="32" t="s">
        <v>7330</v>
      </c>
      <c r="E370" s="32" t="s">
        <v>13771</v>
      </c>
      <c r="F370" s="32" t="s">
        <v>13772</v>
      </c>
      <c r="G370" s="32">
        <v>41720</v>
      </c>
      <c r="H370" s="32">
        <v>42360</v>
      </c>
      <c r="I370" s="32">
        <v>37</v>
      </c>
      <c r="J370" s="32">
        <v>149221</v>
      </c>
    </row>
    <row r="371" spans="1:10" x14ac:dyDescent="0.25">
      <c r="A371" s="32" t="s">
        <v>1507</v>
      </c>
      <c r="B371" s="32" t="s">
        <v>13773</v>
      </c>
      <c r="C371" s="32" t="s">
        <v>8611</v>
      </c>
      <c r="D371" s="32" t="s">
        <v>7330</v>
      </c>
      <c r="E371" s="32" t="s">
        <v>13774</v>
      </c>
      <c r="F371" s="32" t="s">
        <v>13775</v>
      </c>
      <c r="G371" s="32">
        <v>38635</v>
      </c>
      <c r="H371" s="32">
        <v>42360</v>
      </c>
      <c r="I371" s="32">
        <v>133</v>
      </c>
      <c r="J371" s="32">
        <v>428526</v>
      </c>
    </row>
    <row r="372" spans="1:10" x14ac:dyDescent="0.25">
      <c r="A372" s="32" t="s">
        <v>1511</v>
      </c>
      <c r="B372" s="32" t="s">
        <v>13776</v>
      </c>
      <c r="C372" s="32" t="s">
        <v>10739</v>
      </c>
      <c r="D372" s="32" t="s">
        <v>7330</v>
      </c>
      <c r="E372" s="32" t="s">
        <v>13777</v>
      </c>
      <c r="F372" s="32" t="s">
        <v>13778</v>
      </c>
      <c r="G372" s="32">
        <v>40149</v>
      </c>
      <c r="H372" s="32">
        <v>42360</v>
      </c>
      <c r="I372" s="32">
        <v>31</v>
      </c>
      <c r="J372" s="32">
        <v>38812</v>
      </c>
    </row>
    <row r="373" spans="1:10" x14ac:dyDescent="0.25">
      <c r="A373" s="32" t="s">
        <v>1515</v>
      </c>
      <c r="B373" s="32" t="s">
        <v>13779</v>
      </c>
      <c r="C373" s="32" t="s">
        <v>11318</v>
      </c>
      <c r="D373" s="32" t="s">
        <v>7330</v>
      </c>
      <c r="E373" s="32" t="s">
        <v>12996</v>
      </c>
      <c r="F373" s="32" t="s">
        <v>13780</v>
      </c>
      <c r="G373" s="32">
        <v>41872</v>
      </c>
      <c r="H373" s="32">
        <v>42360</v>
      </c>
      <c r="I373" s="32">
        <v>17</v>
      </c>
      <c r="J373" s="32">
        <v>82348</v>
      </c>
    </row>
    <row r="374" spans="1:10" x14ac:dyDescent="0.25">
      <c r="A374" s="32" t="s">
        <v>1519</v>
      </c>
      <c r="B374" s="32" t="s">
        <v>13781</v>
      </c>
      <c r="C374" s="32" t="s">
        <v>12217</v>
      </c>
      <c r="D374" s="32" t="s">
        <v>12117</v>
      </c>
      <c r="E374" s="32" t="s">
        <v>13782</v>
      </c>
      <c r="F374" s="32" t="s">
        <v>13783</v>
      </c>
      <c r="G374" s="32">
        <v>40247</v>
      </c>
      <c r="H374" s="32">
        <v>42359</v>
      </c>
      <c r="I374" s="32">
        <v>151</v>
      </c>
      <c r="J374" s="32">
        <v>399093</v>
      </c>
    </row>
    <row r="375" spans="1:10" x14ac:dyDescent="0.25">
      <c r="A375" s="32" t="s">
        <v>1523</v>
      </c>
      <c r="B375" s="32" t="s">
        <v>13784</v>
      </c>
      <c r="C375" s="32" t="s">
        <v>8875</v>
      </c>
      <c r="D375" s="32" t="s">
        <v>7330</v>
      </c>
      <c r="E375" s="32" t="s">
        <v>13785</v>
      </c>
      <c r="F375" s="32" t="s">
        <v>13786</v>
      </c>
      <c r="G375" s="32">
        <v>41507</v>
      </c>
      <c r="H375" s="32">
        <v>42359</v>
      </c>
      <c r="I375" s="32">
        <v>77</v>
      </c>
      <c r="J375" s="32">
        <v>279202</v>
      </c>
    </row>
    <row r="376" spans="1:10" x14ac:dyDescent="0.25">
      <c r="A376" s="32" t="s">
        <v>1527</v>
      </c>
      <c r="B376" s="32" t="s">
        <v>13787</v>
      </c>
      <c r="C376" s="32" t="s">
        <v>7372</v>
      </c>
      <c r="D376" s="32" t="s">
        <v>7330</v>
      </c>
      <c r="E376" s="32" t="s">
        <v>13788</v>
      </c>
      <c r="F376" s="32" t="s">
        <v>13789</v>
      </c>
      <c r="G376" s="32">
        <v>40247</v>
      </c>
      <c r="H376" s="32">
        <v>42359</v>
      </c>
      <c r="I376" s="32">
        <v>197</v>
      </c>
      <c r="J376" s="32">
        <v>350463</v>
      </c>
    </row>
    <row r="377" spans="1:10" x14ac:dyDescent="0.25">
      <c r="A377" s="32" t="s">
        <v>1531</v>
      </c>
      <c r="B377" s="32" t="s">
        <v>13790</v>
      </c>
      <c r="C377" s="32" t="s">
        <v>12171</v>
      </c>
      <c r="D377" s="32" t="s">
        <v>12117</v>
      </c>
      <c r="E377" s="32" t="s">
        <v>12835</v>
      </c>
      <c r="F377" s="32" t="s">
        <v>13791</v>
      </c>
      <c r="G377" s="32">
        <v>39396</v>
      </c>
      <c r="H377" s="32">
        <v>42358</v>
      </c>
      <c r="I377" s="32">
        <v>130</v>
      </c>
      <c r="J377" s="32">
        <v>284960</v>
      </c>
    </row>
    <row r="378" spans="1:10" x14ac:dyDescent="0.25">
      <c r="A378" s="32" t="s">
        <v>1535</v>
      </c>
      <c r="B378" s="32" t="s">
        <v>13792</v>
      </c>
      <c r="C378" s="32" t="s">
        <v>7593</v>
      </c>
      <c r="D378" s="32" t="s">
        <v>7330</v>
      </c>
      <c r="E378" s="32" t="s">
        <v>13095</v>
      </c>
      <c r="F378" s="32" t="s">
        <v>13793</v>
      </c>
      <c r="G378" s="32">
        <v>38827</v>
      </c>
      <c r="H378" s="32">
        <v>42358</v>
      </c>
      <c r="I378" s="32">
        <v>78</v>
      </c>
      <c r="J378" s="32">
        <v>260754</v>
      </c>
    </row>
    <row r="379" spans="1:10" x14ac:dyDescent="0.25">
      <c r="A379" s="32" t="s">
        <v>13794</v>
      </c>
      <c r="B379" s="32" t="s">
        <v>13795</v>
      </c>
      <c r="C379" s="32" t="s">
        <v>8389</v>
      </c>
      <c r="D379" s="32" t="s">
        <v>7330</v>
      </c>
      <c r="E379" s="32" t="s">
        <v>13238</v>
      </c>
      <c r="F379" s="32" t="s">
        <v>13796</v>
      </c>
      <c r="G379" s="32">
        <v>38180</v>
      </c>
      <c r="H379" s="32">
        <v>42358</v>
      </c>
      <c r="I379" s="32">
        <v>389</v>
      </c>
      <c r="J379" s="32">
        <v>1044854</v>
      </c>
    </row>
    <row r="380" spans="1:10" x14ac:dyDescent="0.25">
      <c r="A380" s="32" t="s">
        <v>1542</v>
      </c>
      <c r="B380" s="32" t="s">
        <v>13797</v>
      </c>
      <c r="C380" s="32" t="s">
        <v>8875</v>
      </c>
      <c r="D380" s="32" t="s">
        <v>7330</v>
      </c>
      <c r="E380" s="32" t="s">
        <v>13798</v>
      </c>
      <c r="F380" s="32" t="s">
        <v>13799</v>
      </c>
      <c r="G380" s="32">
        <v>41611</v>
      </c>
      <c r="H380" s="32">
        <v>42358</v>
      </c>
      <c r="I380" s="32">
        <v>31</v>
      </c>
      <c r="J380" s="32">
        <v>29667</v>
      </c>
    </row>
    <row r="381" spans="1:10" x14ac:dyDescent="0.25">
      <c r="A381" s="32" t="s">
        <v>1546</v>
      </c>
      <c r="B381" s="32" t="s">
        <v>13800</v>
      </c>
      <c r="C381" s="32" t="s">
        <v>8875</v>
      </c>
      <c r="D381" s="32" t="s">
        <v>7330</v>
      </c>
      <c r="E381" s="32" t="s">
        <v>13801</v>
      </c>
      <c r="F381" s="32" t="s">
        <v>13802</v>
      </c>
      <c r="G381" s="32">
        <v>39348</v>
      </c>
      <c r="H381" s="32">
        <v>42357</v>
      </c>
      <c r="I381" s="32">
        <v>215</v>
      </c>
      <c r="J381" s="32">
        <v>840865</v>
      </c>
    </row>
    <row r="382" spans="1:10" x14ac:dyDescent="0.25">
      <c r="A382" s="32" t="s">
        <v>1550</v>
      </c>
      <c r="B382" s="32" t="s">
        <v>13803</v>
      </c>
      <c r="C382" s="32" t="s">
        <v>12383</v>
      </c>
      <c r="D382" s="32" t="s">
        <v>12117</v>
      </c>
      <c r="E382" s="32" t="s">
        <v>13804</v>
      </c>
      <c r="F382" s="32" t="s">
        <v>13805</v>
      </c>
      <c r="G382" s="32">
        <v>41012</v>
      </c>
      <c r="H382" s="32">
        <v>42357</v>
      </c>
      <c r="I382" s="32">
        <v>126</v>
      </c>
      <c r="J382" s="32">
        <v>617274</v>
      </c>
    </row>
    <row r="383" spans="1:10" x14ac:dyDescent="0.25">
      <c r="A383" s="32" t="s">
        <v>1554</v>
      </c>
      <c r="B383" s="32" t="s">
        <v>13806</v>
      </c>
      <c r="C383" s="32" t="s">
        <v>11653</v>
      </c>
      <c r="D383" s="32" t="s">
        <v>11639</v>
      </c>
      <c r="E383" s="32" t="s">
        <v>13807</v>
      </c>
      <c r="F383" s="32" t="s">
        <v>13808</v>
      </c>
      <c r="G383" s="32">
        <v>41786</v>
      </c>
      <c r="H383" s="32">
        <v>42357</v>
      </c>
      <c r="I383" s="32">
        <v>57</v>
      </c>
      <c r="J383" s="32">
        <v>58482</v>
      </c>
    </row>
    <row r="384" spans="1:10" x14ac:dyDescent="0.25">
      <c r="A384" s="32" t="s">
        <v>1558</v>
      </c>
      <c r="B384" s="32" t="s">
        <v>13809</v>
      </c>
      <c r="C384" s="32" t="s">
        <v>11421</v>
      </c>
      <c r="D384" s="32" t="s">
        <v>7330</v>
      </c>
      <c r="E384" s="32" t="s">
        <v>13244</v>
      </c>
      <c r="F384" s="32" t="s">
        <v>13810</v>
      </c>
      <c r="G384" s="32">
        <v>39348</v>
      </c>
      <c r="H384" s="32">
        <v>42357</v>
      </c>
      <c r="I384" s="32">
        <v>25</v>
      </c>
      <c r="J384" s="32">
        <v>91100</v>
      </c>
    </row>
    <row r="385" spans="1:10" x14ac:dyDescent="0.25">
      <c r="A385" s="32" t="s">
        <v>134</v>
      </c>
      <c r="B385" s="32" t="s">
        <v>13811</v>
      </c>
      <c r="C385" s="32" t="s">
        <v>10491</v>
      </c>
      <c r="D385" s="32" t="s">
        <v>7330</v>
      </c>
      <c r="E385" s="32" t="s">
        <v>13162</v>
      </c>
      <c r="F385" s="32" t="s">
        <v>13812</v>
      </c>
      <c r="G385" s="32">
        <v>41012</v>
      </c>
      <c r="H385" s="32">
        <v>42357</v>
      </c>
      <c r="I385" s="32">
        <v>52</v>
      </c>
      <c r="J385" s="32">
        <v>116792</v>
      </c>
    </row>
    <row r="386" spans="1:10" x14ac:dyDescent="0.25">
      <c r="A386" s="32" t="s">
        <v>944</v>
      </c>
      <c r="B386" s="32" t="s">
        <v>13813</v>
      </c>
      <c r="C386" s="32" t="s">
        <v>8875</v>
      </c>
      <c r="D386" s="32" t="s">
        <v>7330</v>
      </c>
      <c r="E386" s="32" t="s">
        <v>13074</v>
      </c>
      <c r="F386" s="32" t="s">
        <v>13814</v>
      </c>
      <c r="G386" s="32">
        <v>41219</v>
      </c>
      <c r="H386" s="32">
        <v>42356</v>
      </c>
      <c r="I386" s="32">
        <v>63</v>
      </c>
      <c r="J386" s="32">
        <v>95319</v>
      </c>
    </row>
    <row r="387" spans="1:10" x14ac:dyDescent="0.25">
      <c r="A387" s="32" t="s">
        <v>647</v>
      </c>
      <c r="B387" s="32" t="s">
        <v>13815</v>
      </c>
      <c r="C387" s="32" t="s">
        <v>10024</v>
      </c>
      <c r="D387" s="32" t="s">
        <v>7330</v>
      </c>
      <c r="E387" s="32" t="s">
        <v>13816</v>
      </c>
      <c r="F387" s="32" t="s">
        <v>13817</v>
      </c>
      <c r="G387" s="32">
        <v>38019</v>
      </c>
      <c r="H387" s="32">
        <v>42356</v>
      </c>
      <c r="I387" s="32">
        <v>570</v>
      </c>
      <c r="J387" s="32">
        <v>2203050</v>
      </c>
    </row>
    <row r="388" spans="1:10" x14ac:dyDescent="0.25">
      <c r="A388" s="32" t="s">
        <v>1570</v>
      </c>
      <c r="B388" s="32" t="s">
        <v>13818</v>
      </c>
      <c r="C388" s="32" t="s">
        <v>9774</v>
      </c>
      <c r="D388" s="32" t="s">
        <v>7330</v>
      </c>
      <c r="E388" s="32" t="s">
        <v>13819</v>
      </c>
      <c r="F388" s="32" t="s">
        <v>13820</v>
      </c>
      <c r="G388" s="32">
        <v>36975</v>
      </c>
      <c r="H388" s="32">
        <v>42356</v>
      </c>
      <c r="I388" s="32">
        <v>310</v>
      </c>
      <c r="J388" s="32">
        <v>615970</v>
      </c>
    </row>
    <row r="389" spans="1:10" x14ac:dyDescent="0.25">
      <c r="A389" s="32" t="s">
        <v>1574</v>
      </c>
      <c r="B389" s="32" t="s">
        <v>13821</v>
      </c>
      <c r="C389" s="32" t="s">
        <v>8746</v>
      </c>
      <c r="D389" s="32" t="s">
        <v>7330</v>
      </c>
      <c r="E389" s="32" t="s">
        <v>13822</v>
      </c>
      <c r="F389" s="32" t="s">
        <v>13823</v>
      </c>
      <c r="G389" s="32">
        <v>38375</v>
      </c>
      <c r="H389" s="32">
        <v>42356</v>
      </c>
      <c r="I389" s="32">
        <v>131</v>
      </c>
      <c r="J389" s="32">
        <v>445793</v>
      </c>
    </row>
    <row r="390" spans="1:10" x14ac:dyDescent="0.25">
      <c r="A390" s="32" t="s">
        <v>262</v>
      </c>
      <c r="B390" s="32" t="s">
        <v>13824</v>
      </c>
      <c r="C390" s="32" t="s">
        <v>9753</v>
      </c>
      <c r="D390" s="32" t="s">
        <v>7330</v>
      </c>
      <c r="E390" s="32" t="s">
        <v>12934</v>
      </c>
      <c r="F390" s="32" t="s">
        <v>13825</v>
      </c>
      <c r="G390" s="32">
        <v>41219</v>
      </c>
      <c r="H390" s="32">
        <v>42356</v>
      </c>
      <c r="I390" s="32">
        <v>50</v>
      </c>
      <c r="J390" s="32">
        <v>158200</v>
      </c>
    </row>
    <row r="391" spans="1:10" x14ac:dyDescent="0.25">
      <c r="A391" s="32" t="s">
        <v>1581</v>
      </c>
      <c r="B391" s="32" t="s">
        <v>13826</v>
      </c>
      <c r="C391" s="32" t="s">
        <v>8875</v>
      </c>
      <c r="D391" s="32" t="s">
        <v>7330</v>
      </c>
      <c r="E391" s="32" t="s">
        <v>13827</v>
      </c>
      <c r="F391" s="32" t="s">
        <v>13828</v>
      </c>
      <c r="G391" s="32">
        <v>38019</v>
      </c>
      <c r="H391" s="32">
        <v>42356</v>
      </c>
      <c r="I391" s="32">
        <v>60</v>
      </c>
      <c r="J391" s="32">
        <v>128400</v>
      </c>
    </row>
    <row r="392" spans="1:10" x14ac:dyDescent="0.25">
      <c r="A392" s="32" t="s">
        <v>1585</v>
      </c>
      <c r="B392" s="32" t="s">
        <v>13829</v>
      </c>
      <c r="C392" s="32" t="s">
        <v>10090</v>
      </c>
      <c r="D392" s="32" t="s">
        <v>7330</v>
      </c>
      <c r="E392" s="32" t="s">
        <v>13830</v>
      </c>
      <c r="F392" s="32" t="s">
        <v>13831</v>
      </c>
      <c r="G392" s="32">
        <v>36975</v>
      </c>
      <c r="H392" s="32">
        <v>42356</v>
      </c>
      <c r="I392" s="32">
        <v>590</v>
      </c>
      <c r="J392" s="32">
        <v>312110</v>
      </c>
    </row>
    <row r="393" spans="1:10" x14ac:dyDescent="0.25">
      <c r="A393" s="32" t="s">
        <v>1589</v>
      </c>
      <c r="B393" s="32" t="s">
        <v>13832</v>
      </c>
      <c r="C393" s="32" t="s">
        <v>7711</v>
      </c>
      <c r="D393" s="32" t="s">
        <v>7330</v>
      </c>
      <c r="E393" s="32" t="s">
        <v>13833</v>
      </c>
      <c r="F393" s="32" t="s">
        <v>13834</v>
      </c>
      <c r="G393" s="32">
        <v>41584</v>
      </c>
      <c r="H393" s="32">
        <v>42355</v>
      </c>
      <c r="I393" s="32">
        <v>53</v>
      </c>
      <c r="J393" s="32">
        <v>92167</v>
      </c>
    </row>
    <row r="394" spans="1:10" x14ac:dyDescent="0.25">
      <c r="A394" s="32" t="s">
        <v>1593</v>
      </c>
      <c r="B394" s="32" t="s">
        <v>13835</v>
      </c>
      <c r="C394" s="32" t="s">
        <v>9849</v>
      </c>
      <c r="D394" s="32" t="s">
        <v>7330</v>
      </c>
      <c r="E394" s="32" t="s">
        <v>13836</v>
      </c>
      <c r="F394" s="32" t="s">
        <v>13837</v>
      </c>
      <c r="G394" s="32">
        <v>41885</v>
      </c>
      <c r="H394" s="32">
        <v>42355</v>
      </c>
      <c r="I394" s="32">
        <v>40</v>
      </c>
      <c r="J394" s="32">
        <v>183920</v>
      </c>
    </row>
    <row r="395" spans="1:10" x14ac:dyDescent="0.25">
      <c r="A395" s="32" t="s">
        <v>346</v>
      </c>
      <c r="B395" s="32" t="s">
        <v>13838</v>
      </c>
      <c r="C395" s="32" t="s">
        <v>8527</v>
      </c>
      <c r="D395" s="32" t="s">
        <v>7330</v>
      </c>
      <c r="E395" s="32" t="s">
        <v>13839</v>
      </c>
      <c r="F395" s="32" t="s">
        <v>13840</v>
      </c>
      <c r="G395" s="32">
        <v>36946</v>
      </c>
      <c r="H395" s="32">
        <v>42355</v>
      </c>
      <c r="I395" s="32">
        <v>563</v>
      </c>
      <c r="J395" s="32">
        <v>748790</v>
      </c>
    </row>
    <row r="396" spans="1:10" x14ac:dyDescent="0.25">
      <c r="A396" s="32" t="s">
        <v>1600</v>
      </c>
      <c r="B396" s="32" t="s">
        <v>13841</v>
      </c>
      <c r="C396" s="32" t="s">
        <v>9677</v>
      </c>
      <c r="D396" s="32" t="s">
        <v>7330</v>
      </c>
      <c r="E396" s="32" t="s">
        <v>13485</v>
      </c>
      <c r="F396" s="32" t="s">
        <v>13842</v>
      </c>
      <c r="G396" s="32">
        <v>41584</v>
      </c>
      <c r="H396" s="32">
        <v>42355</v>
      </c>
      <c r="I396" s="32">
        <v>19</v>
      </c>
      <c r="J396" s="32">
        <v>35416</v>
      </c>
    </row>
    <row r="397" spans="1:10" x14ac:dyDescent="0.25">
      <c r="A397" s="32" t="s">
        <v>13843</v>
      </c>
      <c r="B397" s="32" t="s">
        <v>13844</v>
      </c>
      <c r="C397" s="32" t="s">
        <v>11274</v>
      </c>
      <c r="D397" s="32" t="s">
        <v>7330</v>
      </c>
      <c r="E397" s="32" t="s">
        <v>12793</v>
      </c>
      <c r="F397" s="32" t="s">
        <v>13845</v>
      </c>
      <c r="G397" s="32">
        <v>41885</v>
      </c>
      <c r="H397" s="32">
        <v>42355</v>
      </c>
      <c r="I397" s="32">
        <v>42</v>
      </c>
      <c r="J397" s="32">
        <v>74592</v>
      </c>
    </row>
    <row r="398" spans="1:10" x14ac:dyDescent="0.25">
      <c r="A398" s="32" t="s">
        <v>1001</v>
      </c>
      <c r="B398" s="32" t="s">
        <v>13846</v>
      </c>
      <c r="C398" s="32" t="s">
        <v>8731</v>
      </c>
      <c r="D398" s="32" t="s">
        <v>7330</v>
      </c>
      <c r="E398" s="32" t="s">
        <v>13500</v>
      </c>
      <c r="F398" s="32" t="s">
        <v>13847</v>
      </c>
      <c r="G398" s="32">
        <v>38491</v>
      </c>
      <c r="H398" s="32">
        <v>42354</v>
      </c>
      <c r="I398" s="32">
        <v>476</v>
      </c>
      <c r="J398" s="32">
        <v>1320900</v>
      </c>
    </row>
    <row r="399" spans="1:10" x14ac:dyDescent="0.25">
      <c r="A399" s="32" t="s">
        <v>1611</v>
      </c>
      <c r="B399" s="32" t="s">
        <v>13848</v>
      </c>
      <c r="C399" s="32" t="s">
        <v>10857</v>
      </c>
      <c r="D399" s="32" t="s">
        <v>7330</v>
      </c>
      <c r="E399" s="32" t="s">
        <v>13849</v>
      </c>
      <c r="F399" s="32" t="s">
        <v>13850</v>
      </c>
      <c r="G399" s="32">
        <v>41877</v>
      </c>
      <c r="H399" s="32">
        <v>42354</v>
      </c>
      <c r="I399" s="32">
        <v>14</v>
      </c>
      <c r="J399" s="32">
        <v>17990</v>
      </c>
    </row>
    <row r="400" spans="1:10" x14ac:dyDescent="0.25">
      <c r="A400" s="32" t="s">
        <v>1615</v>
      </c>
      <c r="B400" s="32" t="s">
        <v>13851</v>
      </c>
      <c r="C400" s="32" t="s">
        <v>9774</v>
      </c>
      <c r="D400" s="32" t="s">
        <v>7330</v>
      </c>
      <c r="E400" s="32" t="s">
        <v>13852</v>
      </c>
      <c r="F400" s="32" t="s">
        <v>13853</v>
      </c>
      <c r="G400" s="32">
        <v>41860</v>
      </c>
      <c r="H400" s="32">
        <v>42354</v>
      </c>
      <c r="I400" s="32">
        <v>21</v>
      </c>
      <c r="J400" s="32">
        <v>67998</v>
      </c>
    </row>
    <row r="401" spans="1:10" x14ac:dyDescent="0.25">
      <c r="A401" s="32" t="s">
        <v>1017</v>
      </c>
      <c r="B401" s="32" t="s">
        <v>13854</v>
      </c>
      <c r="C401" s="32" t="s">
        <v>10329</v>
      </c>
      <c r="D401" s="32" t="s">
        <v>7330</v>
      </c>
      <c r="E401" s="32" t="s">
        <v>12787</v>
      </c>
      <c r="F401" s="32" t="s">
        <v>13855</v>
      </c>
      <c r="G401" s="32">
        <v>38491</v>
      </c>
      <c r="H401" s="32">
        <v>42354</v>
      </c>
      <c r="I401" s="32">
        <v>286</v>
      </c>
      <c r="J401" s="32">
        <v>547404</v>
      </c>
    </row>
    <row r="402" spans="1:10" x14ac:dyDescent="0.25">
      <c r="A402" s="32" t="s">
        <v>1622</v>
      </c>
      <c r="B402" s="32" t="s">
        <v>13856</v>
      </c>
      <c r="C402" s="32" t="s">
        <v>8875</v>
      </c>
      <c r="D402" s="32" t="s">
        <v>7330</v>
      </c>
      <c r="E402" s="32" t="s">
        <v>13857</v>
      </c>
      <c r="F402" s="32" t="s">
        <v>13858</v>
      </c>
      <c r="G402" s="32">
        <v>41272</v>
      </c>
      <c r="H402" s="32">
        <v>42353</v>
      </c>
      <c r="I402" s="32">
        <v>148</v>
      </c>
      <c r="J402" s="32">
        <v>269804</v>
      </c>
    </row>
    <row r="403" spans="1:10" x14ac:dyDescent="0.25">
      <c r="A403" s="32" t="s">
        <v>1626</v>
      </c>
      <c r="B403" s="32" t="s">
        <v>13859</v>
      </c>
      <c r="C403" s="32" t="s">
        <v>11024</v>
      </c>
      <c r="D403" s="32" t="s">
        <v>7330</v>
      </c>
      <c r="E403" s="32" t="s">
        <v>13602</v>
      </c>
      <c r="F403" s="32" t="s">
        <v>13860</v>
      </c>
      <c r="G403" s="32">
        <v>39088</v>
      </c>
      <c r="H403" s="32">
        <v>42353</v>
      </c>
      <c r="I403" s="32">
        <v>269</v>
      </c>
      <c r="J403" s="32">
        <v>1153472</v>
      </c>
    </row>
    <row r="404" spans="1:10" x14ac:dyDescent="0.25">
      <c r="A404" s="32" t="s">
        <v>898</v>
      </c>
      <c r="B404" s="32" t="s">
        <v>13861</v>
      </c>
      <c r="C404" s="32" t="s">
        <v>10436</v>
      </c>
      <c r="D404" s="32" t="s">
        <v>7330</v>
      </c>
      <c r="E404" s="32" t="s">
        <v>13472</v>
      </c>
      <c r="F404" s="32" t="s">
        <v>13862</v>
      </c>
      <c r="G404" s="32">
        <v>38419</v>
      </c>
      <c r="H404" s="32">
        <v>42353</v>
      </c>
      <c r="I404" s="32">
        <v>130</v>
      </c>
      <c r="J404" s="32">
        <v>128700</v>
      </c>
    </row>
    <row r="405" spans="1:10" x14ac:dyDescent="0.25">
      <c r="A405" s="32" t="s">
        <v>1633</v>
      </c>
      <c r="B405" s="32" t="s">
        <v>13863</v>
      </c>
      <c r="C405" s="32" t="s">
        <v>8377</v>
      </c>
      <c r="D405" s="32" t="s">
        <v>7330</v>
      </c>
      <c r="E405" s="32" t="s">
        <v>13581</v>
      </c>
      <c r="F405" s="32" t="s">
        <v>13864</v>
      </c>
      <c r="G405" s="32">
        <v>41272</v>
      </c>
      <c r="H405" s="32">
        <v>42353</v>
      </c>
      <c r="I405" s="32">
        <v>143</v>
      </c>
      <c r="J405" s="32">
        <v>454740</v>
      </c>
    </row>
    <row r="406" spans="1:10" x14ac:dyDescent="0.25">
      <c r="A406" s="32" t="s">
        <v>1637</v>
      </c>
      <c r="B406" s="32" t="s">
        <v>13865</v>
      </c>
      <c r="C406" s="32" t="s">
        <v>7479</v>
      </c>
      <c r="D406" s="32" t="s">
        <v>7330</v>
      </c>
      <c r="E406" s="32" t="s">
        <v>13866</v>
      </c>
      <c r="F406" s="32" t="s">
        <v>13867</v>
      </c>
      <c r="G406" s="32">
        <v>41779</v>
      </c>
      <c r="H406" s="32">
        <v>42352</v>
      </c>
      <c r="I406" s="32">
        <v>63</v>
      </c>
      <c r="J406" s="32">
        <v>269955</v>
      </c>
    </row>
    <row r="407" spans="1:10" x14ac:dyDescent="0.25">
      <c r="A407" s="32" t="s">
        <v>1641</v>
      </c>
      <c r="B407" s="32" t="s">
        <v>13868</v>
      </c>
      <c r="C407" s="32" t="s">
        <v>7696</v>
      </c>
      <c r="D407" s="32" t="s">
        <v>7330</v>
      </c>
      <c r="E407" s="32" t="s">
        <v>13014</v>
      </c>
      <c r="F407" s="32" t="s">
        <v>13869</v>
      </c>
      <c r="G407" s="32">
        <v>39213</v>
      </c>
      <c r="H407" s="32">
        <v>42352</v>
      </c>
      <c r="I407" s="32">
        <v>276</v>
      </c>
      <c r="J407" s="32">
        <v>1083300</v>
      </c>
    </row>
    <row r="408" spans="1:10" x14ac:dyDescent="0.25">
      <c r="A408" s="32" t="s">
        <v>1645</v>
      </c>
      <c r="B408" s="32" t="s">
        <v>13870</v>
      </c>
      <c r="C408" s="32" t="s">
        <v>8875</v>
      </c>
      <c r="D408" s="32" t="s">
        <v>7330</v>
      </c>
      <c r="E408" s="32" t="s">
        <v>13270</v>
      </c>
      <c r="F408" s="32" t="s">
        <v>13871</v>
      </c>
      <c r="G408" s="32">
        <v>41159</v>
      </c>
      <c r="H408" s="32">
        <v>42352</v>
      </c>
      <c r="I408" s="32">
        <v>40</v>
      </c>
      <c r="J408" s="32">
        <v>145120</v>
      </c>
    </row>
    <row r="409" spans="1:10" x14ac:dyDescent="0.25">
      <c r="A409" s="32" t="s">
        <v>1649</v>
      </c>
      <c r="B409" s="32" t="s">
        <v>13872</v>
      </c>
      <c r="C409" s="32" t="s">
        <v>12190</v>
      </c>
      <c r="D409" s="32" t="s">
        <v>12117</v>
      </c>
      <c r="E409" s="32" t="s">
        <v>12843</v>
      </c>
      <c r="F409" s="32" t="s">
        <v>13873</v>
      </c>
      <c r="G409" s="32">
        <v>40011</v>
      </c>
      <c r="H409" s="32">
        <v>42352</v>
      </c>
      <c r="I409" s="32">
        <v>90</v>
      </c>
      <c r="J409" s="32">
        <v>400590</v>
      </c>
    </row>
    <row r="410" spans="1:10" x14ac:dyDescent="0.25">
      <c r="A410" s="32" t="s">
        <v>1652</v>
      </c>
      <c r="B410" s="32" t="s">
        <v>13874</v>
      </c>
      <c r="C410" s="32" t="s">
        <v>10169</v>
      </c>
      <c r="D410" s="32" t="s">
        <v>7330</v>
      </c>
      <c r="E410" s="32" t="s">
        <v>13875</v>
      </c>
      <c r="F410" s="32" t="s">
        <v>13876</v>
      </c>
      <c r="G410" s="32">
        <v>40344</v>
      </c>
      <c r="H410" s="32">
        <v>42351</v>
      </c>
      <c r="I410" s="32">
        <v>17</v>
      </c>
      <c r="J410" s="32">
        <v>76721</v>
      </c>
    </row>
    <row r="411" spans="1:10" x14ac:dyDescent="0.25">
      <c r="A411" s="32" t="s">
        <v>1656</v>
      </c>
      <c r="B411" s="32" t="s">
        <v>13877</v>
      </c>
      <c r="C411" s="32" t="s">
        <v>7938</v>
      </c>
      <c r="D411" s="32" t="s">
        <v>7330</v>
      </c>
      <c r="E411" s="32" t="s">
        <v>13878</v>
      </c>
      <c r="F411" s="32" t="s">
        <v>13879</v>
      </c>
      <c r="G411" s="32">
        <v>39913</v>
      </c>
      <c r="H411" s="32">
        <v>42351</v>
      </c>
      <c r="I411" s="32">
        <v>94</v>
      </c>
      <c r="J411" s="32">
        <v>321198</v>
      </c>
    </row>
    <row r="412" spans="1:10" x14ac:dyDescent="0.25">
      <c r="A412" s="32" t="s">
        <v>1660</v>
      </c>
      <c r="B412" s="32" t="s">
        <v>13880</v>
      </c>
      <c r="C412" s="32" t="s">
        <v>11393</v>
      </c>
      <c r="D412" s="32" t="s">
        <v>11947</v>
      </c>
      <c r="E412" s="32" t="s">
        <v>13881</v>
      </c>
      <c r="F412" s="32" t="s">
        <v>13882</v>
      </c>
      <c r="G412" s="32">
        <v>38866</v>
      </c>
      <c r="H412" s="32">
        <v>42351</v>
      </c>
      <c r="I412" s="32">
        <v>182</v>
      </c>
      <c r="J412" s="32">
        <v>727818</v>
      </c>
    </row>
    <row r="413" spans="1:10" x14ac:dyDescent="0.25">
      <c r="A413" s="32" t="s">
        <v>13883</v>
      </c>
      <c r="B413" s="32" t="s">
        <v>13884</v>
      </c>
      <c r="C413" s="32" t="s">
        <v>8194</v>
      </c>
      <c r="D413" s="32" t="s">
        <v>7330</v>
      </c>
      <c r="E413" s="32" t="s">
        <v>13885</v>
      </c>
      <c r="F413" s="32" t="s">
        <v>13886</v>
      </c>
      <c r="G413" s="32">
        <v>40344</v>
      </c>
      <c r="H413" s="32">
        <v>42351</v>
      </c>
      <c r="I413" s="32">
        <v>187</v>
      </c>
      <c r="J413" s="32">
        <v>701250</v>
      </c>
    </row>
    <row r="414" spans="1:10" x14ac:dyDescent="0.25">
      <c r="A414" s="32" t="s">
        <v>1668</v>
      </c>
      <c r="B414" s="32" t="s">
        <v>13887</v>
      </c>
      <c r="C414" s="32" t="s">
        <v>10077</v>
      </c>
      <c r="D414" s="32" t="s">
        <v>7330</v>
      </c>
      <c r="E414" s="32" t="s">
        <v>12999</v>
      </c>
      <c r="F414" s="32" t="s">
        <v>13888</v>
      </c>
      <c r="G414" s="32">
        <v>40707</v>
      </c>
      <c r="H414" s="32">
        <v>42350</v>
      </c>
      <c r="I414" s="32">
        <v>122</v>
      </c>
      <c r="J414" s="32">
        <v>269132</v>
      </c>
    </row>
    <row r="415" spans="1:10" x14ac:dyDescent="0.25">
      <c r="A415" s="32" t="s">
        <v>1672</v>
      </c>
      <c r="B415" s="32" t="s">
        <v>13889</v>
      </c>
      <c r="C415" s="32" t="s">
        <v>7549</v>
      </c>
      <c r="D415" s="32" t="s">
        <v>11947</v>
      </c>
      <c r="E415" s="32" t="s">
        <v>13730</v>
      </c>
      <c r="F415" s="32" t="s">
        <v>13890</v>
      </c>
      <c r="G415" s="32">
        <v>41725</v>
      </c>
      <c r="H415" s="32">
        <v>42350</v>
      </c>
      <c r="I415" s="32">
        <v>50</v>
      </c>
      <c r="J415" s="32">
        <v>97100</v>
      </c>
    </row>
    <row r="416" spans="1:10" x14ac:dyDescent="0.25">
      <c r="A416" s="32" t="s">
        <v>366</v>
      </c>
      <c r="B416" s="32" t="s">
        <v>13891</v>
      </c>
      <c r="C416" s="32" t="s">
        <v>8875</v>
      </c>
      <c r="D416" s="32" t="s">
        <v>7330</v>
      </c>
      <c r="E416" s="32" t="s">
        <v>13744</v>
      </c>
      <c r="F416" s="32" t="s">
        <v>13892</v>
      </c>
      <c r="G416" s="32">
        <v>40707</v>
      </c>
      <c r="H416" s="32">
        <v>42350</v>
      </c>
      <c r="I416" s="32">
        <v>45</v>
      </c>
      <c r="J416" s="32">
        <v>143505</v>
      </c>
    </row>
    <row r="417" spans="1:10" x14ac:dyDescent="0.25">
      <c r="A417" s="32" t="s">
        <v>1678</v>
      </c>
      <c r="B417" s="32" t="s">
        <v>13893</v>
      </c>
      <c r="C417" s="32" t="s">
        <v>8875</v>
      </c>
      <c r="D417" s="32" t="s">
        <v>7330</v>
      </c>
      <c r="E417" s="32" t="s">
        <v>13127</v>
      </c>
      <c r="F417" s="32" t="s">
        <v>13894</v>
      </c>
      <c r="G417" s="32">
        <v>39935</v>
      </c>
      <c r="H417" s="32">
        <v>42348</v>
      </c>
      <c r="I417" s="32">
        <v>185</v>
      </c>
      <c r="J417" s="32">
        <v>902060</v>
      </c>
    </row>
    <row r="418" spans="1:10" x14ac:dyDescent="0.25">
      <c r="A418" s="32" t="s">
        <v>1681</v>
      </c>
      <c r="B418" s="32" t="s">
        <v>13895</v>
      </c>
      <c r="C418" s="32" t="s">
        <v>8625</v>
      </c>
      <c r="D418" s="32" t="s">
        <v>7330</v>
      </c>
      <c r="E418" s="32" t="s">
        <v>13896</v>
      </c>
      <c r="F418" s="32" t="s">
        <v>13897</v>
      </c>
      <c r="G418" s="32">
        <v>41724</v>
      </c>
      <c r="H418" s="32">
        <v>42348</v>
      </c>
      <c r="I418" s="32">
        <v>76</v>
      </c>
      <c r="J418" s="32">
        <v>75848</v>
      </c>
    </row>
    <row r="419" spans="1:10" x14ac:dyDescent="0.25">
      <c r="A419" s="32" t="s">
        <v>1685</v>
      </c>
      <c r="B419" s="32" t="s">
        <v>13898</v>
      </c>
      <c r="C419" s="32" t="s">
        <v>7910</v>
      </c>
      <c r="D419" s="32" t="s">
        <v>7330</v>
      </c>
      <c r="E419" s="32" t="s">
        <v>12996</v>
      </c>
      <c r="F419" s="32" t="s">
        <v>13899</v>
      </c>
      <c r="G419" s="32">
        <v>41498</v>
      </c>
      <c r="H419" s="32">
        <v>42348</v>
      </c>
      <c r="I419" s="32">
        <v>68</v>
      </c>
      <c r="J419" s="32">
        <v>206176</v>
      </c>
    </row>
    <row r="420" spans="1:10" x14ac:dyDescent="0.25">
      <c r="A420" s="32" t="s">
        <v>1689</v>
      </c>
      <c r="B420" s="32" t="s">
        <v>13900</v>
      </c>
      <c r="C420" s="32" t="s">
        <v>10329</v>
      </c>
      <c r="D420" s="32" t="s">
        <v>7330</v>
      </c>
      <c r="E420" s="32" t="s">
        <v>13901</v>
      </c>
      <c r="F420" s="32" t="s">
        <v>13902</v>
      </c>
      <c r="G420" s="32">
        <v>39935</v>
      </c>
      <c r="H420" s="32">
        <v>42348</v>
      </c>
      <c r="I420" s="32">
        <v>245</v>
      </c>
      <c r="J420" s="32">
        <v>941780</v>
      </c>
    </row>
    <row r="421" spans="1:10" x14ac:dyDescent="0.25">
      <c r="A421" s="32" t="s">
        <v>1693</v>
      </c>
      <c r="B421" s="32" t="s">
        <v>13903</v>
      </c>
      <c r="C421" s="32" t="s">
        <v>8498</v>
      </c>
      <c r="D421" s="32" t="s">
        <v>7330</v>
      </c>
      <c r="E421" s="32" t="s">
        <v>13904</v>
      </c>
      <c r="F421" s="32" t="s">
        <v>13905</v>
      </c>
      <c r="G421" s="32">
        <v>41724</v>
      </c>
      <c r="H421" s="32">
        <v>42348</v>
      </c>
      <c r="I421" s="32">
        <v>86</v>
      </c>
      <c r="J421" s="32">
        <v>362146</v>
      </c>
    </row>
    <row r="422" spans="1:10" x14ac:dyDescent="0.25">
      <c r="A422" s="32" t="s">
        <v>1697</v>
      </c>
      <c r="B422" s="32" t="s">
        <v>13906</v>
      </c>
      <c r="C422" s="32" t="s">
        <v>7617</v>
      </c>
      <c r="D422" s="32" t="s">
        <v>7330</v>
      </c>
      <c r="E422" s="32" t="s">
        <v>13273</v>
      </c>
      <c r="F422" s="32" t="s">
        <v>13907</v>
      </c>
      <c r="G422" s="32">
        <v>41255</v>
      </c>
      <c r="H422" s="32">
        <v>42347</v>
      </c>
      <c r="I422" s="32">
        <v>78</v>
      </c>
      <c r="J422" s="32">
        <v>129714</v>
      </c>
    </row>
    <row r="423" spans="1:10" x14ac:dyDescent="0.25">
      <c r="A423" s="32" t="s">
        <v>1701</v>
      </c>
      <c r="B423" s="32" t="s">
        <v>13908</v>
      </c>
      <c r="C423" s="32" t="s">
        <v>10473</v>
      </c>
      <c r="D423" s="32" t="s">
        <v>7330</v>
      </c>
      <c r="E423" s="32" t="s">
        <v>13909</v>
      </c>
      <c r="F423" s="32" t="s">
        <v>13910</v>
      </c>
      <c r="G423" s="32">
        <v>40917</v>
      </c>
      <c r="H423" s="32">
        <v>42347</v>
      </c>
      <c r="I423" s="32">
        <v>130</v>
      </c>
      <c r="J423" s="32">
        <v>382720</v>
      </c>
    </row>
    <row r="424" spans="1:10" x14ac:dyDescent="0.25">
      <c r="A424" s="32" t="s">
        <v>1136</v>
      </c>
      <c r="B424" s="32" t="s">
        <v>13911</v>
      </c>
      <c r="C424" s="32" t="s">
        <v>10979</v>
      </c>
      <c r="D424" s="32" t="s">
        <v>7330</v>
      </c>
      <c r="E424" s="32" t="s">
        <v>13912</v>
      </c>
      <c r="F424" s="32" t="s">
        <v>13913</v>
      </c>
      <c r="G424" s="32">
        <v>41801</v>
      </c>
      <c r="H424" s="32">
        <v>42347</v>
      </c>
      <c r="I424" s="32">
        <v>15</v>
      </c>
      <c r="J424" s="32">
        <v>53625</v>
      </c>
    </row>
    <row r="425" spans="1:10" x14ac:dyDescent="0.25">
      <c r="A425" s="32" t="s">
        <v>1708</v>
      </c>
      <c r="B425" s="32" t="s">
        <v>13914</v>
      </c>
      <c r="C425" s="32" t="s">
        <v>8177</v>
      </c>
      <c r="D425" s="32" t="s">
        <v>7330</v>
      </c>
      <c r="E425" s="32" t="s">
        <v>12861</v>
      </c>
      <c r="F425" s="32" t="s">
        <v>13915</v>
      </c>
      <c r="G425" s="32">
        <v>41622</v>
      </c>
      <c r="H425" s="32">
        <v>42347</v>
      </c>
      <c r="I425" s="32">
        <v>78</v>
      </c>
      <c r="J425" s="32">
        <v>86892</v>
      </c>
    </row>
    <row r="426" spans="1:10" x14ac:dyDescent="0.25">
      <c r="A426" s="32" t="s">
        <v>1712</v>
      </c>
      <c r="B426" s="32" t="s">
        <v>13916</v>
      </c>
      <c r="C426" s="32" t="s">
        <v>8875</v>
      </c>
      <c r="D426" s="32" t="s">
        <v>7330</v>
      </c>
      <c r="E426" s="32" t="s">
        <v>13101</v>
      </c>
      <c r="F426" s="32" t="s">
        <v>13917</v>
      </c>
      <c r="G426" s="32">
        <v>38537</v>
      </c>
      <c r="H426" s="32">
        <v>42347</v>
      </c>
      <c r="I426" s="32">
        <v>74</v>
      </c>
      <c r="J426" s="32">
        <v>228808</v>
      </c>
    </row>
    <row r="427" spans="1:10" x14ac:dyDescent="0.25">
      <c r="A427" s="32" t="s">
        <v>1716</v>
      </c>
      <c r="B427" s="32" t="s">
        <v>13918</v>
      </c>
      <c r="C427" s="32" t="s">
        <v>11811</v>
      </c>
      <c r="D427" s="32" t="s">
        <v>11639</v>
      </c>
      <c r="E427" s="32" t="s">
        <v>12766</v>
      </c>
      <c r="F427" s="32" t="s">
        <v>13919</v>
      </c>
      <c r="G427" s="32">
        <v>41730</v>
      </c>
      <c r="H427" s="32">
        <v>42347</v>
      </c>
      <c r="I427" s="32">
        <v>36</v>
      </c>
      <c r="J427" s="32">
        <v>105444</v>
      </c>
    </row>
    <row r="428" spans="1:10" x14ac:dyDescent="0.25">
      <c r="A428" s="32" t="s">
        <v>1720</v>
      </c>
      <c r="B428" s="32" t="s">
        <v>13920</v>
      </c>
      <c r="C428" s="32" t="s">
        <v>11606</v>
      </c>
      <c r="D428" s="32" t="s">
        <v>7330</v>
      </c>
      <c r="E428" s="32" t="s">
        <v>13921</v>
      </c>
      <c r="F428" s="32" t="s">
        <v>13922</v>
      </c>
      <c r="G428" s="32">
        <v>41255</v>
      </c>
      <c r="H428" s="32">
        <v>42347</v>
      </c>
      <c r="I428" s="32">
        <v>18</v>
      </c>
      <c r="J428" s="32">
        <v>39060</v>
      </c>
    </row>
    <row r="429" spans="1:10" x14ac:dyDescent="0.25">
      <c r="A429" s="32" t="s">
        <v>1724</v>
      </c>
      <c r="B429" s="32" t="s">
        <v>13923</v>
      </c>
      <c r="C429" s="32" t="s">
        <v>8875</v>
      </c>
      <c r="D429" s="32" t="s">
        <v>7330</v>
      </c>
      <c r="E429" s="32" t="s">
        <v>13295</v>
      </c>
      <c r="F429" s="32" t="s">
        <v>13924</v>
      </c>
      <c r="G429" s="32">
        <v>40917</v>
      </c>
      <c r="H429" s="32">
        <v>42347</v>
      </c>
      <c r="I429" s="32">
        <v>79</v>
      </c>
      <c r="J429" s="32">
        <v>319239</v>
      </c>
    </row>
    <row r="430" spans="1:10" x14ac:dyDescent="0.25">
      <c r="A430" s="32" t="s">
        <v>1727</v>
      </c>
      <c r="B430" s="32" t="s">
        <v>13925</v>
      </c>
      <c r="C430" s="32" t="s">
        <v>8875</v>
      </c>
      <c r="D430" s="32" t="s">
        <v>7330</v>
      </c>
      <c r="E430" s="32" t="s">
        <v>12970</v>
      </c>
      <c r="F430" s="32" t="s">
        <v>13926</v>
      </c>
      <c r="G430" s="32">
        <v>41801</v>
      </c>
      <c r="H430" s="32">
        <v>42347</v>
      </c>
      <c r="I430" s="32">
        <v>57</v>
      </c>
      <c r="J430" s="32">
        <v>61104</v>
      </c>
    </row>
    <row r="431" spans="1:10" x14ac:dyDescent="0.25">
      <c r="A431" s="32" t="s">
        <v>1731</v>
      </c>
      <c r="B431" s="32" t="s">
        <v>13927</v>
      </c>
      <c r="C431" s="32" t="s">
        <v>8875</v>
      </c>
      <c r="D431" s="32" t="s">
        <v>7330</v>
      </c>
      <c r="E431" s="32" t="s">
        <v>13928</v>
      </c>
      <c r="F431" s="32" t="s">
        <v>13929</v>
      </c>
      <c r="G431" s="32">
        <v>39857</v>
      </c>
      <c r="H431" s="32">
        <v>42346</v>
      </c>
      <c r="I431" s="32">
        <v>157</v>
      </c>
      <c r="J431" s="32">
        <v>625959</v>
      </c>
    </row>
    <row r="432" spans="1:10" x14ac:dyDescent="0.25">
      <c r="A432" s="32" t="s">
        <v>1735</v>
      </c>
      <c r="B432" s="32" t="s">
        <v>12774</v>
      </c>
      <c r="C432" s="32" t="s">
        <v>8127</v>
      </c>
      <c r="D432" s="32" t="s">
        <v>7330</v>
      </c>
      <c r="E432" s="32" t="s">
        <v>13256</v>
      </c>
      <c r="F432" s="32" t="s">
        <v>13930</v>
      </c>
      <c r="G432" s="32">
        <v>37013</v>
      </c>
      <c r="H432" s="32">
        <v>42346</v>
      </c>
      <c r="I432" s="32">
        <v>307</v>
      </c>
      <c r="J432" s="32">
        <v>235162</v>
      </c>
    </row>
    <row r="433" spans="1:10" x14ac:dyDescent="0.25">
      <c r="A433" s="32" t="s">
        <v>1738</v>
      </c>
      <c r="B433" s="32" t="s">
        <v>13931</v>
      </c>
      <c r="C433" s="32" t="s">
        <v>8875</v>
      </c>
      <c r="D433" s="32" t="s">
        <v>7330</v>
      </c>
      <c r="E433" s="32" t="s">
        <v>13932</v>
      </c>
      <c r="F433" s="32" t="s">
        <v>13933</v>
      </c>
      <c r="G433" s="32">
        <v>41858</v>
      </c>
      <c r="H433" s="32">
        <v>42346</v>
      </c>
      <c r="I433" s="32">
        <v>29</v>
      </c>
      <c r="J433" s="32">
        <v>104052</v>
      </c>
    </row>
    <row r="434" spans="1:10" x14ac:dyDescent="0.25">
      <c r="A434" s="32" t="s">
        <v>1708</v>
      </c>
      <c r="B434" s="32" t="s">
        <v>13934</v>
      </c>
      <c r="C434" s="32" t="s">
        <v>11080</v>
      </c>
      <c r="D434" s="32" t="s">
        <v>7330</v>
      </c>
      <c r="E434" s="32" t="s">
        <v>12855</v>
      </c>
      <c r="F434" s="32" t="s">
        <v>13935</v>
      </c>
      <c r="G434" s="32">
        <v>39587</v>
      </c>
      <c r="H434" s="32">
        <v>42346</v>
      </c>
      <c r="I434" s="32">
        <v>61</v>
      </c>
      <c r="J434" s="32">
        <v>277062</v>
      </c>
    </row>
    <row r="435" spans="1:10" x14ac:dyDescent="0.25">
      <c r="A435" s="32" t="s">
        <v>1745</v>
      </c>
      <c r="B435" s="32" t="s">
        <v>13936</v>
      </c>
      <c r="C435" s="32" t="s">
        <v>12032</v>
      </c>
      <c r="D435" s="32" t="s">
        <v>11947</v>
      </c>
      <c r="E435" s="32" t="s">
        <v>13261</v>
      </c>
      <c r="F435" s="32" t="s">
        <v>13937</v>
      </c>
      <c r="G435" s="32">
        <v>39857</v>
      </c>
      <c r="H435" s="32">
        <v>42346</v>
      </c>
      <c r="I435" s="32">
        <v>225</v>
      </c>
      <c r="J435" s="32">
        <v>435375</v>
      </c>
    </row>
    <row r="436" spans="1:10" x14ac:dyDescent="0.25">
      <c r="A436" s="32" t="s">
        <v>1749</v>
      </c>
      <c r="B436" s="32" t="s">
        <v>13938</v>
      </c>
      <c r="C436" s="32" t="s">
        <v>8820</v>
      </c>
      <c r="D436" s="32" t="s">
        <v>7330</v>
      </c>
      <c r="E436" s="32" t="s">
        <v>12763</v>
      </c>
      <c r="F436" s="32" t="s">
        <v>13939</v>
      </c>
      <c r="G436" s="32">
        <v>40638</v>
      </c>
      <c r="H436" s="32">
        <v>42345</v>
      </c>
      <c r="I436" s="32">
        <v>47</v>
      </c>
      <c r="J436" s="32">
        <v>99969</v>
      </c>
    </row>
    <row r="437" spans="1:10" x14ac:dyDescent="0.25">
      <c r="A437" s="32" t="s">
        <v>712</v>
      </c>
      <c r="B437" s="32" t="s">
        <v>13940</v>
      </c>
      <c r="C437" s="32" t="s">
        <v>10378</v>
      </c>
      <c r="D437" s="32" t="s">
        <v>7330</v>
      </c>
      <c r="E437" s="32" t="s">
        <v>12781</v>
      </c>
      <c r="F437" s="32" t="s">
        <v>13941</v>
      </c>
      <c r="G437" s="32">
        <v>40642</v>
      </c>
      <c r="H437" s="32">
        <v>42345</v>
      </c>
      <c r="I437" s="32">
        <v>33</v>
      </c>
      <c r="J437" s="32">
        <v>146553</v>
      </c>
    </row>
    <row r="438" spans="1:10" x14ac:dyDescent="0.25">
      <c r="A438" s="32" t="s">
        <v>1756</v>
      </c>
      <c r="B438" s="32" t="s">
        <v>13942</v>
      </c>
      <c r="C438" s="32" t="s">
        <v>8580</v>
      </c>
      <c r="D438" s="32" t="s">
        <v>7330</v>
      </c>
      <c r="E438" s="32" t="s">
        <v>13150</v>
      </c>
      <c r="F438" s="32" t="s">
        <v>13943</v>
      </c>
      <c r="G438" s="32">
        <v>39531</v>
      </c>
      <c r="H438" s="32">
        <v>42344</v>
      </c>
      <c r="I438" s="32">
        <v>293</v>
      </c>
      <c r="J438" s="32">
        <v>1240562</v>
      </c>
    </row>
    <row r="439" spans="1:10" x14ac:dyDescent="0.25">
      <c r="A439" s="32" t="s">
        <v>1760</v>
      </c>
      <c r="B439" s="32" t="s">
        <v>13944</v>
      </c>
      <c r="C439" s="32" t="s">
        <v>11388</v>
      </c>
      <c r="D439" s="32" t="s">
        <v>7330</v>
      </c>
      <c r="E439" s="32" t="s">
        <v>13945</v>
      </c>
      <c r="F439" s="32" t="s">
        <v>13946</v>
      </c>
      <c r="G439" s="32">
        <v>36533</v>
      </c>
      <c r="H439" s="32">
        <v>42344</v>
      </c>
      <c r="I439" s="32">
        <v>80</v>
      </c>
      <c r="J439" s="32">
        <v>176160</v>
      </c>
    </row>
    <row r="440" spans="1:10" x14ac:dyDescent="0.25">
      <c r="A440" s="32" t="s">
        <v>1764</v>
      </c>
      <c r="B440" s="32" t="s">
        <v>13947</v>
      </c>
      <c r="C440" s="32" t="s">
        <v>11112</v>
      </c>
      <c r="D440" s="32" t="s">
        <v>12117</v>
      </c>
      <c r="E440" s="32" t="s">
        <v>13238</v>
      </c>
      <c r="F440" s="32" t="s">
        <v>13948</v>
      </c>
      <c r="G440" s="32">
        <v>40818</v>
      </c>
      <c r="H440" s="32">
        <v>42344</v>
      </c>
      <c r="I440" s="32">
        <v>51</v>
      </c>
      <c r="J440" s="32">
        <v>53856</v>
      </c>
    </row>
    <row r="441" spans="1:10" x14ac:dyDescent="0.25">
      <c r="A441" s="32" t="s">
        <v>1768</v>
      </c>
      <c r="B441" s="32" t="s">
        <v>13949</v>
      </c>
      <c r="C441" s="32" t="s">
        <v>11498</v>
      </c>
      <c r="D441" s="32" t="s">
        <v>7330</v>
      </c>
      <c r="E441" s="32" t="s">
        <v>13150</v>
      </c>
      <c r="F441" s="32" t="s">
        <v>13950</v>
      </c>
      <c r="G441" s="32">
        <v>38850</v>
      </c>
      <c r="H441" s="32">
        <v>42344</v>
      </c>
      <c r="I441" s="32">
        <v>383</v>
      </c>
      <c r="J441" s="32">
        <v>286484</v>
      </c>
    </row>
    <row r="442" spans="1:10" x14ac:dyDescent="0.25">
      <c r="A442" s="32" t="s">
        <v>801</v>
      </c>
      <c r="B442" s="32" t="s">
        <v>13951</v>
      </c>
      <c r="C442" s="32" t="s">
        <v>9606</v>
      </c>
      <c r="D442" s="32" t="s">
        <v>7330</v>
      </c>
      <c r="E442" s="32" t="s">
        <v>13952</v>
      </c>
      <c r="F442" s="32" t="s">
        <v>13953</v>
      </c>
      <c r="G442" s="32">
        <v>39996</v>
      </c>
      <c r="H442" s="32">
        <v>42344</v>
      </c>
      <c r="I442" s="32">
        <v>26</v>
      </c>
      <c r="J442" s="32">
        <v>105196</v>
      </c>
    </row>
    <row r="443" spans="1:10" x14ac:dyDescent="0.25">
      <c r="A443" s="32" t="s">
        <v>1775</v>
      </c>
      <c r="B443" s="32" t="s">
        <v>13691</v>
      </c>
      <c r="C443" s="32" t="s">
        <v>10056</v>
      </c>
      <c r="D443" s="32" t="s">
        <v>7330</v>
      </c>
      <c r="E443" s="32" t="s">
        <v>13954</v>
      </c>
      <c r="F443" s="32" t="s">
        <v>13955</v>
      </c>
      <c r="G443" s="32">
        <v>39531</v>
      </c>
      <c r="H443" s="32">
        <v>42344</v>
      </c>
      <c r="I443" s="32">
        <v>24</v>
      </c>
      <c r="J443" s="32">
        <v>47232</v>
      </c>
    </row>
    <row r="444" spans="1:10" x14ac:dyDescent="0.25">
      <c r="A444" s="32" t="s">
        <v>1778</v>
      </c>
      <c r="B444" s="32" t="s">
        <v>13956</v>
      </c>
      <c r="C444" s="32" t="s">
        <v>9983</v>
      </c>
      <c r="D444" s="32" t="s">
        <v>7330</v>
      </c>
      <c r="E444" s="32" t="s">
        <v>12799</v>
      </c>
      <c r="F444" s="32" t="s">
        <v>13957</v>
      </c>
      <c r="G444" s="32">
        <v>36533</v>
      </c>
      <c r="H444" s="32">
        <v>42344</v>
      </c>
      <c r="I444" s="32">
        <v>191</v>
      </c>
      <c r="J444" s="32">
        <v>388685</v>
      </c>
    </row>
    <row r="445" spans="1:10" x14ac:dyDescent="0.25">
      <c r="A445" s="32" t="s">
        <v>1782</v>
      </c>
      <c r="B445" s="32" t="s">
        <v>13958</v>
      </c>
      <c r="C445" s="32" t="s">
        <v>7556</v>
      </c>
      <c r="D445" s="32" t="s">
        <v>7330</v>
      </c>
      <c r="E445" s="32" t="s">
        <v>13318</v>
      </c>
      <c r="F445" s="32" t="s">
        <v>13959</v>
      </c>
      <c r="G445" s="32">
        <v>41849</v>
      </c>
      <c r="H445" s="32">
        <v>42343</v>
      </c>
      <c r="I445" s="32">
        <v>55</v>
      </c>
      <c r="J445" s="32">
        <v>226325</v>
      </c>
    </row>
    <row r="446" spans="1:10" x14ac:dyDescent="0.25">
      <c r="A446" s="32" t="s">
        <v>692</v>
      </c>
      <c r="B446" s="32" t="s">
        <v>13960</v>
      </c>
      <c r="C446" s="32" t="s">
        <v>10355</v>
      </c>
      <c r="D446" s="32" t="s">
        <v>7330</v>
      </c>
      <c r="E446" s="32" t="s">
        <v>13421</v>
      </c>
      <c r="F446" s="32" t="s">
        <v>13961</v>
      </c>
      <c r="G446" s="32">
        <v>41212</v>
      </c>
      <c r="H446" s="32">
        <v>42343</v>
      </c>
      <c r="I446" s="32">
        <v>103</v>
      </c>
      <c r="J446" s="32">
        <v>203528</v>
      </c>
    </row>
    <row r="447" spans="1:10" x14ac:dyDescent="0.25">
      <c r="A447" s="32" t="s">
        <v>1789</v>
      </c>
      <c r="B447" s="32" t="s">
        <v>13962</v>
      </c>
      <c r="C447" s="32" t="s">
        <v>7429</v>
      </c>
      <c r="D447" s="32" t="s">
        <v>7330</v>
      </c>
      <c r="E447" s="32" t="s">
        <v>13247</v>
      </c>
      <c r="F447" s="32" t="s">
        <v>13963</v>
      </c>
      <c r="G447" s="32">
        <v>37353</v>
      </c>
      <c r="H447" s="32">
        <v>42342</v>
      </c>
      <c r="I447" s="32">
        <v>369</v>
      </c>
      <c r="J447" s="32">
        <v>1046115</v>
      </c>
    </row>
    <row r="448" spans="1:10" x14ac:dyDescent="0.25">
      <c r="A448" s="32" t="s">
        <v>1793</v>
      </c>
      <c r="B448" s="32" t="s">
        <v>13964</v>
      </c>
      <c r="C448" s="32" t="s">
        <v>7950</v>
      </c>
      <c r="D448" s="32" t="s">
        <v>11947</v>
      </c>
      <c r="E448" s="32" t="s">
        <v>12993</v>
      </c>
      <c r="F448" s="32" t="s">
        <v>13965</v>
      </c>
      <c r="G448" s="32">
        <v>41146</v>
      </c>
      <c r="H448" s="32">
        <v>42342</v>
      </c>
      <c r="I448" s="32">
        <v>95</v>
      </c>
      <c r="J448" s="32">
        <v>92625</v>
      </c>
    </row>
    <row r="449" spans="1:10" x14ac:dyDescent="0.25">
      <c r="A449" s="32" t="s">
        <v>1797</v>
      </c>
      <c r="B449" s="32" t="s">
        <v>13966</v>
      </c>
      <c r="C449" s="32" t="s">
        <v>7258</v>
      </c>
      <c r="D449" s="32" t="s">
        <v>7259</v>
      </c>
      <c r="E449" s="32" t="s">
        <v>13765</v>
      </c>
      <c r="F449" s="32" t="s">
        <v>13967</v>
      </c>
      <c r="G449" s="32">
        <v>37353</v>
      </c>
      <c r="H449" s="32">
        <v>42342</v>
      </c>
      <c r="I449" s="32">
        <v>164</v>
      </c>
      <c r="J449" s="32">
        <v>795072</v>
      </c>
    </row>
    <row r="450" spans="1:10" x14ac:dyDescent="0.25">
      <c r="A450" s="32" t="s">
        <v>1801</v>
      </c>
      <c r="B450" s="32" t="s">
        <v>13968</v>
      </c>
      <c r="C450" s="32" t="s">
        <v>9517</v>
      </c>
      <c r="D450" s="32" t="s">
        <v>7330</v>
      </c>
      <c r="E450" s="32" t="s">
        <v>13343</v>
      </c>
      <c r="F450" s="32" t="s">
        <v>13969</v>
      </c>
      <c r="G450" s="32">
        <v>41808</v>
      </c>
      <c r="H450" s="32">
        <v>42341</v>
      </c>
      <c r="I450" s="32">
        <v>31</v>
      </c>
      <c r="J450" s="32">
        <v>99417</v>
      </c>
    </row>
    <row r="451" spans="1:10" x14ac:dyDescent="0.25">
      <c r="A451" s="32" t="s">
        <v>1805</v>
      </c>
      <c r="B451" s="32" t="s">
        <v>13970</v>
      </c>
      <c r="C451" s="32" t="s">
        <v>10127</v>
      </c>
      <c r="D451" s="32" t="s">
        <v>7330</v>
      </c>
      <c r="E451" s="32" t="s">
        <v>13971</v>
      </c>
      <c r="F451" s="32" t="s">
        <v>13972</v>
      </c>
      <c r="G451" s="32">
        <v>39990</v>
      </c>
      <c r="H451" s="32">
        <v>42341</v>
      </c>
      <c r="I451" s="32">
        <v>161</v>
      </c>
      <c r="J451" s="32">
        <v>734482</v>
      </c>
    </row>
    <row r="452" spans="1:10" x14ac:dyDescent="0.25">
      <c r="A452" s="32" t="s">
        <v>1809</v>
      </c>
      <c r="B452" s="32" t="s">
        <v>13973</v>
      </c>
      <c r="C452" s="32" t="s">
        <v>9566</v>
      </c>
      <c r="D452" s="32" t="s">
        <v>7330</v>
      </c>
      <c r="E452" s="32" t="s">
        <v>13351</v>
      </c>
      <c r="F452" s="32" t="s">
        <v>13974</v>
      </c>
      <c r="G452" s="32">
        <v>41182</v>
      </c>
      <c r="H452" s="32">
        <v>42340</v>
      </c>
      <c r="I452" s="32">
        <v>64</v>
      </c>
      <c r="J452" s="32">
        <v>39488</v>
      </c>
    </row>
    <row r="453" spans="1:10" x14ac:dyDescent="0.25">
      <c r="A453" s="32" t="s">
        <v>647</v>
      </c>
      <c r="B453" s="32" t="s">
        <v>13975</v>
      </c>
      <c r="C453" s="32" t="s">
        <v>11125</v>
      </c>
      <c r="D453" s="32" t="s">
        <v>7330</v>
      </c>
      <c r="E453" s="32" t="s">
        <v>13976</v>
      </c>
      <c r="F453" s="32" t="s">
        <v>13977</v>
      </c>
      <c r="G453" s="32">
        <v>39055</v>
      </c>
      <c r="H453" s="32">
        <v>42340</v>
      </c>
      <c r="I453" s="32">
        <v>360</v>
      </c>
      <c r="J453" s="32">
        <v>1787400</v>
      </c>
    </row>
    <row r="454" spans="1:10" x14ac:dyDescent="0.25">
      <c r="A454" s="32" t="s">
        <v>1816</v>
      </c>
      <c r="B454" s="32" t="s">
        <v>13978</v>
      </c>
      <c r="C454" s="32" t="s">
        <v>7429</v>
      </c>
      <c r="D454" s="32" t="s">
        <v>11947</v>
      </c>
      <c r="E454" s="32" t="s">
        <v>13979</v>
      </c>
      <c r="F454" s="32" t="s">
        <v>13980</v>
      </c>
      <c r="G454" s="32">
        <v>41811</v>
      </c>
      <c r="H454" s="32">
        <v>42340</v>
      </c>
      <c r="I454" s="32">
        <v>73</v>
      </c>
      <c r="J454" s="32">
        <v>148336</v>
      </c>
    </row>
    <row r="455" spans="1:10" x14ac:dyDescent="0.25">
      <c r="A455" s="32" t="s">
        <v>1820</v>
      </c>
      <c r="B455" s="32" t="s">
        <v>13981</v>
      </c>
      <c r="C455" s="32" t="s">
        <v>11418</v>
      </c>
      <c r="D455" s="32" t="s">
        <v>12117</v>
      </c>
      <c r="E455" s="32" t="s">
        <v>13492</v>
      </c>
      <c r="F455" s="32" t="s">
        <v>13982</v>
      </c>
      <c r="G455" s="32">
        <v>41311</v>
      </c>
      <c r="H455" s="32">
        <v>42340</v>
      </c>
      <c r="I455" s="32">
        <v>43</v>
      </c>
      <c r="J455" s="32">
        <v>203433</v>
      </c>
    </row>
    <row r="456" spans="1:10" x14ac:dyDescent="0.25">
      <c r="A456" s="32" t="s">
        <v>1824</v>
      </c>
      <c r="B456" s="32" t="s">
        <v>13983</v>
      </c>
      <c r="C456" s="32" t="s">
        <v>10739</v>
      </c>
      <c r="D456" s="32" t="s">
        <v>7330</v>
      </c>
      <c r="E456" s="32" t="s">
        <v>12838</v>
      </c>
      <c r="F456" s="32" t="s">
        <v>13984</v>
      </c>
      <c r="G456" s="32">
        <v>41368</v>
      </c>
      <c r="H456" s="32">
        <v>42340</v>
      </c>
      <c r="I456" s="32">
        <v>72</v>
      </c>
      <c r="J456" s="32">
        <v>103392</v>
      </c>
    </row>
    <row r="457" spans="1:10" x14ac:dyDescent="0.25">
      <c r="A457" s="32" t="s">
        <v>1689</v>
      </c>
      <c r="B457" s="32" t="s">
        <v>13985</v>
      </c>
      <c r="C457" s="32" t="s">
        <v>8250</v>
      </c>
      <c r="D457" s="32" t="s">
        <v>7330</v>
      </c>
      <c r="E457" s="32" t="s">
        <v>13432</v>
      </c>
      <c r="F457" s="32" t="s">
        <v>13986</v>
      </c>
      <c r="G457" s="32">
        <v>41182</v>
      </c>
      <c r="H457" s="32">
        <v>42340</v>
      </c>
      <c r="I457" s="32">
        <v>35</v>
      </c>
      <c r="J457" s="32">
        <v>170660</v>
      </c>
    </row>
    <row r="458" spans="1:10" x14ac:dyDescent="0.25">
      <c r="A458" s="32" t="s">
        <v>1831</v>
      </c>
      <c r="B458" s="32" t="s">
        <v>13987</v>
      </c>
      <c r="C458" s="32" t="s">
        <v>7715</v>
      </c>
      <c r="D458" s="32" t="s">
        <v>7330</v>
      </c>
      <c r="E458" s="32" t="s">
        <v>12855</v>
      </c>
      <c r="F458" s="32" t="s">
        <v>13988</v>
      </c>
      <c r="G458" s="32">
        <v>39055</v>
      </c>
      <c r="H458" s="32">
        <v>42340</v>
      </c>
      <c r="I458" s="32">
        <v>72</v>
      </c>
      <c r="J458" s="32">
        <v>55872</v>
      </c>
    </row>
    <row r="459" spans="1:10" x14ac:dyDescent="0.25">
      <c r="A459" s="32" t="s">
        <v>13989</v>
      </c>
      <c r="B459" s="32" t="s">
        <v>13990</v>
      </c>
      <c r="C459" s="32" t="s">
        <v>11112</v>
      </c>
      <c r="D459" s="32" t="s">
        <v>12117</v>
      </c>
      <c r="E459" s="32" t="s">
        <v>12987</v>
      </c>
      <c r="F459" s="32" t="s">
        <v>13991</v>
      </c>
      <c r="G459" s="32">
        <v>39882</v>
      </c>
      <c r="H459" s="32">
        <v>42339</v>
      </c>
      <c r="I459" s="32">
        <v>155</v>
      </c>
      <c r="J459" s="32">
        <v>630850</v>
      </c>
    </row>
    <row r="460" spans="1:10" x14ac:dyDescent="0.25">
      <c r="A460" s="32" t="s">
        <v>1839</v>
      </c>
      <c r="B460" s="32" t="s">
        <v>13992</v>
      </c>
      <c r="C460" s="32" t="s">
        <v>7643</v>
      </c>
      <c r="D460" s="32" t="s">
        <v>7330</v>
      </c>
      <c r="E460" s="32" t="s">
        <v>13315</v>
      </c>
      <c r="F460" s="32" t="s">
        <v>13993</v>
      </c>
      <c r="G460" s="32">
        <v>37016</v>
      </c>
      <c r="H460" s="32">
        <v>42338</v>
      </c>
      <c r="I460" s="32">
        <v>44</v>
      </c>
      <c r="J460" s="32">
        <v>167420</v>
      </c>
    </row>
    <row r="461" spans="1:10" x14ac:dyDescent="0.25">
      <c r="A461" s="32" t="s">
        <v>1843</v>
      </c>
      <c r="B461" s="32" t="s">
        <v>13994</v>
      </c>
      <c r="C461" s="32" t="s">
        <v>11615</v>
      </c>
      <c r="D461" s="32" t="s">
        <v>7330</v>
      </c>
      <c r="E461" s="32" t="s">
        <v>13995</v>
      </c>
      <c r="F461" s="32" t="s">
        <v>13996</v>
      </c>
      <c r="G461" s="32">
        <v>37780</v>
      </c>
      <c r="H461" s="32">
        <v>42338</v>
      </c>
      <c r="I461" s="32">
        <v>125</v>
      </c>
      <c r="J461" s="32">
        <v>252750</v>
      </c>
    </row>
    <row r="462" spans="1:10" x14ac:dyDescent="0.25">
      <c r="A462" s="32" t="s">
        <v>1847</v>
      </c>
      <c r="B462" s="32" t="s">
        <v>13997</v>
      </c>
      <c r="C462" s="32" t="s">
        <v>7826</v>
      </c>
      <c r="D462" s="32" t="s">
        <v>7330</v>
      </c>
      <c r="E462" s="32" t="s">
        <v>13713</v>
      </c>
      <c r="F462" s="32" t="s">
        <v>13998</v>
      </c>
      <c r="G462" s="32">
        <v>41799</v>
      </c>
      <c r="H462" s="32">
        <v>42338</v>
      </c>
      <c r="I462" s="32">
        <v>5</v>
      </c>
      <c r="J462" s="32">
        <v>5480</v>
      </c>
    </row>
    <row r="463" spans="1:10" x14ac:dyDescent="0.25">
      <c r="A463" s="32" t="s">
        <v>13999</v>
      </c>
      <c r="B463" s="32" t="s">
        <v>14000</v>
      </c>
      <c r="C463" s="32" t="s">
        <v>7617</v>
      </c>
      <c r="D463" s="32" t="s">
        <v>7330</v>
      </c>
      <c r="E463" s="32" t="s">
        <v>13597</v>
      </c>
      <c r="F463" s="32" t="s">
        <v>14001</v>
      </c>
      <c r="G463" s="32">
        <v>41837</v>
      </c>
      <c r="H463" s="32">
        <v>42338</v>
      </c>
      <c r="I463" s="32">
        <v>16</v>
      </c>
      <c r="J463" s="32">
        <v>74096</v>
      </c>
    </row>
    <row r="464" spans="1:10" x14ac:dyDescent="0.25">
      <c r="A464" s="32" t="s">
        <v>1855</v>
      </c>
      <c r="B464" s="32" t="s">
        <v>14002</v>
      </c>
      <c r="C464" s="32" t="s">
        <v>10997</v>
      </c>
      <c r="D464" s="32" t="s">
        <v>7330</v>
      </c>
      <c r="E464" s="32" t="s">
        <v>14003</v>
      </c>
      <c r="F464" s="32" t="s">
        <v>14004</v>
      </c>
      <c r="G464" s="32">
        <v>37016</v>
      </c>
      <c r="H464" s="32">
        <v>42338</v>
      </c>
      <c r="I464" s="32">
        <v>234</v>
      </c>
      <c r="J464" s="32">
        <v>394992</v>
      </c>
    </row>
    <row r="465" spans="1:10" x14ac:dyDescent="0.25">
      <c r="A465" s="32" t="s">
        <v>1859</v>
      </c>
      <c r="B465" s="32" t="s">
        <v>14005</v>
      </c>
      <c r="C465" s="32" t="s">
        <v>8875</v>
      </c>
      <c r="D465" s="32" t="s">
        <v>7330</v>
      </c>
      <c r="E465" s="32" t="s">
        <v>14006</v>
      </c>
      <c r="F465" s="32" t="s">
        <v>14007</v>
      </c>
      <c r="G465" s="32">
        <v>40658</v>
      </c>
      <c r="H465" s="32">
        <v>42337</v>
      </c>
      <c r="I465" s="32">
        <v>138</v>
      </c>
      <c r="J465" s="32">
        <v>571458</v>
      </c>
    </row>
    <row r="466" spans="1:10" x14ac:dyDescent="0.25">
      <c r="A466" s="32" t="s">
        <v>1863</v>
      </c>
      <c r="B466" s="32" t="s">
        <v>14008</v>
      </c>
      <c r="C466" s="32" t="s">
        <v>7372</v>
      </c>
      <c r="D466" s="32" t="s">
        <v>7330</v>
      </c>
      <c r="E466" s="32" t="s">
        <v>13500</v>
      </c>
      <c r="F466" s="32" t="s">
        <v>14009</v>
      </c>
      <c r="G466" s="32">
        <v>41878</v>
      </c>
      <c r="H466" s="32">
        <v>42337</v>
      </c>
      <c r="I466" s="32">
        <v>61</v>
      </c>
      <c r="J466" s="32">
        <v>94611</v>
      </c>
    </row>
    <row r="467" spans="1:10" x14ac:dyDescent="0.25">
      <c r="A467" s="32" t="s">
        <v>1867</v>
      </c>
      <c r="B467" s="32" t="s">
        <v>14010</v>
      </c>
      <c r="C467" s="32" t="s">
        <v>7851</v>
      </c>
      <c r="D467" s="32" t="s">
        <v>7330</v>
      </c>
      <c r="E467" s="32" t="s">
        <v>14011</v>
      </c>
      <c r="F467" s="32" t="s">
        <v>14012</v>
      </c>
      <c r="G467" s="32">
        <v>36700</v>
      </c>
      <c r="H467" s="32">
        <v>42337</v>
      </c>
      <c r="I467" s="32">
        <v>124</v>
      </c>
      <c r="J467" s="32">
        <v>318308</v>
      </c>
    </row>
    <row r="468" spans="1:10" x14ac:dyDescent="0.25">
      <c r="A468" s="32" t="s">
        <v>1871</v>
      </c>
      <c r="B468" s="32" t="s">
        <v>14013</v>
      </c>
      <c r="C468" s="32" t="s">
        <v>9774</v>
      </c>
      <c r="D468" s="32" t="s">
        <v>7330</v>
      </c>
      <c r="E468" s="32" t="s">
        <v>14014</v>
      </c>
      <c r="F468" s="32" t="s">
        <v>14015</v>
      </c>
      <c r="G468" s="32">
        <v>41795</v>
      </c>
      <c r="H468" s="32">
        <v>42337</v>
      </c>
      <c r="I468" s="32">
        <v>48</v>
      </c>
      <c r="J468" s="32">
        <v>174528</v>
      </c>
    </row>
    <row r="469" spans="1:10" x14ac:dyDescent="0.25">
      <c r="A469" s="32" t="s">
        <v>394</v>
      </c>
      <c r="B469" s="32" t="s">
        <v>14016</v>
      </c>
      <c r="C469" s="32" t="s">
        <v>8243</v>
      </c>
      <c r="D469" s="32" t="s">
        <v>7330</v>
      </c>
      <c r="E469" s="32" t="s">
        <v>14017</v>
      </c>
      <c r="F469" s="32" t="s">
        <v>8244</v>
      </c>
      <c r="G469" s="32">
        <v>41579</v>
      </c>
      <c r="H469" s="32">
        <v>42336</v>
      </c>
      <c r="I469" s="32">
        <v>21</v>
      </c>
      <c r="J469" s="32">
        <v>50274</v>
      </c>
    </row>
    <row r="470" spans="1:10" x14ac:dyDescent="0.25">
      <c r="A470" s="32" t="s">
        <v>1499</v>
      </c>
      <c r="B470" s="32" t="s">
        <v>14018</v>
      </c>
      <c r="C470" s="32" t="s">
        <v>7742</v>
      </c>
      <c r="D470" s="32" t="s">
        <v>7330</v>
      </c>
      <c r="E470" s="32" t="s">
        <v>13370</v>
      </c>
      <c r="F470" s="32" t="s">
        <v>14019</v>
      </c>
      <c r="G470" s="32">
        <v>41210</v>
      </c>
      <c r="H470" s="32">
        <v>42336</v>
      </c>
      <c r="I470" s="32">
        <v>142</v>
      </c>
      <c r="J470" s="32">
        <v>95850</v>
      </c>
    </row>
    <row r="471" spans="1:10" x14ac:dyDescent="0.25">
      <c r="A471" s="32" t="s">
        <v>1881</v>
      </c>
      <c r="B471" s="32" t="s">
        <v>14020</v>
      </c>
      <c r="C471" s="32" t="s">
        <v>8611</v>
      </c>
      <c r="D471" s="32" t="s">
        <v>7330</v>
      </c>
      <c r="E471" s="32" t="s">
        <v>13153</v>
      </c>
      <c r="F471" s="32" t="s">
        <v>14021</v>
      </c>
      <c r="G471" s="32">
        <v>41579</v>
      </c>
      <c r="H471" s="32">
        <v>42336</v>
      </c>
      <c r="I471" s="32">
        <v>17</v>
      </c>
      <c r="J471" s="32">
        <v>82110</v>
      </c>
    </row>
    <row r="472" spans="1:10" x14ac:dyDescent="0.25">
      <c r="A472" s="32" t="s">
        <v>1001</v>
      </c>
      <c r="B472" s="32" t="s">
        <v>14022</v>
      </c>
      <c r="C472" s="32" t="s">
        <v>11590</v>
      </c>
      <c r="D472" s="32" t="s">
        <v>7330</v>
      </c>
      <c r="E472" s="32" t="s">
        <v>13928</v>
      </c>
      <c r="F472" s="32" t="s">
        <v>14023</v>
      </c>
      <c r="G472" s="32">
        <v>41769</v>
      </c>
      <c r="H472" s="32">
        <v>42335</v>
      </c>
      <c r="I472" s="32">
        <v>56</v>
      </c>
      <c r="J472" s="32">
        <v>85064</v>
      </c>
    </row>
    <row r="473" spans="1:10" x14ac:dyDescent="0.25">
      <c r="A473" s="32" t="s">
        <v>1888</v>
      </c>
      <c r="B473" s="32" t="s">
        <v>14024</v>
      </c>
      <c r="C473" s="32" t="s">
        <v>10378</v>
      </c>
      <c r="D473" s="32" t="s">
        <v>7330</v>
      </c>
      <c r="E473" s="32" t="s">
        <v>13597</v>
      </c>
      <c r="F473" s="32" t="s">
        <v>14025</v>
      </c>
      <c r="G473" s="32">
        <v>41721</v>
      </c>
      <c r="H473" s="32">
        <v>42335</v>
      </c>
      <c r="I473" s="32">
        <v>73</v>
      </c>
      <c r="J473" s="32">
        <v>353247</v>
      </c>
    </row>
    <row r="474" spans="1:10" x14ac:dyDescent="0.25">
      <c r="A474" s="32" t="s">
        <v>898</v>
      </c>
      <c r="B474" s="32" t="s">
        <v>14026</v>
      </c>
      <c r="C474" s="32" t="s">
        <v>8516</v>
      </c>
      <c r="D474" s="32" t="s">
        <v>7330</v>
      </c>
      <c r="E474" s="32" t="s">
        <v>13763</v>
      </c>
      <c r="F474" s="32" t="s">
        <v>14027</v>
      </c>
      <c r="G474" s="32">
        <v>41237</v>
      </c>
      <c r="H474" s="32">
        <v>42335</v>
      </c>
      <c r="I474" s="32">
        <v>82</v>
      </c>
      <c r="J474" s="32">
        <v>94136</v>
      </c>
    </row>
    <row r="475" spans="1:10" x14ac:dyDescent="0.25">
      <c r="A475" s="32" t="s">
        <v>1895</v>
      </c>
      <c r="B475" s="32" t="s">
        <v>13334</v>
      </c>
      <c r="C475" s="32" t="s">
        <v>8875</v>
      </c>
      <c r="D475" s="32" t="s">
        <v>7330</v>
      </c>
      <c r="E475" s="32" t="s">
        <v>14028</v>
      </c>
      <c r="F475" s="32" t="s">
        <v>14029</v>
      </c>
      <c r="G475" s="32">
        <v>41769</v>
      </c>
      <c r="H475" s="32">
        <v>42335</v>
      </c>
      <c r="I475" s="32">
        <v>49</v>
      </c>
      <c r="J475" s="32">
        <v>183603</v>
      </c>
    </row>
    <row r="476" spans="1:10" x14ac:dyDescent="0.25">
      <c r="A476" s="32" t="s">
        <v>311</v>
      </c>
      <c r="B476" s="32" t="s">
        <v>14030</v>
      </c>
      <c r="C476" s="32" t="s">
        <v>8875</v>
      </c>
      <c r="D476" s="32" t="s">
        <v>7330</v>
      </c>
      <c r="E476" s="32" t="s">
        <v>13127</v>
      </c>
      <c r="F476" s="32" t="s">
        <v>14031</v>
      </c>
      <c r="G476" s="32">
        <v>38191</v>
      </c>
      <c r="H476" s="32">
        <v>42334</v>
      </c>
      <c r="I476" s="32">
        <v>341</v>
      </c>
      <c r="J476" s="32">
        <v>1004586</v>
      </c>
    </row>
    <row r="477" spans="1:10" x14ac:dyDescent="0.25">
      <c r="A477" s="32" t="s">
        <v>1900</v>
      </c>
      <c r="B477" s="32" t="s">
        <v>14032</v>
      </c>
      <c r="C477" s="32" t="s">
        <v>9904</v>
      </c>
      <c r="D477" s="32" t="s">
        <v>11947</v>
      </c>
      <c r="E477" s="32" t="s">
        <v>14033</v>
      </c>
      <c r="F477" s="32" t="s">
        <v>14034</v>
      </c>
      <c r="G477" s="32">
        <v>38673</v>
      </c>
      <c r="H477" s="32">
        <v>42334</v>
      </c>
      <c r="I477" s="32">
        <v>101</v>
      </c>
      <c r="J477" s="32">
        <v>163014</v>
      </c>
    </row>
    <row r="478" spans="1:10" x14ac:dyDescent="0.25">
      <c r="A478" s="32" t="s">
        <v>1904</v>
      </c>
      <c r="B478" s="32" t="s">
        <v>14035</v>
      </c>
      <c r="C478" s="32" t="s">
        <v>8402</v>
      </c>
      <c r="D478" s="32" t="s">
        <v>7330</v>
      </c>
      <c r="E478" s="32" t="s">
        <v>14036</v>
      </c>
      <c r="F478" s="32" t="s">
        <v>14037</v>
      </c>
      <c r="G478" s="32">
        <v>38030</v>
      </c>
      <c r="H478" s="32">
        <v>42334</v>
      </c>
      <c r="I478" s="32">
        <v>71</v>
      </c>
      <c r="J478" s="32">
        <v>245731</v>
      </c>
    </row>
    <row r="479" spans="1:10" x14ac:dyDescent="0.25">
      <c r="A479" s="32" t="s">
        <v>1908</v>
      </c>
      <c r="B479" s="32" t="s">
        <v>14038</v>
      </c>
      <c r="C479" s="32" t="s">
        <v>9983</v>
      </c>
      <c r="D479" s="32" t="s">
        <v>7330</v>
      </c>
      <c r="E479" s="32" t="s">
        <v>13713</v>
      </c>
      <c r="F479" s="32" t="s">
        <v>14039</v>
      </c>
      <c r="G479" s="32">
        <v>41184</v>
      </c>
      <c r="H479" s="32">
        <v>42334</v>
      </c>
      <c r="I479" s="32">
        <v>35</v>
      </c>
      <c r="J479" s="32">
        <v>160335</v>
      </c>
    </row>
    <row r="480" spans="1:10" x14ac:dyDescent="0.25">
      <c r="A480" s="32" t="s">
        <v>1912</v>
      </c>
      <c r="B480" s="32" t="s">
        <v>14040</v>
      </c>
      <c r="C480" s="32" t="s">
        <v>10030</v>
      </c>
      <c r="D480" s="32" t="s">
        <v>7330</v>
      </c>
      <c r="E480" s="32" t="s">
        <v>14041</v>
      </c>
      <c r="F480" s="32" t="s">
        <v>14042</v>
      </c>
      <c r="G480" s="32">
        <v>38191</v>
      </c>
      <c r="H480" s="32">
        <v>42334</v>
      </c>
      <c r="I480" s="32">
        <v>386</v>
      </c>
      <c r="J480" s="32">
        <v>355506</v>
      </c>
    </row>
    <row r="481" spans="1:10" x14ac:dyDescent="0.25">
      <c r="A481" s="32" t="s">
        <v>1916</v>
      </c>
      <c r="B481" s="32" t="s">
        <v>14043</v>
      </c>
      <c r="C481" s="32" t="s">
        <v>9958</v>
      </c>
      <c r="D481" s="32" t="s">
        <v>12117</v>
      </c>
      <c r="E481" s="32" t="s">
        <v>14044</v>
      </c>
      <c r="F481" s="32" t="s">
        <v>14045</v>
      </c>
      <c r="G481" s="32">
        <v>38673</v>
      </c>
      <c r="H481" s="32">
        <v>42334</v>
      </c>
      <c r="I481" s="32">
        <v>502</v>
      </c>
      <c r="J481" s="32">
        <v>1642042</v>
      </c>
    </row>
    <row r="482" spans="1:10" x14ac:dyDescent="0.25">
      <c r="A482" s="32" t="s">
        <v>1920</v>
      </c>
      <c r="B482" s="32" t="s">
        <v>14046</v>
      </c>
      <c r="C482" s="32" t="s">
        <v>12262</v>
      </c>
      <c r="D482" s="32" t="s">
        <v>12117</v>
      </c>
      <c r="E482" s="32" t="s">
        <v>14047</v>
      </c>
      <c r="F482" s="32" t="s">
        <v>14048</v>
      </c>
      <c r="G482" s="32">
        <v>40100</v>
      </c>
      <c r="H482" s="32">
        <v>42333</v>
      </c>
      <c r="I482" s="32">
        <v>208</v>
      </c>
      <c r="J482" s="32">
        <v>910416</v>
      </c>
    </row>
    <row r="483" spans="1:10" x14ac:dyDescent="0.25">
      <c r="A483" s="32" t="s">
        <v>1924</v>
      </c>
      <c r="B483" s="32" t="s">
        <v>14049</v>
      </c>
      <c r="C483" s="32" t="s">
        <v>8875</v>
      </c>
      <c r="D483" s="32" t="s">
        <v>7330</v>
      </c>
      <c r="E483" s="32" t="s">
        <v>14050</v>
      </c>
      <c r="F483" s="32" t="s">
        <v>14051</v>
      </c>
      <c r="G483" s="32">
        <v>41810</v>
      </c>
      <c r="H483" s="32">
        <v>42333</v>
      </c>
      <c r="I483" s="32">
        <v>46</v>
      </c>
      <c r="J483" s="32">
        <v>49312</v>
      </c>
    </row>
    <row r="484" spans="1:10" x14ac:dyDescent="0.25">
      <c r="A484" s="32" t="s">
        <v>1928</v>
      </c>
      <c r="B484" s="32" t="s">
        <v>14052</v>
      </c>
      <c r="C484" s="32" t="s">
        <v>8875</v>
      </c>
      <c r="D484" s="32" t="s">
        <v>7330</v>
      </c>
      <c r="E484" s="32" t="s">
        <v>13379</v>
      </c>
      <c r="F484" s="32" t="s">
        <v>14053</v>
      </c>
      <c r="G484" s="32">
        <v>39240</v>
      </c>
      <c r="H484" s="32">
        <v>42333</v>
      </c>
      <c r="I484" s="32">
        <v>136</v>
      </c>
      <c r="J484" s="32">
        <v>208352</v>
      </c>
    </row>
    <row r="485" spans="1:10" x14ac:dyDescent="0.25">
      <c r="A485" s="32" t="s">
        <v>1932</v>
      </c>
      <c r="B485" s="32" t="s">
        <v>14054</v>
      </c>
      <c r="C485" s="32" t="s">
        <v>11112</v>
      </c>
      <c r="D485" s="32" t="s">
        <v>12117</v>
      </c>
      <c r="E485" s="32" t="s">
        <v>12799</v>
      </c>
      <c r="F485" s="32" t="s">
        <v>14055</v>
      </c>
      <c r="G485" s="32">
        <v>41014</v>
      </c>
      <c r="H485" s="32">
        <v>42333</v>
      </c>
      <c r="I485" s="32">
        <v>145</v>
      </c>
      <c r="J485" s="32">
        <v>100775</v>
      </c>
    </row>
    <row r="486" spans="1:10" x14ac:dyDescent="0.25">
      <c r="A486" s="32" t="s">
        <v>1936</v>
      </c>
      <c r="B486" s="32" t="s">
        <v>14056</v>
      </c>
      <c r="C486" s="32" t="s">
        <v>12202</v>
      </c>
      <c r="D486" s="32" t="s">
        <v>12117</v>
      </c>
      <c r="E486" s="32" t="s">
        <v>13469</v>
      </c>
      <c r="F486" s="32" t="s">
        <v>14057</v>
      </c>
      <c r="G486" s="32">
        <v>41010</v>
      </c>
      <c r="H486" s="32">
        <v>42333</v>
      </c>
      <c r="I486" s="32">
        <v>44</v>
      </c>
      <c r="J486" s="32">
        <v>59268</v>
      </c>
    </row>
    <row r="487" spans="1:10" x14ac:dyDescent="0.25">
      <c r="A487" s="32" t="s">
        <v>1940</v>
      </c>
      <c r="B487" s="32" t="s">
        <v>14058</v>
      </c>
      <c r="C487" s="32" t="s">
        <v>11663</v>
      </c>
      <c r="D487" s="32" t="s">
        <v>11639</v>
      </c>
      <c r="E487" s="32" t="s">
        <v>14059</v>
      </c>
      <c r="F487" s="32" t="s">
        <v>14060</v>
      </c>
      <c r="G487" s="32">
        <v>39441</v>
      </c>
      <c r="H487" s="32">
        <v>42333</v>
      </c>
      <c r="I487" s="32">
        <v>72</v>
      </c>
      <c r="J487" s="32">
        <v>165960</v>
      </c>
    </row>
    <row r="488" spans="1:10" x14ac:dyDescent="0.25">
      <c r="A488" s="32" t="s">
        <v>1944</v>
      </c>
      <c r="B488" s="32" t="s">
        <v>10819</v>
      </c>
      <c r="C488" s="32" t="s">
        <v>10798</v>
      </c>
      <c r="D488" s="32" t="s">
        <v>7330</v>
      </c>
      <c r="E488" s="32" t="s">
        <v>14061</v>
      </c>
      <c r="F488" s="32" t="s">
        <v>14062</v>
      </c>
      <c r="G488" s="32">
        <v>40100</v>
      </c>
      <c r="H488" s="32">
        <v>42333</v>
      </c>
      <c r="I488" s="32">
        <v>104</v>
      </c>
      <c r="J488" s="32">
        <v>123448</v>
      </c>
    </row>
    <row r="489" spans="1:10" x14ac:dyDescent="0.25">
      <c r="A489" s="32" t="s">
        <v>346</v>
      </c>
      <c r="B489" s="32" t="s">
        <v>12765</v>
      </c>
      <c r="C489" s="32" t="s">
        <v>8059</v>
      </c>
      <c r="D489" s="32" t="s">
        <v>7330</v>
      </c>
      <c r="E489" s="32" t="s">
        <v>13330</v>
      </c>
      <c r="F489" s="32" t="s">
        <v>14063</v>
      </c>
      <c r="G489" s="32">
        <v>41497</v>
      </c>
      <c r="H489" s="32">
        <v>42332</v>
      </c>
      <c r="I489" s="32">
        <v>46</v>
      </c>
      <c r="J489" s="32">
        <v>70334</v>
      </c>
    </row>
    <row r="490" spans="1:10" x14ac:dyDescent="0.25">
      <c r="A490" s="32" t="s">
        <v>1950</v>
      </c>
      <c r="B490" s="32" t="s">
        <v>14064</v>
      </c>
      <c r="C490" s="32" t="s">
        <v>8875</v>
      </c>
      <c r="D490" s="32" t="s">
        <v>7330</v>
      </c>
      <c r="E490" s="32" t="s">
        <v>14065</v>
      </c>
      <c r="F490" s="32" t="s">
        <v>14066</v>
      </c>
      <c r="G490" s="32">
        <v>36944</v>
      </c>
      <c r="H490" s="32">
        <v>42332</v>
      </c>
      <c r="I490" s="32">
        <v>148</v>
      </c>
      <c r="J490" s="32">
        <v>629148</v>
      </c>
    </row>
    <row r="491" spans="1:10" x14ac:dyDescent="0.25">
      <c r="A491" s="32" t="s">
        <v>1136</v>
      </c>
      <c r="B491" s="32" t="s">
        <v>14067</v>
      </c>
      <c r="C491" s="32" t="s">
        <v>8875</v>
      </c>
      <c r="D491" s="32" t="s">
        <v>7330</v>
      </c>
      <c r="E491" s="32" t="s">
        <v>13901</v>
      </c>
      <c r="F491" s="32" t="s">
        <v>14068</v>
      </c>
      <c r="G491" s="32">
        <v>41461</v>
      </c>
      <c r="H491" s="32">
        <v>42332</v>
      </c>
      <c r="I491" s="32">
        <v>67</v>
      </c>
      <c r="J491" s="32">
        <v>112627</v>
      </c>
    </row>
    <row r="492" spans="1:10" x14ac:dyDescent="0.25">
      <c r="A492" s="32" t="s">
        <v>1957</v>
      </c>
      <c r="B492" s="32" t="s">
        <v>14069</v>
      </c>
      <c r="C492" s="32" t="s">
        <v>10113</v>
      </c>
      <c r="D492" s="32" t="s">
        <v>7330</v>
      </c>
      <c r="E492" s="32" t="s">
        <v>14070</v>
      </c>
      <c r="F492" s="32" t="s">
        <v>14071</v>
      </c>
      <c r="G492" s="32">
        <v>41520</v>
      </c>
      <c r="H492" s="32">
        <v>42332</v>
      </c>
      <c r="I492" s="32">
        <v>92</v>
      </c>
      <c r="J492" s="32">
        <v>246928</v>
      </c>
    </row>
    <row r="493" spans="1:10" x14ac:dyDescent="0.25">
      <c r="A493" s="32" t="s">
        <v>1961</v>
      </c>
      <c r="B493" s="32" t="s">
        <v>14072</v>
      </c>
      <c r="C493" s="32" t="s">
        <v>9774</v>
      </c>
      <c r="D493" s="32" t="s">
        <v>7330</v>
      </c>
      <c r="E493" s="32" t="s">
        <v>13127</v>
      </c>
      <c r="F493" s="32" t="s">
        <v>14073</v>
      </c>
      <c r="G493" s="32">
        <v>36944</v>
      </c>
      <c r="H493" s="32">
        <v>42332</v>
      </c>
      <c r="I493" s="32">
        <v>650</v>
      </c>
      <c r="J493" s="32">
        <v>1279850</v>
      </c>
    </row>
    <row r="494" spans="1:10" x14ac:dyDescent="0.25">
      <c r="A494" s="32" t="s">
        <v>1965</v>
      </c>
      <c r="B494" s="32" t="s">
        <v>14074</v>
      </c>
      <c r="C494" s="32" t="s">
        <v>11172</v>
      </c>
      <c r="D494" s="32" t="s">
        <v>7330</v>
      </c>
      <c r="E494" s="32" t="s">
        <v>14075</v>
      </c>
      <c r="F494" s="32" t="s">
        <v>14076</v>
      </c>
      <c r="G494" s="32">
        <v>41461</v>
      </c>
      <c r="H494" s="32">
        <v>42332</v>
      </c>
      <c r="I494" s="32">
        <v>101</v>
      </c>
      <c r="J494" s="32">
        <v>287648</v>
      </c>
    </row>
    <row r="495" spans="1:10" x14ac:dyDescent="0.25">
      <c r="A495" s="32" t="s">
        <v>1969</v>
      </c>
      <c r="B495" s="32" t="s">
        <v>14077</v>
      </c>
      <c r="C495" s="32" t="s">
        <v>8875</v>
      </c>
      <c r="D495" s="32" t="s">
        <v>7330</v>
      </c>
      <c r="E495" s="32" t="s">
        <v>12838</v>
      </c>
      <c r="F495" s="32" t="s">
        <v>14078</v>
      </c>
      <c r="G495" s="32">
        <v>41877</v>
      </c>
      <c r="H495" s="32">
        <v>42331</v>
      </c>
      <c r="I495" s="32">
        <v>12</v>
      </c>
      <c r="J495" s="32">
        <v>32568</v>
      </c>
    </row>
    <row r="496" spans="1:10" x14ac:dyDescent="0.25">
      <c r="A496" s="32" t="s">
        <v>1973</v>
      </c>
      <c r="B496" s="32" t="s">
        <v>14079</v>
      </c>
      <c r="C496" s="32" t="s">
        <v>8875</v>
      </c>
      <c r="D496" s="32" t="s">
        <v>7330</v>
      </c>
      <c r="E496" s="32" t="s">
        <v>14080</v>
      </c>
      <c r="F496" s="32" t="s">
        <v>14081</v>
      </c>
      <c r="G496" s="32">
        <v>38127</v>
      </c>
      <c r="H496" s="32">
        <v>42331</v>
      </c>
      <c r="I496" s="32">
        <v>369</v>
      </c>
      <c r="J496" s="32">
        <v>1173051</v>
      </c>
    </row>
    <row r="497" spans="1:10" x14ac:dyDescent="0.25">
      <c r="A497" s="32" t="s">
        <v>82</v>
      </c>
      <c r="B497" s="32" t="s">
        <v>14082</v>
      </c>
      <c r="C497" s="32" t="s">
        <v>11168</v>
      </c>
      <c r="D497" s="32" t="s">
        <v>7330</v>
      </c>
      <c r="E497" s="32" t="s">
        <v>12882</v>
      </c>
      <c r="F497" s="32" t="s">
        <v>14083</v>
      </c>
      <c r="G497" s="32">
        <v>37420</v>
      </c>
      <c r="H497" s="32">
        <v>42330</v>
      </c>
      <c r="I497" s="32">
        <v>646</v>
      </c>
      <c r="J497" s="32">
        <v>2747438</v>
      </c>
    </row>
    <row r="498" spans="1:10" x14ac:dyDescent="0.25">
      <c r="A498" s="32" t="s">
        <v>1980</v>
      </c>
      <c r="B498" s="32" t="s">
        <v>14084</v>
      </c>
      <c r="C498" s="32" t="s">
        <v>9983</v>
      </c>
      <c r="D498" s="32" t="s">
        <v>7330</v>
      </c>
      <c r="E498" s="32" t="s">
        <v>14050</v>
      </c>
      <c r="F498" s="32" t="s">
        <v>14085</v>
      </c>
      <c r="G498" s="32">
        <v>38632</v>
      </c>
      <c r="H498" s="32">
        <v>42330</v>
      </c>
      <c r="I498" s="32">
        <v>71</v>
      </c>
      <c r="J498" s="32">
        <v>328588</v>
      </c>
    </row>
    <row r="499" spans="1:10" x14ac:dyDescent="0.25">
      <c r="A499" s="32" t="s">
        <v>1984</v>
      </c>
      <c r="B499" s="32" t="s">
        <v>14086</v>
      </c>
      <c r="C499" s="32" t="s">
        <v>7479</v>
      </c>
      <c r="D499" s="32" t="s">
        <v>7330</v>
      </c>
      <c r="E499" s="32" t="s">
        <v>13020</v>
      </c>
      <c r="F499" s="32" t="s">
        <v>14087</v>
      </c>
      <c r="G499" s="32">
        <v>37420</v>
      </c>
      <c r="H499" s="32">
        <v>42330</v>
      </c>
      <c r="I499" s="32">
        <v>471</v>
      </c>
      <c r="J499" s="32">
        <v>577917</v>
      </c>
    </row>
    <row r="500" spans="1:10" x14ac:dyDescent="0.25">
      <c r="A500" s="32" t="s">
        <v>1988</v>
      </c>
      <c r="B500" s="32" t="s">
        <v>14088</v>
      </c>
      <c r="C500" s="32" t="s">
        <v>10833</v>
      </c>
      <c r="D500" s="32" t="s">
        <v>7330</v>
      </c>
      <c r="E500" s="32" t="s">
        <v>14089</v>
      </c>
      <c r="F500" s="32" t="s">
        <v>14090</v>
      </c>
      <c r="G500" s="32">
        <v>39084</v>
      </c>
      <c r="H500" s="32">
        <v>42329</v>
      </c>
      <c r="I500" s="32">
        <v>391</v>
      </c>
      <c r="J500" s="32">
        <v>314755</v>
      </c>
    </row>
    <row r="501" spans="1:10" x14ac:dyDescent="0.25">
      <c r="A501" s="32" t="s">
        <v>126</v>
      </c>
      <c r="B501" s="32" t="s">
        <v>14091</v>
      </c>
      <c r="C501" s="32" t="s">
        <v>9774</v>
      </c>
      <c r="D501" s="32" t="s">
        <v>7330</v>
      </c>
      <c r="E501" s="32" t="s">
        <v>13127</v>
      </c>
      <c r="F501" s="32" t="s">
        <v>14092</v>
      </c>
      <c r="G501" s="32">
        <v>41878</v>
      </c>
      <c r="H501" s="32">
        <v>42329</v>
      </c>
      <c r="I501" s="32">
        <v>24</v>
      </c>
      <c r="J501" s="32">
        <v>26760</v>
      </c>
    </row>
    <row r="502" spans="1:10" x14ac:dyDescent="0.25">
      <c r="A502" s="32" t="s">
        <v>1994</v>
      </c>
      <c r="B502" s="32" t="s">
        <v>14093</v>
      </c>
      <c r="C502" s="32" t="s">
        <v>8875</v>
      </c>
      <c r="D502" s="32" t="s">
        <v>7330</v>
      </c>
      <c r="E502" s="32" t="s">
        <v>14094</v>
      </c>
      <c r="F502" s="32" t="s">
        <v>14095</v>
      </c>
      <c r="G502" s="32">
        <v>41703</v>
      </c>
      <c r="H502" s="32">
        <v>42329</v>
      </c>
      <c r="I502" s="32">
        <v>47</v>
      </c>
      <c r="J502" s="32">
        <v>177895</v>
      </c>
    </row>
    <row r="503" spans="1:10" x14ac:dyDescent="0.25">
      <c r="A503" s="32" t="s">
        <v>1998</v>
      </c>
      <c r="B503" s="32" t="s">
        <v>14096</v>
      </c>
      <c r="C503" s="32" t="s">
        <v>9849</v>
      </c>
      <c r="D503" s="32" t="s">
        <v>7330</v>
      </c>
      <c r="E503" s="32" t="s">
        <v>14097</v>
      </c>
      <c r="F503" s="32" t="s">
        <v>14098</v>
      </c>
      <c r="G503" s="32">
        <v>41816</v>
      </c>
      <c r="H503" s="32">
        <v>42329</v>
      </c>
      <c r="I503" s="32">
        <v>52</v>
      </c>
      <c r="J503" s="32">
        <v>97708</v>
      </c>
    </row>
    <row r="504" spans="1:10" x14ac:dyDescent="0.25">
      <c r="A504" s="32" t="s">
        <v>2002</v>
      </c>
      <c r="B504" s="32" t="s">
        <v>14099</v>
      </c>
      <c r="C504" s="32" t="s">
        <v>11562</v>
      </c>
      <c r="D504" s="32" t="s">
        <v>7330</v>
      </c>
      <c r="E504" s="32" t="s">
        <v>14100</v>
      </c>
      <c r="F504" s="32" t="s">
        <v>14101</v>
      </c>
      <c r="G504" s="32">
        <v>39035</v>
      </c>
      <c r="H504" s="32">
        <v>42328</v>
      </c>
      <c r="I504" s="32">
        <v>235</v>
      </c>
      <c r="J504" s="32">
        <v>204215</v>
      </c>
    </row>
    <row r="505" spans="1:10" x14ac:dyDescent="0.25">
      <c r="A505" s="32" t="s">
        <v>2006</v>
      </c>
      <c r="B505" s="32" t="s">
        <v>14102</v>
      </c>
      <c r="C505" s="32" t="s">
        <v>9844</v>
      </c>
      <c r="D505" s="32" t="s">
        <v>7330</v>
      </c>
      <c r="E505" s="32" t="s">
        <v>14103</v>
      </c>
      <c r="F505" s="32" t="s">
        <v>14104</v>
      </c>
      <c r="G505" s="32">
        <v>41801</v>
      </c>
      <c r="H505" s="32">
        <v>42328</v>
      </c>
      <c r="I505" s="32">
        <v>73</v>
      </c>
      <c r="J505" s="32">
        <v>259807</v>
      </c>
    </row>
    <row r="506" spans="1:10" x14ac:dyDescent="0.25">
      <c r="A506" s="32" t="s">
        <v>2010</v>
      </c>
      <c r="B506" s="32" t="s">
        <v>14105</v>
      </c>
      <c r="C506" s="32" t="s">
        <v>10612</v>
      </c>
      <c r="D506" s="32" t="s">
        <v>7330</v>
      </c>
      <c r="E506" s="32" t="s">
        <v>13127</v>
      </c>
      <c r="F506" s="32" t="s">
        <v>14106</v>
      </c>
      <c r="G506" s="32">
        <v>40558</v>
      </c>
      <c r="H506" s="32">
        <v>42328</v>
      </c>
      <c r="I506" s="32">
        <v>151</v>
      </c>
      <c r="J506" s="32">
        <v>254888</v>
      </c>
    </row>
    <row r="507" spans="1:10" x14ac:dyDescent="0.25">
      <c r="A507" s="32" t="s">
        <v>2014</v>
      </c>
      <c r="B507" s="32" t="s">
        <v>14107</v>
      </c>
      <c r="C507" s="32" t="s">
        <v>10236</v>
      </c>
      <c r="D507" s="32" t="s">
        <v>7330</v>
      </c>
      <c r="E507" s="32" t="s">
        <v>13261</v>
      </c>
      <c r="F507" s="32" t="s">
        <v>14108</v>
      </c>
      <c r="G507" s="32">
        <v>40311</v>
      </c>
      <c r="H507" s="32">
        <v>42328</v>
      </c>
      <c r="I507" s="32">
        <v>243</v>
      </c>
      <c r="J507" s="32">
        <v>307152</v>
      </c>
    </row>
    <row r="508" spans="1:10" x14ac:dyDescent="0.25">
      <c r="A508" s="32" t="s">
        <v>2018</v>
      </c>
      <c r="B508" s="32" t="s">
        <v>14109</v>
      </c>
      <c r="C508" s="32" t="s">
        <v>11905</v>
      </c>
      <c r="D508" s="32" t="s">
        <v>11639</v>
      </c>
      <c r="E508" s="32" t="s">
        <v>14110</v>
      </c>
      <c r="F508" s="32" t="s">
        <v>14111</v>
      </c>
      <c r="G508" s="32">
        <v>40572</v>
      </c>
      <c r="H508" s="32">
        <v>42328</v>
      </c>
      <c r="I508" s="32">
        <v>49</v>
      </c>
      <c r="J508" s="32">
        <v>165816</v>
      </c>
    </row>
    <row r="509" spans="1:10" x14ac:dyDescent="0.25">
      <c r="A509" s="32" t="s">
        <v>2022</v>
      </c>
      <c r="B509" s="32" t="s">
        <v>12207</v>
      </c>
      <c r="C509" s="32" t="s">
        <v>9594</v>
      </c>
      <c r="D509" s="32" t="s">
        <v>7330</v>
      </c>
      <c r="E509" s="32" t="s">
        <v>13379</v>
      </c>
      <c r="F509" s="32" t="s">
        <v>14112</v>
      </c>
      <c r="G509" s="32">
        <v>38261</v>
      </c>
      <c r="H509" s="32">
        <v>42328</v>
      </c>
      <c r="I509" s="32">
        <v>223</v>
      </c>
      <c r="J509" s="32">
        <v>757531</v>
      </c>
    </row>
    <row r="510" spans="1:10" x14ac:dyDescent="0.25">
      <c r="A510" s="32" t="s">
        <v>14113</v>
      </c>
      <c r="B510" s="32" t="s">
        <v>14114</v>
      </c>
      <c r="C510" s="32" t="s">
        <v>7565</v>
      </c>
      <c r="D510" s="32" t="s">
        <v>7330</v>
      </c>
      <c r="E510" s="32" t="s">
        <v>14115</v>
      </c>
      <c r="F510" s="32" t="s">
        <v>14116</v>
      </c>
      <c r="G510" s="32">
        <v>40978</v>
      </c>
      <c r="H510" s="32">
        <v>42328</v>
      </c>
      <c r="I510" s="32">
        <v>63</v>
      </c>
      <c r="J510" s="32">
        <v>149247</v>
      </c>
    </row>
    <row r="511" spans="1:10" x14ac:dyDescent="0.25">
      <c r="A511" s="32" t="s">
        <v>2030</v>
      </c>
      <c r="B511" s="32" t="s">
        <v>14117</v>
      </c>
      <c r="C511" s="32" t="s">
        <v>8875</v>
      </c>
      <c r="D511" s="32" t="s">
        <v>7330</v>
      </c>
      <c r="E511" s="32" t="s">
        <v>14036</v>
      </c>
      <c r="F511" s="32" t="s">
        <v>14118</v>
      </c>
      <c r="G511" s="32">
        <v>39035</v>
      </c>
      <c r="H511" s="32">
        <v>42328</v>
      </c>
      <c r="I511" s="32">
        <v>190</v>
      </c>
      <c r="J511" s="32">
        <v>769880</v>
      </c>
    </row>
    <row r="512" spans="1:10" x14ac:dyDescent="0.25">
      <c r="A512" s="32" t="s">
        <v>2034</v>
      </c>
      <c r="B512" s="32" t="s">
        <v>14119</v>
      </c>
      <c r="C512" s="32" t="s">
        <v>11214</v>
      </c>
      <c r="D512" s="32" t="s">
        <v>7330</v>
      </c>
      <c r="E512" s="32" t="s">
        <v>13954</v>
      </c>
      <c r="F512" s="32" t="s">
        <v>14120</v>
      </c>
      <c r="G512" s="32">
        <v>41801</v>
      </c>
      <c r="H512" s="32">
        <v>42328</v>
      </c>
      <c r="I512" s="32">
        <v>12</v>
      </c>
      <c r="J512" s="32">
        <v>22860</v>
      </c>
    </row>
    <row r="513" spans="1:10" x14ac:dyDescent="0.25">
      <c r="A513" s="32" t="s">
        <v>2038</v>
      </c>
      <c r="B513" s="32" t="s">
        <v>14121</v>
      </c>
      <c r="C513" s="32" t="s">
        <v>9566</v>
      </c>
      <c r="D513" s="32" t="s">
        <v>7330</v>
      </c>
      <c r="E513" s="32" t="s">
        <v>13763</v>
      </c>
      <c r="F513" s="32" t="s">
        <v>14122</v>
      </c>
      <c r="G513" s="32">
        <v>40558</v>
      </c>
      <c r="H513" s="32">
        <v>42328</v>
      </c>
      <c r="I513" s="32">
        <v>151</v>
      </c>
      <c r="J513" s="32">
        <v>607322</v>
      </c>
    </row>
    <row r="514" spans="1:10" x14ac:dyDescent="0.25">
      <c r="A514" s="32" t="s">
        <v>154</v>
      </c>
      <c r="B514" s="32" t="s">
        <v>14123</v>
      </c>
      <c r="C514" s="32" t="s">
        <v>11295</v>
      </c>
      <c r="D514" s="32" t="s">
        <v>7330</v>
      </c>
      <c r="E514" s="32" t="s">
        <v>12787</v>
      </c>
      <c r="F514" s="32" t="s">
        <v>14124</v>
      </c>
      <c r="G514" s="32">
        <v>40311</v>
      </c>
      <c r="H514" s="32">
        <v>42328</v>
      </c>
      <c r="I514" s="32">
        <v>122</v>
      </c>
      <c r="J514" s="32">
        <v>280844</v>
      </c>
    </row>
    <row r="515" spans="1:10" x14ac:dyDescent="0.25">
      <c r="A515" s="32" t="s">
        <v>2045</v>
      </c>
      <c r="B515" s="32" t="s">
        <v>14125</v>
      </c>
      <c r="C515" s="32" t="s">
        <v>12100</v>
      </c>
      <c r="D515" s="32" t="s">
        <v>11947</v>
      </c>
      <c r="E515" s="32" t="s">
        <v>13295</v>
      </c>
      <c r="F515" s="32" t="s">
        <v>14126</v>
      </c>
      <c r="G515" s="32">
        <v>40168</v>
      </c>
      <c r="H515" s="32">
        <v>42327</v>
      </c>
      <c r="I515" s="32">
        <v>142</v>
      </c>
      <c r="J515" s="32">
        <v>81934</v>
      </c>
    </row>
    <row r="516" spans="1:10" x14ac:dyDescent="0.25">
      <c r="A516" s="32" t="s">
        <v>2049</v>
      </c>
      <c r="B516" s="32" t="s">
        <v>14127</v>
      </c>
      <c r="C516" s="32" t="s">
        <v>8527</v>
      </c>
      <c r="D516" s="32" t="s">
        <v>7330</v>
      </c>
      <c r="E516" s="32" t="s">
        <v>13267</v>
      </c>
      <c r="F516" s="32" t="s">
        <v>14128</v>
      </c>
      <c r="G516" s="32">
        <v>39665</v>
      </c>
      <c r="H516" s="32">
        <v>42327</v>
      </c>
      <c r="I516" s="32">
        <v>328</v>
      </c>
      <c r="J516" s="32">
        <v>1165384</v>
      </c>
    </row>
    <row r="517" spans="1:10" x14ac:dyDescent="0.25">
      <c r="A517" s="32" t="s">
        <v>2053</v>
      </c>
      <c r="B517" s="32" t="s">
        <v>14129</v>
      </c>
      <c r="C517" s="32" t="s">
        <v>10254</v>
      </c>
      <c r="D517" s="32" t="s">
        <v>12117</v>
      </c>
      <c r="E517" s="32" t="s">
        <v>13485</v>
      </c>
      <c r="F517" s="32" t="s">
        <v>14130</v>
      </c>
      <c r="G517" s="32">
        <v>41856</v>
      </c>
      <c r="H517" s="32">
        <v>42327</v>
      </c>
      <c r="I517" s="32">
        <v>35</v>
      </c>
      <c r="J517" s="32">
        <v>152460</v>
      </c>
    </row>
    <row r="518" spans="1:10" x14ac:dyDescent="0.25">
      <c r="A518" s="32" t="s">
        <v>2057</v>
      </c>
      <c r="B518" s="32" t="s">
        <v>14131</v>
      </c>
      <c r="C518" s="32" t="s">
        <v>7683</v>
      </c>
      <c r="D518" s="32" t="s">
        <v>7330</v>
      </c>
      <c r="E518" s="32" t="s">
        <v>14132</v>
      </c>
      <c r="F518" s="32" t="s">
        <v>14133</v>
      </c>
      <c r="G518" s="32">
        <v>40168</v>
      </c>
      <c r="H518" s="32">
        <v>42327</v>
      </c>
      <c r="I518" s="32">
        <v>184</v>
      </c>
      <c r="J518" s="32">
        <v>536360</v>
      </c>
    </row>
    <row r="519" spans="1:10" x14ac:dyDescent="0.25">
      <c r="A519" s="32" t="s">
        <v>2061</v>
      </c>
      <c r="B519" s="32" t="s">
        <v>14134</v>
      </c>
      <c r="C519" s="32" t="s">
        <v>9849</v>
      </c>
      <c r="D519" s="32" t="s">
        <v>7330</v>
      </c>
      <c r="E519" s="32" t="s">
        <v>14135</v>
      </c>
      <c r="F519" s="32" t="s">
        <v>14136</v>
      </c>
      <c r="G519" s="32">
        <v>40306</v>
      </c>
      <c r="H519" s="32">
        <v>42326</v>
      </c>
      <c r="I519" s="32">
        <v>233</v>
      </c>
      <c r="J519" s="32">
        <v>1119332</v>
      </c>
    </row>
    <row r="520" spans="1:10" x14ac:dyDescent="0.25">
      <c r="A520" s="32" t="s">
        <v>1343</v>
      </c>
      <c r="B520" s="32" t="s">
        <v>14137</v>
      </c>
      <c r="C520" s="32" t="s">
        <v>10491</v>
      </c>
      <c r="D520" s="32" t="s">
        <v>7330</v>
      </c>
      <c r="E520" s="32" t="s">
        <v>14138</v>
      </c>
      <c r="F520" s="32" t="s">
        <v>14139</v>
      </c>
      <c r="G520" s="32">
        <v>41841</v>
      </c>
      <c r="H520" s="32">
        <v>42326</v>
      </c>
      <c r="I520" s="32">
        <v>59</v>
      </c>
      <c r="J520" s="32">
        <v>257181</v>
      </c>
    </row>
    <row r="521" spans="1:10" x14ac:dyDescent="0.25">
      <c r="A521" s="32" t="s">
        <v>2068</v>
      </c>
      <c r="B521" s="32" t="s">
        <v>14140</v>
      </c>
      <c r="C521" s="32" t="s">
        <v>9646</v>
      </c>
      <c r="D521" s="32" t="s">
        <v>7330</v>
      </c>
      <c r="E521" s="32" t="s">
        <v>14141</v>
      </c>
      <c r="F521" s="32" t="s">
        <v>14142</v>
      </c>
      <c r="G521" s="32">
        <v>40306</v>
      </c>
      <c r="H521" s="32">
        <v>42326</v>
      </c>
      <c r="I521" s="32">
        <v>89</v>
      </c>
      <c r="J521" s="32">
        <v>221076</v>
      </c>
    </row>
    <row r="522" spans="1:10" x14ac:dyDescent="0.25">
      <c r="A522" s="32" t="s">
        <v>2072</v>
      </c>
      <c r="B522" s="32" t="s">
        <v>14143</v>
      </c>
      <c r="C522" s="32" t="s">
        <v>8875</v>
      </c>
      <c r="D522" s="32" t="s">
        <v>7330</v>
      </c>
      <c r="E522" s="32" t="s">
        <v>14144</v>
      </c>
      <c r="F522" s="32" t="s">
        <v>14145</v>
      </c>
      <c r="G522" s="32">
        <v>38589</v>
      </c>
      <c r="H522" s="32">
        <v>42325</v>
      </c>
      <c r="I522" s="32">
        <v>389</v>
      </c>
      <c r="J522" s="32">
        <v>220563</v>
      </c>
    </row>
    <row r="523" spans="1:10" x14ac:dyDescent="0.25">
      <c r="A523" s="32" t="s">
        <v>2076</v>
      </c>
      <c r="B523" s="32" t="s">
        <v>14146</v>
      </c>
      <c r="C523" s="32" t="s">
        <v>7421</v>
      </c>
      <c r="D523" s="32" t="s">
        <v>7330</v>
      </c>
      <c r="E523" s="32" t="s">
        <v>13261</v>
      </c>
      <c r="F523" s="32" t="s">
        <v>14147</v>
      </c>
      <c r="G523" s="32">
        <v>41651</v>
      </c>
      <c r="H523" s="32">
        <v>42324</v>
      </c>
      <c r="I523" s="32">
        <v>91</v>
      </c>
      <c r="J523" s="32">
        <v>103922</v>
      </c>
    </row>
    <row r="524" spans="1:10" x14ac:dyDescent="0.25">
      <c r="A524" s="32" t="s">
        <v>1375</v>
      </c>
      <c r="B524" s="32" t="s">
        <v>14148</v>
      </c>
      <c r="C524" s="32" t="s">
        <v>12129</v>
      </c>
      <c r="D524" s="32" t="s">
        <v>12117</v>
      </c>
      <c r="E524" s="32" t="s">
        <v>13788</v>
      </c>
      <c r="F524" s="32" t="s">
        <v>14149</v>
      </c>
      <c r="G524" s="32">
        <v>41240</v>
      </c>
      <c r="H524" s="32">
        <v>42324</v>
      </c>
      <c r="I524" s="32">
        <v>42</v>
      </c>
      <c r="J524" s="32">
        <v>151830</v>
      </c>
    </row>
    <row r="525" spans="1:10" x14ac:dyDescent="0.25">
      <c r="A525" s="32" t="s">
        <v>2083</v>
      </c>
      <c r="B525" s="32" t="s">
        <v>14150</v>
      </c>
      <c r="C525" s="32" t="s">
        <v>10900</v>
      </c>
      <c r="D525" s="32" t="s">
        <v>7330</v>
      </c>
      <c r="E525" s="32" t="s">
        <v>14151</v>
      </c>
      <c r="F525" s="32" t="s">
        <v>14152</v>
      </c>
      <c r="G525" s="32">
        <v>36823</v>
      </c>
      <c r="H525" s="32">
        <v>42324</v>
      </c>
      <c r="I525" s="32">
        <v>166</v>
      </c>
      <c r="J525" s="32">
        <v>748826</v>
      </c>
    </row>
    <row r="526" spans="1:10" x14ac:dyDescent="0.25">
      <c r="A526" s="32" t="s">
        <v>2087</v>
      </c>
      <c r="B526" s="32" t="s">
        <v>14153</v>
      </c>
      <c r="C526" s="32" t="s">
        <v>8875</v>
      </c>
      <c r="D526" s="32" t="s">
        <v>7330</v>
      </c>
      <c r="E526" s="32" t="s">
        <v>14154</v>
      </c>
      <c r="F526" s="32" t="s">
        <v>14155</v>
      </c>
      <c r="G526" s="32">
        <v>36776</v>
      </c>
      <c r="H526" s="32">
        <v>42324</v>
      </c>
      <c r="I526" s="32">
        <v>76</v>
      </c>
      <c r="J526" s="32">
        <v>216676</v>
      </c>
    </row>
    <row r="527" spans="1:10" x14ac:dyDescent="0.25">
      <c r="A527" s="32" t="s">
        <v>481</v>
      </c>
      <c r="B527" s="32" t="s">
        <v>14156</v>
      </c>
      <c r="C527" s="32" t="s">
        <v>10997</v>
      </c>
      <c r="D527" s="32" t="s">
        <v>7330</v>
      </c>
      <c r="E527" s="32" t="s">
        <v>14157</v>
      </c>
      <c r="F527" s="32" t="s">
        <v>14158</v>
      </c>
      <c r="G527" s="32">
        <v>37302</v>
      </c>
      <c r="H527" s="32">
        <v>42324</v>
      </c>
      <c r="I527" s="32">
        <v>688</v>
      </c>
      <c r="J527" s="32">
        <v>2998992</v>
      </c>
    </row>
    <row r="528" spans="1:10" x14ac:dyDescent="0.25">
      <c r="A528" s="32" t="s">
        <v>944</v>
      </c>
      <c r="B528" s="32" t="s">
        <v>14159</v>
      </c>
      <c r="C528" s="32" t="s">
        <v>10302</v>
      </c>
      <c r="D528" s="32" t="s">
        <v>7330</v>
      </c>
      <c r="E528" s="32" t="s">
        <v>12954</v>
      </c>
      <c r="F528" s="32" t="s">
        <v>14160</v>
      </c>
      <c r="G528" s="32">
        <v>41853</v>
      </c>
      <c r="H528" s="32">
        <v>42323</v>
      </c>
      <c r="I528" s="32">
        <v>11</v>
      </c>
      <c r="J528" s="32">
        <v>39501</v>
      </c>
    </row>
    <row r="529" spans="1:10" x14ac:dyDescent="0.25">
      <c r="A529" s="32" t="s">
        <v>2097</v>
      </c>
      <c r="B529" s="32" t="s">
        <v>14161</v>
      </c>
      <c r="C529" s="32" t="s">
        <v>8800</v>
      </c>
      <c r="D529" s="32" t="s">
        <v>7330</v>
      </c>
      <c r="E529" s="32" t="s">
        <v>12772</v>
      </c>
      <c r="F529" s="32" t="s">
        <v>14162</v>
      </c>
      <c r="G529" s="32">
        <v>40935</v>
      </c>
      <c r="H529" s="32">
        <v>42323</v>
      </c>
      <c r="I529" s="32">
        <v>153</v>
      </c>
      <c r="J529" s="32">
        <v>349758</v>
      </c>
    </row>
    <row r="530" spans="1:10" x14ac:dyDescent="0.25">
      <c r="A530" s="32" t="s">
        <v>1140</v>
      </c>
      <c r="B530" s="32" t="s">
        <v>14163</v>
      </c>
      <c r="C530" s="32" t="s">
        <v>8875</v>
      </c>
      <c r="D530" s="32" t="s">
        <v>7330</v>
      </c>
      <c r="E530" s="32" t="s">
        <v>13127</v>
      </c>
      <c r="F530" s="32" t="s">
        <v>14164</v>
      </c>
      <c r="G530" s="32">
        <v>37765</v>
      </c>
      <c r="H530" s="32">
        <v>42323</v>
      </c>
      <c r="I530" s="32">
        <v>150</v>
      </c>
      <c r="J530" s="32">
        <v>580650</v>
      </c>
    </row>
    <row r="531" spans="1:10" x14ac:dyDescent="0.25">
      <c r="A531" s="32" t="s">
        <v>2103</v>
      </c>
      <c r="B531" s="32" t="s">
        <v>14165</v>
      </c>
      <c r="C531" s="32" t="s">
        <v>8875</v>
      </c>
      <c r="D531" s="32" t="s">
        <v>7330</v>
      </c>
      <c r="E531" s="32" t="s">
        <v>14166</v>
      </c>
      <c r="F531" s="32" t="s">
        <v>14167</v>
      </c>
      <c r="G531" s="32">
        <v>41299</v>
      </c>
      <c r="H531" s="32">
        <v>42323</v>
      </c>
      <c r="I531" s="32">
        <v>9</v>
      </c>
      <c r="J531" s="32">
        <v>33444</v>
      </c>
    </row>
    <row r="532" spans="1:10" x14ac:dyDescent="0.25">
      <c r="A532" s="32" t="s">
        <v>2107</v>
      </c>
      <c r="B532" s="32" t="s">
        <v>12774</v>
      </c>
      <c r="C532" s="32" t="s">
        <v>8580</v>
      </c>
      <c r="D532" s="32" t="s">
        <v>7330</v>
      </c>
      <c r="E532" s="32" t="s">
        <v>13758</v>
      </c>
      <c r="F532" s="32" t="s">
        <v>14168</v>
      </c>
      <c r="G532" s="32">
        <v>36796</v>
      </c>
      <c r="H532" s="32">
        <v>42323</v>
      </c>
      <c r="I532" s="32">
        <v>227</v>
      </c>
      <c r="J532" s="32">
        <v>165029</v>
      </c>
    </row>
    <row r="533" spans="1:10" x14ac:dyDescent="0.25">
      <c r="A533" s="32" t="s">
        <v>2109</v>
      </c>
      <c r="B533" s="32" t="s">
        <v>14169</v>
      </c>
      <c r="C533" s="32" t="s">
        <v>11172</v>
      </c>
      <c r="D533" s="32" t="s">
        <v>7330</v>
      </c>
      <c r="E533" s="32" t="s">
        <v>12787</v>
      </c>
      <c r="F533" s="32" t="s">
        <v>14170</v>
      </c>
      <c r="G533" s="32">
        <v>41853</v>
      </c>
      <c r="H533" s="32">
        <v>42323</v>
      </c>
      <c r="I533" s="32">
        <v>17</v>
      </c>
      <c r="J533" s="32">
        <v>53023</v>
      </c>
    </row>
    <row r="534" spans="1:10" x14ac:dyDescent="0.25">
      <c r="A534" s="32" t="s">
        <v>2113</v>
      </c>
      <c r="B534" s="32" t="s">
        <v>14171</v>
      </c>
      <c r="C534" s="32" t="s">
        <v>8750</v>
      </c>
      <c r="D534" s="32" t="s">
        <v>7330</v>
      </c>
      <c r="E534" s="32" t="s">
        <v>13485</v>
      </c>
      <c r="F534" s="32" t="s">
        <v>14172</v>
      </c>
      <c r="G534" s="32">
        <v>36626</v>
      </c>
      <c r="H534" s="32">
        <v>42322</v>
      </c>
      <c r="I534" s="32">
        <v>219</v>
      </c>
      <c r="J534" s="32">
        <v>414786</v>
      </c>
    </row>
    <row r="535" spans="1:10" x14ac:dyDescent="0.25">
      <c r="A535" s="32" t="s">
        <v>536</v>
      </c>
      <c r="B535" s="32" t="s">
        <v>13787</v>
      </c>
      <c r="C535" s="32" t="s">
        <v>9594</v>
      </c>
      <c r="D535" s="32" t="s">
        <v>7330</v>
      </c>
      <c r="E535" s="32" t="s">
        <v>12936</v>
      </c>
      <c r="F535" s="32" t="s">
        <v>14173</v>
      </c>
      <c r="G535" s="32">
        <v>39954</v>
      </c>
      <c r="H535" s="32">
        <v>42322</v>
      </c>
      <c r="I535" s="32">
        <v>46</v>
      </c>
      <c r="J535" s="32">
        <v>214176</v>
      </c>
    </row>
    <row r="536" spans="1:10" x14ac:dyDescent="0.25">
      <c r="A536" s="32" t="s">
        <v>813</v>
      </c>
      <c r="B536" s="32" t="s">
        <v>14174</v>
      </c>
      <c r="C536" s="32" t="s">
        <v>8875</v>
      </c>
      <c r="D536" s="32" t="s">
        <v>7330</v>
      </c>
      <c r="E536" s="32" t="s">
        <v>12852</v>
      </c>
      <c r="F536" s="32" t="s">
        <v>14175</v>
      </c>
      <c r="G536" s="32">
        <v>41880</v>
      </c>
      <c r="H536" s="32">
        <v>42322</v>
      </c>
      <c r="I536" s="32">
        <v>60</v>
      </c>
      <c r="J536" s="32">
        <v>121860</v>
      </c>
    </row>
    <row r="537" spans="1:10" x14ac:dyDescent="0.25">
      <c r="A537" s="32" t="s">
        <v>2122</v>
      </c>
      <c r="B537" s="32" t="s">
        <v>14176</v>
      </c>
      <c r="C537" s="32" t="s">
        <v>9965</v>
      </c>
      <c r="D537" s="32" t="s">
        <v>7330</v>
      </c>
      <c r="E537" s="32" t="s">
        <v>14177</v>
      </c>
      <c r="F537" s="32" t="s">
        <v>14178</v>
      </c>
      <c r="G537" s="32">
        <v>40074</v>
      </c>
      <c r="H537" s="32">
        <v>42322</v>
      </c>
      <c r="I537" s="32">
        <v>296</v>
      </c>
      <c r="J537" s="32">
        <v>223776</v>
      </c>
    </row>
    <row r="538" spans="1:10" x14ac:dyDescent="0.25">
      <c r="A538" s="32" t="s">
        <v>2126</v>
      </c>
      <c r="B538" s="32" t="s">
        <v>14179</v>
      </c>
      <c r="C538" s="32" t="s">
        <v>10254</v>
      </c>
      <c r="D538" s="32" t="s">
        <v>12117</v>
      </c>
      <c r="E538" s="32" t="s">
        <v>14180</v>
      </c>
      <c r="F538" s="32" t="s">
        <v>14181</v>
      </c>
      <c r="G538" s="32">
        <v>41364</v>
      </c>
      <c r="H538" s="32">
        <v>42322</v>
      </c>
      <c r="I538" s="32">
        <v>32</v>
      </c>
      <c r="J538" s="32">
        <v>58016</v>
      </c>
    </row>
    <row r="539" spans="1:10" x14ac:dyDescent="0.25">
      <c r="A539" s="32" t="s">
        <v>2130</v>
      </c>
      <c r="B539" s="32" t="s">
        <v>14182</v>
      </c>
      <c r="C539" s="32" t="s">
        <v>11527</v>
      </c>
      <c r="D539" s="32" t="s">
        <v>7330</v>
      </c>
      <c r="E539" s="32" t="s">
        <v>13054</v>
      </c>
      <c r="F539" s="32" t="s">
        <v>14183</v>
      </c>
      <c r="G539" s="32">
        <v>40911</v>
      </c>
      <c r="H539" s="32">
        <v>42322</v>
      </c>
      <c r="I539" s="32">
        <v>159</v>
      </c>
      <c r="J539" s="32">
        <v>208290</v>
      </c>
    </row>
    <row r="540" spans="1:10" x14ac:dyDescent="0.25">
      <c r="A540" s="32" t="s">
        <v>14184</v>
      </c>
      <c r="B540" s="32" t="s">
        <v>14185</v>
      </c>
      <c r="C540" s="32" t="s">
        <v>10869</v>
      </c>
      <c r="D540" s="32" t="s">
        <v>7330</v>
      </c>
      <c r="E540" s="32" t="s">
        <v>13578</v>
      </c>
      <c r="F540" s="32" t="s">
        <v>14186</v>
      </c>
      <c r="G540" s="32">
        <v>36517</v>
      </c>
      <c r="H540" s="32">
        <v>42322</v>
      </c>
      <c r="I540" s="32">
        <v>748</v>
      </c>
      <c r="J540" s="32">
        <v>1047200</v>
      </c>
    </row>
    <row r="541" spans="1:10" x14ac:dyDescent="0.25">
      <c r="A541" s="32" t="s">
        <v>2138</v>
      </c>
      <c r="B541" s="32" t="s">
        <v>14187</v>
      </c>
      <c r="C541" s="32" t="s">
        <v>8320</v>
      </c>
      <c r="D541" s="32" t="s">
        <v>7330</v>
      </c>
      <c r="E541" s="32" t="s">
        <v>13575</v>
      </c>
      <c r="F541" s="32" t="s">
        <v>14188</v>
      </c>
      <c r="G541" s="32">
        <v>36626</v>
      </c>
      <c r="H541" s="32">
        <v>42322</v>
      </c>
      <c r="I541" s="32">
        <v>640</v>
      </c>
      <c r="J541" s="32">
        <v>1462400</v>
      </c>
    </row>
    <row r="542" spans="1:10" x14ac:dyDescent="0.25">
      <c r="A542" s="32" t="s">
        <v>2142</v>
      </c>
      <c r="B542" s="32" t="s">
        <v>14189</v>
      </c>
      <c r="C542" s="32" t="s">
        <v>8875</v>
      </c>
      <c r="D542" s="32" t="s">
        <v>7330</v>
      </c>
      <c r="E542" s="32" t="s">
        <v>14190</v>
      </c>
      <c r="F542" s="32" t="s">
        <v>14191</v>
      </c>
      <c r="G542" s="32">
        <v>39954</v>
      </c>
      <c r="H542" s="32">
        <v>42322</v>
      </c>
      <c r="I542" s="32">
        <v>253</v>
      </c>
      <c r="J542" s="32">
        <v>1222243</v>
      </c>
    </row>
    <row r="543" spans="1:10" x14ac:dyDescent="0.25">
      <c r="A543" s="32" t="s">
        <v>2146</v>
      </c>
      <c r="B543" s="32" t="s">
        <v>14192</v>
      </c>
      <c r="C543" s="32" t="s">
        <v>8800</v>
      </c>
      <c r="D543" s="32" t="s">
        <v>7330</v>
      </c>
      <c r="E543" s="32" t="s">
        <v>14193</v>
      </c>
      <c r="F543" s="32" t="s">
        <v>14194</v>
      </c>
      <c r="G543" s="32">
        <v>41880</v>
      </c>
      <c r="H543" s="32">
        <v>42322</v>
      </c>
      <c r="I543" s="32">
        <v>55</v>
      </c>
      <c r="J543" s="32">
        <v>166925</v>
      </c>
    </row>
    <row r="544" spans="1:10" x14ac:dyDescent="0.25">
      <c r="A544" s="32" t="s">
        <v>2150</v>
      </c>
      <c r="B544" s="32" t="s">
        <v>14195</v>
      </c>
      <c r="C544" s="32" t="s">
        <v>10056</v>
      </c>
      <c r="D544" s="32" t="s">
        <v>7330</v>
      </c>
      <c r="E544" s="32" t="s">
        <v>14196</v>
      </c>
      <c r="F544" s="32" t="s">
        <v>14197</v>
      </c>
      <c r="G544" s="32">
        <v>40074</v>
      </c>
      <c r="H544" s="32">
        <v>42322</v>
      </c>
      <c r="I544" s="32">
        <v>44</v>
      </c>
      <c r="J544" s="32">
        <v>170104</v>
      </c>
    </row>
    <row r="545" spans="1:10" x14ac:dyDescent="0.25">
      <c r="A545" s="32" t="s">
        <v>2154</v>
      </c>
      <c r="B545" s="32" t="s">
        <v>14198</v>
      </c>
      <c r="C545" s="32" t="s">
        <v>7723</v>
      </c>
      <c r="D545" s="32" t="s">
        <v>7330</v>
      </c>
      <c r="E545" s="32" t="s">
        <v>13295</v>
      </c>
      <c r="F545" s="32" t="s">
        <v>14199</v>
      </c>
      <c r="G545" s="32">
        <v>41321</v>
      </c>
      <c r="H545" s="32">
        <v>42321</v>
      </c>
      <c r="I545" s="32">
        <v>47</v>
      </c>
      <c r="J545" s="32">
        <v>184146</v>
      </c>
    </row>
    <row r="546" spans="1:10" x14ac:dyDescent="0.25">
      <c r="A546" s="32" t="s">
        <v>2158</v>
      </c>
      <c r="B546" s="32" t="s">
        <v>14200</v>
      </c>
      <c r="C546" s="32" t="s">
        <v>10979</v>
      </c>
      <c r="D546" s="32" t="s">
        <v>7330</v>
      </c>
      <c r="E546" s="32" t="s">
        <v>14201</v>
      </c>
      <c r="F546" s="32" t="s">
        <v>14202</v>
      </c>
      <c r="G546" s="32">
        <v>36430</v>
      </c>
      <c r="H546" s="32">
        <v>42321</v>
      </c>
      <c r="I546" s="32">
        <v>420</v>
      </c>
      <c r="J546" s="32">
        <v>1431360</v>
      </c>
    </row>
    <row r="547" spans="1:10" x14ac:dyDescent="0.25">
      <c r="A547" s="32" t="s">
        <v>2162</v>
      </c>
      <c r="B547" s="32" t="s">
        <v>14203</v>
      </c>
      <c r="C547" s="32" t="s">
        <v>8018</v>
      </c>
      <c r="D547" s="32" t="s">
        <v>7330</v>
      </c>
      <c r="E547" s="32" t="s">
        <v>13273</v>
      </c>
      <c r="F547" s="32" t="s">
        <v>14204</v>
      </c>
      <c r="G547" s="32">
        <v>41262</v>
      </c>
      <c r="H547" s="32">
        <v>42321</v>
      </c>
      <c r="I547" s="32">
        <v>140</v>
      </c>
      <c r="J547" s="32">
        <v>193620</v>
      </c>
    </row>
    <row r="548" spans="1:10" x14ac:dyDescent="0.25">
      <c r="A548" s="32" t="s">
        <v>2166</v>
      </c>
      <c r="B548" s="32" t="s">
        <v>14205</v>
      </c>
      <c r="C548" s="32" t="s">
        <v>9753</v>
      </c>
      <c r="D548" s="32" t="s">
        <v>7330</v>
      </c>
      <c r="E548" s="32" t="s">
        <v>13426</v>
      </c>
      <c r="F548" s="32" t="s">
        <v>14206</v>
      </c>
      <c r="G548" s="32">
        <v>41809</v>
      </c>
      <c r="H548" s="32">
        <v>42321</v>
      </c>
      <c r="I548" s="32">
        <v>29</v>
      </c>
      <c r="J548" s="32">
        <v>28942</v>
      </c>
    </row>
    <row r="549" spans="1:10" x14ac:dyDescent="0.25">
      <c r="A549" s="32" t="s">
        <v>956</v>
      </c>
      <c r="B549" s="32" t="s">
        <v>14207</v>
      </c>
      <c r="C549" s="32" t="s">
        <v>8611</v>
      </c>
      <c r="D549" s="32" t="s">
        <v>7330</v>
      </c>
      <c r="E549" s="32" t="s">
        <v>13995</v>
      </c>
      <c r="F549" s="32" t="s">
        <v>14208</v>
      </c>
      <c r="G549" s="32">
        <v>40042</v>
      </c>
      <c r="H549" s="32">
        <v>42321</v>
      </c>
      <c r="I549" s="32">
        <v>138</v>
      </c>
      <c r="J549" s="32">
        <v>222870</v>
      </c>
    </row>
    <row r="550" spans="1:10" x14ac:dyDescent="0.25">
      <c r="A550" s="32" t="s">
        <v>2173</v>
      </c>
      <c r="B550" s="32" t="s">
        <v>14209</v>
      </c>
      <c r="C550" s="32" t="s">
        <v>9774</v>
      </c>
      <c r="D550" s="32" t="s">
        <v>7330</v>
      </c>
      <c r="E550" s="32" t="s">
        <v>14210</v>
      </c>
      <c r="F550" s="32" t="s">
        <v>14211</v>
      </c>
      <c r="G550" s="32">
        <v>41321</v>
      </c>
      <c r="H550" s="32">
        <v>42321</v>
      </c>
      <c r="I550" s="32">
        <v>55</v>
      </c>
      <c r="J550" s="32">
        <v>33935</v>
      </c>
    </row>
    <row r="551" spans="1:10" x14ac:dyDescent="0.25">
      <c r="A551" s="32" t="s">
        <v>2177</v>
      </c>
      <c r="B551" s="32" t="s">
        <v>14212</v>
      </c>
      <c r="C551" s="32" t="s">
        <v>9774</v>
      </c>
      <c r="D551" s="32" t="s">
        <v>7330</v>
      </c>
      <c r="E551" s="32" t="s">
        <v>12787</v>
      </c>
      <c r="F551" s="32" t="s">
        <v>14213</v>
      </c>
      <c r="G551" s="32">
        <v>36521</v>
      </c>
      <c r="H551" s="32">
        <v>42320</v>
      </c>
      <c r="I551" s="32">
        <v>255</v>
      </c>
      <c r="J551" s="32">
        <v>778770</v>
      </c>
    </row>
    <row r="552" spans="1:10" x14ac:dyDescent="0.25">
      <c r="A552" s="32" t="s">
        <v>2181</v>
      </c>
      <c r="B552" s="32" t="s">
        <v>14214</v>
      </c>
      <c r="C552" s="32" t="s">
        <v>11588</v>
      </c>
      <c r="D552" s="32" t="s">
        <v>7330</v>
      </c>
      <c r="E552" s="32" t="s">
        <v>13500</v>
      </c>
      <c r="F552" s="32" t="s">
        <v>14215</v>
      </c>
      <c r="G552" s="32">
        <v>37713</v>
      </c>
      <c r="H552" s="32">
        <v>42320</v>
      </c>
      <c r="I552" s="32">
        <v>101</v>
      </c>
      <c r="J552" s="32">
        <v>294617</v>
      </c>
    </row>
    <row r="553" spans="1:10" x14ac:dyDescent="0.25">
      <c r="A553" s="32" t="s">
        <v>2185</v>
      </c>
      <c r="B553" s="32" t="s">
        <v>14216</v>
      </c>
      <c r="C553" s="32" t="s">
        <v>12032</v>
      </c>
      <c r="D553" s="32" t="s">
        <v>11947</v>
      </c>
      <c r="E553" s="32" t="s">
        <v>12885</v>
      </c>
      <c r="F553" s="32" t="s">
        <v>14217</v>
      </c>
      <c r="G553" s="32">
        <v>37276</v>
      </c>
      <c r="H553" s="32">
        <v>42320</v>
      </c>
      <c r="I553" s="32">
        <v>484</v>
      </c>
      <c r="J553" s="32">
        <v>1119492</v>
      </c>
    </row>
    <row r="554" spans="1:10" x14ac:dyDescent="0.25">
      <c r="A554" s="32" t="s">
        <v>2189</v>
      </c>
      <c r="B554" s="32" t="s">
        <v>14218</v>
      </c>
      <c r="C554" s="32" t="s">
        <v>8491</v>
      </c>
      <c r="D554" s="32" t="s">
        <v>7330</v>
      </c>
      <c r="E554" s="32" t="s">
        <v>14219</v>
      </c>
      <c r="F554" s="32" t="s">
        <v>14220</v>
      </c>
      <c r="G554" s="32">
        <v>40761</v>
      </c>
      <c r="H554" s="32">
        <v>42320</v>
      </c>
      <c r="I554" s="32">
        <v>197</v>
      </c>
      <c r="J554" s="32">
        <v>282695</v>
      </c>
    </row>
    <row r="555" spans="1:10" x14ac:dyDescent="0.25">
      <c r="A555" s="32" t="s">
        <v>2193</v>
      </c>
      <c r="B555" s="32" t="s">
        <v>14221</v>
      </c>
      <c r="C555" s="32" t="s">
        <v>8291</v>
      </c>
      <c r="D555" s="32" t="s">
        <v>7330</v>
      </c>
      <c r="E555" s="32" t="s">
        <v>14222</v>
      </c>
      <c r="F555" s="32" t="s">
        <v>14223</v>
      </c>
      <c r="G555" s="32">
        <v>36521</v>
      </c>
      <c r="H555" s="32">
        <v>42320</v>
      </c>
      <c r="I555" s="32">
        <v>397</v>
      </c>
      <c r="J555" s="32">
        <v>1587603</v>
      </c>
    </row>
    <row r="556" spans="1:10" x14ac:dyDescent="0.25">
      <c r="A556" s="32" t="s">
        <v>2197</v>
      </c>
      <c r="B556" s="32" t="s">
        <v>14224</v>
      </c>
      <c r="C556" s="32" t="s">
        <v>10491</v>
      </c>
      <c r="D556" s="32" t="s">
        <v>7330</v>
      </c>
      <c r="E556" s="32" t="s">
        <v>14225</v>
      </c>
      <c r="F556" s="32" t="s">
        <v>14226</v>
      </c>
      <c r="G556" s="32">
        <v>37713</v>
      </c>
      <c r="H556" s="32">
        <v>42320</v>
      </c>
      <c r="I556" s="32">
        <v>76</v>
      </c>
      <c r="J556" s="32">
        <v>267976</v>
      </c>
    </row>
    <row r="557" spans="1:10" x14ac:dyDescent="0.25">
      <c r="A557" s="32" t="s">
        <v>1932</v>
      </c>
      <c r="B557" s="32" t="s">
        <v>14227</v>
      </c>
      <c r="C557" s="32" t="s">
        <v>7565</v>
      </c>
      <c r="D557" s="32" t="s">
        <v>12117</v>
      </c>
      <c r="E557" s="32" t="s">
        <v>14228</v>
      </c>
      <c r="F557" s="32" t="s">
        <v>14229</v>
      </c>
      <c r="G557" s="32">
        <v>41489</v>
      </c>
      <c r="H557" s="32">
        <v>42319</v>
      </c>
      <c r="I557" s="32">
        <v>28</v>
      </c>
      <c r="J557" s="32">
        <v>45220</v>
      </c>
    </row>
    <row r="558" spans="1:10" x14ac:dyDescent="0.25">
      <c r="A558" s="32" t="s">
        <v>2204</v>
      </c>
      <c r="B558" s="32" t="s">
        <v>11931</v>
      </c>
      <c r="C558" s="32" t="s">
        <v>11932</v>
      </c>
      <c r="D558" s="32" t="s">
        <v>11639</v>
      </c>
      <c r="E558" s="32" t="s">
        <v>14230</v>
      </c>
      <c r="F558" s="32" t="s">
        <v>14231</v>
      </c>
      <c r="G558" s="32">
        <v>39257</v>
      </c>
      <c r="H558" s="32">
        <v>42319</v>
      </c>
      <c r="I558" s="32">
        <v>143</v>
      </c>
      <c r="J558" s="32">
        <v>372515</v>
      </c>
    </row>
    <row r="559" spans="1:10" x14ac:dyDescent="0.25">
      <c r="A559" s="32" t="s">
        <v>2208</v>
      </c>
      <c r="B559" s="32" t="s">
        <v>14232</v>
      </c>
      <c r="C559" s="32" t="s">
        <v>11663</v>
      </c>
      <c r="D559" s="32" t="s">
        <v>11639</v>
      </c>
      <c r="E559" s="32" t="s">
        <v>13127</v>
      </c>
      <c r="F559" s="32" t="s">
        <v>14233</v>
      </c>
      <c r="G559" s="32">
        <v>40881</v>
      </c>
      <c r="H559" s="32">
        <v>42318</v>
      </c>
      <c r="I559" s="32">
        <v>185</v>
      </c>
      <c r="J559" s="32">
        <v>687460</v>
      </c>
    </row>
    <row r="560" spans="1:10" x14ac:dyDescent="0.25">
      <c r="A560" s="32" t="s">
        <v>2212</v>
      </c>
      <c r="B560" s="32" t="s">
        <v>14234</v>
      </c>
      <c r="C560" s="32" t="s">
        <v>9943</v>
      </c>
      <c r="D560" s="32" t="s">
        <v>7330</v>
      </c>
      <c r="E560" s="32" t="s">
        <v>14235</v>
      </c>
      <c r="F560" s="32" t="s">
        <v>14236</v>
      </c>
      <c r="G560" s="32">
        <v>41304</v>
      </c>
      <c r="H560" s="32">
        <v>42318</v>
      </c>
      <c r="I560" s="32">
        <v>12</v>
      </c>
      <c r="J560" s="32">
        <v>47196</v>
      </c>
    </row>
    <row r="561" spans="1:10" x14ac:dyDescent="0.25">
      <c r="A561" s="32" t="s">
        <v>1062</v>
      </c>
      <c r="B561" s="32" t="s">
        <v>14237</v>
      </c>
      <c r="C561" s="32" t="s">
        <v>9695</v>
      </c>
      <c r="D561" s="32" t="s">
        <v>7330</v>
      </c>
      <c r="E561" s="32" t="s">
        <v>13421</v>
      </c>
      <c r="F561" s="32" t="s">
        <v>14238</v>
      </c>
      <c r="G561" s="32">
        <v>40959</v>
      </c>
      <c r="H561" s="32">
        <v>42318</v>
      </c>
      <c r="I561" s="32">
        <v>60</v>
      </c>
      <c r="J561" s="32">
        <v>146640</v>
      </c>
    </row>
    <row r="562" spans="1:10" x14ac:dyDescent="0.25">
      <c r="A562" s="32" t="s">
        <v>2219</v>
      </c>
      <c r="B562" s="32" t="s">
        <v>14239</v>
      </c>
      <c r="C562" s="32" t="s">
        <v>8402</v>
      </c>
      <c r="D562" s="32" t="s">
        <v>7330</v>
      </c>
      <c r="E562" s="32" t="s">
        <v>14222</v>
      </c>
      <c r="F562" s="32" t="s">
        <v>14240</v>
      </c>
      <c r="G562" s="32">
        <v>41817</v>
      </c>
      <c r="H562" s="32">
        <v>42318</v>
      </c>
      <c r="I562" s="32">
        <v>64</v>
      </c>
      <c r="J562" s="32">
        <v>45888</v>
      </c>
    </row>
    <row r="563" spans="1:10" x14ac:dyDescent="0.25">
      <c r="A563" s="32" t="s">
        <v>2223</v>
      </c>
      <c r="B563" s="32" t="s">
        <v>14241</v>
      </c>
      <c r="C563" s="32" t="s">
        <v>9677</v>
      </c>
      <c r="D563" s="32" t="s">
        <v>7330</v>
      </c>
      <c r="E563" s="32" t="s">
        <v>13594</v>
      </c>
      <c r="F563" s="32" t="s">
        <v>14242</v>
      </c>
      <c r="G563" s="32">
        <v>41813</v>
      </c>
      <c r="H563" s="32">
        <v>42318</v>
      </c>
      <c r="I563" s="32">
        <v>57</v>
      </c>
      <c r="J563" s="32">
        <v>187302</v>
      </c>
    </row>
    <row r="564" spans="1:10" x14ac:dyDescent="0.25">
      <c r="A564" s="32" t="s">
        <v>2227</v>
      </c>
      <c r="B564" s="32" t="s">
        <v>13097</v>
      </c>
      <c r="C564" s="32" t="s">
        <v>9555</v>
      </c>
      <c r="D564" s="32" t="s">
        <v>7330</v>
      </c>
      <c r="E564" s="32" t="s">
        <v>13351</v>
      </c>
      <c r="F564" s="32" t="s">
        <v>14243</v>
      </c>
      <c r="G564" s="32">
        <v>40881</v>
      </c>
      <c r="H564" s="32">
        <v>42318</v>
      </c>
      <c r="I564" s="32">
        <v>99</v>
      </c>
      <c r="J564" s="32">
        <v>330561</v>
      </c>
    </row>
    <row r="565" spans="1:10" x14ac:dyDescent="0.25">
      <c r="A565" s="32" t="s">
        <v>485</v>
      </c>
      <c r="B565" s="32" t="s">
        <v>14244</v>
      </c>
      <c r="C565" s="32" t="s">
        <v>11663</v>
      </c>
      <c r="D565" s="32" t="s">
        <v>11639</v>
      </c>
      <c r="E565" s="32" t="s">
        <v>12781</v>
      </c>
      <c r="F565" s="32" t="s">
        <v>11779</v>
      </c>
      <c r="G565" s="32">
        <v>41304</v>
      </c>
      <c r="H565" s="32">
        <v>42318</v>
      </c>
      <c r="I565" s="32">
        <v>64</v>
      </c>
      <c r="J565" s="32">
        <v>279936</v>
      </c>
    </row>
    <row r="566" spans="1:10" x14ac:dyDescent="0.25">
      <c r="A566" s="32" t="s">
        <v>2232</v>
      </c>
      <c r="B566" s="32" t="s">
        <v>14245</v>
      </c>
      <c r="C566" s="32" t="s">
        <v>10491</v>
      </c>
      <c r="D566" s="32" t="s">
        <v>7330</v>
      </c>
      <c r="E566" s="32" t="s">
        <v>14246</v>
      </c>
      <c r="F566" s="32" t="s">
        <v>14247</v>
      </c>
      <c r="G566" s="32">
        <v>40959</v>
      </c>
      <c r="H566" s="32">
        <v>42318</v>
      </c>
      <c r="I566" s="32">
        <v>23</v>
      </c>
      <c r="J566" s="32">
        <v>84157</v>
      </c>
    </row>
    <row r="567" spans="1:10" x14ac:dyDescent="0.25">
      <c r="A567" s="32" t="s">
        <v>2236</v>
      </c>
      <c r="B567" s="32" t="s">
        <v>14248</v>
      </c>
      <c r="C567" s="32" t="s">
        <v>8320</v>
      </c>
      <c r="D567" s="32" t="s">
        <v>7330</v>
      </c>
      <c r="E567" s="32" t="s">
        <v>14249</v>
      </c>
      <c r="F567" s="32" t="s">
        <v>14250</v>
      </c>
      <c r="G567" s="32">
        <v>37844</v>
      </c>
      <c r="H567" s="32">
        <v>42317</v>
      </c>
      <c r="I567" s="32">
        <v>49</v>
      </c>
      <c r="J567" s="32">
        <v>146069</v>
      </c>
    </row>
    <row r="568" spans="1:10" x14ac:dyDescent="0.25">
      <c r="A568" s="32" t="s">
        <v>2240</v>
      </c>
      <c r="B568" s="32" t="s">
        <v>14251</v>
      </c>
      <c r="C568" s="32" t="s">
        <v>11663</v>
      </c>
      <c r="D568" s="32" t="s">
        <v>11639</v>
      </c>
      <c r="E568" s="32" t="s">
        <v>14075</v>
      </c>
      <c r="F568" s="32" t="s">
        <v>14252</v>
      </c>
      <c r="G568" s="32">
        <v>40977</v>
      </c>
      <c r="H568" s="32">
        <v>42317</v>
      </c>
      <c r="I568" s="32">
        <v>158</v>
      </c>
      <c r="J568" s="32">
        <v>186756</v>
      </c>
    </row>
    <row r="569" spans="1:10" x14ac:dyDescent="0.25">
      <c r="A569" s="32" t="s">
        <v>2244</v>
      </c>
      <c r="B569" s="32" t="s">
        <v>14253</v>
      </c>
      <c r="C569" s="32" t="s">
        <v>8875</v>
      </c>
      <c r="D569" s="32" t="s">
        <v>7330</v>
      </c>
      <c r="E569" s="32" t="s">
        <v>12849</v>
      </c>
      <c r="F569" s="32" t="s">
        <v>14254</v>
      </c>
      <c r="G569" s="32">
        <v>41849</v>
      </c>
      <c r="H569" s="32">
        <v>42317</v>
      </c>
      <c r="I569" s="32">
        <v>4</v>
      </c>
      <c r="J569" s="32">
        <v>10536</v>
      </c>
    </row>
    <row r="570" spans="1:10" x14ac:dyDescent="0.25">
      <c r="A570" s="32" t="s">
        <v>2247</v>
      </c>
      <c r="B570" s="32" t="s">
        <v>14255</v>
      </c>
      <c r="C570" s="32" t="s">
        <v>11247</v>
      </c>
      <c r="D570" s="32" t="s">
        <v>7330</v>
      </c>
      <c r="E570" s="32" t="s">
        <v>13264</v>
      </c>
      <c r="F570" s="32" t="s">
        <v>14256</v>
      </c>
      <c r="G570" s="32">
        <v>37844</v>
      </c>
      <c r="H570" s="32">
        <v>42317</v>
      </c>
      <c r="I570" s="32">
        <v>454</v>
      </c>
      <c r="J570" s="32">
        <v>1817816</v>
      </c>
    </row>
    <row r="571" spans="1:10" x14ac:dyDescent="0.25">
      <c r="A571" s="32" t="s">
        <v>2251</v>
      </c>
      <c r="B571" s="32" t="s">
        <v>14257</v>
      </c>
      <c r="C571" s="32" t="s">
        <v>11332</v>
      </c>
      <c r="D571" s="32" t="s">
        <v>7330</v>
      </c>
      <c r="E571" s="32" t="s">
        <v>12787</v>
      </c>
      <c r="F571" s="32" t="s">
        <v>14258</v>
      </c>
      <c r="G571" s="32">
        <v>37890</v>
      </c>
      <c r="H571" s="32">
        <v>42316</v>
      </c>
      <c r="I571" s="32">
        <v>267</v>
      </c>
      <c r="J571" s="32">
        <v>600750</v>
      </c>
    </row>
    <row r="572" spans="1:10" x14ac:dyDescent="0.25">
      <c r="A572" s="32" t="s">
        <v>2255</v>
      </c>
      <c r="B572" s="32" t="s">
        <v>13622</v>
      </c>
      <c r="C572" s="32" t="s">
        <v>8389</v>
      </c>
      <c r="D572" s="32" t="s">
        <v>7330</v>
      </c>
      <c r="E572" s="32" t="s">
        <v>13822</v>
      </c>
      <c r="F572" s="32" t="s">
        <v>14259</v>
      </c>
      <c r="G572" s="32">
        <v>41844</v>
      </c>
      <c r="H572" s="32">
        <v>42316</v>
      </c>
      <c r="I572" s="32">
        <v>4</v>
      </c>
      <c r="J572" s="32">
        <v>10444</v>
      </c>
    </row>
    <row r="573" spans="1:10" x14ac:dyDescent="0.25">
      <c r="A573" s="32" t="s">
        <v>307</v>
      </c>
      <c r="B573" s="32" t="s">
        <v>11927</v>
      </c>
      <c r="C573" s="32" t="s">
        <v>11928</v>
      </c>
      <c r="D573" s="32" t="s">
        <v>11639</v>
      </c>
      <c r="E573" s="32" t="s">
        <v>12882</v>
      </c>
      <c r="F573" s="32" t="s">
        <v>14260</v>
      </c>
      <c r="G573" s="32">
        <v>38728</v>
      </c>
      <c r="H573" s="32">
        <v>42315</v>
      </c>
      <c r="I573" s="32">
        <v>99</v>
      </c>
      <c r="J573" s="32">
        <v>208890</v>
      </c>
    </row>
    <row r="574" spans="1:10" x14ac:dyDescent="0.25">
      <c r="A574" s="32" t="s">
        <v>1944</v>
      </c>
      <c r="B574" s="32" t="s">
        <v>14261</v>
      </c>
      <c r="C574" s="32" t="s">
        <v>10195</v>
      </c>
      <c r="D574" s="32" t="s">
        <v>7330</v>
      </c>
      <c r="E574" s="32" t="s">
        <v>14262</v>
      </c>
      <c r="F574" s="32" t="s">
        <v>14263</v>
      </c>
      <c r="G574" s="32">
        <v>36932</v>
      </c>
      <c r="H574" s="32">
        <v>42315</v>
      </c>
      <c r="I574" s="32">
        <v>45</v>
      </c>
      <c r="J574" s="32">
        <v>22860</v>
      </c>
    </row>
    <row r="575" spans="1:10" x14ac:dyDescent="0.25">
      <c r="A575" s="32" t="s">
        <v>2264</v>
      </c>
      <c r="B575" s="32" t="s">
        <v>14264</v>
      </c>
      <c r="C575" s="32" t="s">
        <v>10260</v>
      </c>
      <c r="D575" s="32" t="s">
        <v>7330</v>
      </c>
      <c r="E575" s="32" t="s">
        <v>13500</v>
      </c>
      <c r="F575" s="32" t="s">
        <v>14265</v>
      </c>
      <c r="G575" s="32">
        <v>38759</v>
      </c>
      <c r="H575" s="32">
        <v>42315</v>
      </c>
      <c r="I575" s="32">
        <v>59</v>
      </c>
      <c r="J575" s="32">
        <v>87379</v>
      </c>
    </row>
    <row r="576" spans="1:10" x14ac:dyDescent="0.25">
      <c r="A576" s="32" t="s">
        <v>1062</v>
      </c>
      <c r="B576" s="32" t="s">
        <v>14266</v>
      </c>
      <c r="C576" s="32" t="s">
        <v>8875</v>
      </c>
      <c r="D576" s="32" t="s">
        <v>7330</v>
      </c>
      <c r="E576" s="32" t="s">
        <v>12799</v>
      </c>
      <c r="F576" s="32" t="s">
        <v>14267</v>
      </c>
      <c r="G576" s="32">
        <v>41816</v>
      </c>
      <c r="H576" s="32">
        <v>42315</v>
      </c>
      <c r="I576" s="32">
        <v>29</v>
      </c>
      <c r="J576" s="32">
        <v>41470</v>
      </c>
    </row>
    <row r="577" spans="1:10" x14ac:dyDescent="0.25">
      <c r="A577" s="32" t="s">
        <v>2270</v>
      </c>
      <c r="B577" s="32" t="s">
        <v>14268</v>
      </c>
      <c r="C577" s="32" t="s">
        <v>12419</v>
      </c>
      <c r="D577" s="32" t="s">
        <v>12117</v>
      </c>
      <c r="E577" s="32" t="s">
        <v>13250</v>
      </c>
      <c r="F577" s="32" t="s">
        <v>14269</v>
      </c>
      <c r="G577" s="32">
        <v>38363</v>
      </c>
      <c r="H577" s="32">
        <v>42315</v>
      </c>
      <c r="I577" s="32">
        <v>217</v>
      </c>
      <c r="J577" s="32">
        <v>946554</v>
      </c>
    </row>
    <row r="578" spans="1:10" x14ac:dyDescent="0.25">
      <c r="A578" s="32" t="s">
        <v>685</v>
      </c>
      <c r="B578" s="32" t="s">
        <v>14270</v>
      </c>
      <c r="C578" s="32" t="s">
        <v>8320</v>
      </c>
      <c r="D578" s="32" t="s">
        <v>7330</v>
      </c>
      <c r="E578" s="32" t="s">
        <v>13150</v>
      </c>
      <c r="F578" s="32" t="s">
        <v>14271</v>
      </c>
      <c r="G578" s="32">
        <v>38728</v>
      </c>
      <c r="H578" s="32">
        <v>42315</v>
      </c>
      <c r="I578" s="32">
        <v>433</v>
      </c>
      <c r="J578" s="32">
        <v>2009553</v>
      </c>
    </row>
    <row r="579" spans="1:10" x14ac:dyDescent="0.25">
      <c r="A579" s="32" t="s">
        <v>631</v>
      </c>
      <c r="B579" s="32" t="s">
        <v>14272</v>
      </c>
      <c r="C579" s="32" t="s">
        <v>10030</v>
      </c>
      <c r="D579" s="32" t="s">
        <v>7330</v>
      </c>
      <c r="E579" s="32" t="s">
        <v>14273</v>
      </c>
      <c r="F579" s="32" t="s">
        <v>14274</v>
      </c>
      <c r="G579" s="32">
        <v>36932</v>
      </c>
      <c r="H579" s="32">
        <v>42315</v>
      </c>
      <c r="I579" s="32">
        <v>708</v>
      </c>
      <c r="J579" s="32">
        <v>886416</v>
      </c>
    </row>
    <row r="580" spans="1:10" x14ac:dyDescent="0.25">
      <c r="A580" s="32" t="s">
        <v>2280</v>
      </c>
      <c r="B580" s="32" t="s">
        <v>14275</v>
      </c>
      <c r="C580" s="32" t="s">
        <v>7965</v>
      </c>
      <c r="D580" s="32" t="s">
        <v>7330</v>
      </c>
      <c r="E580" s="32" t="s">
        <v>13124</v>
      </c>
      <c r="F580" s="32" t="s">
        <v>14276</v>
      </c>
      <c r="G580" s="32">
        <v>38759</v>
      </c>
      <c r="H580" s="32">
        <v>42315</v>
      </c>
      <c r="I580" s="32">
        <v>273</v>
      </c>
      <c r="J580" s="32">
        <v>1206933</v>
      </c>
    </row>
    <row r="581" spans="1:10" x14ac:dyDescent="0.25">
      <c r="A581" s="32" t="s">
        <v>2284</v>
      </c>
      <c r="B581" s="32" t="s">
        <v>14277</v>
      </c>
      <c r="C581" s="32" t="s">
        <v>9498</v>
      </c>
      <c r="D581" s="32" t="s">
        <v>7330</v>
      </c>
      <c r="E581" s="32" t="s">
        <v>14278</v>
      </c>
      <c r="F581" s="32" t="s">
        <v>14279</v>
      </c>
      <c r="G581" s="32">
        <v>41816</v>
      </c>
      <c r="H581" s="32">
        <v>42315</v>
      </c>
      <c r="I581" s="32">
        <v>46</v>
      </c>
      <c r="J581" s="32">
        <v>196696</v>
      </c>
    </row>
    <row r="582" spans="1:10" x14ac:dyDescent="0.25">
      <c r="A582" s="32" t="s">
        <v>2288</v>
      </c>
      <c r="B582" s="32" t="s">
        <v>14280</v>
      </c>
      <c r="C582" s="32" t="s">
        <v>11595</v>
      </c>
      <c r="D582" s="32" t="s">
        <v>7330</v>
      </c>
      <c r="E582" s="32" t="s">
        <v>13218</v>
      </c>
      <c r="F582" s="32" t="s">
        <v>14281</v>
      </c>
      <c r="G582" s="32">
        <v>41566</v>
      </c>
      <c r="H582" s="32">
        <v>42314</v>
      </c>
      <c r="I582" s="32">
        <v>39</v>
      </c>
      <c r="J582" s="32">
        <v>47034</v>
      </c>
    </row>
    <row r="583" spans="1:10" x14ac:dyDescent="0.25">
      <c r="A583" s="32" t="s">
        <v>647</v>
      </c>
      <c r="B583" s="32" t="s">
        <v>14282</v>
      </c>
      <c r="C583" s="32" t="s">
        <v>7965</v>
      </c>
      <c r="D583" s="32" t="s">
        <v>7330</v>
      </c>
      <c r="E583" s="32" t="s">
        <v>14283</v>
      </c>
      <c r="F583" s="32" t="s">
        <v>14284</v>
      </c>
      <c r="G583" s="32">
        <v>41598</v>
      </c>
      <c r="H583" s="32">
        <v>42314</v>
      </c>
      <c r="I583" s="32">
        <v>34</v>
      </c>
      <c r="J583" s="32">
        <v>86836</v>
      </c>
    </row>
    <row r="584" spans="1:10" x14ac:dyDescent="0.25">
      <c r="A584" s="32" t="s">
        <v>2295</v>
      </c>
      <c r="B584" s="32" t="s">
        <v>14285</v>
      </c>
      <c r="C584" s="32" t="s">
        <v>10167</v>
      </c>
      <c r="D584" s="32" t="s">
        <v>7330</v>
      </c>
      <c r="E584" s="32" t="s">
        <v>12802</v>
      </c>
      <c r="F584" s="32" t="s">
        <v>14286</v>
      </c>
      <c r="G584" s="32">
        <v>41617</v>
      </c>
      <c r="H584" s="32">
        <v>42314</v>
      </c>
      <c r="I584" s="32">
        <v>20</v>
      </c>
      <c r="J584" s="32">
        <v>54460</v>
      </c>
    </row>
    <row r="585" spans="1:10" x14ac:dyDescent="0.25">
      <c r="A585" s="32" t="s">
        <v>2299</v>
      </c>
      <c r="B585" s="32" t="s">
        <v>14287</v>
      </c>
      <c r="C585" s="32" t="s">
        <v>8478</v>
      </c>
      <c r="D585" s="32" t="s">
        <v>7330</v>
      </c>
      <c r="E585" s="32" t="s">
        <v>14288</v>
      </c>
      <c r="F585" s="32" t="s">
        <v>14289</v>
      </c>
      <c r="G585" s="32">
        <v>40291</v>
      </c>
      <c r="H585" s="32">
        <v>42314</v>
      </c>
      <c r="I585" s="32">
        <v>28</v>
      </c>
      <c r="J585" s="32">
        <v>89348</v>
      </c>
    </row>
    <row r="586" spans="1:10" x14ac:dyDescent="0.25">
      <c r="A586" s="32" t="s">
        <v>1398</v>
      </c>
      <c r="B586" s="32" t="s">
        <v>14290</v>
      </c>
      <c r="C586" s="32" t="s">
        <v>8717</v>
      </c>
      <c r="D586" s="32" t="s">
        <v>7330</v>
      </c>
      <c r="E586" s="32" t="s">
        <v>14291</v>
      </c>
      <c r="F586" s="32" t="s">
        <v>14292</v>
      </c>
      <c r="G586" s="32">
        <v>41566</v>
      </c>
      <c r="H586" s="32">
        <v>42314</v>
      </c>
      <c r="I586" s="32">
        <v>58</v>
      </c>
      <c r="J586" s="32">
        <v>249052</v>
      </c>
    </row>
    <row r="587" spans="1:10" x14ac:dyDescent="0.25">
      <c r="A587" s="32" t="s">
        <v>667</v>
      </c>
      <c r="B587" s="32" t="s">
        <v>14293</v>
      </c>
      <c r="C587" s="32" t="s">
        <v>8453</v>
      </c>
      <c r="D587" s="32" t="s">
        <v>7330</v>
      </c>
      <c r="E587" s="32" t="s">
        <v>14294</v>
      </c>
      <c r="F587" s="32" t="s">
        <v>14295</v>
      </c>
      <c r="G587" s="32">
        <v>41598</v>
      </c>
      <c r="H587" s="32">
        <v>42314</v>
      </c>
      <c r="I587" s="32">
        <v>53</v>
      </c>
      <c r="J587" s="32">
        <v>252121</v>
      </c>
    </row>
    <row r="588" spans="1:10" x14ac:dyDescent="0.25">
      <c r="A588" s="32" t="s">
        <v>2309</v>
      </c>
      <c r="B588" s="32" t="s">
        <v>14296</v>
      </c>
      <c r="C588" s="32" t="s">
        <v>7643</v>
      </c>
      <c r="D588" s="32" t="s">
        <v>7330</v>
      </c>
      <c r="E588" s="32" t="s">
        <v>14297</v>
      </c>
      <c r="F588" s="32" t="s">
        <v>14298</v>
      </c>
      <c r="G588" s="32">
        <v>38392</v>
      </c>
      <c r="H588" s="32">
        <v>42313</v>
      </c>
      <c r="I588" s="32">
        <v>204</v>
      </c>
      <c r="J588" s="32">
        <v>321912</v>
      </c>
    </row>
    <row r="589" spans="1:10" x14ac:dyDescent="0.25">
      <c r="A589" s="32" t="s">
        <v>2313</v>
      </c>
      <c r="B589" s="32" t="s">
        <v>14299</v>
      </c>
      <c r="C589" s="32" t="s">
        <v>12151</v>
      </c>
      <c r="D589" s="32" t="s">
        <v>12117</v>
      </c>
      <c r="E589" s="32" t="s">
        <v>13387</v>
      </c>
      <c r="F589" s="32" t="s">
        <v>14300</v>
      </c>
      <c r="G589" s="32">
        <v>36687</v>
      </c>
      <c r="H589" s="32">
        <v>42313</v>
      </c>
      <c r="I589" s="32">
        <v>108</v>
      </c>
      <c r="J589" s="32">
        <v>179928</v>
      </c>
    </row>
    <row r="590" spans="1:10" x14ac:dyDescent="0.25">
      <c r="A590" s="32" t="s">
        <v>2317</v>
      </c>
      <c r="B590" s="32" t="s">
        <v>14301</v>
      </c>
      <c r="C590" s="32" t="s">
        <v>11582</v>
      </c>
      <c r="D590" s="32" t="s">
        <v>7330</v>
      </c>
      <c r="E590" s="32" t="s">
        <v>12852</v>
      </c>
      <c r="F590" s="32" t="s">
        <v>14302</v>
      </c>
      <c r="G590" s="32">
        <v>40526</v>
      </c>
      <c r="H590" s="32">
        <v>42313</v>
      </c>
      <c r="I590" s="32">
        <v>123</v>
      </c>
      <c r="J590" s="32">
        <v>226812</v>
      </c>
    </row>
    <row r="591" spans="1:10" x14ac:dyDescent="0.25">
      <c r="A591" s="32" t="s">
        <v>2321</v>
      </c>
      <c r="B591" s="32" t="s">
        <v>14187</v>
      </c>
      <c r="C591" s="32" t="s">
        <v>8772</v>
      </c>
      <c r="D591" s="32" t="s">
        <v>7330</v>
      </c>
      <c r="E591" s="32" t="s">
        <v>12970</v>
      </c>
      <c r="F591" s="32" t="s">
        <v>14303</v>
      </c>
      <c r="G591" s="32">
        <v>38873</v>
      </c>
      <c r="H591" s="32">
        <v>42313</v>
      </c>
      <c r="I591" s="32">
        <v>340</v>
      </c>
      <c r="J591" s="32">
        <v>1035980</v>
      </c>
    </row>
    <row r="592" spans="1:10" x14ac:dyDescent="0.25">
      <c r="A592" s="32" t="s">
        <v>2324</v>
      </c>
      <c r="B592" s="32" t="s">
        <v>14304</v>
      </c>
      <c r="C592" s="32" t="s">
        <v>10473</v>
      </c>
      <c r="D592" s="32" t="s">
        <v>7330</v>
      </c>
      <c r="E592" s="32" t="s">
        <v>14305</v>
      </c>
      <c r="F592" s="32" t="s">
        <v>14306</v>
      </c>
      <c r="G592" s="32">
        <v>38046</v>
      </c>
      <c r="H592" s="32">
        <v>42313</v>
      </c>
      <c r="I592" s="32">
        <v>71</v>
      </c>
      <c r="J592" s="32">
        <v>143420</v>
      </c>
    </row>
    <row r="593" spans="1:10" x14ac:dyDescent="0.25">
      <c r="A593" s="32" t="s">
        <v>2328</v>
      </c>
      <c r="B593" s="32" t="s">
        <v>14307</v>
      </c>
      <c r="C593" s="32" t="s">
        <v>10962</v>
      </c>
      <c r="D593" s="32" t="s">
        <v>7330</v>
      </c>
      <c r="E593" s="32" t="s">
        <v>12922</v>
      </c>
      <c r="F593" s="32" t="s">
        <v>14308</v>
      </c>
      <c r="G593" s="32">
        <v>41552</v>
      </c>
      <c r="H593" s="32">
        <v>42313</v>
      </c>
      <c r="I593" s="32">
        <v>86</v>
      </c>
      <c r="J593" s="32">
        <v>59426</v>
      </c>
    </row>
    <row r="594" spans="1:10" x14ac:dyDescent="0.25">
      <c r="A594" s="32" t="s">
        <v>2332</v>
      </c>
      <c r="B594" s="32" t="s">
        <v>14309</v>
      </c>
      <c r="C594" s="32" t="s">
        <v>9630</v>
      </c>
      <c r="D594" s="32" t="s">
        <v>7330</v>
      </c>
      <c r="E594" s="32" t="s">
        <v>13111</v>
      </c>
      <c r="F594" s="32" t="s">
        <v>14310</v>
      </c>
      <c r="G594" s="32">
        <v>38392</v>
      </c>
      <c r="H594" s="32">
        <v>42313</v>
      </c>
      <c r="I594" s="32">
        <v>65</v>
      </c>
      <c r="J594" s="32">
        <v>250770</v>
      </c>
    </row>
    <row r="595" spans="1:10" x14ac:dyDescent="0.25">
      <c r="A595" s="32" t="s">
        <v>643</v>
      </c>
      <c r="B595" s="32" t="s">
        <v>14311</v>
      </c>
      <c r="C595" s="32" t="s">
        <v>12364</v>
      </c>
      <c r="D595" s="32" t="s">
        <v>12117</v>
      </c>
      <c r="E595" s="32" t="s">
        <v>13435</v>
      </c>
      <c r="F595" s="32" t="s">
        <v>14312</v>
      </c>
      <c r="G595" s="32">
        <v>36687</v>
      </c>
      <c r="H595" s="32">
        <v>42313</v>
      </c>
      <c r="I595" s="32">
        <v>524</v>
      </c>
      <c r="J595" s="32">
        <v>1405368</v>
      </c>
    </row>
    <row r="596" spans="1:10" x14ac:dyDescent="0.25">
      <c r="A596" s="32" t="s">
        <v>142</v>
      </c>
      <c r="B596" s="32" t="s">
        <v>14313</v>
      </c>
      <c r="C596" s="32" t="s">
        <v>10612</v>
      </c>
      <c r="D596" s="32" t="s">
        <v>7330</v>
      </c>
      <c r="E596" s="32" t="s">
        <v>14314</v>
      </c>
      <c r="F596" s="32" t="s">
        <v>14315</v>
      </c>
      <c r="G596" s="32">
        <v>40526</v>
      </c>
      <c r="H596" s="32">
        <v>42313</v>
      </c>
      <c r="I596" s="32">
        <v>113</v>
      </c>
      <c r="J596" s="32">
        <v>478555</v>
      </c>
    </row>
    <row r="597" spans="1:10" x14ac:dyDescent="0.25">
      <c r="A597" s="32" t="s">
        <v>2342</v>
      </c>
      <c r="B597" s="32" t="s">
        <v>14316</v>
      </c>
      <c r="C597" s="32" t="s">
        <v>11239</v>
      </c>
      <c r="D597" s="32" t="s">
        <v>7330</v>
      </c>
      <c r="E597" s="32" t="s">
        <v>13241</v>
      </c>
      <c r="F597" s="32" t="s">
        <v>14317</v>
      </c>
      <c r="G597" s="32">
        <v>41306</v>
      </c>
      <c r="H597" s="32">
        <v>42312</v>
      </c>
      <c r="I597" s="32">
        <v>130</v>
      </c>
      <c r="J597" s="32">
        <v>412620</v>
      </c>
    </row>
    <row r="598" spans="1:10" x14ac:dyDescent="0.25">
      <c r="A598" s="32" t="s">
        <v>2346</v>
      </c>
      <c r="B598" s="32" t="s">
        <v>14318</v>
      </c>
      <c r="C598" s="32" t="s">
        <v>7552</v>
      </c>
      <c r="D598" s="32" t="s">
        <v>7330</v>
      </c>
      <c r="E598" s="32" t="s">
        <v>13273</v>
      </c>
      <c r="F598" s="32" t="s">
        <v>14319</v>
      </c>
      <c r="G598" s="32">
        <v>41760</v>
      </c>
      <c r="H598" s="32">
        <v>42312</v>
      </c>
      <c r="I598" s="32">
        <v>67</v>
      </c>
      <c r="J598" s="32">
        <v>273092</v>
      </c>
    </row>
    <row r="599" spans="1:10" x14ac:dyDescent="0.25">
      <c r="A599" s="32" t="s">
        <v>2350</v>
      </c>
      <c r="B599" s="32" t="s">
        <v>14320</v>
      </c>
      <c r="C599" s="32" t="s">
        <v>8875</v>
      </c>
      <c r="D599" s="32" t="s">
        <v>7330</v>
      </c>
      <c r="E599" s="32" t="s">
        <v>14321</v>
      </c>
      <c r="F599" s="32" t="s">
        <v>14322</v>
      </c>
      <c r="G599" s="32">
        <v>41875</v>
      </c>
      <c r="H599" s="32">
        <v>42312</v>
      </c>
      <c r="I599" s="32">
        <v>4</v>
      </c>
      <c r="J599" s="32">
        <v>2168</v>
      </c>
    </row>
    <row r="600" spans="1:10" x14ac:dyDescent="0.25">
      <c r="A600" s="32" t="s">
        <v>2354</v>
      </c>
      <c r="B600" s="32" t="s">
        <v>14323</v>
      </c>
      <c r="C600" s="32" t="s">
        <v>11957</v>
      </c>
      <c r="D600" s="32" t="s">
        <v>11947</v>
      </c>
      <c r="E600" s="32" t="s">
        <v>12987</v>
      </c>
      <c r="F600" s="32" t="s">
        <v>14324</v>
      </c>
      <c r="G600" s="32">
        <v>38427</v>
      </c>
      <c r="H600" s="32">
        <v>42312</v>
      </c>
      <c r="I600" s="32">
        <v>213</v>
      </c>
      <c r="J600" s="32">
        <v>756789</v>
      </c>
    </row>
    <row r="601" spans="1:10" x14ac:dyDescent="0.25">
      <c r="A601" s="32" t="s">
        <v>2358</v>
      </c>
      <c r="B601" s="32" t="s">
        <v>14325</v>
      </c>
      <c r="C601" s="32" t="s">
        <v>10433</v>
      </c>
      <c r="D601" s="32" t="s">
        <v>11947</v>
      </c>
      <c r="E601" s="32" t="s">
        <v>13129</v>
      </c>
      <c r="F601" s="32" t="s">
        <v>14326</v>
      </c>
      <c r="G601" s="32">
        <v>40162</v>
      </c>
      <c r="H601" s="32">
        <v>42312</v>
      </c>
      <c r="I601" s="32">
        <v>177</v>
      </c>
      <c r="J601" s="32">
        <v>698442</v>
      </c>
    </row>
    <row r="602" spans="1:10" x14ac:dyDescent="0.25">
      <c r="A602" s="32" t="s">
        <v>2362</v>
      </c>
      <c r="B602" s="32" t="s">
        <v>14327</v>
      </c>
      <c r="C602" s="32" t="s">
        <v>9616</v>
      </c>
      <c r="D602" s="32" t="s">
        <v>7330</v>
      </c>
      <c r="E602" s="32" t="s">
        <v>14328</v>
      </c>
      <c r="F602" s="32" t="s">
        <v>14329</v>
      </c>
      <c r="G602" s="32">
        <v>39355</v>
      </c>
      <c r="H602" s="32">
        <v>42312</v>
      </c>
      <c r="I602" s="32">
        <v>171</v>
      </c>
      <c r="J602" s="32">
        <v>429381</v>
      </c>
    </row>
    <row r="603" spans="1:10" x14ac:dyDescent="0.25">
      <c r="A603" s="32" t="s">
        <v>2366</v>
      </c>
      <c r="B603" s="32" t="s">
        <v>14330</v>
      </c>
      <c r="C603" s="32" t="s">
        <v>10260</v>
      </c>
      <c r="D603" s="32" t="s">
        <v>7330</v>
      </c>
      <c r="E603" s="32" t="s">
        <v>14331</v>
      </c>
      <c r="F603" s="32" t="s">
        <v>14332</v>
      </c>
      <c r="G603" s="32">
        <v>41817</v>
      </c>
      <c r="H603" s="32">
        <v>42312</v>
      </c>
      <c r="I603" s="32">
        <v>28</v>
      </c>
      <c r="J603" s="32">
        <v>129556</v>
      </c>
    </row>
    <row r="604" spans="1:10" x14ac:dyDescent="0.25">
      <c r="A604" s="32" t="s">
        <v>2370</v>
      </c>
      <c r="B604" s="32" t="s">
        <v>14333</v>
      </c>
      <c r="C604" s="32" t="s">
        <v>10007</v>
      </c>
      <c r="D604" s="32" t="s">
        <v>7330</v>
      </c>
      <c r="E604" s="32" t="s">
        <v>13270</v>
      </c>
      <c r="F604" s="32" t="s">
        <v>14334</v>
      </c>
      <c r="G604" s="32">
        <v>40274</v>
      </c>
      <c r="H604" s="32">
        <v>42312</v>
      </c>
      <c r="I604" s="32">
        <v>173</v>
      </c>
      <c r="J604" s="32">
        <v>439939</v>
      </c>
    </row>
    <row r="605" spans="1:10" x14ac:dyDescent="0.25">
      <c r="A605" s="32" t="s">
        <v>2374</v>
      </c>
      <c r="B605" s="32" t="s">
        <v>14335</v>
      </c>
      <c r="C605" s="32" t="s">
        <v>8556</v>
      </c>
      <c r="D605" s="32" t="s">
        <v>7330</v>
      </c>
      <c r="E605" s="32" t="s">
        <v>13267</v>
      </c>
      <c r="F605" s="32" t="s">
        <v>14336</v>
      </c>
      <c r="G605" s="32">
        <v>41306</v>
      </c>
      <c r="H605" s="32">
        <v>42312</v>
      </c>
      <c r="I605" s="32">
        <v>12</v>
      </c>
      <c r="J605" s="32">
        <v>13140</v>
      </c>
    </row>
    <row r="606" spans="1:10" x14ac:dyDescent="0.25">
      <c r="A606" s="32" t="s">
        <v>2378</v>
      </c>
      <c r="B606" s="32" t="s">
        <v>14337</v>
      </c>
      <c r="C606" s="32" t="s">
        <v>11112</v>
      </c>
      <c r="D606" s="32" t="s">
        <v>12117</v>
      </c>
      <c r="E606" s="32" t="s">
        <v>13127</v>
      </c>
      <c r="F606" s="32" t="s">
        <v>14338</v>
      </c>
      <c r="G606" s="32">
        <v>41760</v>
      </c>
      <c r="H606" s="32">
        <v>42312</v>
      </c>
      <c r="I606" s="32">
        <v>10</v>
      </c>
      <c r="J606" s="32">
        <v>30530</v>
      </c>
    </row>
    <row r="607" spans="1:10" x14ac:dyDescent="0.25">
      <c r="A607" s="32" t="s">
        <v>481</v>
      </c>
      <c r="B607" s="32" t="s">
        <v>14339</v>
      </c>
      <c r="C607" s="32" t="s">
        <v>11195</v>
      </c>
      <c r="D607" s="32" t="s">
        <v>7330</v>
      </c>
      <c r="E607" s="32" t="s">
        <v>12891</v>
      </c>
      <c r="F607" s="32" t="s">
        <v>14340</v>
      </c>
      <c r="G607" s="32">
        <v>39306</v>
      </c>
      <c r="H607" s="32">
        <v>42311</v>
      </c>
      <c r="I607" s="32">
        <v>321</v>
      </c>
      <c r="J607" s="32">
        <v>1153353</v>
      </c>
    </row>
    <row r="608" spans="1:10" x14ac:dyDescent="0.25">
      <c r="A608" s="32" t="s">
        <v>631</v>
      </c>
      <c r="B608" s="32" t="s">
        <v>14341</v>
      </c>
      <c r="C608" s="32" t="s">
        <v>10612</v>
      </c>
      <c r="D608" s="32" t="s">
        <v>7330</v>
      </c>
      <c r="E608" s="32" t="s">
        <v>14342</v>
      </c>
      <c r="F608" s="32" t="s">
        <v>14343</v>
      </c>
      <c r="G608" s="32">
        <v>41502</v>
      </c>
      <c r="H608" s="32">
        <v>42311</v>
      </c>
      <c r="I608" s="32">
        <v>102</v>
      </c>
      <c r="J608" s="32">
        <v>509082</v>
      </c>
    </row>
    <row r="609" spans="1:10" x14ac:dyDescent="0.25">
      <c r="A609" s="32" t="s">
        <v>2388</v>
      </c>
      <c r="B609" s="32" t="s">
        <v>11500</v>
      </c>
      <c r="C609" s="32" t="s">
        <v>11498</v>
      </c>
      <c r="D609" s="32" t="s">
        <v>7330</v>
      </c>
      <c r="E609" s="32" t="s">
        <v>13578</v>
      </c>
      <c r="F609" s="32" t="s">
        <v>14344</v>
      </c>
      <c r="G609" s="32">
        <v>38565</v>
      </c>
      <c r="H609" s="32">
        <v>42311</v>
      </c>
      <c r="I609" s="32">
        <v>277</v>
      </c>
      <c r="J609" s="32">
        <v>160106</v>
      </c>
    </row>
    <row r="610" spans="1:10" x14ac:dyDescent="0.25">
      <c r="A610" s="32" t="s">
        <v>2392</v>
      </c>
      <c r="B610" s="32" t="s">
        <v>14345</v>
      </c>
      <c r="C610" s="32" t="s">
        <v>11663</v>
      </c>
      <c r="D610" s="32" t="s">
        <v>11639</v>
      </c>
      <c r="E610" s="32" t="s">
        <v>14346</v>
      </c>
      <c r="F610" s="32" t="s">
        <v>14347</v>
      </c>
      <c r="G610" s="32">
        <v>39306</v>
      </c>
      <c r="H610" s="32">
        <v>42311</v>
      </c>
      <c r="I610" s="32">
        <v>280</v>
      </c>
      <c r="J610" s="32">
        <v>316960</v>
      </c>
    </row>
    <row r="611" spans="1:10" x14ac:dyDescent="0.25">
      <c r="A611" s="32" t="s">
        <v>2396</v>
      </c>
      <c r="B611" s="32" t="s">
        <v>14348</v>
      </c>
      <c r="C611" s="32" t="s">
        <v>7754</v>
      </c>
      <c r="D611" s="32" t="s">
        <v>7330</v>
      </c>
      <c r="E611" s="32" t="s">
        <v>14349</v>
      </c>
      <c r="F611" s="32" t="s">
        <v>14350</v>
      </c>
      <c r="G611" s="32">
        <v>41502</v>
      </c>
      <c r="H611" s="32">
        <v>42311</v>
      </c>
      <c r="I611" s="32">
        <v>7</v>
      </c>
      <c r="J611" s="32">
        <v>11445</v>
      </c>
    </row>
    <row r="612" spans="1:10" x14ac:dyDescent="0.25">
      <c r="A612" s="32" t="s">
        <v>2400</v>
      </c>
      <c r="B612" s="32" t="s">
        <v>14351</v>
      </c>
      <c r="C612" s="32" t="s">
        <v>10329</v>
      </c>
      <c r="D612" s="32" t="s">
        <v>7330</v>
      </c>
      <c r="E612" s="32" t="s">
        <v>14352</v>
      </c>
      <c r="F612" s="32" t="s">
        <v>14353</v>
      </c>
      <c r="G612" s="32">
        <v>40184</v>
      </c>
      <c r="H612" s="32">
        <v>42310</v>
      </c>
      <c r="I612" s="32">
        <v>169</v>
      </c>
      <c r="J612" s="32">
        <v>236938</v>
      </c>
    </row>
    <row r="613" spans="1:10" x14ac:dyDescent="0.25">
      <c r="A613" s="32" t="s">
        <v>647</v>
      </c>
      <c r="B613" s="32" t="s">
        <v>12899</v>
      </c>
      <c r="C613" s="32" t="s">
        <v>8875</v>
      </c>
      <c r="D613" s="32" t="s">
        <v>7330</v>
      </c>
      <c r="E613" s="32" t="s">
        <v>13816</v>
      </c>
      <c r="F613" s="32" t="s">
        <v>14354</v>
      </c>
      <c r="G613" s="32">
        <v>37714</v>
      </c>
      <c r="H613" s="32">
        <v>42310</v>
      </c>
      <c r="I613" s="32">
        <v>353</v>
      </c>
      <c r="J613" s="32">
        <v>980634</v>
      </c>
    </row>
    <row r="614" spans="1:10" x14ac:dyDescent="0.25">
      <c r="A614" s="32" t="s">
        <v>2405</v>
      </c>
      <c r="B614" s="32" t="s">
        <v>14355</v>
      </c>
      <c r="C614" s="32" t="s">
        <v>11112</v>
      </c>
      <c r="D614" s="32" t="s">
        <v>12117</v>
      </c>
      <c r="E614" s="32" t="s">
        <v>14356</v>
      </c>
      <c r="F614" s="32" t="s">
        <v>14357</v>
      </c>
      <c r="G614" s="32">
        <v>37571</v>
      </c>
      <c r="H614" s="32">
        <v>42310</v>
      </c>
      <c r="I614" s="32">
        <v>442</v>
      </c>
      <c r="J614" s="32">
        <v>956488</v>
      </c>
    </row>
    <row r="615" spans="1:10" x14ac:dyDescent="0.25">
      <c r="A615" s="32" t="s">
        <v>2409</v>
      </c>
      <c r="B615" s="32" t="s">
        <v>14358</v>
      </c>
      <c r="C615" s="32" t="s">
        <v>10378</v>
      </c>
      <c r="D615" s="32" t="s">
        <v>7330</v>
      </c>
      <c r="E615" s="32" t="s">
        <v>13547</v>
      </c>
      <c r="F615" s="32" t="s">
        <v>14359</v>
      </c>
      <c r="G615" s="32">
        <v>41810</v>
      </c>
      <c r="H615" s="32">
        <v>42310</v>
      </c>
      <c r="I615" s="32">
        <v>26</v>
      </c>
      <c r="J615" s="32">
        <v>68302</v>
      </c>
    </row>
    <row r="616" spans="1:10" x14ac:dyDescent="0.25">
      <c r="A616" s="32" t="s">
        <v>2413</v>
      </c>
      <c r="B616" s="32" t="s">
        <v>14360</v>
      </c>
      <c r="C616" s="32" t="s">
        <v>8875</v>
      </c>
      <c r="D616" s="32" t="s">
        <v>7330</v>
      </c>
      <c r="E616" s="32" t="s">
        <v>14356</v>
      </c>
      <c r="F616" s="32" t="s">
        <v>14361</v>
      </c>
      <c r="G616" s="32">
        <v>40184</v>
      </c>
      <c r="H616" s="32">
        <v>42310</v>
      </c>
      <c r="I616" s="32">
        <v>59</v>
      </c>
      <c r="J616" s="32">
        <v>185496</v>
      </c>
    </row>
    <row r="617" spans="1:10" x14ac:dyDescent="0.25">
      <c r="A617" s="32" t="s">
        <v>2417</v>
      </c>
      <c r="B617" s="32" t="s">
        <v>14362</v>
      </c>
      <c r="C617" s="32" t="s">
        <v>8402</v>
      </c>
      <c r="D617" s="32" t="s">
        <v>7330</v>
      </c>
      <c r="E617" s="32" t="s">
        <v>12835</v>
      </c>
      <c r="F617" s="32" t="s">
        <v>14363</v>
      </c>
      <c r="G617" s="32">
        <v>37714</v>
      </c>
      <c r="H617" s="32">
        <v>42310</v>
      </c>
      <c r="I617" s="32">
        <v>479</v>
      </c>
      <c r="J617" s="32">
        <v>2169870</v>
      </c>
    </row>
    <row r="618" spans="1:10" x14ac:dyDescent="0.25">
      <c r="A618" s="32" t="s">
        <v>2421</v>
      </c>
      <c r="B618" s="32" t="s">
        <v>14364</v>
      </c>
      <c r="C618" s="32" t="s">
        <v>8875</v>
      </c>
      <c r="D618" s="32" t="s">
        <v>7330</v>
      </c>
      <c r="E618" s="32" t="s">
        <v>14365</v>
      </c>
      <c r="F618" s="32" t="s">
        <v>14366</v>
      </c>
      <c r="G618" s="32">
        <v>37571</v>
      </c>
      <c r="H618" s="32">
        <v>42310</v>
      </c>
      <c r="I618" s="32">
        <v>104</v>
      </c>
      <c r="J618" s="32">
        <v>381056</v>
      </c>
    </row>
    <row r="619" spans="1:10" x14ac:dyDescent="0.25">
      <c r="A619" s="32" t="s">
        <v>1140</v>
      </c>
      <c r="B619" s="32" t="s">
        <v>14261</v>
      </c>
      <c r="C619" s="32" t="s">
        <v>8516</v>
      </c>
      <c r="D619" s="32" t="s">
        <v>7330</v>
      </c>
      <c r="E619" s="32" t="s">
        <v>14367</v>
      </c>
      <c r="F619" s="32" t="s">
        <v>14368</v>
      </c>
      <c r="G619" s="32">
        <v>40863</v>
      </c>
      <c r="H619" s="32">
        <v>42309</v>
      </c>
      <c r="I619" s="32">
        <v>36</v>
      </c>
      <c r="J619" s="32">
        <v>135360</v>
      </c>
    </row>
    <row r="620" spans="1:10" x14ac:dyDescent="0.25">
      <c r="A620" s="32" t="s">
        <v>2427</v>
      </c>
      <c r="B620" s="32" t="s">
        <v>14369</v>
      </c>
      <c r="C620" s="32" t="s">
        <v>11847</v>
      </c>
      <c r="D620" s="32" t="s">
        <v>11639</v>
      </c>
      <c r="E620" s="32" t="s">
        <v>14370</v>
      </c>
      <c r="F620" s="32" t="s">
        <v>14371</v>
      </c>
      <c r="G620" s="32">
        <v>41150</v>
      </c>
      <c r="H620" s="32">
        <v>42309</v>
      </c>
      <c r="I620" s="32">
        <v>29</v>
      </c>
      <c r="J620" s="32">
        <v>52954</v>
      </c>
    </row>
    <row r="621" spans="1:10" x14ac:dyDescent="0.25">
      <c r="A621" s="32" t="s">
        <v>394</v>
      </c>
      <c r="B621" s="32" t="s">
        <v>14372</v>
      </c>
      <c r="C621" s="32" t="s">
        <v>8668</v>
      </c>
      <c r="D621" s="32" t="s">
        <v>7330</v>
      </c>
      <c r="E621" s="32" t="s">
        <v>12999</v>
      </c>
      <c r="F621" s="32" t="s">
        <v>14373</v>
      </c>
      <c r="G621" s="32">
        <v>41800</v>
      </c>
      <c r="H621" s="32">
        <v>42309</v>
      </c>
      <c r="I621" s="32">
        <v>48</v>
      </c>
      <c r="J621" s="32">
        <v>239424</v>
      </c>
    </row>
    <row r="622" spans="1:10" x14ac:dyDescent="0.25">
      <c r="A622" s="32" t="s">
        <v>2434</v>
      </c>
      <c r="B622" s="32" t="s">
        <v>14374</v>
      </c>
      <c r="C622" s="32" t="s">
        <v>12171</v>
      </c>
      <c r="D622" s="32" t="s">
        <v>12117</v>
      </c>
      <c r="E622" s="32" t="s">
        <v>12835</v>
      </c>
      <c r="F622" s="32" t="s">
        <v>14375</v>
      </c>
      <c r="G622" s="32">
        <v>41242</v>
      </c>
      <c r="H622" s="32">
        <v>42309</v>
      </c>
      <c r="I622" s="32">
        <v>41</v>
      </c>
      <c r="J622" s="32">
        <v>87781</v>
      </c>
    </row>
    <row r="623" spans="1:10" x14ac:dyDescent="0.25">
      <c r="A623" s="32" t="s">
        <v>2437</v>
      </c>
      <c r="B623" s="32" t="s">
        <v>12801</v>
      </c>
      <c r="C623" s="32" t="s">
        <v>10254</v>
      </c>
      <c r="D623" s="32" t="s">
        <v>12117</v>
      </c>
      <c r="E623" s="32" t="s">
        <v>14376</v>
      </c>
      <c r="F623" s="32" t="s">
        <v>14377</v>
      </c>
      <c r="G623" s="32">
        <v>41737</v>
      </c>
      <c r="H623" s="32">
        <v>42309</v>
      </c>
      <c r="I623" s="32">
        <v>16</v>
      </c>
      <c r="J623" s="32">
        <v>17040</v>
      </c>
    </row>
    <row r="624" spans="1:10" x14ac:dyDescent="0.25">
      <c r="A624" s="32" t="s">
        <v>2440</v>
      </c>
      <c r="B624" s="32" t="s">
        <v>14378</v>
      </c>
      <c r="C624" s="32" t="s">
        <v>8875</v>
      </c>
      <c r="D624" s="32" t="s">
        <v>7330</v>
      </c>
      <c r="E624" s="32" t="s">
        <v>14273</v>
      </c>
      <c r="F624" s="32" t="s">
        <v>14379</v>
      </c>
      <c r="G624" s="32">
        <v>41815</v>
      </c>
      <c r="H624" s="32">
        <v>42309</v>
      </c>
      <c r="I624" s="32">
        <v>29</v>
      </c>
      <c r="J624" s="32">
        <v>92684</v>
      </c>
    </row>
    <row r="625" spans="1:10" x14ac:dyDescent="0.25">
      <c r="A625" s="32" t="s">
        <v>2443</v>
      </c>
      <c r="B625" s="32" t="s">
        <v>14380</v>
      </c>
      <c r="C625" s="32" t="s">
        <v>11443</v>
      </c>
      <c r="D625" s="32" t="s">
        <v>7330</v>
      </c>
      <c r="E625" s="32" t="s">
        <v>14381</v>
      </c>
      <c r="F625" s="32" t="s">
        <v>14382</v>
      </c>
      <c r="G625" s="32">
        <v>40167</v>
      </c>
      <c r="H625" s="32">
        <v>42309</v>
      </c>
      <c r="I625" s="32">
        <v>100</v>
      </c>
      <c r="J625" s="32">
        <v>86800</v>
      </c>
    </row>
    <row r="626" spans="1:10" x14ac:dyDescent="0.25">
      <c r="A626" s="32" t="s">
        <v>2447</v>
      </c>
      <c r="B626" s="32" t="s">
        <v>14383</v>
      </c>
      <c r="C626" s="32" t="s">
        <v>8160</v>
      </c>
      <c r="D626" s="32" t="s">
        <v>7330</v>
      </c>
      <c r="E626" s="32" t="s">
        <v>13147</v>
      </c>
      <c r="F626" s="32" t="s">
        <v>14384</v>
      </c>
      <c r="G626" s="32">
        <v>41821</v>
      </c>
      <c r="H626" s="32">
        <v>42309</v>
      </c>
      <c r="I626" s="32">
        <v>6</v>
      </c>
      <c r="J626" s="32">
        <v>29268</v>
      </c>
    </row>
    <row r="627" spans="1:10" x14ac:dyDescent="0.25">
      <c r="A627" s="32" t="s">
        <v>2451</v>
      </c>
      <c r="B627" s="32" t="s">
        <v>14385</v>
      </c>
      <c r="C627" s="32" t="s">
        <v>9899</v>
      </c>
      <c r="D627" s="32" t="s">
        <v>7330</v>
      </c>
      <c r="E627" s="32" t="s">
        <v>14386</v>
      </c>
      <c r="F627" s="32" t="s">
        <v>14387</v>
      </c>
      <c r="G627" s="32">
        <v>41564</v>
      </c>
      <c r="H627" s="32">
        <v>42309</v>
      </c>
      <c r="I627" s="32">
        <v>80</v>
      </c>
      <c r="J627" s="32">
        <v>58880</v>
      </c>
    </row>
    <row r="628" spans="1:10" x14ac:dyDescent="0.25">
      <c r="A628" s="32" t="s">
        <v>2455</v>
      </c>
      <c r="B628" s="32" t="s">
        <v>14388</v>
      </c>
      <c r="C628" s="32" t="s">
        <v>10491</v>
      </c>
      <c r="D628" s="32" t="s">
        <v>7330</v>
      </c>
      <c r="E628" s="32" t="s">
        <v>13250</v>
      </c>
      <c r="F628" s="32" t="s">
        <v>14389</v>
      </c>
      <c r="G628" s="32">
        <v>40863</v>
      </c>
      <c r="H628" s="32">
        <v>42309</v>
      </c>
      <c r="I628" s="32">
        <v>40</v>
      </c>
      <c r="J628" s="32">
        <v>52240</v>
      </c>
    </row>
    <row r="629" spans="1:10" x14ac:dyDescent="0.25">
      <c r="A629" s="32" t="s">
        <v>266</v>
      </c>
      <c r="B629" s="32" t="s">
        <v>14390</v>
      </c>
      <c r="C629" s="32" t="s">
        <v>9677</v>
      </c>
      <c r="D629" s="32" t="s">
        <v>7330</v>
      </c>
      <c r="E629" s="32" t="s">
        <v>14050</v>
      </c>
      <c r="F629" s="32" t="s">
        <v>14391</v>
      </c>
      <c r="G629" s="32">
        <v>41150</v>
      </c>
      <c r="H629" s="32">
        <v>42309</v>
      </c>
      <c r="I629" s="32">
        <v>121</v>
      </c>
      <c r="J629" s="32">
        <v>350416</v>
      </c>
    </row>
    <row r="630" spans="1:10" x14ac:dyDescent="0.25">
      <c r="A630" s="32" t="s">
        <v>2462</v>
      </c>
      <c r="B630" s="32" t="s">
        <v>14392</v>
      </c>
      <c r="C630" s="32" t="s">
        <v>10329</v>
      </c>
      <c r="D630" s="32" t="s">
        <v>7330</v>
      </c>
      <c r="E630" s="32" t="s">
        <v>14393</v>
      </c>
      <c r="F630" s="32" t="s">
        <v>14394</v>
      </c>
      <c r="G630" s="32">
        <v>41800</v>
      </c>
      <c r="H630" s="32">
        <v>42309</v>
      </c>
      <c r="I630" s="32">
        <v>7</v>
      </c>
      <c r="J630" s="32">
        <v>20538</v>
      </c>
    </row>
    <row r="631" spans="1:10" x14ac:dyDescent="0.25">
      <c r="A631" s="32" t="s">
        <v>2466</v>
      </c>
      <c r="B631" s="32" t="s">
        <v>14395</v>
      </c>
      <c r="C631" s="32" t="s">
        <v>10735</v>
      </c>
      <c r="D631" s="32" t="s">
        <v>7330</v>
      </c>
      <c r="E631" s="32" t="s">
        <v>13150</v>
      </c>
      <c r="F631" s="32" t="s">
        <v>14396</v>
      </c>
      <c r="G631" s="32">
        <v>41242</v>
      </c>
      <c r="H631" s="32">
        <v>42309</v>
      </c>
      <c r="I631" s="32">
        <v>15</v>
      </c>
      <c r="J631" s="32">
        <v>71220</v>
      </c>
    </row>
    <row r="632" spans="1:10" x14ac:dyDescent="0.25">
      <c r="A632" s="32" t="s">
        <v>2470</v>
      </c>
      <c r="B632" s="32" t="s">
        <v>14163</v>
      </c>
      <c r="C632" s="32" t="s">
        <v>7848</v>
      </c>
      <c r="D632" s="32" t="s">
        <v>7330</v>
      </c>
      <c r="E632" s="32" t="s">
        <v>13127</v>
      </c>
      <c r="F632" s="32" t="s">
        <v>14397</v>
      </c>
      <c r="G632" s="32">
        <v>38678</v>
      </c>
      <c r="H632" s="32">
        <v>42308</v>
      </c>
      <c r="I632" s="32">
        <v>150</v>
      </c>
      <c r="J632" s="32">
        <v>142950</v>
      </c>
    </row>
    <row r="633" spans="1:10" x14ac:dyDescent="0.25">
      <c r="A633" s="32" t="s">
        <v>781</v>
      </c>
      <c r="B633" s="32" t="s">
        <v>14398</v>
      </c>
      <c r="C633" s="32" t="s">
        <v>12133</v>
      </c>
      <c r="D633" s="32" t="s">
        <v>12117</v>
      </c>
      <c r="E633" s="32" t="s">
        <v>13495</v>
      </c>
      <c r="F633" s="32" t="s">
        <v>14399</v>
      </c>
      <c r="G633" s="32">
        <v>37085</v>
      </c>
      <c r="H633" s="32">
        <v>42308</v>
      </c>
      <c r="I633" s="32">
        <v>258</v>
      </c>
      <c r="J633" s="32">
        <v>351912</v>
      </c>
    </row>
    <row r="634" spans="1:10" x14ac:dyDescent="0.25">
      <c r="A634" s="32" t="s">
        <v>785</v>
      </c>
      <c r="B634" s="32" t="s">
        <v>14400</v>
      </c>
      <c r="C634" s="32" t="s">
        <v>10077</v>
      </c>
      <c r="D634" s="32" t="s">
        <v>7330</v>
      </c>
      <c r="E634" s="32" t="s">
        <v>12948</v>
      </c>
      <c r="F634" s="32" t="s">
        <v>14401</v>
      </c>
      <c r="G634" s="32">
        <v>38678</v>
      </c>
      <c r="H634" s="32">
        <v>42308</v>
      </c>
      <c r="I634" s="32">
        <v>398</v>
      </c>
      <c r="J634" s="32">
        <v>1119176</v>
      </c>
    </row>
    <row r="635" spans="1:10" x14ac:dyDescent="0.25">
      <c r="A635" s="32" t="s">
        <v>481</v>
      </c>
      <c r="B635" s="32" t="s">
        <v>14402</v>
      </c>
      <c r="C635" s="32" t="s">
        <v>10612</v>
      </c>
      <c r="D635" s="32" t="s">
        <v>7330</v>
      </c>
      <c r="E635" s="32" t="s">
        <v>13597</v>
      </c>
      <c r="F635" s="32" t="s">
        <v>14403</v>
      </c>
      <c r="G635" s="32">
        <v>41631</v>
      </c>
      <c r="H635" s="32">
        <v>42209</v>
      </c>
      <c r="I635" s="32">
        <v>64</v>
      </c>
      <c r="J635" s="32">
        <v>244096</v>
      </c>
    </row>
    <row r="636" spans="1:10" x14ac:dyDescent="0.25">
      <c r="A636" s="32" t="s">
        <v>4480</v>
      </c>
      <c r="B636" s="32" t="s">
        <v>14404</v>
      </c>
      <c r="C636" s="32" t="s">
        <v>7696</v>
      </c>
      <c r="D636" s="32" t="s">
        <v>7330</v>
      </c>
      <c r="E636" s="32" t="s">
        <v>14405</v>
      </c>
      <c r="F636" s="32" t="s">
        <v>14406</v>
      </c>
      <c r="G636" s="32">
        <v>41736</v>
      </c>
      <c r="H636" s="32">
        <v>42209</v>
      </c>
      <c r="I636" s="32">
        <v>47</v>
      </c>
      <c r="J636" s="32">
        <v>132070</v>
      </c>
    </row>
    <row r="637" spans="1:10" x14ac:dyDescent="0.25">
      <c r="A637" s="32" t="s">
        <v>126</v>
      </c>
      <c r="B637" s="32" t="s">
        <v>14109</v>
      </c>
      <c r="C637" s="32" t="s">
        <v>11663</v>
      </c>
      <c r="D637" s="32" t="s">
        <v>11639</v>
      </c>
      <c r="E637" s="32" t="s">
        <v>14407</v>
      </c>
      <c r="F637" s="32" t="s">
        <v>14408</v>
      </c>
      <c r="G637" s="32">
        <v>39716</v>
      </c>
      <c r="H637" s="32">
        <v>42209</v>
      </c>
      <c r="I637" s="32">
        <v>308</v>
      </c>
      <c r="J637" s="32">
        <v>1073072</v>
      </c>
    </row>
    <row r="638" spans="1:10" x14ac:dyDescent="0.25">
      <c r="A638" s="32" t="s">
        <v>4486</v>
      </c>
      <c r="B638" s="32" t="s">
        <v>14409</v>
      </c>
      <c r="C638" s="32" t="s">
        <v>10222</v>
      </c>
      <c r="D638" s="32" t="s">
        <v>7330</v>
      </c>
      <c r="E638" s="32" t="s">
        <v>13025</v>
      </c>
      <c r="F638" s="32" t="s">
        <v>14410</v>
      </c>
      <c r="G638" s="32">
        <v>40878</v>
      </c>
      <c r="H638" s="32">
        <v>42209</v>
      </c>
      <c r="I638" s="32">
        <v>70</v>
      </c>
      <c r="J638" s="32">
        <v>216790</v>
      </c>
    </row>
    <row r="639" spans="1:10" x14ac:dyDescent="0.25">
      <c r="A639" s="32" t="s">
        <v>4490</v>
      </c>
      <c r="B639" s="32" t="s">
        <v>14411</v>
      </c>
      <c r="C639" s="32" t="s">
        <v>7322</v>
      </c>
      <c r="D639" s="32" t="s">
        <v>7330</v>
      </c>
      <c r="E639" s="32" t="s">
        <v>14412</v>
      </c>
      <c r="F639" s="32" t="s">
        <v>14413</v>
      </c>
      <c r="G639" s="32">
        <v>41631</v>
      </c>
      <c r="H639" s="32">
        <v>42209</v>
      </c>
      <c r="I639" s="32">
        <v>32</v>
      </c>
      <c r="J639" s="32">
        <v>142272</v>
      </c>
    </row>
    <row r="640" spans="1:10" x14ac:dyDescent="0.25">
      <c r="A640" s="32" t="s">
        <v>805</v>
      </c>
      <c r="B640" s="32" t="s">
        <v>14414</v>
      </c>
      <c r="C640" s="32" t="s">
        <v>8402</v>
      </c>
      <c r="D640" s="32" t="s">
        <v>7330</v>
      </c>
      <c r="E640" s="32" t="s">
        <v>14415</v>
      </c>
      <c r="F640" s="32" t="s">
        <v>14416</v>
      </c>
      <c r="G640" s="32">
        <v>41736</v>
      </c>
      <c r="H640" s="32">
        <v>42209</v>
      </c>
      <c r="I640" s="32">
        <v>39</v>
      </c>
      <c r="J640" s="32">
        <v>190047</v>
      </c>
    </row>
    <row r="641" spans="1:10" x14ac:dyDescent="0.25">
      <c r="A641" s="32" t="s">
        <v>4497</v>
      </c>
      <c r="B641" s="32" t="s">
        <v>14417</v>
      </c>
      <c r="C641" s="32" t="s">
        <v>9566</v>
      </c>
      <c r="D641" s="32" t="s">
        <v>7330</v>
      </c>
      <c r="E641" s="32" t="s">
        <v>14418</v>
      </c>
      <c r="F641" s="32" t="s">
        <v>14419</v>
      </c>
      <c r="G641" s="32">
        <v>37075</v>
      </c>
      <c r="H641" s="32">
        <v>42208</v>
      </c>
      <c r="I641" s="32">
        <v>563</v>
      </c>
      <c r="J641" s="32">
        <v>2087604</v>
      </c>
    </row>
    <row r="642" spans="1:10" x14ac:dyDescent="0.25">
      <c r="A642" s="32" t="s">
        <v>825</v>
      </c>
      <c r="B642" s="32" t="s">
        <v>14420</v>
      </c>
      <c r="C642" s="32" t="s">
        <v>8320</v>
      </c>
      <c r="D642" s="32" t="s">
        <v>7330</v>
      </c>
      <c r="E642" s="32" t="s">
        <v>12787</v>
      </c>
      <c r="F642" s="32" t="s">
        <v>14421</v>
      </c>
      <c r="G642" s="32">
        <v>38274</v>
      </c>
      <c r="H642" s="32">
        <v>42208</v>
      </c>
      <c r="I642" s="32">
        <v>539</v>
      </c>
      <c r="J642" s="32">
        <v>694771</v>
      </c>
    </row>
    <row r="643" spans="1:10" x14ac:dyDescent="0.25">
      <c r="A643" s="32" t="s">
        <v>4503</v>
      </c>
      <c r="B643" s="32" t="s">
        <v>14422</v>
      </c>
      <c r="C643" s="32" t="s">
        <v>8320</v>
      </c>
      <c r="D643" s="32" t="s">
        <v>7330</v>
      </c>
      <c r="E643" s="32" t="s">
        <v>13782</v>
      </c>
      <c r="F643" s="32" t="s">
        <v>14423</v>
      </c>
      <c r="G643" s="32">
        <v>41037</v>
      </c>
      <c r="H643" s="32">
        <v>42208</v>
      </c>
      <c r="I643" s="32">
        <v>145</v>
      </c>
      <c r="J643" s="32">
        <v>679035</v>
      </c>
    </row>
    <row r="644" spans="1:10" x14ac:dyDescent="0.25">
      <c r="A644" s="32" t="s">
        <v>4507</v>
      </c>
      <c r="B644" s="32" t="s">
        <v>14424</v>
      </c>
      <c r="C644" s="32" t="s">
        <v>11117</v>
      </c>
      <c r="D644" s="32" t="s">
        <v>7330</v>
      </c>
      <c r="E644" s="32" t="s">
        <v>13822</v>
      </c>
      <c r="F644" s="32" t="s">
        <v>14425</v>
      </c>
      <c r="G644" s="32">
        <v>38608</v>
      </c>
      <c r="H644" s="32">
        <v>42208</v>
      </c>
      <c r="I644" s="32">
        <v>286</v>
      </c>
      <c r="J644" s="32">
        <v>1107392</v>
      </c>
    </row>
    <row r="645" spans="1:10" x14ac:dyDescent="0.25">
      <c r="A645" s="32" t="s">
        <v>142</v>
      </c>
      <c r="B645" s="32" t="s">
        <v>14426</v>
      </c>
      <c r="C645" s="32" t="s">
        <v>11443</v>
      </c>
      <c r="D645" s="32" t="s">
        <v>7330</v>
      </c>
      <c r="E645" s="32" t="s">
        <v>14427</v>
      </c>
      <c r="F645" s="32" t="s">
        <v>14428</v>
      </c>
      <c r="G645" s="32">
        <v>37075</v>
      </c>
      <c r="H645" s="32">
        <v>42208</v>
      </c>
      <c r="I645" s="32">
        <v>408</v>
      </c>
      <c r="J645" s="32">
        <v>1307640</v>
      </c>
    </row>
    <row r="646" spans="1:10" x14ac:dyDescent="0.25">
      <c r="A646" s="32" t="s">
        <v>4514</v>
      </c>
      <c r="B646" s="32" t="s">
        <v>14429</v>
      </c>
      <c r="C646" s="32" t="s">
        <v>7860</v>
      </c>
      <c r="D646" s="32" t="s">
        <v>7330</v>
      </c>
      <c r="E646" s="32" t="s">
        <v>13038</v>
      </c>
      <c r="F646" s="32" t="s">
        <v>14430</v>
      </c>
      <c r="G646" s="32">
        <v>41851</v>
      </c>
      <c r="H646" s="32">
        <v>42207</v>
      </c>
      <c r="I646" s="32">
        <v>5</v>
      </c>
      <c r="J646" s="32">
        <v>16460</v>
      </c>
    </row>
    <row r="647" spans="1:10" x14ac:dyDescent="0.25">
      <c r="A647" s="32" t="s">
        <v>4517</v>
      </c>
      <c r="B647" s="32" t="s">
        <v>14431</v>
      </c>
      <c r="C647" s="32" t="s">
        <v>7285</v>
      </c>
      <c r="D647" s="32" t="s">
        <v>7259</v>
      </c>
      <c r="E647" s="32" t="s">
        <v>14432</v>
      </c>
      <c r="F647" s="32" t="s">
        <v>14433</v>
      </c>
      <c r="G647" s="32">
        <v>40897</v>
      </c>
      <c r="H647" s="32">
        <v>42207</v>
      </c>
      <c r="I647" s="32">
        <v>26</v>
      </c>
      <c r="J647" s="32">
        <v>87074</v>
      </c>
    </row>
    <row r="648" spans="1:10" x14ac:dyDescent="0.25">
      <c r="A648" s="32" t="s">
        <v>4519</v>
      </c>
      <c r="B648" s="32" t="s">
        <v>14434</v>
      </c>
      <c r="C648" s="32" t="s">
        <v>8875</v>
      </c>
      <c r="D648" s="32" t="s">
        <v>7330</v>
      </c>
      <c r="E648" s="32" t="s">
        <v>14435</v>
      </c>
      <c r="F648" s="32" t="s">
        <v>14436</v>
      </c>
      <c r="G648" s="32">
        <v>41866</v>
      </c>
      <c r="H648" s="32">
        <v>42207</v>
      </c>
      <c r="I648" s="32">
        <v>26</v>
      </c>
      <c r="J648" s="32">
        <v>99476</v>
      </c>
    </row>
    <row r="649" spans="1:10" x14ac:dyDescent="0.25">
      <c r="A649" s="32" t="s">
        <v>1932</v>
      </c>
      <c r="B649" s="32" t="s">
        <v>14437</v>
      </c>
      <c r="C649" s="32" t="s">
        <v>11615</v>
      </c>
      <c r="D649" s="32" t="s">
        <v>7330</v>
      </c>
      <c r="E649" s="32" t="s">
        <v>13008</v>
      </c>
      <c r="F649" s="32" t="s">
        <v>14438</v>
      </c>
      <c r="G649" s="32">
        <v>41715</v>
      </c>
      <c r="H649" s="32">
        <v>42207</v>
      </c>
      <c r="I649" s="32">
        <v>42</v>
      </c>
      <c r="J649" s="32">
        <v>126042</v>
      </c>
    </row>
    <row r="650" spans="1:10" x14ac:dyDescent="0.25">
      <c r="A650" s="32" t="s">
        <v>4526</v>
      </c>
      <c r="B650" s="32" t="s">
        <v>14439</v>
      </c>
      <c r="C650" s="32" t="s">
        <v>11811</v>
      </c>
      <c r="D650" s="32" t="s">
        <v>11639</v>
      </c>
      <c r="E650" s="32" t="s">
        <v>14440</v>
      </c>
      <c r="F650" s="32" t="s">
        <v>14441</v>
      </c>
      <c r="G650" s="32">
        <v>41851</v>
      </c>
      <c r="H650" s="32">
        <v>42207</v>
      </c>
      <c r="I650" s="32">
        <v>33</v>
      </c>
      <c r="J650" s="32">
        <v>118635</v>
      </c>
    </row>
    <row r="651" spans="1:10" x14ac:dyDescent="0.25">
      <c r="A651" s="32" t="s">
        <v>4530</v>
      </c>
      <c r="B651" s="32" t="s">
        <v>14442</v>
      </c>
      <c r="C651" s="32" t="s">
        <v>11795</v>
      </c>
      <c r="D651" s="32" t="s">
        <v>11639</v>
      </c>
      <c r="E651" s="32" t="s">
        <v>14443</v>
      </c>
      <c r="F651" s="32" t="s">
        <v>14444</v>
      </c>
      <c r="G651" s="32">
        <v>40897</v>
      </c>
      <c r="H651" s="32">
        <v>42207</v>
      </c>
      <c r="I651" s="32">
        <v>101</v>
      </c>
      <c r="J651" s="32">
        <v>291890</v>
      </c>
    </row>
    <row r="652" spans="1:10" x14ac:dyDescent="0.25">
      <c r="A652" s="32" t="s">
        <v>4534</v>
      </c>
      <c r="B652" s="32" t="s">
        <v>14445</v>
      </c>
      <c r="C652" s="32" t="s">
        <v>9616</v>
      </c>
      <c r="D652" s="32" t="s">
        <v>7330</v>
      </c>
      <c r="E652" s="32" t="s">
        <v>13127</v>
      </c>
      <c r="F652" s="32" t="s">
        <v>14446</v>
      </c>
      <c r="G652" s="32">
        <v>37257</v>
      </c>
      <c r="H652" s="32">
        <v>42206</v>
      </c>
      <c r="I652" s="32">
        <v>244</v>
      </c>
      <c r="J652" s="32">
        <v>1115324</v>
      </c>
    </row>
    <row r="653" spans="1:10" x14ac:dyDescent="0.25">
      <c r="A653" s="32" t="s">
        <v>4538</v>
      </c>
      <c r="B653" s="32" t="s">
        <v>14447</v>
      </c>
      <c r="C653" s="32" t="s">
        <v>8402</v>
      </c>
      <c r="D653" s="32" t="s">
        <v>7330</v>
      </c>
      <c r="E653" s="32" t="s">
        <v>14448</v>
      </c>
      <c r="F653" s="32" t="s">
        <v>14449</v>
      </c>
      <c r="G653" s="32">
        <v>39367</v>
      </c>
      <c r="H653" s="32">
        <v>42206</v>
      </c>
      <c r="I653" s="32">
        <v>280</v>
      </c>
      <c r="J653" s="32">
        <v>753480</v>
      </c>
    </row>
    <row r="654" spans="1:10" x14ac:dyDescent="0.25">
      <c r="A654" s="32" t="s">
        <v>4542</v>
      </c>
      <c r="B654" s="32" t="s">
        <v>14450</v>
      </c>
      <c r="C654" s="32" t="s">
        <v>10857</v>
      </c>
      <c r="D654" s="32" t="s">
        <v>7330</v>
      </c>
      <c r="E654" s="32" t="s">
        <v>14451</v>
      </c>
      <c r="F654" s="32" t="s">
        <v>14452</v>
      </c>
      <c r="G654" s="32">
        <v>41818</v>
      </c>
      <c r="H654" s="32">
        <v>42206</v>
      </c>
      <c r="I654" s="32">
        <v>48</v>
      </c>
      <c r="J654" s="32">
        <v>211056</v>
      </c>
    </row>
    <row r="655" spans="1:10" x14ac:dyDescent="0.25">
      <c r="A655" s="32" t="s">
        <v>4546</v>
      </c>
      <c r="B655" s="32" t="s">
        <v>14453</v>
      </c>
      <c r="C655" s="32" t="s">
        <v>11477</v>
      </c>
      <c r="D655" s="32" t="s">
        <v>7330</v>
      </c>
      <c r="E655" s="32" t="s">
        <v>14454</v>
      </c>
      <c r="F655" s="32" t="s">
        <v>14455</v>
      </c>
      <c r="G655" s="32">
        <v>41834</v>
      </c>
      <c r="H655" s="32">
        <v>42206</v>
      </c>
      <c r="I655" s="32">
        <v>45</v>
      </c>
      <c r="J655" s="32">
        <v>59265</v>
      </c>
    </row>
    <row r="656" spans="1:10" x14ac:dyDescent="0.25">
      <c r="A656" s="32" t="s">
        <v>4550</v>
      </c>
      <c r="B656" s="32" t="s">
        <v>14456</v>
      </c>
      <c r="C656" s="32" t="s">
        <v>9630</v>
      </c>
      <c r="D656" s="32" t="s">
        <v>7330</v>
      </c>
      <c r="E656" s="32" t="s">
        <v>14457</v>
      </c>
      <c r="F656" s="32" t="s">
        <v>14458</v>
      </c>
      <c r="G656" s="32">
        <v>37257</v>
      </c>
      <c r="H656" s="32">
        <v>42206</v>
      </c>
      <c r="I656" s="32">
        <v>190</v>
      </c>
      <c r="J656" s="32">
        <v>661010</v>
      </c>
    </row>
    <row r="657" spans="1:10" x14ac:dyDescent="0.25">
      <c r="A657" s="32" t="s">
        <v>4554</v>
      </c>
      <c r="B657" s="32" t="s">
        <v>13975</v>
      </c>
      <c r="C657" s="32" t="s">
        <v>8875</v>
      </c>
      <c r="D657" s="32" t="s">
        <v>7330</v>
      </c>
      <c r="E657" s="32" t="s">
        <v>14459</v>
      </c>
      <c r="F657" s="32" t="s">
        <v>14460</v>
      </c>
      <c r="G657" s="32">
        <v>39367</v>
      </c>
      <c r="H657" s="32">
        <v>42206</v>
      </c>
      <c r="I657" s="32">
        <v>234</v>
      </c>
      <c r="J657" s="32">
        <v>675090</v>
      </c>
    </row>
    <row r="658" spans="1:10" x14ac:dyDescent="0.25">
      <c r="A658" s="32" t="s">
        <v>4557</v>
      </c>
      <c r="B658" s="32" t="s">
        <v>14461</v>
      </c>
      <c r="C658" s="32" t="s">
        <v>9666</v>
      </c>
      <c r="D658" s="32" t="s">
        <v>7330</v>
      </c>
      <c r="E658" s="32" t="s">
        <v>13357</v>
      </c>
      <c r="F658" s="32" t="s">
        <v>14462</v>
      </c>
      <c r="G658" s="32">
        <v>40917</v>
      </c>
      <c r="H658" s="32">
        <v>42205</v>
      </c>
      <c r="I658" s="32">
        <v>96</v>
      </c>
      <c r="J658" s="32">
        <v>216384</v>
      </c>
    </row>
    <row r="659" spans="1:10" x14ac:dyDescent="0.25">
      <c r="A659" s="32" t="s">
        <v>4561</v>
      </c>
      <c r="B659" s="32" t="s">
        <v>14463</v>
      </c>
      <c r="C659" s="32" t="s">
        <v>12032</v>
      </c>
      <c r="D659" s="32" t="s">
        <v>11947</v>
      </c>
      <c r="E659" s="32" t="s">
        <v>14464</v>
      </c>
      <c r="F659" s="32" t="s">
        <v>14465</v>
      </c>
      <c r="G659" s="32">
        <v>41816</v>
      </c>
      <c r="H659" s="32">
        <v>42205</v>
      </c>
      <c r="I659" s="32">
        <v>15</v>
      </c>
      <c r="J659" s="32">
        <v>15615</v>
      </c>
    </row>
    <row r="660" spans="1:10" x14ac:dyDescent="0.25">
      <c r="A660" s="32" t="s">
        <v>4565</v>
      </c>
      <c r="B660" s="32" t="s">
        <v>14466</v>
      </c>
      <c r="C660" s="32" t="s">
        <v>10900</v>
      </c>
      <c r="D660" s="32" t="s">
        <v>7330</v>
      </c>
      <c r="E660" s="32" t="s">
        <v>13127</v>
      </c>
      <c r="F660" s="32" t="s">
        <v>14467</v>
      </c>
      <c r="G660" s="32">
        <v>37486</v>
      </c>
      <c r="H660" s="32">
        <v>42205</v>
      </c>
      <c r="I660" s="32">
        <v>478</v>
      </c>
      <c r="J660" s="32">
        <v>896250</v>
      </c>
    </row>
    <row r="661" spans="1:10" x14ac:dyDescent="0.25">
      <c r="A661" s="32" t="s">
        <v>1944</v>
      </c>
      <c r="B661" s="32" t="s">
        <v>14468</v>
      </c>
      <c r="C661" s="32" t="s">
        <v>8875</v>
      </c>
      <c r="D661" s="32" t="s">
        <v>7330</v>
      </c>
      <c r="E661" s="32" t="s">
        <v>13534</v>
      </c>
      <c r="F661" s="32" t="s">
        <v>14469</v>
      </c>
      <c r="G661" s="32">
        <v>40917</v>
      </c>
      <c r="H661" s="32">
        <v>42205</v>
      </c>
      <c r="I661" s="32">
        <v>15</v>
      </c>
      <c r="J661" s="32">
        <v>33135</v>
      </c>
    </row>
    <row r="662" spans="1:10" x14ac:dyDescent="0.25">
      <c r="A662" s="32" t="s">
        <v>4570</v>
      </c>
      <c r="B662" s="32" t="s">
        <v>14470</v>
      </c>
      <c r="C662" s="32" t="s">
        <v>7318</v>
      </c>
      <c r="D662" s="32" t="s">
        <v>7259</v>
      </c>
      <c r="E662" s="32" t="s">
        <v>13351</v>
      </c>
      <c r="F662" s="32" t="s">
        <v>14471</v>
      </c>
      <c r="G662" s="32">
        <v>41816</v>
      </c>
      <c r="H662" s="32">
        <v>42205</v>
      </c>
      <c r="I662" s="32">
        <v>15</v>
      </c>
      <c r="J662" s="32">
        <v>25470</v>
      </c>
    </row>
    <row r="663" spans="1:10" x14ac:dyDescent="0.25">
      <c r="A663" s="32" t="s">
        <v>1306</v>
      </c>
      <c r="B663" s="32" t="s">
        <v>14472</v>
      </c>
      <c r="C663" s="32" t="s">
        <v>8875</v>
      </c>
      <c r="D663" s="32" t="s">
        <v>7330</v>
      </c>
      <c r="E663" s="32" t="s">
        <v>13945</v>
      </c>
      <c r="F663" s="32" t="s">
        <v>14473</v>
      </c>
      <c r="G663" s="32">
        <v>37862</v>
      </c>
      <c r="H663" s="32">
        <v>42204</v>
      </c>
      <c r="I663" s="32">
        <v>84</v>
      </c>
      <c r="J663" s="32">
        <v>70812</v>
      </c>
    </row>
    <row r="664" spans="1:10" x14ac:dyDescent="0.25">
      <c r="A664" s="32" t="s">
        <v>2193</v>
      </c>
      <c r="B664" s="32" t="s">
        <v>14474</v>
      </c>
      <c r="C664" s="32" t="s">
        <v>8243</v>
      </c>
      <c r="D664" s="32" t="s">
        <v>7330</v>
      </c>
      <c r="E664" s="32" t="s">
        <v>12858</v>
      </c>
      <c r="F664" s="32" t="s">
        <v>14475</v>
      </c>
      <c r="G664" s="32">
        <v>37862</v>
      </c>
      <c r="H664" s="32">
        <v>42204</v>
      </c>
      <c r="I664" s="32">
        <v>274</v>
      </c>
      <c r="J664" s="32">
        <v>972152</v>
      </c>
    </row>
    <row r="665" spans="1:10" x14ac:dyDescent="0.25">
      <c r="A665" s="32" t="s">
        <v>4579</v>
      </c>
      <c r="B665" s="32" t="s">
        <v>14476</v>
      </c>
      <c r="C665" s="32" t="s">
        <v>8750</v>
      </c>
      <c r="D665" s="32" t="s">
        <v>7330</v>
      </c>
      <c r="E665" s="32" t="s">
        <v>12864</v>
      </c>
      <c r="F665" s="32" t="s">
        <v>14477</v>
      </c>
      <c r="G665" s="32">
        <v>40318</v>
      </c>
      <c r="H665" s="32">
        <v>42203</v>
      </c>
      <c r="I665" s="32">
        <v>160</v>
      </c>
      <c r="J665" s="32">
        <v>142560</v>
      </c>
    </row>
    <row r="666" spans="1:10" x14ac:dyDescent="0.25">
      <c r="A666" s="32" t="s">
        <v>2747</v>
      </c>
      <c r="B666" s="32" t="s">
        <v>14478</v>
      </c>
      <c r="C666" s="32" t="s">
        <v>8875</v>
      </c>
      <c r="D666" s="32" t="s">
        <v>7330</v>
      </c>
      <c r="E666" s="32" t="s">
        <v>13108</v>
      </c>
      <c r="F666" s="32" t="s">
        <v>14479</v>
      </c>
      <c r="G666" s="32">
        <v>39347</v>
      </c>
      <c r="H666" s="32">
        <v>42203</v>
      </c>
      <c r="I666" s="32">
        <v>204</v>
      </c>
      <c r="J666" s="32">
        <v>506124</v>
      </c>
    </row>
    <row r="667" spans="1:10" x14ac:dyDescent="0.25">
      <c r="A667" s="32" t="s">
        <v>4586</v>
      </c>
      <c r="B667" s="32" t="s">
        <v>14480</v>
      </c>
      <c r="C667" s="32" t="s">
        <v>8875</v>
      </c>
      <c r="D667" s="32" t="s">
        <v>7330</v>
      </c>
      <c r="E667" s="32" t="s">
        <v>13426</v>
      </c>
      <c r="F667" s="32" t="s">
        <v>14481</v>
      </c>
      <c r="G667" s="32">
        <v>39747</v>
      </c>
      <c r="H667" s="32">
        <v>42203</v>
      </c>
      <c r="I667" s="32">
        <v>68</v>
      </c>
      <c r="J667" s="32">
        <v>256768</v>
      </c>
    </row>
    <row r="668" spans="1:10" x14ac:dyDescent="0.25">
      <c r="A668" s="32" t="s">
        <v>4590</v>
      </c>
      <c r="B668" s="32" t="s">
        <v>14482</v>
      </c>
      <c r="C668" s="32" t="s">
        <v>7593</v>
      </c>
      <c r="D668" s="32" t="s">
        <v>7330</v>
      </c>
      <c r="E668" s="32" t="s">
        <v>14367</v>
      </c>
      <c r="F668" s="32" t="s">
        <v>14483</v>
      </c>
      <c r="G668" s="32">
        <v>39993</v>
      </c>
      <c r="H668" s="32">
        <v>42203</v>
      </c>
      <c r="I668" s="32">
        <v>200</v>
      </c>
      <c r="J668" s="32">
        <v>376800</v>
      </c>
    </row>
    <row r="669" spans="1:10" x14ac:dyDescent="0.25">
      <c r="A669" s="32" t="s">
        <v>4594</v>
      </c>
      <c r="B669" s="32" t="s">
        <v>14484</v>
      </c>
      <c r="C669" s="32" t="s">
        <v>11663</v>
      </c>
      <c r="D669" s="32" t="s">
        <v>11639</v>
      </c>
      <c r="E669" s="32" t="s">
        <v>13351</v>
      </c>
      <c r="F669" s="32" t="s">
        <v>14485</v>
      </c>
      <c r="G669" s="32">
        <v>41823</v>
      </c>
      <c r="H669" s="32">
        <v>42203</v>
      </c>
      <c r="I669" s="32">
        <v>28</v>
      </c>
      <c r="J669" s="32">
        <v>28504</v>
      </c>
    </row>
    <row r="670" spans="1:10" x14ac:dyDescent="0.25">
      <c r="A670" s="32" t="s">
        <v>4597</v>
      </c>
      <c r="B670" s="32" t="s">
        <v>14486</v>
      </c>
      <c r="C670" s="32" t="s">
        <v>8875</v>
      </c>
      <c r="D670" s="32" t="s">
        <v>7330</v>
      </c>
      <c r="E670" s="32" t="s">
        <v>14487</v>
      </c>
      <c r="F670" s="32" t="s">
        <v>14488</v>
      </c>
      <c r="G670" s="32">
        <v>40318</v>
      </c>
      <c r="H670" s="32">
        <v>42203</v>
      </c>
      <c r="I670" s="32">
        <v>83</v>
      </c>
      <c r="J670" s="32">
        <v>310254</v>
      </c>
    </row>
    <row r="671" spans="1:10" x14ac:dyDescent="0.25">
      <c r="A671" s="32" t="s">
        <v>4601</v>
      </c>
      <c r="B671" s="32" t="s">
        <v>14489</v>
      </c>
      <c r="C671" s="32" t="s">
        <v>7662</v>
      </c>
      <c r="D671" s="32" t="s">
        <v>7330</v>
      </c>
      <c r="E671" s="32" t="s">
        <v>13035</v>
      </c>
      <c r="F671" s="32" t="s">
        <v>14490</v>
      </c>
      <c r="G671" s="32">
        <v>38266</v>
      </c>
      <c r="H671" s="32">
        <v>42202</v>
      </c>
      <c r="I671" s="32">
        <v>184</v>
      </c>
      <c r="J671" s="32">
        <v>352360</v>
      </c>
    </row>
    <row r="672" spans="1:10" x14ac:dyDescent="0.25">
      <c r="A672" s="32" t="s">
        <v>14491</v>
      </c>
      <c r="B672" s="32" t="s">
        <v>14492</v>
      </c>
      <c r="C672" s="32" t="s">
        <v>8875</v>
      </c>
      <c r="D672" s="32" t="s">
        <v>7330</v>
      </c>
      <c r="E672" s="32" t="s">
        <v>13179</v>
      </c>
      <c r="F672" s="32" t="s">
        <v>14493</v>
      </c>
      <c r="G672" s="32">
        <v>40392</v>
      </c>
      <c r="H672" s="32">
        <v>42202</v>
      </c>
      <c r="I672" s="32">
        <v>80</v>
      </c>
      <c r="J672" s="32">
        <v>379680</v>
      </c>
    </row>
    <row r="673" spans="1:10" x14ac:dyDescent="0.25">
      <c r="A673" s="32" t="s">
        <v>4609</v>
      </c>
      <c r="B673" s="32" t="s">
        <v>14494</v>
      </c>
      <c r="C673" s="32" t="s">
        <v>10169</v>
      </c>
      <c r="D673" s="32" t="s">
        <v>7330</v>
      </c>
      <c r="E673" s="32" t="s">
        <v>14495</v>
      </c>
      <c r="F673" s="32" t="s">
        <v>14496</v>
      </c>
      <c r="G673" s="32">
        <v>39983</v>
      </c>
      <c r="H673" s="32">
        <v>42202</v>
      </c>
      <c r="I673" s="32">
        <v>177</v>
      </c>
      <c r="J673" s="32">
        <v>469404</v>
      </c>
    </row>
    <row r="674" spans="1:10" x14ac:dyDescent="0.25">
      <c r="A674" s="32" t="s">
        <v>4613</v>
      </c>
      <c r="B674" s="32" t="s">
        <v>14497</v>
      </c>
      <c r="C674" s="32" t="s">
        <v>8764</v>
      </c>
      <c r="D674" s="32" t="s">
        <v>7330</v>
      </c>
      <c r="E674" s="32" t="s">
        <v>12908</v>
      </c>
      <c r="F674" s="32" t="s">
        <v>14498</v>
      </c>
      <c r="G674" s="32">
        <v>38266</v>
      </c>
      <c r="H674" s="32">
        <v>42202</v>
      </c>
      <c r="I674" s="32">
        <v>119</v>
      </c>
      <c r="J674" s="32">
        <v>424592</v>
      </c>
    </row>
    <row r="675" spans="1:10" x14ac:dyDescent="0.25">
      <c r="A675" s="32" t="s">
        <v>14499</v>
      </c>
      <c r="B675" s="32" t="s">
        <v>14500</v>
      </c>
      <c r="C675" s="32" t="s">
        <v>7883</v>
      </c>
      <c r="D675" s="32" t="s">
        <v>7330</v>
      </c>
      <c r="E675" s="32" t="s">
        <v>13153</v>
      </c>
      <c r="F675" s="32" t="s">
        <v>14501</v>
      </c>
      <c r="G675" s="32">
        <v>40392</v>
      </c>
      <c r="H675" s="32">
        <v>42202</v>
      </c>
      <c r="I675" s="32">
        <v>45</v>
      </c>
      <c r="J675" s="32">
        <v>50355</v>
      </c>
    </row>
    <row r="676" spans="1:10" x14ac:dyDescent="0.25">
      <c r="A676" s="32" t="s">
        <v>2622</v>
      </c>
      <c r="B676" s="32" t="s">
        <v>14502</v>
      </c>
      <c r="C676" s="32" t="s">
        <v>8795</v>
      </c>
      <c r="D676" s="32" t="s">
        <v>7330</v>
      </c>
      <c r="E676" s="32" t="s">
        <v>13241</v>
      </c>
      <c r="F676" s="32" t="s">
        <v>14503</v>
      </c>
      <c r="G676" s="32">
        <v>41331</v>
      </c>
      <c r="H676" s="32">
        <v>42201</v>
      </c>
      <c r="I676" s="32">
        <v>36</v>
      </c>
      <c r="J676" s="32">
        <v>63792</v>
      </c>
    </row>
    <row r="677" spans="1:10" x14ac:dyDescent="0.25">
      <c r="A677" s="32" t="s">
        <v>4624</v>
      </c>
      <c r="B677" s="32" t="s">
        <v>14504</v>
      </c>
      <c r="C677" s="32" t="s">
        <v>10429</v>
      </c>
      <c r="D677" s="32" t="s">
        <v>7330</v>
      </c>
      <c r="E677" s="32" t="s">
        <v>13578</v>
      </c>
      <c r="F677" s="32" t="s">
        <v>14505</v>
      </c>
      <c r="G677" s="32">
        <v>37700</v>
      </c>
      <c r="H677" s="32">
        <v>42201</v>
      </c>
      <c r="I677" s="32">
        <v>481</v>
      </c>
      <c r="J677" s="32">
        <v>1864356</v>
      </c>
    </row>
    <row r="678" spans="1:10" x14ac:dyDescent="0.25">
      <c r="A678" s="32" t="s">
        <v>4628</v>
      </c>
      <c r="B678" s="32" t="s">
        <v>14506</v>
      </c>
      <c r="C678" s="32" t="s">
        <v>8495</v>
      </c>
      <c r="D678" s="32" t="s">
        <v>7330</v>
      </c>
      <c r="E678" s="32" t="s">
        <v>12919</v>
      </c>
      <c r="F678" s="32" t="s">
        <v>14507</v>
      </c>
      <c r="G678" s="32">
        <v>41852</v>
      </c>
      <c r="H678" s="32">
        <v>42201</v>
      </c>
      <c r="I678" s="32">
        <v>14</v>
      </c>
      <c r="J678" s="32">
        <v>62440</v>
      </c>
    </row>
    <row r="679" spans="1:10" x14ac:dyDescent="0.25">
      <c r="A679" s="32" t="s">
        <v>1558</v>
      </c>
      <c r="B679" s="32" t="s">
        <v>14456</v>
      </c>
      <c r="C679" s="32" t="s">
        <v>10310</v>
      </c>
      <c r="D679" s="32" t="s">
        <v>7330</v>
      </c>
      <c r="E679" s="32" t="s">
        <v>14508</v>
      </c>
      <c r="F679" s="32" t="s">
        <v>14509</v>
      </c>
      <c r="G679" s="32">
        <v>41331</v>
      </c>
      <c r="H679" s="32">
        <v>42201</v>
      </c>
      <c r="I679" s="32">
        <v>86</v>
      </c>
      <c r="J679" s="32">
        <v>140868</v>
      </c>
    </row>
    <row r="680" spans="1:10" x14ac:dyDescent="0.25">
      <c r="A680" s="32" t="s">
        <v>4634</v>
      </c>
      <c r="B680" s="32" t="s">
        <v>14510</v>
      </c>
      <c r="C680" s="32" t="s">
        <v>8320</v>
      </c>
      <c r="D680" s="32" t="s">
        <v>7330</v>
      </c>
      <c r="E680" s="32" t="s">
        <v>13782</v>
      </c>
      <c r="F680" s="32" t="s">
        <v>14511</v>
      </c>
      <c r="G680" s="32">
        <v>37700</v>
      </c>
      <c r="H680" s="32">
        <v>42201</v>
      </c>
      <c r="I680" s="32">
        <v>210</v>
      </c>
      <c r="J680" s="32">
        <v>492870</v>
      </c>
    </row>
    <row r="681" spans="1:10" x14ac:dyDescent="0.25">
      <c r="A681" s="32" t="s">
        <v>4637</v>
      </c>
      <c r="B681" s="32" t="s">
        <v>14512</v>
      </c>
      <c r="C681" s="32" t="s">
        <v>11663</v>
      </c>
      <c r="D681" s="32" t="s">
        <v>11639</v>
      </c>
      <c r="E681" s="32" t="s">
        <v>14513</v>
      </c>
      <c r="F681" s="32" t="s">
        <v>14514</v>
      </c>
      <c r="G681" s="32">
        <v>41864</v>
      </c>
      <c r="H681" s="32">
        <v>42200</v>
      </c>
      <c r="I681" s="32">
        <v>43</v>
      </c>
      <c r="J681" s="32">
        <v>169377</v>
      </c>
    </row>
    <row r="682" spans="1:10" x14ac:dyDescent="0.25">
      <c r="A682" s="32" t="s">
        <v>4641</v>
      </c>
      <c r="B682" s="32" t="s">
        <v>14515</v>
      </c>
      <c r="C682" s="32" t="s">
        <v>7954</v>
      </c>
      <c r="D682" s="32" t="s">
        <v>7330</v>
      </c>
      <c r="E682" s="32" t="s">
        <v>13432</v>
      </c>
      <c r="F682" s="32" t="s">
        <v>14516</v>
      </c>
      <c r="G682" s="32">
        <v>41048</v>
      </c>
      <c r="H682" s="32">
        <v>42200</v>
      </c>
      <c r="I682" s="32">
        <v>10</v>
      </c>
      <c r="J682" s="32">
        <v>31460</v>
      </c>
    </row>
    <row r="683" spans="1:10" x14ac:dyDescent="0.25">
      <c r="A683" s="32" t="s">
        <v>3576</v>
      </c>
      <c r="B683" s="32" t="s">
        <v>14517</v>
      </c>
      <c r="C683" s="32" t="s">
        <v>10739</v>
      </c>
      <c r="D683" s="32" t="s">
        <v>7330</v>
      </c>
      <c r="E683" s="32" t="s">
        <v>14518</v>
      </c>
      <c r="F683" s="32" t="s">
        <v>14519</v>
      </c>
      <c r="G683" s="32">
        <v>41864</v>
      </c>
      <c r="H683" s="32">
        <v>42200</v>
      </c>
      <c r="I683" s="32">
        <v>8</v>
      </c>
      <c r="J683" s="32">
        <v>7736</v>
      </c>
    </row>
    <row r="684" spans="1:10" x14ac:dyDescent="0.25">
      <c r="A684" s="32" t="s">
        <v>4648</v>
      </c>
      <c r="B684" s="32" t="s">
        <v>14520</v>
      </c>
      <c r="C684" s="32" t="s">
        <v>11112</v>
      </c>
      <c r="D684" s="32" t="s">
        <v>12117</v>
      </c>
      <c r="E684" s="32" t="s">
        <v>13080</v>
      </c>
      <c r="F684" s="32" t="s">
        <v>14521</v>
      </c>
      <c r="G684" s="32">
        <v>37602</v>
      </c>
      <c r="H684" s="32">
        <v>42199</v>
      </c>
      <c r="I684" s="32">
        <v>491</v>
      </c>
      <c r="J684" s="32">
        <v>2026357</v>
      </c>
    </row>
    <row r="685" spans="1:10" x14ac:dyDescent="0.25">
      <c r="A685" s="32" t="s">
        <v>4652</v>
      </c>
      <c r="B685" s="32" t="s">
        <v>14522</v>
      </c>
      <c r="C685" s="32" t="s">
        <v>8453</v>
      </c>
      <c r="D685" s="32" t="s">
        <v>7330</v>
      </c>
      <c r="E685" s="32" t="s">
        <v>14294</v>
      </c>
      <c r="F685" s="32" t="s">
        <v>14523</v>
      </c>
      <c r="G685" s="32">
        <v>41835</v>
      </c>
      <c r="H685" s="32">
        <v>42199</v>
      </c>
      <c r="I685" s="32">
        <v>30</v>
      </c>
      <c r="J685" s="32">
        <v>130260</v>
      </c>
    </row>
    <row r="686" spans="1:10" x14ac:dyDescent="0.25">
      <c r="A686" s="32" t="s">
        <v>4654</v>
      </c>
      <c r="B686" s="32" t="s">
        <v>14524</v>
      </c>
      <c r="C686" s="32" t="s">
        <v>7296</v>
      </c>
      <c r="D686" s="32" t="s">
        <v>7259</v>
      </c>
      <c r="E686" s="32" t="s">
        <v>13139</v>
      </c>
      <c r="F686" s="32" t="s">
        <v>14525</v>
      </c>
      <c r="G686" s="32">
        <v>38872</v>
      </c>
      <c r="H686" s="32">
        <v>42199</v>
      </c>
      <c r="I686" s="32">
        <v>201</v>
      </c>
      <c r="J686" s="32">
        <v>338484</v>
      </c>
    </row>
    <row r="687" spans="1:10" x14ac:dyDescent="0.25">
      <c r="A687" s="32" t="s">
        <v>4658</v>
      </c>
      <c r="B687" s="32" t="s">
        <v>14526</v>
      </c>
      <c r="C687" s="32" t="s">
        <v>11663</v>
      </c>
      <c r="D687" s="32" t="s">
        <v>11639</v>
      </c>
      <c r="E687" s="32" t="s">
        <v>14527</v>
      </c>
      <c r="F687" s="32" t="s">
        <v>14528</v>
      </c>
      <c r="G687" s="32">
        <v>37323</v>
      </c>
      <c r="H687" s="32">
        <v>42199</v>
      </c>
      <c r="I687" s="32">
        <v>494</v>
      </c>
      <c r="J687" s="32">
        <v>877838</v>
      </c>
    </row>
    <row r="688" spans="1:10" x14ac:dyDescent="0.25">
      <c r="A688" s="32" t="s">
        <v>4662</v>
      </c>
      <c r="B688" s="32" t="s">
        <v>14529</v>
      </c>
      <c r="C688" s="32" t="s">
        <v>8875</v>
      </c>
      <c r="D688" s="32" t="s">
        <v>7330</v>
      </c>
      <c r="E688" s="32" t="s">
        <v>14530</v>
      </c>
      <c r="F688" s="32" t="s">
        <v>14531</v>
      </c>
      <c r="G688" s="32">
        <v>37160</v>
      </c>
      <c r="H688" s="32">
        <v>42199</v>
      </c>
      <c r="I688" s="32">
        <v>594</v>
      </c>
      <c r="J688" s="32">
        <v>1871100</v>
      </c>
    </row>
    <row r="689" spans="1:10" x14ac:dyDescent="0.25">
      <c r="A689" s="32" t="s">
        <v>4666</v>
      </c>
      <c r="B689" s="32" t="s">
        <v>14429</v>
      </c>
      <c r="C689" s="32" t="s">
        <v>8875</v>
      </c>
      <c r="D689" s="32" t="s">
        <v>7330</v>
      </c>
      <c r="E689" s="32" t="s">
        <v>12799</v>
      </c>
      <c r="F689" s="32" t="s">
        <v>14532</v>
      </c>
      <c r="G689" s="32">
        <v>37602</v>
      </c>
      <c r="H689" s="32">
        <v>42199</v>
      </c>
      <c r="I689" s="32">
        <v>630</v>
      </c>
      <c r="J689" s="32">
        <v>1862280</v>
      </c>
    </row>
    <row r="690" spans="1:10" x14ac:dyDescent="0.25">
      <c r="A690" s="32" t="s">
        <v>4668</v>
      </c>
      <c r="B690" s="32" t="s">
        <v>14533</v>
      </c>
      <c r="C690" s="32" t="s">
        <v>11434</v>
      </c>
      <c r="D690" s="32" t="s">
        <v>7330</v>
      </c>
      <c r="E690" s="32" t="s">
        <v>14177</v>
      </c>
      <c r="F690" s="32" t="s">
        <v>14534</v>
      </c>
      <c r="G690" s="32">
        <v>41835</v>
      </c>
      <c r="H690" s="32">
        <v>42199</v>
      </c>
      <c r="I690" s="32">
        <v>45</v>
      </c>
      <c r="J690" s="32">
        <v>100305</v>
      </c>
    </row>
    <row r="691" spans="1:10" x14ac:dyDescent="0.25">
      <c r="A691" s="32" t="s">
        <v>4672</v>
      </c>
      <c r="B691" s="32" t="s">
        <v>14535</v>
      </c>
      <c r="C691" s="32" t="s">
        <v>11043</v>
      </c>
      <c r="D691" s="32" t="s">
        <v>7330</v>
      </c>
      <c r="E691" s="32" t="s">
        <v>13127</v>
      </c>
      <c r="F691" s="32" t="s">
        <v>14536</v>
      </c>
      <c r="G691" s="32">
        <v>41767</v>
      </c>
      <c r="H691" s="32">
        <v>42198</v>
      </c>
      <c r="I691" s="32">
        <v>11</v>
      </c>
      <c r="J691" s="32">
        <v>52074</v>
      </c>
    </row>
    <row r="692" spans="1:10" x14ac:dyDescent="0.25">
      <c r="A692" s="32" t="s">
        <v>4676</v>
      </c>
      <c r="B692" s="32" t="s">
        <v>14537</v>
      </c>
      <c r="C692" s="32" t="s">
        <v>7565</v>
      </c>
      <c r="D692" s="32" t="s">
        <v>7330</v>
      </c>
      <c r="E692" s="32" t="s">
        <v>14538</v>
      </c>
      <c r="F692" s="32" t="s">
        <v>14539</v>
      </c>
      <c r="G692" s="32">
        <v>41879</v>
      </c>
      <c r="H692" s="32">
        <v>42198</v>
      </c>
      <c r="I692" s="32">
        <v>31</v>
      </c>
      <c r="J692" s="32">
        <v>41447</v>
      </c>
    </row>
    <row r="693" spans="1:10" x14ac:dyDescent="0.25">
      <c r="A693" s="32" t="s">
        <v>4680</v>
      </c>
      <c r="B693" s="32" t="s">
        <v>14540</v>
      </c>
      <c r="C693" s="32" t="s">
        <v>8402</v>
      </c>
      <c r="D693" s="32" t="s">
        <v>7330</v>
      </c>
      <c r="E693" s="32" t="s">
        <v>14541</v>
      </c>
      <c r="F693" s="32" t="s">
        <v>14542</v>
      </c>
      <c r="G693" s="32">
        <v>37896</v>
      </c>
      <c r="H693" s="32">
        <v>42198</v>
      </c>
      <c r="I693" s="32">
        <v>59</v>
      </c>
      <c r="J693" s="32">
        <v>238596</v>
      </c>
    </row>
    <row r="694" spans="1:10" x14ac:dyDescent="0.25">
      <c r="A694" s="32" t="s">
        <v>4684</v>
      </c>
      <c r="B694" s="32" t="s">
        <v>14543</v>
      </c>
      <c r="C694" s="32" t="s">
        <v>8875</v>
      </c>
      <c r="D694" s="32" t="s">
        <v>7330</v>
      </c>
      <c r="E694" s="32" t="s">
        <v>13002</v>
      </c>
      <c r="F694" s="32" t="s">
        <v>14544</v>
      </c>
      <c r="G694" s="32">
        <v>40627</v>
      </c>
      <c r="H694" s="32">
        <v>42198</v>
      </c>
      <c r="I694" s="32">
        <v>151</v>
      </c>
      <c r="J694" s="32">
        <v>606416</v>
      </c>
    </row>
    <row r="695" spans="1:10" x14ac:dyDescent="0.25">
      <c r="A695" s="32" t="s">
        <v>4688</v>
      </c>
      <c r="B695" s="32" t="s">
        <v>14545</v>
      </c>
      <c r="C695" s="32" t="s">
        <v>9849</v>
      </c>
      <c r="D695" s="32" t="s">
        <v>7330</v>
      </c>
      <c r="E695" s="32" t="s">
        <v>12796</v>
      </c>
      <c r="F695" s="32" t="s">
        <v>14546</v>
      </c>
      <c r="G695" s="32">
        <v>38094</v>
      </c>
      <c r="H695" s="32">
        <v>42198</v>
      </c>
      <c r="I695" s="32">
        <v>371</v>
      </c>
      <c r="J695" s="32">
        <v>1532601</v>
      </c>
    </row>
    <row r="696" spans="1:10" x14ac:dyDescent="0.25">
      <c r="A696" s="32" t="s">
        <v>2710</v>
      </c>
      <c r="B696" s="32" t="s">
        <v>14547</v>
      </c>
      <c r="C696" s="32" t="s">
        <v>10612</v>
      </c>
      <c r="D696" s="32" t="s">
        <v>7330</v>
      </c>
      <c r="E696" s="32" t="s">
        <v>14548</v>
      </c>
      <c r="F696" s="32" t="s">
        <v>14549</v>
      </c>
      <c r="G696" s="32">
        <v>37763</v>
      </c>
      <c r="H696" s="32">
        <v>42198</v>
      </c>
      <c r="I696" s="32">
        <v>559</v>
      </c>
      <c r="J696" s="32">
        <v>593099</v>
      </c>
    </row>
    <row r="697" spans="1:10" x14ac:dyDescent="0.25">
      <c r="A697" s="32" t="s">
        <v>1001</v>
      </c>
      <c r="B697" s="32" t="s">
        <v>14550</v>
      </c>
      <c r="C697" s="32" t="s">
        <v>7965</v>
      </c>
      <c r="D697" s="32" t="s">
        <v>7330</v>
      </c>
      <c r="E697" s="32" t="s">
        <v>14294</v>
      </c>
      <c r="F697" s="32" t="s">
        <v>14551</v>
      </c>
      <c r="G697" s="32">
        <v>41536</v>
      </c>
      <c r="H697" s="32">
        <v>42307</v>
      </c>
      <c r="I697" s="32">
        <v>106</v>
      </c>
      <c r="J697" s="32">
        <v>274222</v>
      </c>
    </row>
    <row r="698" spans="1:10" x14ac:dyDescent="0.25">
      <c r="A698" s="32" t="s">
        <v>548</v>
      </c>
      <c r="B698" s="32" t="s">
        <v>14552</v>
      </c>
      <c r="C698" s="32" t="s">
        <v>11043</v>
      </c>
      <c r="D698" s="32" t="s">
        <v>7330</v>
      </c>
      <c r="E698" s="32" t="s">
        <v>14553</v>
      </c>
      <c r="F698" s="32" t="s">
        <v>14554</v>
      </c>
      <c r="G698" s="32">
        <v>40156</v>
      </c>
      <c r="H698" s="32">
        <v>42307</v>
      </c>
      <c r="I698" s="32">
        <v>42</v>
      </c>
      <c r="J698" s="32">
        <v>140280</v>
      </c>
    </row>
    <row r="699" spans="1:10" x14ac:dyDescent="0.25">
      <c r="A699" s="32" t="s">
        <v>2484</v>
      </c>
      <c r="B699" s="32" t="s">
        <v>14555</v>
      </c>
      <c r="C699" s="32" t="s">
        <v>8875</v>
      </c>
      <c r="D699" s="32" t="s">
        <v>7330</v>
      </c>
      <c r="E699" s="32" t="s">
        <v>13247</v>
      </c>
      <c r="F699" s="32" t="s">
        <v>14556</v>
      </c>
      <c r="G699" s="32">
        <v>41077</v>
      </c>
      <c r="H699" s="32">
        <v>42307</v>
      </c>
      <c r="I699" s="32">
        <v>85</v>
      </c>
      <c r="J699" s="32">
        <v>238510</v>
      </c>
    </row>
    <row r="700" spans="1:10" x14ac:dyDescent="0.25">
      <c r="A700" s="32" t="s">
        <v>1017</v>
      </c>
      <c r="B700" s="32" t="s">
        <v>14557</v>
      </c>
      <c r="C700" s="32" t="s">
        <v>8556</v>
      </c>
      <c r="D700" s="32" t="s">
        <v>7330</v>
      </c>
      <c r="E700" s="32" t="s">
        <v>14558</v>
      </c>
      <c r="F700" s="32" t="s">
        <v>14559</v>
      </c>
      <c r="G700" s="32">
        <v>41536</v>
      </c>
      <c r="H700" s="32">
        <v>42307</v>
      </c>
      <c r="I700" s="32">
        <v>70</v>
      </c>
      <c r="J700" s="32">
        <v>254730</v>
      </c>
    </row>
    <row r="701" spans="1:10" x14ac:dyDescent="0.25">
      <c r="A701" s="32" t="s">
        <v>2490</v>
      </c>
      <c r="B701" s="32" t="s">
        <v>14560</v>
      </c>
      <c r="C701" s="32" t="s">
        <v>7479</v>
      </c>
      <c r="D701" s="32" t="s">
        <v>7330</v>
      </c>
      <c r="E701" s="32" t="s">
        <v>13218</v>
      </c>
      <c r="F701" s="32" t="s">
        <v>14561</v>
      </c>
      <c r="G701" s="32">
        <v>41024</v>
      </c>
      <c r="H701" s="32">
        <v>42306</v>
      </c>
      <c r="I701" s="32">
        <v>99</v>
      </c>
      <c r="J701" s="32">
        <v>224730</v>
      </c>
    </row>
    <row r="702" spans="1:10" x14ac:dyDescent="0.25">
      <c r="A702" s="32" t="s">
        <v>2494</v>
      </c>
      <c r="B702" s="32" t="s">
        <v>14562</v>
      </c>
      <c r="C702" s="32" t="s">
        <v>10127</v>
      </c>
      <c r="D702" s="32" t="s">
        <v>7330</v>
      </c>
      <c r="E702" s="32" t="s">
        <v>13454</v>
      </c>
      <c r="F702" s="32" t="s">
        <v>14563</v>
      </c>
      <c r="G702" s="32">
        <v>37394</v>
      </c>
      <c r="H702" s="32">
        <v>42306</v>
      </c>
      <c r="I702" s="32">
        <v>552</v>
      </c>
      <c r="J702" s="32">
        <v>2464128</v>
      </c>
    </row>
    <row r="703" spans="1:10" x14ac:dyDescent="0.25">
      <c r="A703" s="32" t="s">
        <v>2498</v>
      </c>
      <c r="B703" s="32" t="s">
        <v>14564</v>
      </c>
      <c r="C703" s="32" t="s">
        <v>8781</v>
      </c>
      <c r="D703" s="32" t="s">
        <v>12117</v>
      </c>
      <c r="E703" s="32" t="s">
        <v>12928</v>
      </c>
      <c r="F703" s="32" t="s">
        <v>14565</v>
      </c>
      <c r="G703" s="32">
        <v>41379</v>
      </c>
      <c r="H703" s="32">
        <v>42306</v>
      </c>
      <c r="I703" s="32">
        <v>61</v>
      </c>
      <c r="J703" s="32">
        <v>146095</v>
      </c>
    </row>
    <row r="704" spans="1:10" x14ac:dyDescent="0.25">
      <c r="A704" s="32" t="s">
        <v>2502</v>
      </c>
      <c r="B704" s="32" t="s">
        <v>14566</v>
      </c>
      <c r="C704" s="32" t="s">
        <v>10097</v>
      </c>
      <c r="D704" s="32" t="s">
        <v>7330</v>
      </c>
      <c r="E704" s="32" t="s">
        <v>14567</v>
      </c>
      <c r="F704" s="32" t="s">
        <v>14568</v>
      </c>
      <c r="G704" s="32">
        <v>38315</v>
      </c>
      <c r="H704" s="32">
        <v>42306</v>
      </c>
      <c r="I704" s="32">
        <v>372</v>
      </c>
      <c r="J704" s="32">
        <v>724284</v>
      </c>
    </row>
    <row r="705" spans="1:10" x14ac:dyDescent="0.25">
      <c r="A705" s="32" t="s">
        <v>2506</v>
      </c>
      <c r="B705" s="32" t="s">
        <v>14569</v>
      </c>
      <c r="C705" s="32" t="s">
        <v>7452</v>
      </c>
      <c r="D705" s="32" t="s">
        <v>7330</v>
      </c>
      <c r="E705" s="32" t="s">
        <v>13065</v>
      </c>
      <c r="F705" s="32" t="s">
        <v>14570</v>
      </c>
      <c r="G705" s="32">
        <v>38050</v>
      </c>
      <c r="H705" s="32">
        <v>42306</v>
      </c>
      <c r="I705" s="32">
        <v>47</v>
      </c>
      <c r="J705" s="32">
        <v>156604</v>
      </c>
    </row>
    <row r="706" spans="1:10" x14ac:dyDescent="0.25">
      <c r="A706" s="32" t="s">
        <v>2510</v>
      </c>
      <c r="B706" s="32" t="s">
        <v>14571</v>
      </c>
      <c r="C706" s="32" t="s">
        <v>8875</v>
      </c>
      <c r="D706" s="32" t="s">
        <v>7330</v>
      </c>
      <c r="E706" s="32" t="s">
        <v>13101</v>
      </c>
      <c r="F706" s="32" t="s">
        <v>14572</v>
      </c>
      <c r="G706" s="32">
        <v>39880</v>
      </c>
      <c r="H706" s="32">
        <v>42306</v>
      </c>
      <c r="I706" s="32">
        <v>273</v>
      </c>
      <c r="J706" s="32">
        <v>1025661</v>
      </c>
    </row>
    <row r="707" spans="1:10" x14ac:dyDescent="0.25">
      <c r="A707" s="32" t="s">
        <v>2513</v>
      </c>
      <c r="B707" s="32" t="s">
        <v>14573</v>
      </c>
      <c r="C707" s="32" t="s">
        <v>10378</v>
      </c>
      <c r="D707" s="32" t="s">
        <v>7330</v>
      </c>
      <c r="E707" s="32" t="s">
        <v>14443</v>
      </c>
      <c r="F707" s="32" t="s">
        <v>14574</v>
      </c>
      <c r="G707" s="32">
        <v>38518</v>
      </c>
      <c r="H707" s="32">
        <v>42306</v>
      </c>
      <c r="I707" s="32">
        <v>332</v>
      </c>
      <c r="J707" s="32">
        <v>307432</v>
      </c>
    </row>
    <row r="708" spans="1:10" x14ac:dyDescent="0.25">
      <c r="A708" s="32" t="s">
        <v>2517</v>
      </c>
      <c r="B708" s="32" t="s">
        <v>14575</v>
      </c>
      <c r="C708" s="32" t="s">
        <v>10491</v>
      </c>
      <c r="D708" s="32" t="s">
        <v>7330</v>
      </c>
      <c r="E708" s="32" t="s">
        <v>14576</v>
      </c>
      <c r="F708" s="32" t="s">
        <v>14577</v>
      </c>
      <c r="G708" s="32">
        <v>41024</v>
      </c>
      <c r="H708" s="32">
        <v>42306</v>
      </c>
      <c r="I708" s="32">
        <v>158</v>
      </c>
      <c r="J708" s="32">
        <v>318054</v>
      </c>
    </row>
    <row r="709" spans="1:10" x14ac:dyDescent="0.25">
      <c r="A709" s="32" t="s">
        <v>2521</v>
      </c>
      <c r="B709" s="32" t="s">
        <v>14578</v>
      </c>
      <c r="C709" s="32" t="s">
        <v>10329</v>
      </c>
      <c r="D709" s="32" t="s">
        <v>7330</v>
      </c>
      <c r="E709" s="32" t="s">
        <v>12891</v>
      </c>
      <c r="F709" s="32" t="s">
        <v>14579</v>
      </c>
      <c r="G709" s="32">
        <v>37394</v>
      </c>
      <c r="H709" s="32">
        <v>42306</v>
      </c>
      <c r="I709" s="32">
        <v>592</v>
      </c>
      <c r="J709" s="32">
        <v>2918560</v>
      </c>
    </row>
    <row r="710" spans="1:10" x14ac:dyDescent="0.25">
      <c r="A710" s="32" t="s">
        <v>485</v>
      </c>
      <c r="B710" s="32" t="s">
        <v>14580</v>
      </c>
      <c r="C710" s="32" t="s">
        <v>11663</v>
      </c>
      <c r="D710" s="32" t="s">
        <v>11639</v>
      </c>
      <c r="E710" s="32" t="s">
        <v>13578</v>
      </c>
      <c r="F710" s="32" t="s">
        <v>14581</v>
      </c>
      <c r="G710" s="32">
        <v>41379</v>
      </c>
      <c r="H710" s="32">
        <v>42306</v>
      </c>
      <c r="I710" s="32">
        <v>122</v>
      </c>
      <c r="J710" s="32">
        <v>81374</v>
      </c>
    </row>
    <row r="711" spans="1:10" x14ac:dyDescent="0.25">
      <c r="A711" s="32" t="s">
        <v>2528</v>
      </c>
      <c r="B711" s="32" t="s">
        <v>14582</v>
      </c>
      <c r="C711" s="32" t="s">
        <v>7469</v>
      </c>
      <c r="D711" s="32" t="s">
        <v>7330</v>
      </c>
      <c r="E711" s="32" t="s">
        <v>12996</v>
      </c>
      <c r="F711" s="32" t="s">
        <v>14583</v>
      </c>
      <c r="G711" s="32">
        <v>40735</v>
      </c>
      <c r="H711" s="32">
        <v>42305</v>
      </c>
      <c r="I711" s="32">
        <v>142</v>
      </c>
      <c r="J711" s="32">
        <v>704888</v>
      </c>
    </row>
    <row r="712" spans="1:10" x14ac:dyDescent="0.25">
      <c r="A712" s="32" t="s">
        <v>2264</v>
      </c>
      <c r="B712" s="32" t="s">
        <v>14584</v>
      </c>
      <c r="C712" s="32" t="s">
        <v>8127</v>
      </c>
      <c r="D712" s="32" t="s">
        <v>7330</v>
      </c>
      <c r="E712" s="32" t="s">
        <v>14585</v>
      </c>
      <c r="F712" s="32" t="s">
        <v>14586</v>
      </c>
      <c r="G712" s="32">
        <v>40912</v>
      </c>
      <c r="H712" s="32">
        <v>42305</v>
      </c>
      <c r="I712" s="32">
        <v>96</v>
      </c>
      <c r="J712" s="32">
        <v>242976</v>
      </c>
    </row>
    <row r="713" spans="1:10" x14ac:dyDescent="0.25">
      <c r="A713" s="32" t="s">
        <v>2535</v>
      </c>
      <c r="B713" s="32" t="s">
        <v>14587</v>
      </c>
      <c r="C713" s="32" t="s">
        <v>11527</v>
      </c>
      <c r="D713" s="32" t="s">
        <v>7330</v>
      </c>
      <c r="E713" s="32" t="s">
        <v>13256</v>
      </c>
      <c r="F713" s="32" t="s">
        <v>14588</v>
      </c>
      <c r="G713" s="32">
        <v>38596</v>
      </c>
      <c r="H713" s="32">
        <v>42305</v>
      </c>
      <c r="I713" s="32">
        <v>447</v>
      </c>
      <c r="J713" s="32">
        <v>389337</v>
      </c>
    </row>
    <row r="714" spans="1:10" x14ac:dyDescent="0.25">
      <c r="A714" s="32" t="s">
        <v>2539</v>
      </c>
      <c r="B714" s="32" t="s">
        <v>14589</v>
      </c>
      <c r="C714" s="32" t="s">
        <v>11295</v>
      </c>
      <c r="D714" s="32" t="s">
        <v>7330</v>
      </c>
      <c r="E714" s="32" t="s">
        <v>13127</v>
      </c>
      <c r="F714" s="32" t="s">
        <v>14590</v>
      </c>
      <c r="G714" s="32">
        <v>40735</v>
      </c>
      <c r="H714" s="32">
        <v>42305</v>
      </c>
      <c r="I714" s="32">
        <v>129</v>
      </c>
      <c r="J714" s="32">
        <v>157638</v>
      </c>
    </row>
    <row r="715" spans="1:10" x14ac:dyDescent="0.25">
      <c r="A715" s="32" t="s">
        <v>1916</v>
      </c>
      <c r="B715" s="32" t="s">
        <v>14591</v>
      </c>
      <c r="C715" s="32" t="s">
        <v>10900</v>
      </c>
      <c r="D715" s="32" t="s">
        <v>7330</v>
      </c>
      <c r="E715" s="32" t="s">
        <v>14592</v>
      </c>
      <c r="F715" s="32" t="s">
        <v>14593</v>
      </c>
      <c r="G715" s="32">
        <v>40912</v>
      </c>
      <c r="H715" s="32">
        <v>42305</v>
      </c>
      <c r="I715" s="32">
        <v>168</v>
      </c>
      <c r="J715" s="32">
        <v>553560</v>
      </c>
    </row>
    <row r="716" spans="1:10" x14ac:dyDescent="0.25">
      <c r="A716" s="32" t="s">
        <v>2546</v>
      </c>
      <c r="B716" s="32" t="s">
        <v>14594</v>
      </c>
      <c r="C716" s="32" t="s">
        <v>8875</v>
      </c>
      <c r="D716" s="32" t="s">
        <v>7330</v>
      </c>
      <c r="E716" s="32" t="s">
        <v>14595</v>
      </c>
      <c r="F716" s="32" t="s">
        <v>14596</v>
      </c>
      <c r="G716" s="32">
        <v>38596</v>
      </c>
      <c r="H716" s="32">
        <v>42305</v>
      </c>
      <c r="I716" s="32">
        <v>51</v>
      </c>
      <c r="J716" s="32">
        <v>107865</v>
      </c>
    </row>
    <row r="717" spans="1:10" x14ac:dyDescent="0.25">
      <c r="A717" s="32" t="s">
        <v>2550</v>
      </c>
      <c r="B717" s="32" t="s">
        <v>14597</v>
      </c>
      <c r="C717" s="32" t="s">
        <v>11366</v>
      </c>
      <c r="D717" s="32" t="s">
        <v>7330</v>
      </c>
      <c r="E717" s="32" t="s">
        <v>14459</v>
      </c>
      <c r="F717" s="32" t="s">
        <v>14598</v>
      </c>
      <c r="G717" s="32">
        <v>39000</v>
      </c>
      <c r="H717" s="32">
        <v>42304</v>
      </c>
      <c r="I717" s="32">
        <v>91</v>
      </c>
      <c r="J717" s="32">
        <v>229775</v>
      </c>
    </row>
    <row r="718" spans="1:10" x14ac:dyDescent="0.25">
      <c r="A718" s="32" t="s">
        <v>2554</v>
      </c>
      <c r="B718" s="32" t="s">
        <v>14599</v>
      </c>
      <c r="C718" s="32" t="s">
        <v>11831</v>
      </c>
      <c r="D718" s="32" t="s">
        <v>11639</v>
      </c>
      <c r="E718" s="32" t="s">
        <v>13602</v>
      </c>
      <c r="F718" s="32" t="s">
        <v>14600</v>
      </c>
      <c r="G718" s="32">
        <v>41564</v>
      </c>
      <c r="H718" s="32">
        <v>42304</v>
      </c>
      <c r="I718" s="32">
        <v>77</v>
      </c>
      <c r="J718" s="32">
        <v>38654</v>
      </c>
    </row>
    <row r="719" spans="1:10" x14ac:dyDescent="0.25">
      <c r="A719" s="32" t="s">
        <v>2558</v>
      </c>
      <c r="B719" s="32" t="s">
        <v>14601</v>
      </c>
      <c r="C719" s="32" t="s">
        <v>7996</v>
      </c>
      <c r="D719" s="32" t="s">
        <v>7330</v>
      </c>
      <c r="E719" s="32" t="s">
        <v>13002</v>
      </c>
      <c r="F719" s="32" t="s">
        <v>14602</v>
      </c>
      <c r="G719" s="32">
        <v>41417</v>
      </c>
      <c r="H719" s="32">
        <v>42303</v>
      </c>
      <c r="I719" s="32">
        <v>66</v>
      </c>
      <c r="J719" s="32">
        <v>64086</v>
      </c>
    </row>
    <row r="720" spans="1:10" x14ac:dyDescent="0.25">
      <c r="A720" s="32" t="s">
        <v>14603</v>
      </c>
      <c r="B720" s="32" t="s">
        <v>12774</v>
      </c>
      <c r="C720" s="32" t="s">
        <v>8875</v>
      </c>
      <c r="D720" s="32" t="s">
        <v>7330</v>
      </c>
      <c r="E720" s="32" t="s">
        <v>13421</v>
      </c>
      <c r="F720" s="32" t="s">
        <v>14604</v>
      </c>
      <c r="G720" s="32">
        <v>40676</v>
      </c>
      <c r="H720" s="32">
        <v>42303</v>
      </c>
      <c r="I720" s="32">
        <v>81</v>
      </c>
      <c r="J720" s="32">
        <v>112752</v>
      </c>
    </row>
    <row r="721" spans="1:10" x14ac:dyDescent="0.25">
      <c r="A721" s="32" t="s">
        <v>2564</v>
      </c>
      <c r="B721" s="32" t="s">
        <v>14605</v>
      </c>
      <c r="C721" s="32" t="s">
        <v>10491</v>
      </c>
      <c r="D721" s="32" t="s">
        <v>7330</v>
      </c>
      <c r="E721" s="32" t="s">
        <v>13409</v>
      </c>
      <c r="F721" s="32" t="s">
        <v>14606</v>
      </c>
      <c r="G721" s="32">
        <v>41700</v>
      </c>
      <c r="H721" s="32">
        <v>42303</v>
      </c>
      <c r="I721" s="32">
        <v>42</v>
      </c>
      <c r="J721" s="32">
        <v>103068</v>
      </c>
    </row>
    <row r="722" spans="1:10" x14ac:dyDescent="0.25">
      <c r="A722" s="32" t="s">
        <v>2568</v>
      </c>
      <c r="B722" s="32" t="s">
        <v>14607</v>
      </c>
      <c r="C722" s="32" t="s">
        <v>10123</v>
      </c>
      <c r="D722" s="32" t="s">
        <v>7330</v>
      </c>
      <c r="E722" s="32" t="s">
        <v>12876</v>
      </c>
      <c r="F722" s="32" t="s">
        <v>14608</v>
      </c>
      <c r="G722" s="32">
        <v>37939</v>
      </c>
      <c r="H722" s="32">
        <v>42303</v>
      </c>
      <c r="I722" s="32">
        <v>311</v>
      </c>
      <c r="J722" s="32">
        <v>660564</v>
      </c>
    </row>
    <row r="723" spans="1:10" x14ac:dyDescent="0.25">
      <c r="A723" s="32" t="s">
        <v>868</v>
      </c>
      <c r="B723" s="32" t="s">
        <v>14609</v>
      </c>
      <c r="C723" s="32" t="s">
        <v>9765</v>
      </c>
      <c r="D723" s="32" t="s">
        <v>12117</v>
      </c>
      <c r="E723" s="32" t="s">
        <v>14610</v>
      </c>
      <c r="F723" s="32" t="s">
        <v>14611</v>
      </c>
      <c r="G723" s="32">
        <v>41817</v>
      </c>
      <c r="H723" s="32">
        <v>42303</v>
      </c>
      <c r="I723" s="32">
        <v>14</v>
      </c>
      <c r="J723" s="32">
        <v>12376</v>
      </c>
    </row>
    <row r="724" spans="1:10" x14ac:dyDescent="0.25">
      <c r="A724" s="32" t="s">
        <v>2575</v>
      </c>
      <c r="B724" s="32" t="s">
        <v>14612</v>
      </c>
      <c r="C724" s="32" t="s">
        <v>10900</v>
      </c>
      <c r="D724" s="32" t="s">
        <v>7330</v>
      </c>
      <c r="E724" s="32" t="s">
        <v>14190</v>
      </c>
      <c r="F724" s="32" t="s">
        <v>14613</v>
      </c>
      <c r="G724" s="32">
        <v>41417</v>
      </c>
      <c r="H724" s="32">
        <v>42303</v>
      </c>
      <c r="I724" s="32">
        <v>42</v>
      </c>
      <c r="J724" s="32">
        <v>188832</v>
      </c>
    </row>
    <row r="725" spans="1:10" x14ac:dyDescent="0.25">
      <c r="A725" s="32" t="s">
        <v>2579</v>
      </c>
      <c r="B725" s="32" t="s">
        <v>14614</v>
      </c>
      <c r="C725" s="32" t="s">
        <v>7754</v>
      </c>
      <c r="D725" s="32" t="s">
        <v>7330</v>
      </c>
      <c r="E725" s="32" t="s">
        <v>13713</v>
      </c>
      <c r="F725" s="32" t="s">
        <v>14615</v>
      </c>
      <c r="G725" s="32">
        <v>40676</v>
      </c>
      <c r="H725" s="32">
        <v>42303</v>
      </c>
      <c r="I725" s="32">
        <v>201</v>
      </c>
      <c r="J725" s="32">
        <v>157986</v>
      </c>
    </row>
    <row r="726" spans="1:10" x14ac:dyDescent="0.25">
      <c r="A726" s="32" t="s">
        <v>2583</v>
      </c>
      <c r="B726" s="32" t="s">
        <v>14616</v>
      </c>
      <c r="C726" s="32" t="s">
        <v>7593</v>
      </c>
      <c r="D726" s="32" t="s">
        <v>7330</v>
      </c>
      <c r="E726" s="32" t="s">
        <v>13095</v>
      </c>
      <c r="F726" s="32" t="s">
        <v>14617</v>
      </c>
      <c r="G726" s="32">
        <v>41700</v>
      </c>
      <c r="H726" s="32">
        <v>42303</v>
      </c>
      <c r="I726" s="32">
        <v>30</v>
      </c>
      <c r="J726" s="32">
        <v>62460</v>
      </c>
    </row>
    <row r="727" spans="1:10" x14ac:dyDescent="0.25">
      <c r="A727" s="32" t="s">
        <v>2586</v>
      </c>
      <c r="B727" s="32" t="s">
        <v>14618</v>
      </c>
      <c r="C727" s="32" t="s">
        <v>8371</v>
      </c>
      <c r="D727" s="32" t="s">
        <v>7330</v>
      </c>
      <c r="E727" s="32" t="s">
        <v>13057</v>
      </c>
      <c r="F727" s="32" t="s">
        <v>14619</v>
      </c>
      <c r="G727" s="32">
        <v>38505</v>
      </c>
      <c r="H727" s="32">
        <v>42302</v>
      </c>
      <c r="I727" s="32">
        <v>104</v>
      </c>
      <c r="J727" s="32">
        <v>56784</v>
      </c>
    </row>
    <row r="728" spans="1:10" x14ac:dyDescent="0.25">
      <c r="A728" s="32" t="s">
        <v>1001</v>
      </c>
      <c r="B728" s="32" t="s">
        <v>14620</v>
      </c>
      <c r="C728" s="32" t="s">
        <v>12223</v>
      </c>
      <c r="D728" s="32" t="s">
        <v>12117</v>
      </c>
      <c r="E728" s="32" t="s">
        <v>14621</v>
      </c>
      <c r="F728" s="32" t="s">
        <v>14622</v>
      </c>
      <c r="G728" s="32">
        <v>41584</v>
      </c>
      <c r="H728" s="32">
        <v>42302</v>
      </c>
      <c r="I728" s="32">
        <v>59</v>
      </c>
      <c r="J728" s="32">
        <v>267683</v>
      </c>
    </row>
    <row r="729" spans="1:10" x14ac:dyDescent="0.25">
      <c r="A729" s="32" t="s">
        <v>2593</v>
      </c>
      <c r="B729" s="32" t="s">
        <v>14623</v>
      </c>
      <c r="C729" s="32" t="s">
        <v>8049</v>
      </c>
      <c r="D729" s="32" t="s">
        <v>7330</v>
      </c>
      <c r="E729" s="32" t="s">
        <v>14624</v>
      </c>
      <c r="F729" s="32" t="s">
        <v>14625</v>
      </c>
      <c r="G729" s="32">
        <v>39228</v>
      </c>
      <c r="H729" s="32">
        <v>42302</v>
      </c>
      <c r="I729" s="32">
        <v>388</v>
      </c>
      <c r="J729" s="32">
        <v>1752596</v>
      </c>
    </row>
    <row r="730" spans="1:10" x14ac:dyDescent="0.25">
      <c r="A730" s="32" t="s">
        <v>2597</v>
      </c>
      <c r="B730" s="32" t="s">
        <v>14320</v>
      </c>
      <c r="C730" s="32" t="s">
        <v>11166</v>
      </c>
      <c r="D730" s="32" t="s">
        <v>7330</v>
      </c>
      <c r="E730" s="32" t="s">
        <v>14626</v>
      </c>
      <c r="F730" s="32" t="s">
        <v>14627</v>
      </c>
      <c r="G730" s="32">
        <v>36704</v>
      </c>
      <c r="H730" s="32">
        <v>42302</v>
      </c>
      <c r="I730" s="32">
        <v>399</v>
      </c>
      <c r="J730" s="32">
        <v>345534</v>
      </c>
    </row>
    <row r="731" spans="1:10" x14ac:dyDescent="0.25">
      <c r="A731" s="32" t="s">
        <v>781</v>
      </c>
      <c r="B731" s="32" t="s">
        <v>14628</v>
      </c>
      <c r="C731" s="32" t="s">
        <v>10139</v>
      </c>
      <c r="D731" s="32" t="s">
        <v>7330</v>
      </c>
      <c r="E731" s="32" t="s">
        <v>12864</v>
      </c>
      <c r="F731" s="32" t="s">
        <v>14629</v>
      </c>
      <c r="G731" s="32">
        <v>41655</v>
      </c>
      <c r="H731" s="32">
        <v>42302</v>
      </c>
      <c r="I731" s="32">
        <v>78</v>
      </c>
      <c r="J731" s="32">
        <v>83538</v>
      </c>
    </row>
    <row r="732" spans="1:10" x14ac:dyDescent="0.25">
      <c r="A732" s="32" t="s">
        <v>1260</v>
      </c>
      <c r="B732" s="32" t="s">
        <v>14630</v>
      </c>
      <c r="C732" s="32" t="s">
        <v>8875</v>
      </c>
      <c r="D732" s="32" t="s">
        <v>7330</v>
      </c>
      <c r="E732" s="32" t="s">
        <v>13547</v>
      </c>
      <c r="F732" s="32" t="s">
        <v>14631</v>
      </c>
      <c r="G732" s="32">
        <v>38840</v>
      </c>
      <c r="H732" s="32">
        <v>42302</v>
      </c>
      <c r="I732" s="32">
        <v>143</v>
      </c>
      <c r="J732" s="32">
        <v>447590</v>
      </c>
    </row>
    <row r="733" spans="1:10" x14ac:dyDescent="0.25">
      <c r="A733" s="32" t="s">
        <v>2606</v>
      </c>
      <c r="B733" s="32" t="s">
        <v>14632</v>
      </c>
      <c r="C733" s="32" t="s">
        <v>7910</v>
      </c>
      <c r="D733" s="32" t="s">
        <v>7330</v>
      </c>
      <c r="E733" s="32" t="s">
        <v>14331</v>
      </c>
      <c r="F733" s="32" t="s">
        <v>14633</v>
      </c>
      <c r="G733" s="32">
        <v>38505</v>
      </c>
      <c r="H733" s="32">
        <v>42302</v>
      </c>
      <c r="I733" s="32">
        <v>479</v>
      </c>
      <c r="J733" s="32">
        <v>1022186</v>
      </c>
    </row>
    <row r="734" spans="1:10" x14ac:dyDescent="0.25">
      <c r="A734" s="32" t="s">
        <v>2610</v>
      </c>
      <c r="B734" s="32" t="s">
        <v>14634</v>
      </c>
      <c r="C734" s="32" t="s">
        <v>10097</v>
      </c>
      <c r="D734" s="32" t="s">
        <v>7330</v>
      </c>
      <c r="E734" s="32" t="s">
        <v>13276</v>
      </c>
      <c r="F734" s="32" t="s">
        <v>14635</v>
      </c>
      <c r="G734" s="32">
        <v>41584</v>
      </c>
      <c r="H734" s="32">
        <v>42302</v>
      </c>
      <c r="I734" s="32">
        <v>91</v>
      </c>
      <c r="J734" s="32">
        <v>335062</v>
      </c>
    </row>
    <row r="735" spans="1:10" x14ac:dyDescent="0.25">
      <c r="A735" s="32" t="s">
        <v>2614</v>
      </c>
      <c r="B735" s="32" t="s">
        <v>14636</v>
      </c>
      <c r="C735" s="32" t="s">
        <v>8731</v>
      </c>
      <c r="D735" s="32" t="s">
        <v>7330</v>
      </c>
      <c r="E735" s="32" t="s">
        <v>14637</v>
      </c>
      <c r="F735" s="32" t="s">
        <v>14638</v>
      </c>
      <c r="G735" s="32">
        <v>41783</v>
      </c>
      <c r="H735" s="32">
        <v>42301</v>
      </c>
      <c r="I735" s="32">
        <v>8</v>
      </c>
      <c r="J735" s="32">
        <v>32664</v>
      </c>
    </row>
    <row r="736" spans="1:10" x14ac:dyDescent="0.25">
      <c r="A736" s="32" t="s">
        <v>2618</v>
      </c>
      <c r="B736" s="32" t="s">
        <v>14639</v>
      </c>
      <c r="C736" s="32" t="s">
        <v>8717</v>
      </c>
      <c r="D736" s="32" t="s">
        <v>7330</v>
      </c>
      <c r="E736" s="32" t="s">
        <v>12931</v>
      </c>
      <c r="F736" s="32" t="s">
        <v>14640</v>
      </c>
      <c r="G736" s="32">
        <v>40739</v>
      </c>
      <c r="H736" s="32">
        <v>42301</v>
      </c>
      <c r="I736" s="32">
        <v>163</v>
      </c>
      <c r="J736" s="32">
        <v>101875</v>
      </c>
    </row>
    <row r="737" spans="1:10" x14ac:dyDescent="0.25">
      <c r="A737" s="32" t="s">
        <v>2622</v>
      </c>
      <c r="B737" s="32" t="s">
        <v>14641</v>
      </c>
      <c r="C737" s="32" t="s">
        <v>11247</v>
      </c>
      <c r="D737" s="32" t="s">
        <v>7330</v>
      </c>
      <c r="E737" s="32" t="s">
        <v>14642</v>
      </c>
      <c r="F737" s="32" t="s">
        <v>14643</v>
      </c>
      <c r="G737" s="32">
        <v>41164</v>
      </c>
      <c r="H737" s="32">
        <v>42301</v>
      </c>
      <c r="I737" s="32">
        <v>103</v>
      </c>
      <c r="J737" s="32">
        <v>226188</v>
      </c>
    </row>
    <row r="738" spans="1:10" x14ac:dyDescent="0.25">
      <c r="A738" s="32" t="s">
        <v>2626</v>
      </c>
      <c r="B738" s="32" t="s">
        <v>14644</v>
      </c>
      <c r="C738" s="32" t="s">
        <v>12032</v>
      </c>
      <c r="D738" s="32" t="s">
        <v>11947</v>
      </c>
      <c r="E738" s="32" t="s">
        <v>14538</v>
      </c>
      <c r="F738" s="32" t="s">
        <v>14645</v>
      </c>
      <c r="G738" s="32">
        <v>41265</v>
      </c>
      <c r="H738" s="32">
        <v>42301</v>
      </c>
      <c r="I738" s="32">
        <v>54</v>
      </c>
      <c r="J738" s="32">
        <v>127872</v>
      </c>
    </row>
    <row r="739" spans="1:10" x14ac:dyDescent="0.25">
      <c r="A739" s="32" t="s">
        <v>2630</v>
      </c>
      <c r="B739" s="32" t="s">
        <v>14646</v>
      </c>
      <c r="C739" s="32" t="s">
        <v>11527</v>
      </c>
      <c r="D739" s="32" t="s">
        <v>7330</v>
      </c>
      <c r="E739" s="32" t="s">
        <v>14647</v>
      </c>
      <c r="F739" s="32" t="s">
        <v>14648</v>
      </c>
      <c r="G739" s="32">
        <v>41783</v>
      </c>
      <c r="H739" s="32">
        <v>42301</v>
      </c>
      <c r="I739" s="32">
        <v>23</v>
      </c>
      <c r="J739" s="32">
        <v>89194</v>
      </c>
    </row>
    <row r="740" spans="1:10" x14ac:dyDescent="0.25">
      <c r="A740" s="32" t="s">
        <v>805</v>
      </c>
      <c r="B740" s="32" t="s">
        <v>13691</v>
      </c>
      <c r="C740" s="32" t="s">
        <v>7414</v>
      </c>
      <c r="D740" s="32" t="s">
        <v>7330</v>
      </c>
      <c r="E740" s="32" t="s">
        <v>13226</v>
      </c>
      <c r="F740" s="32" t="s">
        <v>14649</v>
      </c>
      <c r="G740" s="32">
        <v>40739</v>
      </c>
      <c r="H740" s="32">
        <v>42301</v>
      </c>
      <c r="I740" s="32">
        <v>146</v>
      </c>
      <c r="J740" s="32">
        <v>143664</v>
      </c>
    </row>
    <row r="741" spans="1:10" x14ac:dyDescent="0.25">
      <c r="A741" s="32" t="s">
        <v>805</v>
      </c>
      <c r="B741" s="32" t="s">
        <v>14650</v>
      </c>
      <c r="C741" s="32" t="s">
        <v>8875</v>
      </c>
      <c r="D741" s="32" t="s">
        <v>7330</v>
      </c>
      <c r="E741" s="32" t="s">
        <v>13127</v>
      </c>
      <c r="F741" s="32" t="s">
        <v>14651</v>
      </c>
      <c r="G741" s="32">
        <v>41164</v>
      </c>
      <c r="H741" s="32">
        <v>42301</v>
      </c>
      <c r="I741" s="32">
        <v>41</v>
      </c>
      <c r="J741" s="32">
        <v>153258</v>
      </c>
    </row>
    <row r="742" spans="1:10" x14ac:dyDescent="0.25">
      <c r="A742" s="32" t="s">
        <v>2638</v>
      </c>
      <c r="B742" s="32" t="s">
        <v>14652</v>
      </c>
      <c r="C742" s="32" t="s">
        <v>8875</v>
      </c>
      <c r="D742" s="32" t="s">
        <v>7330</v>
      </c>
      <c r="E742" s="32" t="s">
        <v>14653</v>
      </c>
      <c r="F742" s="32" t="s">
        <v>14654</v>
      </c>
      <c r="G742" s="32">
        <v>41097</v>
      </c>
      <c r="H742" s="32">
        <v>42300</v>
      </c>
      <c r="I742" s="32">
        <v>66</v>
      </c>
      <c r="J742" s="32">
        <v>312048</v>
      </c>
    </row>
    <row r="743" spans="1:10" x14ac:dyDescent="0.25">
      <c r="A743" s="32" t="s">
        <v>154</v>
      </c>
      <c r="B743" s="32" t="s">
        <v>14655</v>
      </c>
      <c r="C743" s="32" t="s">
        <v>8875</v>
      </c>
      <c r="D743" s="32" t="s">
        <v>7330</v>
      </c>
      <c r="E743" s="32" t="s">
        <v>14656</v>
      </c>
      <c r="F743" s="32" t="s">
        <v>14657</v>
      </c>
      <c r="G743" s="32">
        <v>41097</v>
      </c>
      <c r="H743" s="32">
        <v>42300</v>
      </c>
      <c r="I743" s="32">
        <v>80</v>
      </c>
      <c r="J743" s="32">
        <v>370080</v>
      </c>
    </row>
    <row r="744" spans="1:10" x14ac:dyDescent="0.25">
      <c r="A744" s="32" t="s">
        <v>2645</v>
      </c>
      <c r="B744" s="32" t="s">
        <v>14658</v>
      </c>
      <c r="C744" s="32" t="s">
        <v>11466</v>
      </c>
      <c r="D744" s="32" t="s">
        <v>12117</v>
      </c>
      <c r="E744" s="32" t="s">
        <v>14659</v>
      </c>
      <c r="F744" s="32" t="s">
        <v>14660</v>
      </c>
      <c r="G744" s="32">
        <v>41834</v>
      </c>
      <c r="H744" s="32">
        <v>42299</v>
      </c>
      <c r="I744" s="32">
        <v>49</v>
      </c>
      <c r="J744" s="32">
        <v>230594</v>
      </c>
    </row>
    <row r="745" spans="1:10" x14ac:dyDescent="0.25">
      <c r="A745" s="32" t="s">
        <v>2649</v>
      </c>
      <c r="B745" s="32" t="s">
        <v>14661</v>
      </c>
      <c r="C745" s="32" t="s">
        <v>12032</v>
      </c>
      <c r="D745" s="32" t="s">
        <v>11947</v>
      </c>
      <c r="E745" s="32" t="s">
        <v>14662</v>
      </c>
      <c r="F745" s="32" t="s">
        <v>14663</v>
      </c>
      <c r="G745" s="32">
        <v>41611</v>
      </c>
      <c r="H745" s="32">
        <v>42299</v>
      </c>
      <c r="I745" s="32">
        <v>51</v>
      </c>
      <c r="J745" s="32">
        <v>165648</v>
      </c>
    </row>
    <row r="746" spans="1:10" x14ac:dyDescent="0.25">
      <c r="A746" s="32" t="s">
        <v>2653</v>
      </c>
      <c r="B746" s="32" t="s">
        <v>14664</v>
      </c>
      <c r="C746" s="32" t="s">
        <v>10997</v>
      </c>
      <c r="D746" s="32" t="s">
        <v>7330</v>
      </c>
      <c r="E746" s="32" t="s">
        <v>14665</v>
      </c>
      <c r="F746" s="32" t="s">
        <v>14666</v>
      </c>
      <c r="G746" s="32">
        <v>37200</v>
      </c>
      <c r="H746" s="32">
        <v>42299</v>
      </c>
      <c r="I746" s="32">
        <v>517</v>
      </c>
      <c r="J746" s="32">
        <v>1370050</v>
      </c>
    </row>
    <row r="747" spans="1:10" x14ac:dyDescent="0.25">
      <c r="A747" s="32" t="s">
        <v>2657</v>
      </c>
      <c r="B747" s="32" t="s">
        <v>14667</v>
      </c>
      <c r="C747" s="32" t="s">
        <v>8875</v>
      </c>
      <c r="D747" s="32" t="s">
        <v>7330</v>
      </c>
      <c r="E747" s="32" t="s">
        <v>12772</v>
      </c>
      <c r="F747" s="32" t="s">
        <v>14668</v>
      </c>
      <c r="G747" s="32">
        <v>41222</v>
      </c>
      <c r="H747" s="32">
        <v>42299</v>
      </c>
      <c r="I747" s="32">
        <v>42</v>
      </c>
      <c r="J747" s="32">
        <v>53130</v>
      </c>
    </row>
    <row r="748" spans="1:10" x14ac:dyDescent="0.25">
      <c r="A748" s="32" t="s">
        <v>2661</v>
      </c>
      <c r="B748" s="32" t="s">
        <v>14669</v>
      </c>
      <c r="C748" s="32" t="s">
        <v>10612</v>
      </c>
      <c r="D748" s="32" t="s">
        <v>7330</v>
      </c>
      <c r="E748" s="32" t="s">
        <v>13875</v>
      </c>
      <c r="F748" s="32" t="s">
        <v>14670</v>
      </c>
      <c r="G748" s="32">
        <v>37940</v>
      </c>
      <c r="H748" s="32">
        <v>42299</v>
      </c>
      <c r="I748" s="32">
        <v>442</v>
      </c>
      <c r="J748" s="32">
        <v>1245556</v>
      </c>
    </row>
    <row r="749" spans="1:10" x14ac:dyDescent="0.25">
      <c r="A749" s="32" t="s">
        <v>2665</v>
      </c>
      <c r="B749" s="32" t="s">
        <v>14671</v>
      </c>
      <c r="C749" s="32" t="s">
        <v>11443</v>
      </c>
      <c r="D749" s="32" t="s">
        <v>7330</v>
      </c>
      <c r="E749" s="32" t="s">
        <v>12825</v>
      </c>
      <c r="F749" s="32" t="s">
        <v>14672</v>
      </c>
      <c r="G749" s="32">
        <v>41653</v>
      </c>
      <c r="H749" s="32">
        <v>42299</v>
      </c>
      <c r="I749" s="32">
        <v>64</v>
      </c>
      <c r="J749" s="32">
        <v>268928</v>
      </c>
    </row>
    <row r="750" spans="1:10" x14ac:dyDescent="0.25">
      <c r="A750" s="32" t="s">
        <v>14673</v>
      </c>
      <c r="B750" s="32" t="s">
        <v>14674</v>
      </c>
      <c r="C750" s="32" t="s">
        <v>8875</v>
      </c>
      <c r="D750" s="32" t="s">
        <v>7330</v>
      </c>
      <c r="E750" s="32" t="s">
        <v>14675</v>
      </c>
      <c r="F750" s="32" t="s">
        <v>14676</v>
      </c>
      <c r="G750" s="32">
        <v>39817</v>
      </c>
      <c r="H750" s="32">
        <v>42299</v>
      </c>
      <c r="I750" s="32">
        <v>279</v>
      </c>
      <c r="J750" s="32">
        <v>363537</v>
      </c>
    </row>
    <row r="751" spans="1:10" x14ac:dyDescent="0.25">
      <c r="A751" s="32" t="s">
        <v>2673</v>
      </c>
      <c r="B751" s="32" t="s">
        <v>14677</v>
      </c>
      <c r="C751" s="32" t="s">
        <v>9732</v>
      </c>
      <c r="D751" s="32" t="s">
        <v>7330</v>
      </c>
      <c r="E751" s="32" t="s">
        <v>12999</v>
      </c>
      <c r="F751" s="32" t="s">
        <v>14678</v>
      </c>
      <c r="G751" s="32">
        <v>36866</v>
      </c>
      <c r="H751" s="32">
        <v>42299</v>
      </c>
      <c r="I751" s="32">
        <v>60</v>
      </c>
      <c r="J751" s="32">
        <v>152520</v>
      </c>
    </row>
    <row r="752" spans="1:10" x14ac:dyDescent="0.25">
      <c r="A752" s="32" t="s">
        <v>572</v>
      </c>
      <c r="B752" s="32" t="s">
        <v>14679</v>
      </c>
      <c r="C752" s="32" t="s">
        <v>10962</v>
      </c>
      <c r="D752" s="32" t="s">
        <v>7330</v>
      </c>
      <c r="E752" s="32" t="s">
        <v>14680</v>
      </c>
      <c r="F752" s="32" t="s">
        <v>14681</v>
      </c>
      <c r="G752" s="32">
        <v>41834</v>
      </c>
      <c r="H752" s="32">
        <v>42299</v>
      </c>
      <c r="I752" s="32">
        <v>63</v>
      </c>
      <c r="J752" s="32">
        <v>186858</v>
      </c>
    </row>
    <row r="753" spans="1:10" x14ac:dyDescent="0.25">
      <c r="A753" s="32" t="s">
        <v>2680</v>
      </c>
      <c r="B753" s="32" t="s">
        <v>14682</v>
      </c>
      <c r="C753" s="32" t="s">
        <v>10739</v>
      </c>
      <c r="D753" s="32" t="s">
        <v>7330</v>
      </c>
      <c r="E753" s="32" t="s">
        <v>12781</v>
      </c>
      <c r="F753" s="32" t="s">
        <v>14683</v>
      </c>
      <c r="G753" s="32">
        <v>41611</v>
      </c>
      <c r="H753" s="32">
        <v>42299</v>
      </c>
      <c r="I753" s="32">
        <v>31</v>
      </c>
      <c r="J753" s="32">
        <v>88753</v>
      </c>
    </row>
    <row r="754" spans="1:10" x14ac:dyDescent="0.25">
      <c r="A754" s="32" t="s">
        <v>2684</v>
      </c>
      <c r="B754" s="32" t="s">
        <v>14684</v>
      </c>
      <c r="C754" s="32" t="s">
        <v>8625</v>
      </c>
      <c r="D754" s="32" t="s">
        <v>7330</v>
      </c>
      <c r="E754" s="32" t="s">
        <v>13127</v>
      </c>
      <c r="F754" s="32" t="s">
        <v>14685</v>
      </c>
      <c r="G754" s="32">
        <v>41473</v>
      </c>
      <c r="H754" s="32">
        <v>42298</v>
      </c>
      <c r="I754" s="32">
        <v>48</v>
      </c>
      <c r="J754" s="32">
        <v>129264</v>
      </c>
    </row>
    <row r="755" spans="1:10" x14ac:dyDescent="0.25">
      <c r="A755" s="32" t="s">
        <v>2688</v>
      </c>
      <c r="B755" s="32" t="s">
        <v>14686</v>
      </c>
      <c r="C755" s="32" t="s">
        <v>8875</v>
      </c>
      <c r="D755" s="32" t="s">
        <v>7330</v>
      </c>
      <c r="E755" s="32" t="s">
        <v>13822</v>
      </c>
      <c r="F755" s="32" t="s">
        <v>14687</v>
      </c>
      <c r="G755" s="32">
        <v>39239</v>
      </c>
      <c r="H755" s="32">
        <v>42298</v>
      </c>
      <c r="I755" s="32">
        <v>403</v>
      </c>
      <c r="J755" s="32">
        <v>958334</v>
      </c>
    </row>
    <row r="756" spans="1:10" x14ac:dyDescent="0.25">
      <c r="A756" s="32" t="s">
        <v>801</v>
      </c>
      <c r="B756" s="32" t="s">
        <v>14688</v>
      </c>
      <c r="C756" s="32" t="s">
        <v>7965</v>
      </c>
      <c r="D756" s="32" t="s">
        <v>7330</v>
      </c>
      <c r="E756" s="32" t="s">
        <v>14011</v>
      </c>
      <c r="F756" s="32" t="s">
        <v>14689</v>
      </c>
      <c r="G756" s="32">
        <v>38914</v>
      </c>
      <c r="H756" s="32">
        <v>42298</v>
      </c>
      <c r="I756" s="32">
        <v>380</v>
      </c>
      <c r="J756" s="32">
        <v>256120</v>
      </c>
    </row>
    <row r="757" spans="1:10" x14ac:dyDescent="0.25">
      <c r="A757" s="32" t="s">
        <v>2694</v>
      </c>
      <c r="B757" s="32" t="s">
        <v>14690</v>
      </c>
      <c r="C757" s="32" t="s">
        <v>8717</v>
      </c>
      <c r="D757" s="32" t="s">
        <v>7330</v>
      </c>
      <c r="E757" s="32" t="s">
        <v>12802</v>
      </c>
      <c r="F757" s="32" t="s">
        <v>14691</v>
      </c>
      <c r="G757" s="32">
        <v>41473</v>
      </c>
      <c r="H757" s="32">
        <v>42298</v>
      </c>
      <c r="I757" s="32">
        <v>68</v>
      </c>
      <c r="J757" s="32">
        <v>261392</v>
      </c>
    </row>
    <row r="758" spans="1:10" x14ac:dyDescent="0.25">
      <c r="A758" s="32" t="s">
        <v>2698</v>
      </c>
      <c r="B758" s="32" t="s">
        <v>14692</v>
      </c>
      <c r="C758" s="32" t="s">
        <v>10606</v>
      </c>
      <c r="D758" s="32" t="s">
        <v>7330</v>
      </c>
      <c r="E758" s="32" t="s">
        <v>13979</v>
      </c>
      <c r="F758" s="32" t="s">
        <v>14693</v>
      </c>
      <c r="G758" s="32">
        <v>39239</v>
      </c>
      <c r="H758" s="32">
        <v>42298</v>
      </c>
      <c r="I758" s="32">
        <v>285</v>
      </c>
      <c r="J758" s="32">
        <v>167295</v>
      </c>
    </row>
    <row r="759" spans="1:10" x14ac:dyDescent="0.25">
      <c r="A759" s="32" t="s">
        <v>2702</v>
      </c>
      <c r="B759" s="32" t="s">
        <v>14694</v>
      </c>
      <c r="C759" s="32" t="s">
        <v>10202</v>
      </c>
      <c r="D759" s="32" t="s">
        <v>7330</v>
      </c>
      <c r="E759" s="32" t="s">
        <v>13318</v>
      </c>
      <c r="F759" s="32" t="s">
        <v>14695</v>
      </c>
      <c r="G759" s="32">
        <v>41842</v>
      </c>
      <c r="H759" s="32">
        <v>42297</v>
      </c>
      <c r="I759" s="32">
        <v>37</v>
      </c>
      <c r="J759" s="32">
        <v>25826</v>
      </c>
    </row>
    <row r="760" spans="1:10" x14ac:dyDescent="0.25">
      <c r="A760" s="32" t="s">
        <v>2706</v>
      </c>
      <c r="B760" s="32" t="s">
        <v>14696</v>
      </c>
      <c r="C760" s="32" t="s">
        <v>9563</v>
      </c>
      <c r="D760" s="32" t="s">
        <v>7330</v>
      </c>
      <c r="E760" s="32" t="s">
        <v>13276</v>
      </c>
      <c r="F760" s="32" t="s">
        <v>14697</v>
      </c>
      <c r="G760" s="32">
        <v>41261</v>
      </c>
      <c r="H760" s="32">
        <v>42297</v>
      </c>
      <c r="I760" s="32">
        <v>63</v>
      </c>
      <c r="J760" s="32">
        <v>286839</v>
      </c>
    </row>
    <row r="761" spans="1:10" x14ac:dyDescent="0.25">
      <c r="A761" s="32" t="s">
        <v>2710</v>
      </c>
      <c r="B761" s="32" t="s">
        <v>14698</v>
      </c>
      <c r="C761" s="32" t="s">
        <v>7883</v>
      </c>
      <c r="D761" s="32" t="s">
        <v>7330</v>
      </c>
      <c r="E761" s="32" t="s">
        <v>13492</v>
      </c>
      <c r="F761" s="32" t="s">
        <v>14699</v>
      </c>
      <c r="G761" s="32">
        <v>41385</v>
      </c>
      <c r="H761" s="32">
        <v>42297</v>
      </c>
      <c r="I761" s="32">
        <v>8</v>
      </c>
      <c r="J761" s="32">
        <v>19440</v>
      </c>
    </row>
    <row r="762" spans="1:10" x14ac:dyDescent="0.25">
      <c r="A762" s="32" t="s">
        <v>2714</v>
      </c>
      <c r="B762" s="32" t="s">
        <v>14700</v>
      </c>
      <c r="C762" s="32" t="s">
        <v>9962</v>
      </c>
      <c r="D762" s="32" t="s">
        <v>7330</v>
      </c>
      <c r="E762" s="32" t="s">
        <v>13127</v>
      </c>
      <c r="F762" s="32" t="s">
        <v>14701</v>
      </c>
      <c r="G762" s="32">
        <v>40627</v>
      </c>
      <c r="H762" s="32">
        <v>42297</v>
      </c>
      <c r="I762" s="32">
        <v>110</v>
      </c>
      <c r="J762" s="32">
        <v>514910</v>
      </c>
    </row>
    <row r="763" spans="1:10" x14ac:dyDescent="0.25">
      <c r="A763" s="32" t="s">
        <v>2718</v>
      </c>
      <c r="B763" s="32" t="s">
        <v>14702</v>
      </c>
      <c r="C763" s="32" t="s">
        <v>11795</v>
      </c>
      <c r="D763" s="32" t="s">
        <v>11639</v>
      </c>
      <c r="E763" s="32" t="s">
        <v>14703</v>
      </c>
      <c r="F763" s="32" t="s">
        <v>14704</v>
      </c>
      <c r="G763" s="32">
        <v>41842</v>
      </c>
      <c r="H763" s="32">
        <v>42297</v>
      </c>
      <c r="I763" s="32">
        <v>10</v>
      </c>
      <c r="J763" s="32">
        <v>40740</v>
      </c>
    </row>
    <row r="764" spans="1:10" x14ac:dyDescent="0.25">
      <c r="A764" s="32" t="s">
        <v>2722</v>
      </c>
      <c r="B764" s="32" t="s">
        <v>14705</v>
      </c>
      <c r="C764" s="32" t="s">
        <v>11112</v>
      </c>
      <c r="D764" s="32" t="s">
        <v>12117</v>
      </c>
      <c r="E764" s="32" t="s">
        <v>13500</v>
      </c>
      <c r="F764" s="32" t="s">
        <v>14706</v>
      </c>
      <c r="G764" s="32">
        <v>41555</v>
      </c>
      <c r="H764" s="32">
        <v>42296</v>
      </c>
      <c r="I764" s="32">
        <v>82</v>
      </c>
      <c r="J764" s="32">
        <v>365966</v>
      </c>
    </row>
    <row r="765" spans="1:10" x14ac:dyDescent="0.25">
      <c r="A765" s="32" t="s">
        <v>2726</v>
      </c>
      <c r="B765" s="32" t="s">
        <v>14707</v>
      </c>
      <c r="C765" s="32" t="s">
        <v>8216</v>
      </c>
      <c r="D765" s="32" t="s">
        <v>7330</v>
      </c>
      <c r="E765" s="32" t="s">
        <v>14708</v>
      </c>
      <c r="F765" s="32" t="s">
        <v>14709</v>
      </c>
      <c r="G765" s="32">
        <v>41232</v>
      </c>
      <c r="H765" s="32">
        <v>42296</v>
      </c>
      <c r="I765" s="32">
        <v>85</v>
      </c>
      <c r="J765" s="32">
        <v>402305</v>
      </c>
    </row>
    <row r="766" spans="1:10" x14ac:dyDescent="0.25">
      <c r="A766" s="32" t="s">
        <v>712</v>
      </c>
      <c r="B766" s="32" t="s">
        <v>14710</v>
      </c>
      <c r="C766" s="32" t="s">
        <v>11847</v>
      </c>
      <c r="D766" s="32" t="s">
        <v>11639</v>
      </c>
      <c r="E766" s="32" t="s">
        <v>12891</v>
      </c>
      <c r="F766" s="32" t="s">
        <v>14711</v>
      </c>
      <c r="G766" s="32">
        <v>41259</v>
      </c>
      <c r="H766" s="32">
        <v>42296</v>
      </c>
      <c r="I766" s="32">
        <v>111</v>
      </c>
      <c r="J766" s="32">
        <v>231657</v>
      </c>
    </row>
    <row r="767" spans="1:10" x14ac:dyDescent="0.25">
      <c r="A767" s="32" t="s">
        <v>2733</v>
      </c>
      <c r="B767" s="32" t="s">
        <v>14712</v>
      </c>
      <c r="C767" s="32" t="s">
        <v>7322</v>
      </c>
      <c r="D767" s="32" t="s">
        <v>7330</v>
      </c>
      <c r="E767" s="32" t="s">
        <v>12819</v>
      </c>
      <c r="F767" s="32" t="s">
        <v>14713</v>
      </c>
      <c r="G767" s="32">
        <v>41555</v>
      </c>
      <c r="H767" s="32">
        <v>42296</v>
      </c>
      <c r="I767" s="32">
        <v>59</v>
      </c>
      <c r="J767" s="32">
        <v>79532</v>
      </c>
    </row>
    <row r="768" spans="1:10" x14ac:dyDescent="0.25">
      <c r="A768" s="32" t="s">
        <v>2737</v>
      </c>
      <c r="B768" s="32" t="s">
        <v>14714</v>
      </c>
      <c r="C768" s="32" t="s">
        <v>9774</v>
      </c>
      <c r="D768" s="32" t="s">
        <v>7330</v>
      </c>
      <c r="E768" s="32" t="s">
        <v>13819</v>
      </c>
      <c r="F768" s="32" t="s">
        <v>14715</v>
      </c>
      <c r="G768" s="32">
        <v>40496</v>
      </c>
      <c r="H768" s="32">
        <v>42295</v>
      </c>
      <c r="I768" s="32">
        <v>173</v>
      </c>
      <c r="J768" s="32">
        <v>180958</v>
      </c>
    </row>
    <row r="769" spans="1:10" x14ac:dyDescent="0.25">
      <c r="A769" s="32" t="s">
        <v>2740</v>
      </c>
      <c r="B769" s="32" t="s">
        <v>14716</v>
      </c>
      <c r="C769" s="32" t="s">
        <v>7965</v>
      </c>
      <c r="D769" s="32" t="s">
        <v>7330</v>
      </c>
      <c r="E769" s="32" t="s">
        <v>13187</v>
      </c>
      <c r="F769" s="32" t="s">
        <v>14717</v>
      </c>
      <c r="G769" s="32">
        <v>38744</v>
      </c>
      <c r="H769" s="32">
        <v>42295</v>
      </c>
      <c r="I769" s="32">
        <v>360</v>
      </c>
      <c r="J769" s="32">
        <v>892440</v>
      </c>
    </row>
    <row r="770" spans="1:10" x14ac:dyDescent="0.25">
      <c r="A770" s="32" t="s">
        <v>2744</v>
      </c>
      <c r="B770" s="32" t="s">
        <v>14718</v>
      </c>
      <c r="C770" s="32" t="s">
        <v>8875</v>
      </c>
      <c r="D770" s="32" t="s">
        <v>7330</v>
      </c>
      <c r="E770" s="32" t="s">
        <v>13379</v>
      </c>
      <c r="F770" s="32" t="s">
        <v>14719</v>
      </c>
      <c r="G770" s="32">
        <v>40496</v>
      </c>
      <c r="H770" s="32">
        <v>42295</v>
      </c>
      <c r="I770" s="32">
        <v>247</v>
      </c>
      <c r="J770" s="32">
        <v>874380</v>
      </c>
    </row>
    <row r="771" spans="1:10" x14ac:dyDescent="0.25">
      <c r="A771" s="32" t="s">
        <v>2747</v>
      </c>
      <c r="B771" s="32" t="s">
        <v>14720</v>
      </c>
      <c r="C771" s="32" t="s">
        <v>7987</v>
      </c>
      <c r="D771" s="32" t="s">
        <v>7330</v>
      </c>
      <c r="E771" s="32" t="s">
        <v>14721</v>
      </c>
      <c r="F771" s="32" t="s">
        <v>14722</v>
      </c>
      <c r="G771" s="32">
        <v>41039</v>
      </c>
      <c r="H771" s="32">
        <v>42294</v>
      </c>
      <c r="I771" s="32">
        <v>42</v>
      </c>
      <c r="J771" s="32">
        <v>101136</v>
      </c>
    </row>
    <row r="772" spans="1:10" x14ac:dyDescent="0.25">
      <c r="A772" s="32" t="s">
        <v>647</v>
      </c>
      <c r="B772" s="32" t="s">
        <v>14723</v>
      </c>
      <c r="C772" s="32" t="s">
        <v>11969</v>
      </c>
      <c r="D772" s="32" t="s">
        <v>11947</v>
      </c>
      <c r="E772" s="32" t="s">
        <v>14724</v>
      </c>
      <c r="F772" s="32" t="s">
        <v>14725</v>
      </c>
      <c r="G772" s="32">
        <v>40901</v>
      </c>
      <c r="H772" s="32">
        <v>42294</v>
      </c>
      <c r="I772" s="32">
        <v>168</v>
      </c>
      <c r="J772" s="32">
        <v>551544</v>
      </c>
    </row>
    <row r="773" spans="1:10" x14ac:dyDescent="0.25">
      <c r="A773" s="32" t="s">
        <v>2754</v>
      </c>
      <c r="B773" s="32" t="s">
        <v>14726</v>
      </c>
      <c r="C773" s="32" t="s">
        <v>11795</v>
      </c>
      <c r="D773" s="32" t="s">
        <v>11639</v>
      </c>
      <c r="E773" s="32" t="s">
        <v>13193</v>
      </c>
      <c r="F773" s="32" t="s">
        <v>14727</v>
      </c>
      <c r="G773" s="32">
        <v>41291</v>
      </c>
      <c r="H773" s="32">
        <v>42294</v>
      </c>
      <c r="I773" s="32">
        <v>31</v>
      </c>
      <c r="J773" s="32">
        <v>122202</v>
      </c>
    </row>
    <row r="774" spans="1:10" x14ac:dyDescent="0.25">
      <c r="A774" s="32" t="s">
        <v>2758</v>
      </c>
      <c r="B774" s="32" t="s">
        <v>12821</v>
      </c>
      <c r="C774" s="32" t="s">
        <v>8320</v>
      </c>
      <c r="D774" s="32" t="s">
        <v>7330</v>
      </c>
      <c r="E774" s="32" t="s">
        <v>12787</v>
      </c>
      <c r="F774" s="32" t="s">
        <v>14728</v>
      </c>
      <c r="G774" s="32">
        <v>41435</v>
      </c>
      <c r="H774" s="32">
        <v>42294</v>
      </c>
      <c r="I774" s="32">
        <v>48</v>
      </c>
      <c r="J774" s="32">
        <v>122976</v>
      </c>
    </row>
    <row r="775" spans="1:10" x14ac:dyDescent="0.25">
      <c r="A775" s="32" t="s">
        <v>2761</v>
      </c>
      <c r="B775" s="32" t="s">
        <v>14729</v>
      </c>
      <c r="C775" s="32" t="s">
        <v>8875</v>
      </c>
      <c r="D775" s="32" t="s">
        <v>7330</v>
      </c>
      <c r="E775" s="32" t="s">
        <v>12934</v>
      </c>
      <c r="F775" s="32" t="s">
        <v>14730</v>
      </c>
      <c r="G775" s="32">
        <v>41039</v>
      </c>
      <c r="H775" s="32">
        <v>42294</v>
      </c>
      <c r="I775" s="32">
        <v>117</v>
      </c>
      <c r="J775" s="32">
        <v>262080</v>
      </c>
    </row>
    <row r="776" spans="1:10" x14ac:dyDescent="0.25">
      <c r="A776" s="32" t="s">
        <v>2765</v>
      </c>
      <c r="B776" s="32" t="s">
        <v>14472</v>
      </c>
      <c r="C776" s="32" t="s">
        <v>8875</v>
      </c>
      <c r="D776" s="32" t="s">
        <v>7330</v>
      </c>
      <c r="E776" s="32" t="s">
        <v>12819</v>
      </c>
      <c r="F776" s="32" t="s">
        <v>14731</v>
      </c>
      <c r="G776" s="32">
        <v>40901</v>
      </c>
      <c r="H776" s="32">
        <v>42294</v>
      </c>
      <c r="I776" s="32">
        <v>73</v>
      </c>
      <c r="J776" s="32">
        <v>331566</v>
      </c>
    </row>
    <row r="777" spans="1:10" x14ac:dyDescent="0.25">
      <c r="A777" s="32" t="s">
        <v>2769</v>
      </c>
      <c r="B777" s="32" t="s">
        <v>14732</v>
      </c>
      <c r="C777" s="32" t="s">
        <v>7322</v>
      </c>
      <c r="D777" s="32" t="s">
        <v>7330</v>
      </c>
      <c r="E777" s="32" t="s">
        <v>14733</v>
      </c>
      <c r="F777" s="32" t="s">
        <v>14734</v>
      </c>
      <c r="G777" s="32">
        <v>41291</v>
      </c>
      <c r="H777" s="32">
        <v>42294</v>
      </c>
      <c r="I777" s="32">
        <v>53</v>
      </c>
      <c r="J777" s="32">
        <v>261237</v>
      </c>
    </row>
    <row r="778" spans="1:10" x14ac:dyDescent="0.25">
      <c r="A778" s="32" t="s">
        <v>2773</v>
      </c>
      <c r="B778" s="32" t="s">
        <v>14735</v>
      </c>
      <c r="C778" s="32" t="s">
        <v>11214</v>
      </c>
      <c r="D778" s="32" t="s">
        <v>7330</v>
      </c>
      <c r="E778" s="32" t="s">
        <v>12772</v>
      </c>
      <c r="F778" s="32" t="s">
        <v>14736</v>
      </c>
      <c r="G778" s="32">
        <v>38837</v>
      </c>
      <c r="H778" s="32">
        <v>42293</v>
      </c>
      <c r="I778" s="32">
        <v>455</v>
      </c>
      <c r="J778" s="32">
        <v>1672125</v>
      </c>
    </row>
    <row r="779" spans="1:10" x14ac:dyDescent="0.25">
      <c r="A779" s="32" t="s">
        <v>2777</v>
      </c>
      <c r="B779" s="32" t="s">
        <v>14737</v>
      </c>
      <c r="C779" s="32" t="s">
        <v>11663</v>
      </c>
      <c r="D779" s="32" t="s">
        <v>11639</v>
      </c>
      <c r="E779" s="32" t="s">
        <v>12963</v>
      </c>
      <c r="F779" s="32" t="s">
        <v>14738</v>
      </c>
      <c r="G779" s="32">
        <v>41645</v>
      </c>
      <c r="H779" s="32">
        <v>42293</v>
      </c>
      <c r="I779" s="32">
        <v>77</v>
      </c>
      <c r="J779" s="32">
        <v>224840</v>
      </c>
    </row>
    <row r="780" spans="1:10" x14ac:dyDescent="0.25">
      <c r="A780" s="32" t="s">
        <v>2781</v>
      </c>
      <c r="B780" s="32" t="s">
        <v>14739</v>
      </c>
      <c r="C780" s="32" t="s">
        <v>10612</v>
      </c>
      <c r="D780" s="32" t="s">
        <v>7330</v>
      </c>
      <c r="E780" s="32" t="s">
        <v>12882</v>
      </c>
      <c r="F780" s="32" t="s">
        <v>14740</v>
      </c>
      <c r="G780" s="32">
        <v>41873</v>
      </c>
      <c r="H780" s="32">
        <v>42293</v>
      </c>
      <c r="I780" s="32">
        <v>27</v>
      </c>
      <c r="J780" s="32">
        <v>127251</v>
      </c>
    </row>
    <row r="781" spans="1:10" x14ac:dyDescent="0.25">
      <c r="A781" s="32" t="s">
        <v>2785</v>
      </c>
      <c r="B781" s="32" t="s">
        <v>14741</v>
      </c>
      <c r="C781" s="32" t="s">
        <v>10612</v>
      </c>
      <c r="D781" s="32" t="s">
        <v>7330</v>
      </c>
      <c r="E781" s="32" t="s">
        <v>13145</v>
      </c>
      <c r="F781" s="32" t="s">
        <v>14742</v>
      </c>
      <c r="G781" s="32">
        <v>38837</v>
      </c>
      <c r="H781" s="32">
        <v>42293</v>
      </c>
      <c r="I781" s="32">
        <v>332</v>
      </c>
      <c r="J781" s="32">
        <v>1529856</v>
      </c>
    </row>
    <row r="782" spans="1:10" x14ac:dyDescent="0.25">
      <c r="A782" s="32" t="s">
        <v>2789</v>
      </c>
      <c r="B782" s="32" t="s">
        <v>14743</v>
      </c>
      <c r="C782" s="32" t="s">
        <v>8675</v>
      </c>
      <c r="D782" s="32" t="s">
        <v>7330</v>
      </c>
      <c r="E782" s="32" t="s">
        <v>14744</v>
      </c>
      <c r="F782" s="32" t="s">
        <v>14745</v>
      </c>
      <c r="G782" s="32">
        <v>41810</v>
      </c>
      <c r="H782" s="32">
        <v>42292</v>
      </c>
      <c r="I782" s="32">
        <v>20</v>
      </c>
      <c r="J782" s="32">
        <v>65980</v>
      </c>
    </row>
    <row r="783" spans="1:10" x14ac:dyDescent="0.25">
      <c r="A783" s="32" t="s">
        <v>2793</v>
      </c>
      <c r="B783" s="32" t="s">
        <v>14746</v>
      </c>
      <c r="C783" s="32" t="s">
        <v>12032</v>
      </c>
      <c r="D783" s="32" t="s">
        <v>11947</v>
      </c>
      <c r="E783" s="32" t="s">
        <v>14747</v>
      </c>
      <c r="F783" s="32" t="s">
        <v>14748</v>
      </c>
      <c r="G783" s="32">
        <v>41096</v>
      </c>
      <c r="H783" s="32">
        <v>42292</v>
      </c>
      <c r="I783" s="32">
        <v>50</v>
      </c>
      <c r="J783" s="32">
        <v>56400</v>
      </c>
    </row>
    <row r="784" spans="1:10" x14ac:dyDescent="0.25">
      <c r="A784" s="32" t="s">
        <v>2797</v>
      </c>
      <c r="B784" s="32" t="s">
        <v>14749</v>
      </c>
      <c r="C784" s="32" t="s">
        <v>10436</v>
      </c>
      <c r="D784" s="32" t="s">
        <v>7330</v>
      </c>
      <c r="E784" s="32" t="s">
        <v>12787</v>
      </c>
      <c r="F784" s="32" t="s">
        <v>14750</v>
      </c>
      <c r="G784" s="32">
        <v>41631</v>
      </c>
      <c r="H784" s="32">
        <v>42292</v>
      </c>
      <c r="I784" s="32">
        <v>15</v>
      </c>
      <c r="J784" s="32">
        <v>50250</v>
      </c>
    </row>
    <row r="785" spans="1:10" x14ac:dyDescent="0.25">
      <c r="A785" s="32" t="s">
        <v>2801</v>
      </c>
      <c r="B785" s="32" t="s">
        <v>14751</v>
      </c>
      <c r="C785" s="32" t="s">
        <v>7372</v>
      </c>
      <c r="D785" s="32" t="s">
        <v>7330</v>
      </c>
      <c r="E785" s="32" t="s">
        <v>14752</v>
      </c>
      <c r="F785" s="32" t="s">
        <v>14753</v>
      </c>
      <c r="G785" s="32">
        <v>41810</v>
      </c>
      <c r="H785" s="32">
        <v>42292</v>
      </c>
      <c r="I785" s="32">
        <v>36</v>
      </c>
      <c r="J785" s="32">
        <v>86760</v>
      </c>
    </row>
    <row r="786" spans="1:10" x14ac:dyDescent="0.25">
      <c r="A786" s="32" t="s">
        <v>765</v>
      </c>
      <c r="B786" s="32" t="s">
        <v>14754</v>
      </c>
      <c r="C786" s="32" t="s">
        <v>11388</v>
      </c>
      <c r="D786" s="32" t="s">
        <v>7330</v>
      </c>
      <c r="E786" s="32" t="s">
        <v>12787</v>
      </c>
      <c r="F786" s="32" t="s">
        <v>14755</v>
      </c>
      <c r="G786" s="32">
        <v>39900</v>
      </c>
      <c r="H786" s="32">
        <v>42291</v>
      </c>
      <c r="I786" s="32">
        <v>86</v>
      </c>
      <c r="J786" s="32">
        <v>240628</v>
      </c>
    </row>
    <row r="787" spans="1:10" x14ac:dyDescent="0.25">
      <c r="A787" s="32" t="s">
        <v>2808</v>
      </c>
      <c r="B787" s="32" t="s">
        <v>14756</v>
      </c>
      <c r="C787" s="32" t="s">
        <v>8250</v>
      </c>
      <c r="D787" s="32" t="s">
        <v>7330</v>
      </c>
      <c r="E787" s="32" t="s">
        <v>12891</v>
      </c>
      <c r="F787" s="32" t="s">
        <v>14757</v>
      </c>
      <c r="G787" s="32">
        <v>38339</v>
      </c>
      <c r="H787" s="32">
        <v>42291</v>
      </c>
      <c r="I787" s="32">
        <v>65</v>
      </c>
      <c r="J787" s="32">
        <v>126230</v>
      </c>
    </row>
    <row r="788" spans="1:10" x14ac:dyDescent="0.25">
      <c r="A788" s="32" t="s">
        <v>2812</v>
      </c>
      <c r="B788" s="32" t="s">
        <v>14758</v>
      </c>
      <c r="C788" s="32" t="s">
        <v>7662</v>
      </c>
      <c r="D788" s="32" t="s">
        <v>7330</v>
      </c>
      <c r="E788" s="32" t="s">
        <v>13244</v>
      </c>
      <c r="F788" s="32" t="s">
        <v>14759</v>
      </c>
      <c r="G788" s="32">
        <v>36782</v>
      </c>
      <c r="H788" s="32">
        <v>42291</v>
      </c>
      <c r="I788" s="32">
        <v>679</v>
      </c>
      <c r="J788" s="32">
        <v>3257163</v>
      </c>
    </row>
    <row r="789" spans="1:10" x14ac:dyDescent="0.25">
      <c r="A789" s="32" t="s">
        <v>785</v>
      </c>
      <c r="B789" s="32" t="s">
        <v>14760</v>
      </c>
      <c r="C789" s="32" t="s">
        <v>9511</v>
      </c>
      <c r="D789" s="32" t="s">
        <v>7330</v>
      </c>
      <c r="E789" s="32" t="s">
        <v>14761</v>
      </c>
      <c r="F789" s="32" t="s">
        <v>14762</v>
      </c>
      <c r="G789" s="32">
        <v>39900</v>
      </c>
      <c r="H789" s="32">
        <v>42291</v>
      </c>
      <c r="I789" s="32">
        <v>66</v>
      </c>
      <c r="J789" s="32">
        <v>158268</v>
      </c>
    </row>
    <row r="790" spans="1:10" x14ac:dyDescent="0.25">
      <c r="A790" s="32" t="s">
        <v>2819</v>
      </c>
      <c r="B790" s="32" t="s">
        <v>14763</v>
      </c>
      <c r="C790" s="32" t="s">
        <v>8875</v>
      </c>
      <c r="D790" s="32" t="s">
        <v>7330</v>
      </c>
      <c r="E790" s="32" t="s">
        <v>13633</v>
      </c>
      <c r="F790" s="32" t="s">
        <v>14764</v>
      </c>
      <c r="G790" s="32">
        <v>37799</v>
      </c>
      <c r="H790" s="32">
        <v>42290</v>
      </c>
      <c r="I790" s="32">
        <v>222</v>
      </c>
      <c r="J790" s="32">
        <v>285936</v>
      </c>
    </row>
    <row r="791" spans="1:10" x14ac:dyDescent="0.25">
      <c r="A791" s="32" t="s">
        <v>2822</v>
      </c>
      <c r="B791" s="32" t="s">
        <v>14765</v>
      </c>
      <c r="C791" s="32" t="s">
        <v>8402</v>
      </c>
      <c r="D791" s="32" t="s">
        <v>7330</v>
      </c>
      <c r="E791" s="32" t="s">
        <v>13153</v>
      </c>
      <c r="F791" s="32" t="s">
        <v>14766</v>
      </c>
      <c r="G791" s="32">
        <v>38187</v>
      </c>
      <c r="H791" s="32">
        <v>42290</v>
      </c>
      <c r="I791" s="32">
        <v>382</v>
      </c>
      <c r="J791" s="32">
        <v>1518068</v>
      </c>
    </row>
    <row r="792" spans="1:10" x14ac:dyDescent="0.25">
      <c r="A792" s="32" t="s">
        <v>2826</v>
      </c>
      <c r="B792" s="32" t="s">
        <v>14767</v>
      </c>
      <c r="C792" s="32" t="s">
        <v>8875</v>
      </c>
      <c r="D792" s="32" t="s">
        <v>7330</v>
      </c>
      <c r="E792" s="32" t="s">
        <v>14768</v>
      </c>
      <c r="F792" s="32" t="s">
        <v>14769</v>
      </c>
      <c r="G792" s="32">
        <v>38039</v>
      </c>
      <c r="H792" s="32">
        <v>42290</v>
      </c>
      <c r="I792" s="32">
        <v>385</v>
      </c>
      <c r="J792" s="32">
        <v>1020635</v>
      </c>
    </row>
    <row r="793" spans="1:10" x14ac:dyDescent="0.25">
      <c r="A793" s="32" t="s">
        <v>2829</v>
      </c>
      <c r="B793" s="32" t="s">
        <v>14770</v>
      </c>
      <c r="C793" s="32" t="s">
        <v>10798</v>
      </c>
      <c r="D793" s="32" t="s">
        <v>7330</v>
      </c>
      <c r="E793" s="32" t="s">
        <v>14771</v>
      </c>
      <c r="F793" s="32" t="s">
        <v>14772</v>
      </c>
      <c r="G793" s="32">
        <v>37623</v>
      </c>
      <c r="H793" s="32">
        <v>42290</v>
      </c>
      <c r="I793" s="32">
        <v>397</v>
      </c>
      <c r="J793" s="32">
        <v>1706306</v>
      </c>
    </row>
    <row r="794" spans="1:10" x14ac:dyDescent="0.25">
      <c r="A794" s="32" t="s">
        <v>2833</v>
      </c>
      <c r="B794" s="32" t="s">
        <v>14773</v>
      </c>
      <c r="C794" s="32" t="s">
        <v>11407</v>
      </c>
      <c r="D794" s="32" t="s">
        <v>7330</v>
      </c>
      <c r="E794" s="32" t="s">
        <v>13025</v>
      </c>
      <c r="F794" s="32" t="s">
        <v>14774</v>
      </c>
      <c r="G794" s="32">
        <v>38923</v>
      </c>
      <c r="H794" s="32">
        <v>42290</v>
      </c>
      <c r="I794" s="32">
        <v>369</v>
      </c>
      <c r="J794" s="32">
        <v>1207737</v>
      </c>
    </row>
    <row r="795" spans="1:10" x14ac:dyDescent="0.25">
      <c r="A795" s="32" t="s">
        <v>2521</v>
      </c>
      <c r="B795" s="32" t="s">
        <v>14775</v>
      </c>
      <c r="C795" s="32" t="s">
        <v>10786</v>
      </c>
      <c r="D795" s="32" t="s">
        <v>7330</v>
      </c>
      <c r="E795" s="32" t="s">
        <v>14776</v>
      </c>
      <c r="F795" s="32" t="s">
        <v>14777</v>
      </c>
      <c r="G795" s="32">
        <v>37799</v>
      </c>
      <c r="H795" s="32">
        <v>42290</v>
      </c>
      <c r="I795" s="32">
        <v>320</v>
      </c>
      <c r="J795" s="32">
        <v>615360</v>
      </c>
    </row>
    <row r="796" spans="1:10" x14ac:dyDescent="0.25">
      <c r="A796" s="32" t="s">
        <v>2840</v>
      </c>
      <c r="B796" s="32" t="s">
        <v>14778</v>
      </c>
      <c r="C796" s="32" t="s">
        <v>9503</v>
      </c>
      <c r="D796" s="32" t="s">
        <v>7330</v>
      </c>
      <c r="E796" s="32" t="s">
        <v>12819</v>
      </c>
      <c r="F796" s="32" t="s">
        <v>14779</v>
      </c>
      <c r="G796" s="32">
        <v>38187</v>
      </c>
      <c r="H796" s="32">
        <v>42290</v>
      </c>
      <c r="I796" s="32">
        <v>326</v>
      </c>
      <c r="J796" s="32">
        <v>780770</v>
      </c>
    </row>
    <row r="797" spans="1:10" x14ac:dyDescent="0.25">
      <c r="A797" s="32" t="s">
        <v>2844</v>
      </c>
      <c r="B797" s="32" t="s">
        <v>14780</v>
      </c>
      <c r="C797" s="32" t="s">
        <v>7965</v>
      </c>
      <c r="D797" s="32" t="s">
        <v>7330</v>
      </c>
      <c r="E797" s="32" t="s">
        <v>13200</v>
      </c>
      <c r="F797" s="32" t="s">
        <v>14781</v>
      </c>
      <c r="G797" s="32">
        <v>41610</v>
      </c>
      <c r="H797" s="32">
        <v>42289</v>
      </c>
      <c r="I797" s="32">
        <v>73</v>
      </c>
      <c r="J797" s="32">
        <v>60517</v>
      </c>
    </row>
    <row r="798" spans="1:10" x14ac:dyDescent="0.25">
      <c r="A798" s="32" t="s">
        <v>765</v>
      </c>
      <c r="B798" s="32" t="s">
        <v>14782</v>
      </c>
      <c r="C798" s="32" t="s">
        <v>9517</v>
      </c>
      <c r="D798" s="32" t="s">
        <v>7330</v>
      </c>
      <c r="E798" s="32" t="s">
        <v>13357</v>
      </c>
      <c r="F798" s="32" t="s">
        <v>14783</v>
      </c>
      <c r="G798" s="32">
        <v>41433</v>
      </c>
      <c r="H798" s="32">
        <v>42289</v>
      </c>
      <c r="I798" s="32">
        <v>66</v>
      </c>
      <c r="J798" s="32">
        <v>273570</v>
      </c>
    </row>
    <row r="799" spans="1:10" x14ac:dyDescent="0.25">
      <c r="A799" s="32" t="s">
        <v>944</v>
      </c>
      <c r="B799" s="32" t="s">
        <v>14784</v>
      </c>
      <c r="C799" s="32" t="s">
        <v>12160</v>
      </c>
      <c r="D799" s="32" t="s">
        <v>12117</v>
      </c>
      <c r="E799" s="32" t="s">
        <v>13387</v>
      </c>
      <c r="F799" s="32" t="s">
        <v>14785</v>
      </c>
      <c r="G799" s="32">
        <v>41871</v>
      </c>
      <c r="H799" s="32">
        <v>42289</v>
      </c>
      <c r="I799" s="32">
        <v>23</v>
      </c>
      <c r="J799" s="32">
        <v>104834</v>
      </c>
    </row>
    <row r="800" spans="1:10" x14ac:dyDescent="0.25">
      <c r="A800" s="32" t="s">
        <v>2853</v>
      </c>
      <c r="B800" s="32" t="s">
        <v>14786</v>
      </c>
      <c r="C800" s="32" t="s">
        <v>9965</v>
      </c>
      <c r="D800" s="32" t="s">
        <v>7330</v>
      </c>
      <c r="E800" s="32" t="s">
        <v>13276</v>
      </c>
      <c r="F800" s="32" t="s">
        <v>14787</v>
      </c>
      <c r="G800" s="32">
        <v>37662</v>
      </c>
      <c r="H800" s="32">
        <v>42289</v>
      </c>
      <c r="I800" s="32">
        <v>482</v>
      </c>
      <c r="J800" s="32">
        <v>1607952</v>
      </c>
    </row>
    <row r="801" spans="1:10" x14ac:dyDescent="0.25">
      <c r="A801" s="32" t="s">
        <v>2856</v>
      </c>
      <c r="B801" s="32" t="s">
        <v>14788</v>
      </c>
      <c r="C801" s="32" t="s">
        <v>11831</v>
      </c>
      <c r="D801" s="32" t="s">
        <v>11639</v>
      </c>
      <c r="E801" s="32" t="s">
        <v>13954</v>
      </c>
      <c r="F801" s="32" t="s">
        <v>14789</v>
      </c>
      <c r="G801" s="32">
        <v>41828</v>
      </c>
      <c r="H801" s="32">
        <v>42289</v>
      </c>
      <c r="I801" s="32">
        <v>37</v>
      </c>
      <c r="J801" s="32">
        <v>54649</v>
      </c>
    </row>
    <row r="802" spans="1:10" x14ac:dyDescent="0.25">
      <c r="A802" s="32" t="s">
        <v>2860</v>
      </c>
      <c r="B802" s="32" t="s">
        <v>14790</v>
      </c>
      <c r="C802" s="32" t="s">
        <v>8580</v>
      </c>
      <c r="D802" s="32" t="s">
        <v>7330</v>
      </c>
      <c r="E802" s="32" t="s">
        <v>14235</v>
      </c>
      <c r="F802" s="32" t="s">
        <v>14791</v>
      </c>
      <c r="G802" s="32">
        <v>40939</v>
      </c>
      <c r="H802" s="32">
        <v>42289</v>
      </c>
      <c r="I802" s="32">
        <v>156</v>
      </c>
      <c r="J802" s="32">
        <v>296088</v>
      </c>
    </row>
    <row r="803" spans="1:10" x14ac:dyDescent="0.25">
      <c r="A803" s="32" t="s">
        <v>2864</v>
      </c>
      <c r="B803" s="32" t="s">
        <v>14792</v>
      </c>
      <c r="C803" s="32" t="s">
        <v>8059</v>
      </c>
      <c r="D803" s="32" t="s">
        <v>7330</v>
      </c>
      <c r="E803" s="32" t="s">
        <v>13226</v>
      </c>
      <c r="F803" s="32" t="s">
        <v>14793</v>
      </c>
      <c r="G803" s="32">
        <v>41561</v>
      </c>
      <c r="H803" s="32">
        <v>42289</v>
      </c>
      <c r="I803" s="32">
        <v>84</v>
      </c>
      <c r="J803" s="32">
        <v>345240</v>
      </c>
    </row>
    <row r="804" spans="1:10" x14ac:dyDescent="0.25">
      <c r="A804" s="32" t="s">
        <v>2868</v>
      </c>
      <c r="B804" s="32" t="s">
        <v>14794</v>
      </c>
      <c r="C804" s="32" t="s">
        <v>8280</v>
      </c>
      <c r="D804" s="32" t="s">
        <v>7330</v>
      </c>
      <c r="E804" s="32" t="s">
        <v>14795</v>
      </c>
      <c r="F804" s="32" t="s">
        <v>14796</v>
      </c>
      <c r="G804" s="32">
        <v>41610</v>
      </c>
      <c r="H804" s="32">
        <v>42289</v>
      </c>
      <c r="I804" s="32">
        <v>93</v>
      </c>
      <c r="J804" s="32">
        <v>353028</v>
      </c>
    </row>
    <row r="805" spans="1:10" x14ac:dyDescent="0.25">
      <c r="A805" s="32" t="s">
        <v>785</v>
      </c>
      <c r="B805" s="32" t="s">
        <v>14797</v>
      </c>
      <c r="C805" s="32" t="s">
        <v>8501</v>
      </c>
      <c r="D805" s="32" t="s">
        <v>7330</v>
      </c>
      <c r="E805" s="32" t="s">
        <v>12916</v>
      </c>
      <c r="F805" s="32" t="s">
        <v>14798</v>
      </c>
      <c r="G805" s="32">
        <v>41433</v>
      </c>
      <c r="H805" s="32">
        <v>42289</v>
      </c>
      <c r="I805" s="32">
        <v>38</v>
      </c>
      <c r="J805" s="32">
        <v>115748</v>
      </c>
    </row>
    <row r="806" spans="1:10" x14ac:dyDescent="0.25">
      <c r="A806" s="32" t="s">
        <v>2875</v>
      </c>
      <c r="B806" s="32" t="s">
        <v>14799</v>
      </c>
      <c r="C806" s="32" t="s">
        <v>11884</v>
      </c>
      <c r="D806" s="32" t="s">
        <v>11639</v>
      </c>
      <c r="E806" s="32" t="s">
        <v>13435</v>
      </c>
      <c r="F806" s="32" t="s">
        <v>14800</v>
      </c>
      <c r="G806" s="32">
        <v>41871</v>
      </c>
      <c r="H806" s="32">
        <v>42289</v>
      </c>
      <c r="I806" s="32">
        <v>5</v>
      </c>
      <c r="J806" s="32">
        <v>9370</v>
      </c>
    </row>
    <row r="807" spans="1:10" x14ac:dyDescent="0.25">
      <c r="A807" s="32" t="s">
        <v>2879</v>
      </c>
      <c r="B807" s="32" t="s">
        <v>14801</v>
      </c>
      <c r="C807" s="32" t="s">
        <v>10109</v>
      </c>
      <c r="D807" s="32" t="s">
        <v>7330</v>
      </c>
      <c r="E807" s="32" t="s">
        <v>14802</v>
      </c>
      <c r="F807" s="32" t="s">
        <v>14803</v>
      </c>
      <c r="G807" s="32">
        <v>36731</v>
      </c>
      <c r="H807" s="32">
        <v>42288</v>
      </c>
      <c r="I807" s="32">
        <v>700</v>
      </c>
      <c r="J807" s="32">
        <v>1297100</v>
      </c>
    </row>
    <row r="808" spans="1:10" x14ac:dyDescent="0.25">
      <c r="A808" s="32" t="s">
        <v>2883</v>
      </c>
      <c r="B808" s="32" t="s">
        <v>14804</v>
      </c>
      <c r="C808" s="32" t="s">
        <v>10127</v>
      </c>
      <c r="D808" s="32" t="s">
        <v>7330</v>
      </c>
      <c r="E808" s="32" t="s">
        <v>14805</v>
      </c>
      <c r="F808" s="32" t="s">
        <v>14806</v>
      </c>
      <c r="G808" s="32">
        <v>39556</v>
      </c>
      <c r="H808" s="32">
        <v>42288</v>
      </c>
      <c r="I808" s="32">
        <v>75</v>
      </c>
      <c r="J808" s="32">
        <v>93225</v>
      </c>
    </row>
    <row r="809" spans="1:10" x14ac:dyDescent="0.25">
      <c r="A809" s="32" t="s">
        <v>2887</v>
      </c>
      <c r="B809" s="32" t="s">
        <v>14807</v>
      </c>
      <c r="C809" s="32" t="s">
        <v>7479</v>
      </c>
      <c r="D809" s="32" t="s">
        <v>7330</v>
      </c>
      <c r="E809" s="32" t="s">
        <v>13401</v>
      </c>
      <c r="F809" s="32" t="s">
        <v>14808</v>
      </c>
      <c r="G809" s="32">
        <v>37555</v>
      </c>
      <c r="H809" s="32">
        <v>42288</v>
      </c>
      <c r="I809" s="32">
        <v>273</v>
      </c>
      <c r="J809" s="32">
        <v>729183</v>
      </c>
    </row>
    <row r="810" spans="1:10" x14ac:dyDescent="0.25">
      <c r="A810" s="32" t="s">
        <v>1260</v>
      </c>
      <c r="B810" s="32" t="s">
        <v>14809</v>
      </c>
      <c r="C810" s="32" t="s">
        <v>9958</v>
      </c>
      <c r="D810" s="32" t="s">
        <v>12117</v>
      </c>
      <c r="E810" s="32" t="s">
        <v>14708</v>
      </c>
      <c r="F810" s="32" t="s">
        <v>14810</v>
      </c>
      <c r="G810" s="32">
        <v>39654</v>
      </c>
      <c r="H810" s="32">
        <v>42288</v>
      </c>
      <c r="I810" s="32">
        <v>65</v>
      </c>
      <c r="J810" s="32">
        <v>201955</v>
      </c>
    </row>
    <row r="811" spans="1:10" x14ac:dyDescent="0.25">
      <c r="A811" s="32" t="s">
        <v>2894</v>
      </c>
      <c r="B811" s="32" t="s">
        <v>14811</v>
      </c>
      <c r="C811" s="32" t="s">
        <v>8764</v>
      </c>
      <c r="D811" s="32" t="s">
        <v>7330</v>
      </c>
      <c r="E811" s="32" t="s">
        <v>14812</v>
      </c>
      <c r="F811" s="32" t="s">
        <v>14813</v>
      </c>
      <c r="G811" s="32">
        <v>36731</v>
      </c>
      <c r="H811" s="32">
        <v>42288</v>
      </c>
      <c r="I811" s="32">
        <v>244</v>
      </c>
      <c r="J811" s="32">
        <v>390888</v>
      </c>
    </row>
    <row r="812" spans="1:10" x14ac:dyDescent="0.25">
      <c r="A812" s="32" t="s">
        <v>1398</v>
      </c>
      <c r="B812" s="32" t="s">
        <v>14814</v>
      </c>
      <c r="C812" s="32" t="s">
        <v>8750</v>
      </c>
      <c r="D812" s="32" t="s">
        <v>7330</v>
      </c>
      <c r="E812" s="32" t="s">
        <v>13244</v>
      </c>
      <c r="F812" s="32" t="s">
        <v>14815</v>
      </c>
      <c r="G812" s="32">
        <v>39556</v>
      </c>
      <c r="H812" s="32">
        <v>42288</v>
      </c>
      <c r="I812" s="32">
        <v>367</v>
      </c>
      <c r="J812" s="32">
        <v>1026132</v>
      </c>
    </row>
    <row r="813" spans="1:10" x14ac:dyDescent="0.25">
      <c r="A813" s="32" t="s">
        <v>2901</v>
      </c>
      <c r="B813" s="32" t="s">
        <v>14816</v>
      </c>
      <c r="C813" s="32" t="s">
        <v>7718</v>
      </c>
      <c r="D813" s="32" t="s">
        <v>7330</v>
      </c>
      <c r="E813" s="32" t="s">
        <v>13273</v>
      </c>
      <c r="F813" s="32" t="s">
        <v>14817</v>
      </c>
      <c r="G813" s="32">
        <v>37555</v>
      </c>
      <c r="H813" s="32">
        <v>42288</v>
      </c>
      <c r="I813" s="32">
        <v>622</v>
      </c>
      <c r="J813" s="32">
        <v>1399500</v>
      </c>
    </row>
    <row r="814" spans="1:10" x14ac:dyDescent="0.25">
      <c r="A814" s="32" t="s">
        <v>2905</v>
      </c>
      <c r="B814" s="32" t="s">
        <v>14818</v>
      </c>
      <c r="C814" s="32" t="s">
        <v>7723</v>
      </c>
      <c r="D814" s="32" t="s">
        <v>7330</v>
      </c>
      <c r="E814" s="32" t="s">
        <v>14819</v>
      </c>
      <c r="F814" s="32" t="s">
        <v>14820</v>
      </c>
      <c r="G814" s="32">
        <v>41835</v>
      </c>
      <c r="H814" s="32">
        <v>42287</v>
      </c>
      <c r="I814" s="32">
        <v>34</v>
      </c>
      <c r="J814" s="32">
        <v>37774</v>
      </c>
    </row>
    <row r="815" spans="1:10" x14ac:dyDescent="0.25">
      <c r="A815" s="32" t="s">
        <v>2909</v>
      </c>
      <c r="B815" s="32" t="s">
        <v>14821</v>
      </c>
      <c r="C815" s="32" t="s">
        <v>10739</v>
      </c>
      <c r="D815" s="32" t="s">
        <v>7330</v>
      </c>
      <c r="E815" s="32" t="s">
        <v>14822</v>
      </c>
      <c r="F815" s="32" t="s">
        <v>14823</v>
      </c>
      <c r="G815" s="32">
        <v>40348</v>
      </c>
      <c r="H815" s="32">
        <v>42287</v>
      </c>
      <c r="I815" s="32">
        <v>69</v>
      </c>
      <c r="J815" s="32">
        <v>236739</v>
      </c>
    </row>
    <row r="816" spans="1:10" x14ac:dyDescent="0.25">
      <c r="A816" s="32" t="s">
        <v>2913</v>
      </c>
      <c r="B816" s="32" t="s">
        <v>14824</v>
      </c>
      <c r="C816" s="32" t="s">
        <v>8875</v>
      </c>
      <c r="D816" s="32" t="s">
        <v>7330</v>
      </c>
      <c r="E816" s="32" t="s">
        <v>13127</v>
      </c>
      <c r="F816" s="32" t="s">
        <v>14825</v>
      </c>
      <c r="G816" s="32">
        <v>36574</v>
      </c>
      <c r="H816" s="32">
        <v>42287</v>
      </c>
      <c r="I816" s="32">
        <v>595</v>
      </c>
      <c r="J816" s="32">
        <v>2610265</v>
      </c>
    </row>
    <row r="817" spans="1:10" x14ac:dyDescent="0.25">
      <c r="A817" s="32" t="s">
        <v>2916</v>
      </c>
      <c r="B817" s="32" t="s">
        <v>14826</v>
      </c>
      <c r="C817" s="32" t="s">
        <v>9774</v>
      </c>
      <c r="D817" s="32" t="s">
        <v>7330</v>
      </c>
      <c r="E817" s="32" t="s">
        <v>14827</v>
      </c>
      <c r="F817" s="32" t="s">
        <v>14828</v>
      </c>
      <c r="G817" s="32">
        <v>39449</v>
      </c>
      <c r="H817" s="32">
        <v>42287</v>
      </c>
      <c r="I817" s="32">
        <v>366</v>
      </c>
      <c r="J817" s="32">
        <v>1813896</v>
      </c>
    </row>
    <row r="818" spans="1:10" x14ac:dyDescent="0.25">
      <c r="A818" s="32" t="s">
        <v>2920</v>
      </c>
      <c r="B818" s="32" t="s">
        <v>14829</v>
      </c>
      <c r="C818" s="32" t="s">
        <v>9677</v>
      </c>
      <c r="D818" s="32" t="s">
        <v>7330</v>
      </c>
      <c r="E818" s="32" t="s">
        <v>12787</v>
      </c>
      <c r="F818" s="32" t="s">
        <v>14830</v>
      </c>
      <c r="G818" s="32">
        <v>41835</v>
      </c>
      <c r="H818" s="32">
        <v>42287</v>
      </c>
      <c r="I818" s="32">
        <v>43</v>
      </c>
      <c r="J818" s="32">
        <v>171656</v>
      </c>
    </row>
    <row r="819" spans="1:10" x14ac:dyDescent="0.25">
      <c r="A819" s="32" t="s">
        <v>2924</v>
      </c>
      <c r="B819" s="32" t="s">
        <v>14826</v>
      </c>
      <c r="C819" s="32" t="s">
        <v>11024</v>
      </c>
      <c r="D819" s="32" t="s">
        <v>7330</v>
      </c>
      <c r="E819" s="32" t="s">
        <v>14831</v>
      </c>
      <c r="F819" s="32" t="s">
        <v>14832</v>
      </c>
      <c r="G819" s="32">
        <v>40348</v>
      </c>
      <c r="H819" s="32">
        <v>42287</v>
      </c>
      <c r="I819" s="32">
        <v>207</v>
      </c>
      <c r="J819" s="32">
        <v>539649</v>
      </c>
    </row>
    <row r="820" spans="1:10" x14ac:dyDescent="0.25">
      <c r="A820" s="32" t="s">
        <v>1001</v>
      </c>
      <c r="B820" s="32" t="s">
        <v>14468</v>
      </c>
      <c r="C820" s="32" t="s">
        <v>9630</v>
      </c>
      <c r="D820" s="32" t="s">
        <v>7330</v>
      </c>
      <c r="E820" s="32" t="s">
        <v>13318</v>
      </c>
      <c r="F820" s="32" t="s">
        <v>14833</v>
      </c>
      <c r="G820" s="32">
        <v>39492</v>
      </c>
      <c r="H820" s="32">
        <v>42286</v>
      </c>
      <c r="I820" s="32">
        <v>329</v>
      </c>
      <c r="J820" s="32">
        <v>947191</v>
      </c>
    </row>
    <row r="821" spans="1:10" x14ac:dyDescent="0.25">
      <c r="A821" s="32" t="s">
        <v>2930</v>
      </c>
      <c r="B821" s="32" t="s">
        <v>14834</v>
      </c>
      <c r="C821" s="32" t="s">
        <v>8806</v>
      </c>
      <c r="D821" s="32" t="s">
        <v>7330</v>
      </c>
      <c r="E821" s="32" t="s">
        <v>13145</v>
      </c>
      <c r="F821" s="32" t="s">
        <v>14835</v>
      </c>
      <c r="G821" s="32">
        <v>37517</v>
      </c>
      <c r="H821" s="32">
        <v>42286</v>
      </c>
      <c r="I821" s="32">
        <v>562</v>
      </c>
      <c r="J821" s="32">
        <v>1991166</v>
      </c>
    </row>
    <row r="822" spans="1:10" x14ac:dyDescent="0.25">
      <c r="A822" s="32" t="s">
        <v>2934</v>
      </c>
      <c r="B822" s="32" t="s">
        <v>14836</v>
      </c>
      <c r="C822" s="32" t="s">
        <v>7372</v>
      </c>
      <c r="D822" s="32" t="s">
        <v>7330</v>
      </c>
      <c r="E822" s="32" t="s">
        <v>14080</v>
      </c>
      <c r="F822" s="32" t="s">
        <v>14837</v>
      </c>
      <c r="G822" s="32">
        <v>38244</v>
      </c>
      <c r="H822" s="32">
        <v>42286</v>
      </c>
      <c r="I822" s="32">
        <v>277</v>
      </c>
      <c r="J822" s="32">
        <v>337663</v>
      </c>
    </row>
    <row r="823" spans="1:10" x14ac:dyDescent="0.25">
      <c r="A823" s="32" t="s">
        <v>2938</v>
      </c>
      <c r="B823" s="32" t="s">
        <v>14838</v>
      </c>
      <c r="C823" s="32" t="s">
        <v>8087</v>
      </c>
      <c r="D823" s="32" t="s">
        <v>7330</v>
      </c>
      <c r="E823" s="32" t="s">
        <v>13771</v>
      </c>
      <c r="F823" s="32" t="s">
        <v>14839</v>
      </c>
      <c r="G823" s="32">
        <v>39492</v>
      </c>
      <c r="H823" s="32">
        <v>42286</v>
      </c>
      <c r="I823" s="32">
        <v>261</v>
      </c>
      <c r="J823" s="32">
        <v>176697</v>
      </c>
    </row>
    <row r="824" spans="1:10" x14ac:dyDescent="0.25">
      <c r="A824" s="32" t="s">
        <v>2942</v>
      </c>
      <c r="B824" s="32" t="s">
        <v>14840</v>
      </c>
      <c r="C824" s="32" t="s">
        <v>8875</v>
      </c>
      <c r="D824" s="32" t="s">
        <v>7330</v>
      </c>
      <c r="E824" s="32" t="s">
        <v>13747</v>
      </c>
      <c r="F824" s="32" t="s">
        <v>14841</v>
      </c>
      <c r="G824" s="32">
        <v>37517</v>
      </c>
      <c r="H824" s="32">
        <v>42286</v>
      </c>
      <c r="I824" s="32">
        <v>235</v>
      </c>
      <c r="J824" s="32">
        <v>1112960</v>
      </c>
    </row>
    <row r="825" spans="1:10" x14ac:dyDescent="0.25">
      <c r="A825" s="32" t="s">
        <v>2945</v>
      </c>
      <c r="B825" s="32" t="s">
        <v>14842</v>
      </c>
      <c r="C825" s="32" t="s">
        <v>11421</v>
      </c>
      <c r="D825" s="32" t="s">
        <v>7330</v>
      </c>
      <c r="E825" s="32" t="s">
        <v>14843</v>
      </c>
      <c r="F825" s="32" t="s">
        <v>14844</v>
      </c>
      <c r="G825" s="32">
        <v>38244</v>
      </c>
      <c r="H825" s="32">
        <v>42286</v>
      </c>
      <c r="I825" s="32">
        <v>166</v>
      </c>
      <c r="J825" s="32">
        <v>713468</v>
      </c>
    </row>
    <row r="826" spans="1:10" x14ac:dyDescent="0.25">
      <c r="A826" s="32" t="s">
        <v>2949</v>
      </c>
      <c r="B826" s="32" t="s">
        <v>14845</v>
      </c>
      <c r="C826" s="32" t="s">
        <v>11954</v>
      </c>
      <c r="D826" s="32" t="s">
        <v>11947</v>
      </c>
      <c r="E826" s="32" t="s">
        <v>13127</v>
      </c>
      <c r="F826" s="32" t="s">
        <v>14846</v>
      </c>
      <c r="G826" s="32">
        <v>39685</v>
      </c>
      <c r="H826" s="32">
        <v>42285</v>
      </c>
      <c r="I826" s="32">
        <v>65</v>
      </c>
      <c r="J826" s="32">
        <v>309010</v>
      </c>
    </row>
    <row r="827" spans="1:10" x14ac:dyDescent="0.25">
      <c r="A827" s="32" t="s">
        <v>2953</v>
      </c>
      <c r="B827" s="32" t="s">
        <v>14847</v>
      </c>
      <c r="C827" s="32" t="s">
        <v>11477</v>
      </c>
      <c r="D827" s="32" t="s">
        <v>7330</v>
      </c>
      <c r="E827" s="32" t="s">
        <v>13074</v>
      </c>
      <c r="F827" s="32" t="s">
        <v>14848</v>
      </c>
      <c r="G827" s="32">
        <v>41760</v>
      </c>
      <c r="H827" s="32">
        <v>42284</v>
      </c>
      <c r="I827" s="32">
        <v>59</v>
      </c>
      <c r="J827" s="32">
        <v>208624</v>
      </c>
    </row>
    <row r="828" spans="1:10" x14ac:dyDescent="0.25">
      <c r="A828" s="32" t="s">
        <v>2957</v>
      </c>
      <c r="B828" s="32" t="s">
        <v>14849</v>
      </c>
      <c r="C828" s="32" t="s">
        <v>7545</v>
      </c>
      <c r="D828" s="32" t="s">
        <v>7330</v>
      </c>
      <c r="E828" s="32" t="s">
        <v>14538</v>
      </c>
      <c r="F828" s="32" t="s">
        <v>14850</v>
      </c>
      <c r="G828" s="32">
        <v>41529</v>
      </c>
      <c r="H828" s="32">
        <v>42284</v>
      </c>
      <c r="I828" s="32">
        <v>27</v>
      </c>
      <c r="J828" s="32">
        <v>133839</v>
      </c>
    </row>
    <row r="829" spans="1:10" x14ac:dyDescent="0.25">
      <c r="A829" s="32" t="s">
        <v>2961</v>
      </c>
      <c r="B829" s="32" t="s">
        <v>14851</v>
      </c>
      <c r="C829" s="32" t="s">
        <v>9958</v>
      </c>
      <c r="D829" s="32" t="s">
        <v>12117</v>
      </c>
      <c r="E829" s="32" t="s">
        <v>14852</v>
      </c>
      <c r="F829" s="32" t="s">
        <v>14853</v>
      </c>
      <c r="G829" s="32">
        <v>39547</v>
      </c>
      <c r="H829" s="32">
        <v>42284</v>
      </c>
      <c r="I829" s="32">
        <v>38</v>
      </c>
      <c r="J829" s="32">
        <v>124184</v>
      </c>
    </row>
    <row r="830" spans="1:10" x14ac:dyDescent="0.25">
      <c r="A830" s="32" t="s">
        <v>2965</v>
      </c>
      <c r="B830" s="32" t="s">
        <v>14854</v>
      </c>
      <c r="C830" s="32" t="s">
        <v>8608</v>
      </c>
      <c r="D830" s="32" t="s">
        <v>7330</v>
      </c>
      <c r="E830" s="32" t="s">
        <v>13203</v>
      </c>
      <c r="F830" s="32" t="s">
        <v>14855</v>
      </c>
      <c r="G830" s="32">
        <v>41356</v>
      </c>
      <c r="H830" s="32">
        <v>42284</v>
      </c>
      <c r="I830" s="32">
        <v>120</v>
      </c>
      <c r="J830" s="32">
        <v>510360</v>
      </c>
    </row>
    <row r="831" spans="1:10" x14ac:dyDescent="0.25">
      <c r="A831" s="32" t="s">
        <v>2969</v>
      </c>
      <c r="B831" s="32" t="s">
        <v>14856</v>
      </c>
      <c r="C831" s="32" t="s">
        <v>8875</v>
      </c>
      <c r="D831" s="32" t="s">
        <v>7330</v>
      </c>
      <c r="E831" s="32" t="s">
        <v>14857</v>
      </c>
      <c r="F831" s="32" t="s">
        <v>14858</v>
      </c>
      <c r="G831" s="32">
        <v>41760</v>
      </c>
      <c r="H831" s="32">
        <v>42284</v>
      </c>
      <c r="I831" s="32">
        <v>18</v>
      </c>
      <c r="J831" s="32">
        <v>41184</v>
      </c>
    </row>
    <row r="832" spans="1:10" x14ac:dyDescent="0.25">
      <c r="A832" s="32" t="s">
        <v>2973</v>
      </c>
      <c r="B832" s="32" t="s">
        <v>14859</v>
      </c>
      <c r="C832" s="32" t="s">
        <v>12422</v>
      </c>
      <c r="D832" s="32" t="s">
        <v>7330</v>
      </c>
      <c r="E832" s="32" t="s">
        <v>14860</v>
      </c>
      <c r="F832" s="32" t="s">
        <v>14861</v>
      </c>
      <c r="G832" s="32">
        <v>41329</v>
      </c>
      <c r="H832" s="32">
        <v>42283</v>
      </c>
      <c r="I832" s="32">
        <v>55</v>
      </c>
      <c r="J832" s="32">
        <v>247445</v>
      </c>
    </row>
    <row r="833" spans="1:10" x14ac:dyDescent="0.25">
      <c r="A833" s="32" t="s">
        <v>2977</v>
      </c>
      <c r="B833" s="32" t="s">
        <v>14862</v>
      </c>
      <c r="C833" s="32" t="s">
        <v>8875</v>
      </c>
      <c r="D833" s="32" t="s">
        <v>7330</v>
      </c>
      <c r="E833" s="32" t="s">
        <v>14863</v>
      </c>
      <c r="F833" s="32" t="s">
        <v>14864</v>
      </c>
      <c r="G833" s="32">
        <v>41154</v>
      </c>
      <c r="H833" s="32">
        <v>42283</v>
      </c>
      <c r="I833" s="32">
        <v>124</v>
      </c>
      <c r="J833" s="32">
        <v>548576</v>
      </c>
    </row>
    <row r="834" spans="1:10" x14ac:dyDescent="0.25">
      <c r="A834" s="32" t="s">
        <v>2981</v>
      </c>
      <c r="B834" s="32" t="s">
        <v>14865</v>
      </c>
      <c r="C834" s="32" t="s">
        <v>8250</v>
      </c>
      <c r="D834" s="32" t="s">
        <v>7330</v>
      </c>
      <c r="E834" s="32" t="s">
        <v>14866</v>
      </c>
      <c r="F834" s="32" t="s">
        <v>14867</v>
      </c>
      <c r="G834" s="32">
        <v>39772</v>
      </c>
      <c r="H834" s="32">
        <v>42283</v>
      </c>
      <c r="I834" s="32">
        <v>42</v>
      </c>
      <c r="J834" s="32">
        <v>36162</v>
      </c>
    </row>
    <row r="835" spans="1:10" x14ac:dyDescent="0.25">
      <c r="A835" s="32" t="s">
        <v>2985</v>
      </c>
      <c r="B835" s="32" t="s">
        <v>14868</v>
      </c>
      <c r="C835" s="32" t="s">
        <v>7910</v>
      </c>
      <c r="D835" s="32" t="s">
        <v>7330</v>
      </c>
      <c r="E835" s="32" t="s">
        <v>14273</v>
      </c>
      <c r="F835" s="32" t="s">
        <v>14869</v>
      </c>
      <c r="G835" s="32">
        <v>41807</v>
      </c>
      <c r="H835" s="32">
        <v>42283</v>
      </c>
      <c r="I835" s="32">
        <v>43</v>
      </c>
      <c r="J835" s="32">
        <v>110166</v>
      </c>
    </row>
    <row r="836" spans="1:10" x14ac:dyDescent="0.25">
      <c r="A836" s="32" t="s">
        <v>2989</v>
      </c>
      <c r="B836" s="32" t="s">
        <v>14870</v>
      </c>
      <c r="C836" s="32" t="s">
        <v>10310</v>
      </c>
      <c r="D836" s="32" t="s">
        <v>7330</v>
      </c>
      <c r="E836" s="32" t="s">
        <v>14871</v>
      </c>
      <c r="F836" s="32" t="s">
        <v>14872</v>
      </c>
      <c r="G836" s="32">
        <v>41792</v>
      </c>
      <c r="H836" s="32">
        <v>42283</v>
      </c>
      <c r="I836" s="32">
        <v>54</v>
      </c>
      <c r="J836" s="32">
        <v>252990</v>
      </c>
    </row>
    <row r="837" spans="1:10" x14ac:dyDescent="0.25">
      <c r="A837" s="32" t="s">
        <v>2993</v>
      </c>
      <c r="B837" s="32" t="s">
        <v>14873</v>
      </c>
      <c r="C837" s="32" t="s">
        <v>7800</v>
      </c>
      <c r="D837" s="32" t="s">
        <v>7330</v>
      </c>
      <c r="E837" s="32" t="s">
        <v>13054</v>
      </c>
      <c r="F837" s="32" t="s">
        <v>14874</v>
      </c>
      <c r="G837" s="32">
        <v>41329</v>
      </c>
      <c r="H837" s="32">
        <v>42283</v>
      </c>
      <c r="I837" s="32">
        <v>16</v>
      </c>
      <c r="J837" s="32">
        <v>35776</v>
      </c>
    </row>
    <row r="838" spans="1:10" x14ac:dyDescent="0.25">
      <c r="A838" s="32" t="s">
        <v>266</v>
      </c>
      <c r="B838" s="32" t="s">
        <v>14875</v>
      </c>
      <c r="C838" s="32" t="s">
        <v>8875</v>
      </c>
      <c r="D838" s="32" t="s">
        <v>7330</v>
      </c>
      <c r="E838" s="32" t="s">
        <v>14876</v>
      </c>
      <c r="F838" s="32" t="s">
        <v>14877</v>
      </c>
      <c r="G838" s="32">
        <v>41154</v>
      </c>
      <c r="H838" s="32">
        <v>42283</v>
      </c>
      <c r="I838" s="32">
        <v>53</v>
      </c>
      <c r="J838" s="32">
        <v>108809</v>
      </c>
    </row>
    <row r="839" spans="1:10" x14ac:dyDescent="0.25">
      <c r="A839" s="32" t="s">
        <v>3000</v>
      </c>
      <c r="B839" s="32" t="s">
        <v>14878</v>
      </c>
      <c r="C839" s="32" t="s">
        <v>11214</v>
      </c>
      <c r="D839" s="32" t="s">
        <v>7330</v>
      </c>
      <c r="E839" s="32" t="s">
        <v>14879</v>
      </c>
      <c r="F839" s="32" t="s">
        <v>14880</v>
      </c>
      <c r="G839" s="32">
        <v>41885</v>
      </c>
      <c r="H839" s="32">
        <v>42282</v>
      </c>
      <c r="I839" s="32">
        <v>35</v>
      </c>
      <c r="J839" s="32">
        <v>153685</v>
      </c>
    </row>
    <row r="840" spans="1:10" x14ac:dyDescent="0.25">
      <c r="A840" s="32" t="s">
        <v>2829</v>
      </c>
      <c r="B840" s="32" t="s">
        <v>14881</v>
      </c>
      <c r="C840" s="32" t="s">
        <v>10962</v>
      </c>
      <c r="D840" s="32" t="s">
        <v>7330</v>
      </c>
      <c r="E840" s="32" t="s">
        <v>13153</v>
      </c>
      <c r="F840" s="32" t="s">
        <v>14882</v>
      </c>
      <c r="G840" s="32">
        <v>40926</v>
      </c>
      <c r="H840" s="32">
        <v>42282</v>
      </c>
      <c r="I840" s="32">
        <v>149</v>
      </c>
      <c r="J840" s="32">
        <v>298149</v>
      </c>
    </row>
    <row r="841" spans="1:10" x14ac:dyDescent="0.25">
      <c r="A841" s="32" t="s">
        <v>3007</v>
      </c>
      <c r="B841" s="32" t="s">
        <v>14883</v>
      </c>
      <c r="C841" s="32" t="s">
        <v>7479</v>
      </c>
      <c r="D841" s="32" t="s">
        <v>7330</v>
      </c>
      <c r="E841" s="32" t="s">
        <v>14884</v>
      </c>
      <c r="F841" s="32" t="s">
        <v>14885</v>
      </c>
      <c r="G841" s="32">
        <v>39836</v>
      </c>
      <c r="H841" s="32">
        <v>42281</v>
      </c>
      <c r="I841" s="32">
        <v>161</v>
      </c>
      <c r="J841" s="32">
        <v>540477</v>
      </c>
    </row>
    <row r="842" spans="1:10" x14ac:dyDescent="0.25">
      <c r="A842" s="32" t="s">
        <v>3011</v>
      </c>
      <c r="B842" s="32" t="s">
        <v>14847</v>
      </c>
      <c r="C842" s="32" t="s">
        <v>8875</v>
      </c>
      <c r="D842" s="32" t="s">
        <v>7330</v>
      </c>
      <c r="E842" s="32" t="s">
        <v>13337</v>
      </c>
      <c r="F842" s="32" t="s">
        <v>14886</v>
      </c>
      <c r="G842" s="32">
        <v>39664</v>
      </c>
      <c r="H842" s="32">
        <v>42281</v>
      </c>
      <c r="I842" s="32">
        <v>215</v>
      </c>
      <c r="J842" s="32">
        <v>953095</v>
      </c>
    </row>
    <row r="843" spans="1:10" x14ac:dyDescent="0.25">
      <c r="A843" s="32" t="s">
        <v>3013</v>
      </c>
      <c r="B843" s="32" t="s">
        <v>14887</v>
      </c>
      <c r="C843" s="32" t="s">
        <v>11205</v>
      </c>
      <c r="D843" s="32" t="s">
        <v>7330</v>
      </c>
      <c r="E843" s="32" t="s">
        <v>14451</v>
      </c>
      <c r="F843" s="32" t="s">
        <v>14888</v>
      </c>
      <c r="G843" s="32">
        <v>41802</v>
      </c>
      <c r="H843" s="32">
        <v>42281</v>
      </c>
      <c r="I843" s="32">
        <v>20</v>
      </c>
      <c r="J843" s="32">
        <v>28600</v>
      </c>
    </row>
    <row r="844" spans="1:10" x14ac:dyDescent="0.25">
      <c r="A844" s="32" t="s">
        <v>3017</v>
      </c>
      <c r="B844" s="32" t="s">
        <v>12774</v>
      </c>
      <c r="C844" s="32" t="s">
        <v>10900</v>
      </c>
      <c r="D844" s="32" t="s">
        <v>7330</v>
      </c>
      <c r="E844" s="32" t="s">
        <v>14412</v>
      </c>
      <c r="F844" s="32" t="s">
        <v>14889</v>
      </c>
      <c r="G844" s="32">
        <v>39339</v>
      </c>
      <c r="H844" s="32">
        <v>42281</v>
      </c>
      <c r="I844" s="32">
        <v>339</v>
      </c>
      <c r="J844" s="32">
        <v>399681</v>
      </c>
    </row>
    <row r="845" spans="1:10" x14ac:dyDescent="0.25">
      <c r="A845" s="32" t="s">
        <v>3020</v>
      </c>
      <c r="B845" s="32" t="s">
        <v>14890</v>
      </c>
      <c r="C845" s="32" t="s">
        <v>12160</v>
      </c>
      <c r="D845" s="32" t="s">
        <v>12117</v>
      </c>
      <c r="E845" s="32" t="s">
        <v>13387</v>
      </c>
      <c r="F845" s="32" t="s">
        <v>14891</v>
      </c>
      <c r="G845" s="32">
        <v>41118</v>
      </c>
      <c r="H845" s="32">
        <v>42281</v>
      </c>
      <c r="I845" s="32">
        <v>150</v>
      </c>
      <c r="J845" s="32">
        <v>225750</v>
      </c>
    </row>
    <row r="846" spans="1:10" x14ac:dyDescent="0.25">
      <c r="A846" s="32" t="s">
        <v>3023</v>
      </c>
      <c r="B846" s="32" t="s">
        <v>7520</v>
      </c>
      <c r="C846" s="32" t="s">
        <v>7479</v>
      </c>
      <c r="D846" s="32" t="s">
        <v>7330</v>
      </c>
      <c r="E846" s="32" t="s">
        <v>14892</v>
      </c>
      <c r="F846" s="32" t="s">
        <v>14893</v>
      </c>
      <c r="G846" s="32">
        <v>40170</v>
      </c>
      <c r="H846" s="32">
        <v>42281</v>
      </c>
      <c r="I846" s="32">
        <v>237</v>
      </c>
      <c r="J846" s="32">
        <v>876663</v>
      </c>
    </row>
    <row r="847" spans="1:10" x14ac:dyDescent="0.25">
      <c r="A847" s="32" t="s">
        <v>692</v>
      </c>
      <c r="B847" s="32" t="s">
        <v>14894</v>
      </c>
      <c r="C847" s="32" t="s">
        <v>10355</v>
      </c>
      <c r="D847" s="32" t="s">
        <v>7330</v>
      </c>
      <c r="E847" s="32" t="s">
        <v>14895</v>
      </c>
      <c r="F847" s="32" t="s">
        <v>14896</v>
      </c>
      <c r="G847" s="32">
        <v>37227</v>
      </c>
      <c r="H847" s="32">
        <v>42281</v>
      </c>
      <c r="I847" s="32">
        <v>678</v>
      </c>
      <c r="J847" s="32">
        <v>1953996</v>
      </c>
    </row>
    <row r="848" spans="1:10" x14ac:dyDescent="0.25">
      <c r="A848" s="32" t="s">
        <v>3030</v>
      </c>
      <c r="B848" s="32" t="s">
        <v>14897</v>
      </c>
      <c r="C848" s="32" t="s">
        <v>8875</v>
      </c>
      <c r="D848" s="32" t="s">
        <v>7330</v>
      </c>
      <c r="E848" s="32" t="s">
        <v>12790</v>
      </c>
      <c r="F848" s="32" t="s">
        <v>14898</v>
      </c>
      <c r="G848" s="32">
        <v>39836</v>
      </c>
      <c r="H848" s="32">
        <v>42281</v>
      </c>
      <c r="I848" s="32">
        <v>27</v>
      </c>
      <c r="J848" s="32">
        <v>64989</v>
      </c>
    </row>
    <row r="849" spans="1:10" x14ac:dyDescent="0.25">
      <c r="A849" s="32" t="s">
        <v>3034</v>
      </c>
      <c r="B849" s="32" t="s">
        <v>14899</v>
      </c>
      <c r="C849" s="32" t="s">
        <v>11024</v>
      </c>
      <c r="D849" s="32" t="s">
        <v>7330</v>
      </c>
      <c r="E849" s="32" t="s">
        <v>12787</v>
      </c>
      <c r="F849" s="32" t="s">
        <v>14900</v>
      </c>
      <c r="G849" s="32">
        <v>39664</v>
      </c>
      <c r="H849" s="32">
        <v>42281</v>
      </c>
      <c r="I849" s="32">
        <v>237</v>
      </c>
      <c r="J849" s="32">
        <v>1001799</v>
      </c>
    </row>
    <row r="850" spans="1:10" x14ac:dyDescent="0.25">
      <c r="A850" s="32" t="s">
        <v>761</v>
      </c>
      <c r="B850" s="32" t="s">
        <v>14901</v>
      </c>
      <c r="C850" s="32" t="s">
        <v>8875</v>
      </c>
      <c r="D850" s="32" t="s">
        <v>7330</v>
      </c>
      <c r="E850" s="32" t="s">
        <v>13370</v>
      </c>
      <c r="F850" s="32" t="s">
        <v>14902</v>
      </c>
      <c r="G850" s="32">
        <v>41802</v>
      </c>
      <c r="H850" s="32">
        <v>42281</v>
      </c>
      <c r="I850" s="32">
        <v>57</v>
      </c>
      <c r="J850" s="32">
        <v>134691</v>
      </c>
    </row>
    <row r="851" spans="1:10" x14ac:dyDescent="0.25">
      <c r="A851" s="32" t="s">
        <v>3041</v>
      </c>
      <c r="B851" s="32" t="s">
        <v>14903</v>
      </c>
      <c r="C851" s="32" t="s">
        <v>8527</v>
      </c>
      <c r="D851" s="32" t="s">
        <v>7330</v>
      </c>
      <c r="E851" s="32" t="s">
        <v>13409</v>
      </c>
      <c r="F851" s="32" t="s">
        <v>14904</v>
      </c>
      <c r="G851" s="32">
        <v>39339</v>
      </c>
      <c r="H851" s="32">
        <v>42281</v>
      </c>
      <c r="I851" s="32">
        <v>137</v>
      </c>
      <c r="J851" s="32">
        <v>650887</v>
      </c>
    </row>
    <row r="852" spans="1:10" x14ac:dyDescent="0.25">
      <c r="A852" s="32" t="s">
        <v>3045</v>
      </c>
      <c r="B852" s="32" t="s">
        <v>14905</v>
      </c>
      <c r="C852" s="32" t="s">
        <v>10833</v>
      </c>
      <c r="D852" s="32" t="s">
        <v>7330</v>
      </c>
      <c r="E852" s="32" t="s">
        <v>13111</v>
      </c>
      <c r="F852" s="32" t="s">
        <v>14906</v>
      </c>
      <c r="G852" s="32">
        <v>40009</v>
      </c>
      <c r="H852" s="32">
        <v>42280</v>
      </c>
      <c r="I852" s="32">
        <v>193</v>
      </c>
      <c r="J852" s="32">
        <v>788984</v>
      </c>
    </row>
    <row r="853" spans="1:10" x14ac:dyDescent="0.25">
      <c r="A853" s="32" t="s">
        <v>270</v>
      </c>
      <c r="B853" s="32" t="s">
        <v>14907</v>
      </c>
      <c r="C853" s="32" t="s">
        <v>7643</v>
      </c>
      <c r="D853" s="32" t="s">
        <v>7330</v>
      </c>
      <c r="E853" s="32" t="s">
        <v>14050</v>
      </c>
      <c r="F853" s="32" t="s">
        <v>14908</v>
      </c>
      <c r="G853" s="32">
        <v>40867</v>
      </c>
      <c r="H853" s="32">
        <v>42280</v>
      </c>
      <c r="I853" s="32">
        <v>12</v>
      </c>
      <c r="J853" s="32">
        <v>29628</v>
      </c>
    </row>
    <row r="854" spans="1:10" x14ac:dyDescent="0.25">
      <c r="A854" s="32" t="s">
        <v>801</v>
      </c>
      <c r="B854" s="32" t="s">
        <v>14909</v>
      </c>
      <c r="C854" s="32" t="s">
        <v>12032</v>
      </c>
      <c r="D854" s="32" t="s">
        <v>11947</v>
      </c>
      <c r="E854" s="32" t="s">
        <v>13038</v>
      </c>
      <c r="F854" s="32" t="s">
        <v>14910</v>
      </c>
      <c r="G854" s="32">
        <v>37570</v>
      </c>
      <c r="H854" s="32">
        <v>42280</v>
      </c>
      <c r="I854" s="32">
        <v>52</v>
      </c>
      <c r="J854" s="32">
        <v>28340</v>
      </c>
    </row>
    <row r="855" spans="1:10" x14ac:dyDescent="0.25">
      <c r="A855" s="32" t="s">
        <v>1390</v>
      </c>
      <c r="B855" s="32" t="s">
        <v>14911</v>
      </c>
      <c r="C855" s="32" t="s">
        <v>8320</v>
      </c>
      <c r="D855" s="32" t="s">
        <v>7330</v>
      </c>
      <c r="E855" s="32" t="s">
        <v>14548</v>
      </c>
      <c r="F855" s="32" t="s">
        <v>14912</v>
      </c>
      <c r="G855" s="32">
        <v>36529</v>
      </c>
      <c r="H855" s="32">
        <v>42280</v>
      </c>
      <c r="I855" s="32">
        <v>268</v>
      </c>
      <c r="J855" s="32">
        <v>563604</v>
      </c>
    </row>
    <row r="856" spans="1:10" x14ac:dyDescent="0.25">
      <c r="A856" s="32" t="s">
        <v>366</v>
      </c>
      <c r="B856" s="32" t="s">
        <v>14913</v>
      </c>
      <c r="C856" s="32" t="s">
        <v>8055</v>
      </c>
      <c r="D856" s="32" t="s">
        <v>7330</v>
      </c>
      <c r="E856" s="32" t="s">
        <v>14914</v>
      </c>
      <c r="F856" s="32" t="s">
        <v>14915</v>
      </c>
      <c r="G856" s="32">
        <v>40009</v>
      </c>
      <c r="H856" s="32">
        <v>42280</v>
      </c>
      <c r="I856" s="32">
        <v>81</v>
      </c>
      <c r="J856" s="32">
        <v>191403</v>
      </c>
    </row>
    <row r="857" spans="1:10" x14ac:dyDescent="0.25">
      <c r="A857" s="32" t="s">
        <v>3061</v>
      </c>
      <c r="B857" s="32" t="s">
        <v>14623</v>
      </c>
      <c r="C857" s="32" t="s">
        <v>8556</v>
      </c>
      <c r="D857" s="32" t="s">
        <v>7330</v>
      </c>
      <c r="E857" s="32" t="s">
        <v>14916</v>
      </c>
      <c r="F857" s="32" t="s">
        <v>14917</v>
      </c>
      <c r="G857" s="32">
        <v>41477</v>
      </c>
      <c r="H857" s="32">
        <v>42279</v>
      </c>
      <c r="I857" s="32">
        <v>106</v>
      </c>
      <c r="J857" s="32">
        <v>90842</v>
      </c>
    </row>
    <row r="858" spans="1:10" x14ac:dyDescent="0.25">
      <c r="A858" s="32" t="s">
        <v>3064</v>
      </c>
      <c r="B858" s="32" t="s">
        <v>13562</v>
      </c>
      <c r="C858" s="32" t="s">
        <v>11884</v>
      </c>
      <c r="D858" s="32" t="s">
        <v>11639</v>
      </c>
      <c r="E858" s="32" t="s">
        <v>14044</v>
      </c>
      <c r="F858" s="32" t="s">
        <v>14918</v>
      </c>
      <c r="G858" s="32">
        <v>41823</v>
      </c>
      <c r="H858" s="32">
        <v>42279</v>
      </c>
      <c r="I858" s="32">
        <v>32</v>
      </c>
      <c r="J858" s="32">
        <v>116256</v>
      </c>
    </row>
    <row r="859" spans="1:10" x14ac:dyDescent="0.25">
      <c r="A859" s="32" t="s">
        <v>3067</v>
      </c>
      <c r="B859" s="32" t="s">
        <v>14919</v>
      </c>
      <c r="C859" s="32" t="s">
        <v>7337</v>
      </c>
      <c r="D859" s="32" t="s">
        <v>7330</v>
      </c>
      <c r="E859" s="32" t="s">
        <v>13755</v>
      </c>
      <c r="F859" s="32" t="s">
        <v>14920</v>
      </c>
      <c r="G859" s="32">
        <v>38062</v>
      </c>
      <c r="H859" s="32">
        <v>42279</v>
      </c>
      <c r="I859" s="32">
        <v>405</v>
      </c>
      <c r="J859" s="32">
        <v>1882035</v>
      </c>
    </row>
    <row r="860" spans="1:10" x14ac:dyDescent="0.25">
      <c r="A860" s="32" t="s">
        <v>3071</v>
      </c>
      <c r="B860" s="32" t="s">
        <v>14921</v>
      </c>
      <c r="C860" s="32" t="s">
        <v>11976</v>
      </c>
      <c r="D860" s="32" t="s">
        <v>11947</v>
      </c>
      <c r="E860" s="32" t="s">
        <v>14080</v>
      </c>
      <c r="F860" s="32" t="s">
        <v>14922</v>
      </c>
      <c r="G860" s="32">
        <v>39186</v>
      </c>
      <c r="H860" s="32">
        <v>42279</v>
      </c>
      <c r="I860" s="32">
        <v>144</v>
      </c>
      <c r="J860" s="32">
        <v>465264</v>
      </c>
    </row>
    <row r="861" spans="1:10" x14ac:dyDescent="0.25">
      <c r="A861" s="32" t="s">
        <v>481</v>
      </c>
      <c r="B861" s="32" t="s">
        <v>14082</v>
      </c>
      <c r="C861" s="32" t="s">
        <v>10436</v>
      </c>
      <c r="D861" s="32" t="s">
        <v>7330</v>
      </c>
      <c r="E861" s="32" t="s">
        <v>13531</v>
      </c>
      <c r="F861" s="32" t="s">
        <v>14923</v>
      </c>
      <c r="G861" s="32">
        <v>41212</v>
      </c>
      <c r="H861" s="32">
        <v>42279</v>
      </c>
      <c r="I861" s="32">
        <v>38</v>
      </c>
      <c r="J861" s="32">
        <v>59090</v>
      </c>
    </row>
    <row r="862" spans="1:10" x14ac:dyDescent="0.25">
      <c r="A862" s="32" t="s">
        <v>3077</v>
      </c>
      <c r="B862" s="32" t="s">
        <v>14924</v>
      </c>
      <c r="C862" s="32" t="s">
        <v>11318</v>
      </c>
      <c r="D862" s="32" t="s">
        <v>7330</v>
      </c>
      <c r="E862" s="32" t="s">
        <v>13074</v>
      </c>
      <c r="F862" s="32" t="s">
        <v>14925</v>
      </c>
      <c r="G862" s="32">
        <v>41805</v>
      </c>
      <c r="H862" s="32">
        <v>42279</v>
      </c>
      <c r="I862" s="32">
        <v>56</v>
      </c>
      <c r="J862" s="32">
        <v>198688</v>
      </c>
    </row>
    <row r="863" spans="1:10" x14ac:dyDescent="0.25">
      <c r="A863" s="32" t="s">
        <v>1017</v>
      </c>
      <c r="B863" s="32" t="s">
        <v>14926</v>
      </c>
      <c r="C863" s="32" t="s">
        <v>7352</v>
      </c>
      <c r="D863" s="32" t="s">
        <v>7330</v>
      </c>
      <c r="E863" s="32" t="s">
        <v>13247</v>
      </c>
      <c r="F863" s="32" t="s">
        <v>14927</v>
      </c>
      <c r="G863" s="32">
        <v>41477</v>
      </c>
      <c r="H863" s="32">
        <v>42279</v>
      </c>
      <c r="I863" s="32">
        <v>86</v>
      </c>
      <c r="J863" s="32">
        <v>269094</v>
      </c>
    </row>
    <row r="864" spans="1:10" x14ac:dyDescent="0.25">
      <c r="A864" s="32" t="s">
        <v>3084</v>
      </c>
      <c r="B864" s="32" t="s">
        <v>14928</v>
      </c>
      <c r="C864" s="32" t="s">
        <v>9774</v>
      </c>
      <c r="D864" s="32" t="s">
        <v>7330</v>
      </c>
      <c r="E864" s="32" t="s">
        <v>12916</v>
      </c>
      <c r="F864" s="32" t="s">
        <v>14929</v>
      </c>
      <c r="G864" s="32">
        <v>41823</v>
      </c>
      <c r="H864" s="32">
        <v>42279</v>
      </c>
      <c r="I864" s="32">
        <v>34</v>
      </c>
      <c r="J864" s="32">
        <v>135626</v>
      </c>
    </row>
    <row r="865" spans="1:10" x14ac:dyDescent="0.25">
      <c r="A865" s="32" t="s">
        <v>765</v>
      </c>
      <c r="B865" s="32" t="s">
        <v>14930</v>
      </c>
      <c r="C865" s="32" t="s">
        <v>11466</v>
      </c>
      <c r="D865" s="32" t="s">
        <v>12117</v>
      </c>
      <c r="E865" s="32" t="s">
        <v>14931</v>
      </c>
      <c r="F865" s="32" t="s">
        <v>14932</v>
      </c>
      <c r="G865" s="32">
        <v>41586</v>
      </c>
      <c r="H865" s="32">
        <v>42278</v>
      </c>
      <c r="I865" s="32">
        <v>57</v>
      </c>
      <c r="J865" s="32">
        <v>105906</v>
      </c>
    </row>
    <row r="866" spans="1:10" x14ac:dyDescent="0.25">
      <c r="A866" s="32" t="s">
        <v>3091</v>
      </c>
      <c r="B866" s="32" t="s">
        <v>14933</v>
      </c>
      <c r="C866" s="32" t="s">
        <v>8875</v>
      </c>
      <c r="D866" s="32" t="s">
        <v>7330</v>
      </c>
      <c r="E866" s="32" t="s">
        <v>13421</v>
      </c>
      <c r="F866" s="32" t="s">
        <v>14934</v>
      </c>
      <c r="G866" s="32">
        <v>36685</v>
      </c>
      <c r="H866" s="32">
        <v>42278</v>
      </c>
      <c r="I866" s="32">
        <v>628</v>
      </c>
      <c r="J866" s="32">
        <v>854708</v>
      </c>
    </row>
    <row r="867" spans="1:10" x14ac:dyDescent="0.25">
      <c r="A867" s="32" t="s">
        <v>785</v>
      </c>
      <c r="B867" s="32" t="s">
        <v>14935</v>
      </c>
      <c r="C867" s="32" t="s">
        <v>9630</v>
      </c>
      <c r="D867" s="32" t="s">
        <v>7330</v>
      </c>
      <c r="E867" s="32" t="s">
        <v>13438</v>
      </c>
      <c r="F867" s="32" t="s">
        <v>14936</v>
      </c>
      <c r="G867" s="32">
        <v>41586</v>
      </c>
      <c r="H867" s="32">
        <v>42278</v>
      </c>
      <c r="I867" s="32">
        <v>33</v>
      </c>
      <c r="J867" s="32">
        <v>123288</v>
      </c>
    </row>
    <row r="868" spans="1:10" x14ac:dyDescent="0.25">
      <c r="A868" s="32" t="s">
        <v>2973</v>
      </c>
      <c r="B868" s="32" t="s">
        <v>14937</v>
      </c>
      <c r="C868" s="32" t="s">
        <v>7987</v>
      </c>
      <c r="D868" s="32" t="s">
        <v>11947</v>
      </c>
      <c r="E868" s="32" t="s">
        <v>14346</v>
      </c>
      <c r="F868" s="32" t="s">
        <v>14938</v>
      </c>
      <c r="G868" s="32">
        <v>40780</v>
      </c>
      <c r="H868" s="32">
        <v>42277</v>
      </c>
      <c r="I868" s="32">
        <v>140</v>
      </c>
      <c r="J868" s="32">
        <v>190820</v>
      </c>
    </row>
    <row r="869" spans="1:10" x14ac:dyDescent="0.25">
      <c r="A869" s="32" t="s">
        <v>3100</v>
      </c>
      <c r="B869" s="32" t="s">
        <v>14939</v>
      </c>
      <c r="C869" s="32" t="s">
        <v>11421</v>
      </c>
      <c r="D869" s="32" t="s">
        <v>7330</v>
      </c>
      <c r="E869" s="32" t="s">
        <v>13028</v>
      </c>
      <c r="F869" s="32" t="s">
        <v>14940</v>
      </c>
      <c r="G869" s="32">
        <v>37929</v>
      </c>
      <c r="H869" s="32">
        <v>42277</v>
      </c>
      <c r="I869" s="32">
        <v>393</v>
      </c>
      <c r="J869" s="32">
        <v>1367247</v>
      </c>
    </row>
    <row r="870" spans="1:10" x14ac:dyDescent="0.25">
      <c r="A870" s="32" t="s">
        <v>3104</v>
      </c>
      <c r="B870" s="32" t="s">
        <v>14941</v>
      </c>
      <c r="C870" s="32" t="s">
        <v>11112</v>
      </c>
      <c r="D870" s="32" t="s">
        <v>12117</v>
      </c>
      <c r="E870" s="32" t="s">
        <v>14942</v>
      </c>
      <c r="F870" s="32" t="s">
        <v>14943</v>
      </c>
      <c r="G870" s="32">
        <v>39854</v>
      </c>
      <c r="H870" s="32">
        <v>42276</v>
      </c>
      <c r="I870" s="32">
        <v>107</v>
      </c>
      <c r="J870" s="32">
        <v>189925</v>
      </c>
    </row>
    <row r="871" spans="1:10" x14ac:dyDescent="0.25">
      <c r="A871" s="32" t="s">
        <v>10431</v>
      </c>
      <c r="B871" s="32" t="s">
        <v>10432</v>
      </c>
      <c r="C871" s="32" t="s">
        <v>10433</v>
      </c>
      <c r="D871" s="32" t="s">
        <v>11947</v>
      </c>
      <c r="E871" s="32" t="s">
        <v>14944</v>
      </c>
      <c r="F871" s="32" t="s">
        <v>14945</v>
      </c>
      <c r="G871" s="32">
        <v>38544</v>
      </c>
      <c r="H871" s="32">
        <v>42276</v>
      </c>
      <c r="I871" s="32">
        <v>430</v>
      </c>
      <c r="J871" s="32">
        <v>1141650</v>
      </c>
    </row>
    <row r="872" spans="1:10" x14ac:dyDescent="0.25">
      <c r="A872" s="32" t="s">
        <v>3112</v>
      </c>
      <c r="B872" s="32" t="s">
        <v>13073</v>
      </c>
      <c r="C872" s="32" t="s">
        <v>11653</v>
      </c>
      <c r="D872" s="32" t="s">
        <v>11639</v>
      </c>
      <c r="E872" s="32" t="s">
        <v>13273</v>
      </c>
      <c r="F872" s="32" t="s">
        <v>14946</v>
      </c>
      <c r="G872" s="32">
        <v>41843</v>
      </c>
      <c r="H872" s="32">
        <v>42276</v>
      </c>
      <c r="I872" s="32">
        <v>28</v>
      </c>
      <c r="J872" s="32">
        <v>112084</v>
      </c>
    </row>
    <row r="873" spans="1:10" x14ac:dyDescent="0.25">
      <c r="A873" s="32" t="s">
        <v>3115</v>
      </c>
      <c r="B873" s="32" t="s">
        <v>14947</v>
      </c>
      <c r="C873" s="32" t="s">
        <v>9695</v>
      </c>
      <c r="D873" s="32" t="s">
        <v>7330</v>
      </c>
      <c r="E873" s="32" t="s">
        <v>14548</v>
      </c>
      <c r="F873" s="32" t="s">
        <v>14948</v>
      </c>
      <c r="G873" s="32">
        <v>37442</v>
      </c>
      <c r="H873" s="32">
        <v>42276</v>
      </c>
      <c r="I873" s="32">
        <v>93</v>
      </c>
      <c r="J873" s="32">
        <v>182559</v>
      </c>
    </row>
    <row r="874" spans="1:10" x14ac:dyDescent="0.25">
      <c r="A874" s="32" t="s">
        <v>3119</v>
      </c>
      <c r="B874" s="32" t="s">
        <v>14949</v>
      </c>
      <c r="C874" s="32" t="s">
        <v>8527</v>
      </c>
      <c r="D874" s="32" t="s">
        <v>7330</v>
      </c>
      <c r="E874" s="32" t="s">
        <v>14044</v>
      </c>
      <c r="F874" s="32" t="s">
        <v>14950</v>
      </c>
      <c r="G874" s="32">
        <v>39854</v>
      </c>
      <c r="H874" s="32">
        <v>42276</v>
      </c>
      <c r="I874" s="32">
        <v>193</v>
      </c>
      <c r="J874" s="32">
        <v>323275</v>
      </c>
    </row>
    <row r="875" spans="1:10" x14ac:dyDescent="0.25">
      <c r="A875" s="32" t="s">
        <v>520</v>
      </c>
      <c r="B875" s="32" t="s">
        <v>14951</v>
      </c>
      <c r="C875" s="32" t="s">
        <v>7723</v>
      </c>
      <c r="D875" s="32" t="s">
        <v>7330</v>
      </c>
      <c r="E875" s="32" t="s">
        <v>12835</v>
      </c>
      <c r="F875" s="32" t="s">
        <v>14952</v>
      </c>
      <c r="G875" s="32">
        <v>38544</v>
      </c>
      <c r="H875" s="32">
        <v>42276</v>
      </c>
      <c r="I875" s="32">
        <v>144</v>
      </c>
      <c r="J875" s="32">
        <v>456192</v>
      </c>
    </row>
    <row r="876" spans="1:10" x14ac:dyDescent="0.25">
      <c r="A876" s="32" t="s">
        <v>3126</v>
      </c>
      <c r="B876" s="32" t="s">
        <v>14953</v>
      </c>
      <c r="C876" s="32" t="s">
        <v>11125</v>
      </c>
      <c r="D876" s="32" t="s">
        <v>7330</v>
      </c>
      <c r="E876" s="32" t="s">
        <v>14884</v>
      </c>
      <c r="F876" s="32" t="s">
        <v>14954</v>
      </c>
      <c r="G876" s="32">
        <v>36454</v>
      </c>
      <c r="H876" s="32">
        <v>42275</v>
      </c>
      <c r="I876" s="32">
        <v>303</v>
      </c>
      <c r="J876" s="32">
        <v>1099284</v>
      </c>
    </row>
    <row r="877" spans="1:10" x14ac:dyDescent="0.25">
      <c r="A877" s="32" t="s">
        <v>3130</v>
      </c>
      <c r="B877" s="32" t="s">
        <v>14955</v>
      </c>
      <c r="C877" s="32" t="s">
        <v>8875</v>
      </c>
      <c r="D877" s="32" t="s">
        <v>7330</v>
      </c>
      <c r="E877" s="32" t="s">
        <v>14956</v>
      </c>
      <c r="F877" s="32" t="s">
        <v>14957</v>
      </c>
      <c r="G877" s="32">
        <v>41671</v>
      </c>
      <c r="H877" s="32">
        <v>42275</v>
      </c>
      <c r="I877" s="32">
        <v>27</v>
      </c>
      <c r="J877" s="32">
        <v>18198</v>
      </c>
    </row>
    <row r="878" spans="1:10" x14ac:dyDescent="0.25">
      <c r="A878" s="32" t="s">
        <v>3134</v>
      </c>
      <c r="B878" s="32" t="s">
        <v>14958</v>
      </c>
      <c r="C878" s="32" t="s">
        <v>11443</v>
      </c>
      <c r="D878" s="32" t="s">
        <v>7330</v>
      </c>
      <c r="E878" s="32" t="s">
        <v>13256</v>
      </c>
      <c r="F878" s="32" t="s">
        <v>14959</v>
      </c>
      <c r="G878" s="32">
        <v>36454</v>
      </c>
      <c r="H878" s="32">
        <v>42275</v>
      </c>
      <c r="I878" s="32">
        <v>654</v>
      </c>
      <c r="J878" s="32">
        <v>1684050</v>
      </c>
    </row>
    <row r="879" spans="1:10" x14ac:dyDescent="0.25">
      <c r="A879" s="32" t="s">
        <v>3138</v>
      </c>
      <c r="B879" s="32" t="s">
        <v>14960</v>
      </c>
      <c r="C879" s="32" t="s">
        <v>7674</v>
      </c>
      <c r="D879" s="32" t="s">
        <v>7330</v>
      </c>
      <c r="E879" s="32" t="s">
        <v>14961</v>
      </c>
      <c r="F879" s="32" t="s">
        <v>14962</v>
      </c>
      <c r="G879" s="32">
        <v>41671</v>
      </c>
      <c r="H879" s="32">
        <v>42275</v>
      </c>
      <c r="I879" s="32">
        <v>52</v>
      </c>
      <c r="J879" s="32">
        <v>168792</v>
      </c>
    </row>
    <row r="880" spans="1:10" x14ac:dyDescent="0.25">
      <c r="A880" s="32" t="s">
        <v>3142</v>
      </c>
      <c r="B880" s="32" t="s">
        <v>14963</v>
      </c>
      <c r="C880" s="32" t="s">
        <v>8389</v>
      </c>
      <c r="D880" s="32" t="s">
        <v>7330</v>
      </c>
      <c r="E880" s="32" t="s">
        <v>12769</v>
      </c>
      <c r="F880" s="32" t="s">
        <v>14964</v>
      </c>
      <c r="G880" s="32">
        <v>36452</v>
      </c>
      <c r="H880" s="32">
        <v>42274</v>
      </c>
      <c r="I880" s="32">
        <v>351</v>
      </c>
      <c r="J880" s="32">
        <v>674622</v>
      </c>
    </row>
    <row r="881" spans="1:10" x14ac:dyDescent="0.25">
      <c r="A881" s="32" t="s">
        <v>548</v>
      </c>
      <c r="B881" s="32" t="s">
        <v>14965</v>
      </c>
      <c r="C881" s="32" t="s">
        <v>8580</v>
      </c>
      <c r="D881" s="32" t="s">
        <v>7330</v>
      </c>
      <c r="E881" s="32" t="s">
        <v>13101</v>
      </c>
      <c r="F881" s="32" t="s">
        <v>14966</v>
      </c>
      <c r="G881" s="32">
        <v>39966</v>
      </c>
      <c r="H881" s="32">
        <v>42274</v>
      </c>
      <c r="I881" s="32">
        <v>279</v>
      </c>
      <c r="J881" s="32">
        <v>1252710</v>
      </c>
    </row>
    <row r="882" spans="1:10" x14ac:dyDescent="0.25">
      <c r="A882" s="32" t="s">
        <v>3148</v>
      </c>
      <c r="B882" s="32" t="s">
        <v>14797</v>
      </c>
      <c r="C882" s="32" t="s">
        <v>10612</v>
      </c>
      <c r="D882" s="32" t="s">
        <v>7330</v>
      </c>
      <c r="E882" s="32" t="s">
        <v>14967</v>
      </c>
      <c r="F882" s="32" t="s">
        <v>14968</v>
      </c>
      <c r="G882" s="32">
        <v>36452</v>
      </c>
      <c r="H882" s="32">
        <v>42274</v>
      </c>
      <c r="I882" s="32">
        <v>303</v>
      </c>
      <c r="J882" s="32">
        <v>705990</v>
      </c>
    </row>
    <row r="883" spans="1:10" x14ac:dyDescent="0.25">
      <c r="A883" s="32" t="s">
        <v>3151</v>
      </c>
      <c r="B883" s="32" t="s">
        <v>14969</v>
      </c>
      <c r="C883" s="32" t="s">
        <v>8312</v>
      </c>
      <c r="D883" s="32" t="s">
        <v>7330</v>
      </c>
      <c r="E883" s="32" t="s">
        <v>13432</v>
      </c>
      <c r="F883" s="32" t="s">
        <v>14970</v>
      </c>
      <c r="G883" s="32">
        <v>41425</v>
      </c>
      <c r="H883" s="32">
        <v>42273</v>
      </c>
      <c r="I883" s="32">
        <v>91</v>
      </c>
      <c r="J883" s="32">
        <v>68796</v>
      </c>
    </row>
    <row r="884" spans="1:10" x14ac:dyDescent="0.25">
      <c r="A884" s="32" t="s">
        <v>3155</v>
      </c>
      <c r="B884" s="32" t="s">
        <v>14971</v>
      </c>
      <c r="C884" s="32" t="s">
        <v>10120</v>
      </c>
      <c r="D884" s="32" t="s">
        <v>7330</v>
      </c>
      <c r="E884" s="32" t="s">
        <v>13475</v>
      </c>
      <c r="F884" s="32" t="s">
        <v>14972</v>
      </c>
      <c r="G884" s="32">
        <v>41821</v>
      </c>
      <c r="H884" s="32">
        <v>42273</v>
      </c>
      <c r="I884" s="32">
        <v>29</v>
      </c>
      <c r="J884" s="32">
        <v>122641</v>
      </c>
    </row>
    <row r="885" spans="1:10" x14ac:dyDescent="0.25">
      <c r="A885" s="32" t="s">
        <v>3159</v>
      </c>
      <c r="B885" s="32" t="s">
        <v>14973</v>
      </c>
      <c r="C885" s="32" t="s">
        <v>10612</v>
      </c>
      <c r="D885" s="32" t="s">
        <v>7330</v>
      </c>
      <c r="E885" s="32" t="s">
        <v>12939</v>
      </c>
      <c r="F885" s="32" t="s">
        <v>14974</v>
      </c>
      <c r="G885" s="32">
        <v>41843</v>
      </c>
      <c r="H885" s="32">
        <v>42273</v>
      </c>
      <c r="I885" s="32">
        <v>35</v>
      </c>
      <c r="J885" s="32">
        <v>119910</v>
      </c>
    </row>
    <row r="886" spans="1:10" x14ac:dyDescent="0.25">
      <c r="A886" s="32" t="s">
        <v>3163</v>
      </c>
      <c r="B886" s="32" t="s">
        <v>14975</v>
      </c>
      <c r="C886" s="32" t="s">
        <v>10169</v>
      </c>
      <c r="D886" s="32" t="s">
        <v>7330</v>
      </c>
      <c r="E886" s="32" t="s">
        <v>13531</v>
      </c>
      <c r="F886" s="32" t="s">
        <v>14976</v>
      </c>
      <c r="G886" s="32">
        <v>40787</v>
      </c>
      <c r="H886" s="32">
        <v>42273</v>
      </c>
      <c r="I886" s="32">
        <v>159</v>
      </c>
      <c r="J886" s="32">
        <v>497352</v>
      </c>
    </row>
    <row r="887" spans="1:10" x14ac:dyDescent="0.25">
      <c r="A887" s="32" t="s">
        <v>3167</v>
      </c>
      <c r="B887" s="32" t="s">
        <v>14977</v>
      </c>
      <c r="C887" s="32" t="s">
        <v>11663</v>
      </c>
      <c r="D887" s="32" t="s">
        <v>11639</v>
      </c>
      <c r="E887" s="32" t="s">
        <v>13127</v>
      </c>
      <c r="F887" s="32" t="s">
        <v>14978</v>
      </c>
      <c r="G887" s="32">
        <v>37201</v>
      </c>
      <c r="H887" s="32">
        <v>42273</v>
      </c>
      <c r="I887" s="32">
        <v>514</v>
      </c>
      <c r="J887" s="32">
        <v>2517058</v>
      </c>
    </row>
    <row r="888" spans="1:10" x14ac:dyDescent="0.25">
      <c r="A888" s="32" t="s">
        <v>3170</v>
      </c>
      <c r="B888" s="32" t="s">
        <v>14979</v>
      </c>
      <c r="C888" s="32" t="s">
        <v>7459</v>
      </c>
      <c r="D888" s="32" t="s">
        <v>7330</v>
      </c>
      <c r="E888" s="32" t="s">
        <v>13337</v>
      </c>
      <c r="F888" s="32" t="s">
        <v>14980</v>
      </c>
      <c r="G888" s="32">
        <v>40019</v>
      </c>
      <c r="H888" s="32">
        <v>42273</v>
      </c>
      <c r="I888" s="32">
        <v>179</v>
      </c>
      <c r="J888" s="32">
        <v>235564</v>
      </c>
    </row>
    <row r="889" spans="1:10" x14ac:dyDescent="0.25">
      <c r="A889" s="32" t="s">
        <v>898</v>
      </c>
      <c r="B889" s="32" t="s">
        <v>14981</v>
      </c>
      <c r="C889" s="32" t="s">
        <v>10612</v>
      </c>
      <c r="D889" s="32" t="s">
        <v>7330</v>
      </c>
      <c r="E889" s="32" t="s">
        <v>13472</v>
      </c>
      <c r="F889" s="32" t="s">
        <v>14982</v>
      </c>
      <c r="G889" s="32">
        <v>38570</v>
      </c>
      <c r="H889" s="32">
        <v>42273</v>
      </c>
      <c r="I889" s="32">
        <v>487</v>
      </c>
      <c r="J889" s="32">
        <v>1230162</v>
      </c>
    </row>
    <row r="890" spans="1:10" x14ac:dyDescent="0.25">
      <c r="A890" s="32" t="s">
        <v>3177</v>
      </c>
      <c r="B890" s="32" t="s">
        <v>14983</v>
      </c>
      <c r="C890" s="32" t="s">
        <v>8377</v>
      </c>
      <c r="D890" s="32" t="s">
        <v>7330</v>
      </c>
      <c r="E890" s="32" t="s">
        <v>13774</v>
      </c>
      <c r="F890" s="32" t="s">
        <v>14984</v>
      </c>
      <c r="G890" s="32">
        <v>41425</v>
      </c>
      <c r="H890" s="32">
        <v>42273</v>
      </c>
      <c r="I890" s="32">
        <v>40</v>
      </c>
      <c r="J890" s="32">
        <v>42200</v>
      </c>
    </row>
    <row r="891" spans="1:10" x14ac:dyDescent="0.25">
      <c r="A891" s="32" t="s">
        <v>1001</v>
      </c>
      <c r="B891" s="32" t="s">
        <v>14985</v>
      </c>
      <c r="C891" s="32" t="s">
        <v>10169</v>
      </c>
      <c r="D891" s="32" t="s">
        <v>7330</v>
      </c>
      <c r="E891" s="32" t="s">
        <v>14459</v>
      </c>
      <c r="F891" s="32" t="s">
        <v>14986</v>
      </c>
      <c r="G891" s="32">
        <v>38193</v>
      </c>
      <c r="H891" s="32">
        <v>42272</v>
      </c>
      <c r="I891" s="32">
        <v>179</v>
      </c>
      <c r="J891" s="32">
        <v>421903</v>
      </c>
    </row>
    <row r="892" spans="1:10" x14ac:dyDescent="0.25">
      <c r="A892" s="32" t="s">
        <v>3184</v>
      </c>
      <c r="B892" s="32" t="s">
        <v>14987</v>
      </c>
      <c r="C892" s="32" t="s">
        <v>9527</v>
      </c>
      <c r="D892" s="32" t="s">
        <v>7330</v>
      </c>
      <c r="E892" s="32" t="s">
        <v>13581</v>
      </c>
      <c r="F892" s="32" t="s">
        <v>14988</v>
      </c>
      <c r="G892" s="32">
        <v>38260</v>
      </c>
      <c r="H892" s="32">
        <v>42272</v>
      </c>
      <c r="I892" s="32">
        <v>242</v>
      </c>
      <c r="J892" s="32">
        <v>1036486</v>
      </c>
    </row>
    <row r="893" spans="1:10" x14ac:dyDescent="0.25">
      <c r="A893" s="32" t="s">
        <v>1423</v>
      </c>
      <c r="B893" s="32" t="s">
        <v>14989</v>
      </c>
      <c r="C893" s="32" t="s">
        <v>7432</v>
      </c>
      <c r="D893" s="32" t="s">
        <v>7330</v>
      </c>
      <c r="E893" s="32" t="s">
        <v>13454</v>
      </c>
      <c r="F893" s="32" t="s">
        <v>14990</v>
      </c>
      <c r="G893" s="32">
        <v>41475</v>
      </c>
      <c r="H893" s="32">
        <v>42272</v>
      </c>
      <c r="I893" s="32">
        <v>99</v>
      </c>
      <c r="J893" s="32">
        <v>244530</v>
      </c>
    </row>
    <row r="894" spans="1:10" x14ac:dyDescent="0.25">
      <c r="A894" s="32" t="s">
        <v>3191</v>
      </c>
      <c r="B894" s="32" t="s">
        <v>14991</v>
      </c>
      <c r="C894" s="32" t="s">
        <v>9907</v>
      </c>
      <c r="D894" s="32" t="s">
        <v>7330</v>
      </c>
      <c r="E894" s="32" t="s">
        <v>14457</v>
      </c>
      <c r="F894" s="32" t="s">
        <v>14992</v>
      </c>
      <c r="G894" s="32">
        <v>41879</v>
      </c>
      <c r="H894" s="32">
        <v>42272</v>
      </c>
      <c r="I894" s="32">
        <v>13</v>
      </c>
      <c r="J894" s="32">
        <v>31681</v>
      </c>
    </row>
    <row r="895" spans="1:10" x14ac:dyDescent="0.25">
      <c r="A895" s="32" t="s">
        <v>3195</v>
      </c>
      <c r="B895" s="32" t="s">
        <v>14993</v>
      </c>
      <c r="C895" s="32" t="s">
        <v>10491</v>
      </c>
      <c r="D895" s="32" t="s">
        <v>7330</v>
      </c>
      <c r="E895" s="32" t="s">
        <v>13150</v>
      </c>
      <c r="F895" s="32" t="s">
        <v>14994</v>
      </c>
      <c r="G895" s="32">
        <v>36532</v>
      </c>
      <c r="H895" s="32">
        <v>42272</v>
      </c>
      <c r="I895" s="32">
        <v>393</v>
      </c>
      <c r="J895" s="32">
        <v>1481610</v>
      </c>
    </row>
    <row r="896" spans="1:10" x14ac:dyDescent="0.25">
      <c r="A896" s="32" t="s">
        <v>270</v>
      </c>
      <c r="B896" s="32" t="s">
        <v>14995</v>
      </c>
      <c r="C896" s="32" t="s">
        <v>7556</v>
      </c>
      <c r="D896" s="32" t="s">
        <v>7330</v>
      </c>
      <c r="E896" s="32" t="s">
        <v>12781</v>
      </c>
      <c r="F896" s="32" t="s">
        <v>14996</v>
      </c>
      <c r="G896" s="32">
        <v>40294</v>
      </c>
      <c r="H896" s="32">
        <v>42272</v>
      </c>
      <c r="I896" s="32">
        <v>76</v>
      </c>
      <c r="J896" s="32">
        <v>85044</v>
      </c>
    </row>
    <row r="897" spans="1:10" x14ac:dyDescent="0.25">
      <c r="A897" s="32" t="s">
        <v>3202</v>
      </c>
      <c r="B897" s="32" t="s">
        <v>14997</v>
      </c>
      <c r="C897" s="32" t="s">
        <v>7402</v>
      </c>
      <c r="D897" s="32" t="s">
        <v>7330</v>
      </c>
      <c r="E897" s="32" t="s">
        <v>13200</v>
      </c>
      <c r="F897" s="32" t="s">
        <v>14998</v>
      </c>
      <c r="G897" s="32">
        <v>38193</v>
      </c>
      <c r="H897" s="32">
        <v>42272</v>
      </c>
      <c r="I897" s="32">
        <v>503</v>
      </c>
      <c r="J897" s="32">
        <v>2297704</v>
      </c>
    </row>
    <row r="898" spans="1:10" x14ac:dyDescent="0.25">
      <c r="A898" s="32" t="s">
        <v>3206</v>
      </c>
      <c r="B898" s="32" t="s">
        <v>14999</v>
      </c>
      <c r="C898" s="32" t="s">
        <v>9849</v>
      </c>
      <c r="D898" s="32" t="s">
        <v>7330</v>
      </c>
      <c r="E898" s="32" t="s">
        <v>14080</v>
      </c>
      <c r="F898" s="32" t="s">
        <v>15000</v>
      </c>
      <c r="G898" s="32">
        <v>38260</v>
      </c>
      <c r="H898" s="32">
        <v>42272</v>
      </c>
      <c r="I898" s="32">
        <v>396</v>
      </c>
      <c r="J898" s="32">
        <v>966636</v>
      </c>
    </row>
    <row r="899" spans="1:10" x14ac:dyDescent="0.25">
      <c r="A899" s="32" t="s">
        <v>3210</v>
      </c>
      <c r="B899" s="32" t="s">
        <v>15001</v>
      </c>
      <c r="C899" s="32" t="s">
        <v>9695</v>
      </c>
      <c r="D899" s="32" t="s">
        <v>7330</v>
      </c>
      <c r="E899" s="32" t="s">
        <v>13976</v>
      </c>
      <c r="F899" s="32" t="s">
        <v>15002</v>
      </c>
      <c r="G899" s="32">
        <v>41427</v>
      </c>
      <c r="H899" s="32">
        <v>42271</v>
      </c>
      <c r="I899" s="32">
        <v>72</v>
      </c>
      <c r="J899" s="32">
        <v>152136</v>
      </c>
    </row>
    <row r="900" spans="1:10" x14ac:dyDescent="0.25">
      <c r="A900" s="32" t="s">
        <v>3214</v>
      </c>
      <c r="B900" s="32" t="s">
        <v>15003</v>
      </c>
      <c r="C900" s="32" t="s">
        <v>8781</v>
      </c>
      <c r="D900" s="32" t="s">
        <v>7330</v>
      </c>
      <c r="E900" s="32" t="s">
        <v>13531</v>
      </c>
      <c r="F900" s="32" t="s">
        <v>15004</v>
      </c>
      <c r="G900" s="32">
        <v>41607</v>
      </c>
      <c r="H900" s="32">
        <v>42271</v>
      </c>
      <c r="I900" s="32">
        <v>17</v>
      </c>
      <c r="J900" s="32">
        <v>51034</v>
      </c>
    </row>
    <row r="901" spans="1:10" x14ac:dyDescent="0.25">
      <c r="A901" s="32" t="s">
        <v>3218</v>
      </c>
      <c r="B901" s="32" t="s">
        <v>15005</v>
      </c>
      <c r="C901" s="32" t="s">
        <v>11205</v>
      </c>
      <c r="D901" s="32" t="s">
        <v>7330</v>
      </c>
      <c r="E901" s="32" t="s">
        <v>15006</v>
      </c>
      <c r="F901" s="32" t="s">
        <v>15007</v>
      </c>
      <c r="G901" s="32">
        <v>41427</v>
      </c>
      <c r="H901" s="32">
        <v>42271</v>
      </c>
      <c r="I901" s="32">
        <v>88</v>
      </c>
      <c r="J901" s="32">
        <v>368016</v>
      </c>
    </row>
    <row r="902" spans="1:10" x14ac:dyDescent="0.25">
      <c r="A902" s="32" t="s">
        <v>3222</v>
      </c>
      <c r="B902" s="32" t="s">
        <v>15008</v>
      </c>
      <c r="C902" s="32" t="s">
        <v>8875</v>
      </c>
      <c r="D902" s="32" t="s">
        <v>7330</v>
      </c>
      <c r="E902" s="32" t="s">
        <v>15009</v>
      </c>
      <c r="F902" s="32" t="s">
        <v>15010</v>
      </c>
      <c r="G902" s="32">
        <v>41607</v>
      </c>
      <c r="H902" s="32">
        <v>42271</v>
      </c>
      <c r="I902" s="32">
        <v>17</v>
      </c>
      <c r="J902" s="32">
        <v>55539</v>
      </c>
    </row>
    <row r="903" spans="1:10" x14ac:dyDescent="0.25">
      <c r="A903" s="32" t="s">
        <v>3226</v>
      </c>
      <c r="B903" s="32" t="s">
        <v>15011</v>
      </c>
      <c r="C903" s="32" t="s">
        <v>12376</v>
      </c>
      <c r="D903" s="32" t="s">
        <v>12117</v>
      </c>
      <c r="E903" s="32" t="s">
        <v>13273</v>
      </c>
      <c r="F903" s="32" t="s">
        <v>15012</v>
      </c>
      <c r="G903" s="32">
        <v>39137</v>
      </c>
      <c r="H903" s="32">
        <v>42270</v>
      </c>
      <c r="I903" s="32">
        <v>404</v>
      </c>
      <c r="J903" s="32">
        <v>882740</v>
      </c>
    </row>
    <row r="904" spans="1:10" x14ac:dyDescent="0.25">
      <c r="A904" s="32" t="s">
        <v>692</v>
      </c>
      <c r="B904" s="32" t="s">
        <v>15013</v>
      </c>
      <c r="C904" s="32" t="s">
        <v>10491</v>
      </c>
      <c r="D904" s="32" t="s">
        <v>7330</v>
      </c>
      <c r="E904" s="32" t="s">
        <v>15014</v>
      </c>
      <c r="F904" s="32" t="s">
        <v>15015</v>
      </c>
      <c r="G904" s="32">
        <v>41660</v>
      </c>
      <c r="H904" s="32">
        <v>42270</v>
      </c>
      <c r="I904" s="32">
        <v>41</v>
      </c>
      <c r="J904" s="32">
        <v>48913</v>
      </c>
    </row>
    <row r="905" spans="1:10" x14ac:dyDescent="0.25">
      <c r="A905" s="32" t="s">
        <v>3233</v>
      </c>
      <c r="B905" s="32" t="s">
        <v>15016</v>
      </c>
      <c r="C905" s="32" t="s">
        <v>11407</v>
      </c>
      <c r="D905" s="32" t="s">
        <v>7330</v>
      </c>
      <c r="E905" s="32" t="s">
        <v>15017</v>
      </c>
      <c r="F905" s="32" t="s">
        <v>15018</v>
      </c>
      <c r="G905" s="32">
        <v>41886</v>
      </c>
      <c r="H905" s="32">
        <v>42269</v>
      </c>
      <c r="I905" s="32">
        <v>32</v>
      </c>
      <c r="J905" s="32">
        <v>101600</v>
      </c>
    </row>
    <row r="906" spans="1:10" x14ac:dyDescent="0.25">
      <c r="A906" s="32" t="s">
        <v>3237</v>
      </c>
      <c r="B906" s="32" t="s">
        <v>14339</v>
      </c>
      <c r="C906" s="32" t="s">
        <v>10004</v>
      </c>
      <c r="D906" s="32" t="s">
        <v>7330</v>
      </c>
      <c r="E906" s="32" t="s">
        <v>13351</v>
      </c>
      <c r="F906" s="32" t="s">
        <v>15019</v>
      </c>
      <c r="G906" s="32">
        <v>41769</v>
      </c>
      <c r="H906" s="32">
        <v>42269</v>
      </c>
      <c r="I906" s="32">
        <v>5</v>
      </c>
      <c r="J906" s="32">
        <v>17595</v>
      </c>
    </row>
    <row r="907" spans="1:10" x14ac:dyDescent="0.25">
      <c r="A907" s="32" t="s">
        <v>3240</v>
      </c>
      <c r="B907" s="32" t="s">
        <v>15020</v>
      </c>
      <c r="C907" s="32" t="s">
        <v>10900</v>
      </c>
      <c r="D907" s="32" t="s">
        <v>7330</v>
      </c>
      <c r="E907" s="32" t="s">
        <v>15021</v>
      </c>
      <c r="F907" s="32" t="s">
        <v>15022</v>
      </c>
      <c r="G907" s="32">
        <v>40860</v>
      </c>
      <c r="H907" s="32">
        <v>42269</v>
      </c>
      <c r="I907" s="32">
        <v>28</v>
      </c>
      <c r="J907" s="32">
        <v>14056</v>
      </c>
    </row>
    <row r="908" spans="1:10" x14ac:dyDescent="0.25">
      <c r="A908" s="32" t="s">
        <v>3244</v>
      </c>
      <c r="B908" s="32" t="s">
        <v>15023</v>
      </c>
      <c r="C908" s="32" t="s">
        <v>7800</v>
      </c>
      <c r="D908" s="32" t="s">
        <v>7330</v>
      </c>
      <c r="E908" s="32" t="s">
        <v>13057</v>
      </c>
      <c r="F908" s="32" t="s">
        <v>15024</v>
      </c>
      <c r="G908" s="32">
        <v>36476</v>
      </c>
      <c r="H908" s="32">
        <v>42269</v>
      </c>
      <c r="I908" s="32">
        <v>730</v>
      </c>
      <c r="J908" s="32">
        <v>892060</v>
      </c>
    </row>
    <row r="909" spans="1:10" x14ac:dyDescent="0.25">
      <c r="A909" s="32" t="s">
        <v>3248</v>
      </c>
      <c r="B909" s="32" t="s">
        <v>15025</v>
      </c>
      <c r="C909" s="32" t="s">
        <v>11663</v>
      </c>
      <c r="D909" s="32" t="s">
        <v>11639</v>
      </c>
      <c r="E909" s="32" t="s">
        <v>13238</v>
      </c>
      <c r="F909" s="32" t="s">
        <v>15026</v>
      </c>
      <c r="G909" s="32">
        <v>39953</v>
      </c>
      <c r="H909" s="32">
        <v>42269</v>
      </c>
      <c r="I909" s="32">
        <v>235</v>
      </c>
      <c r="J909" s="32">
        <v>318895</v>
      </c>
    </row>
    <row r="910" spans="1:10" x14ac:dyDescent="0.25">
      <c r="A910" s="32" t="s">
        <v>3252</v>
      </c>
      <c r="B910" s="32" t="s">
        <v>15027</v>
      </c>
      <c r="C910" s="32" t="s">
        <v>11388</v>
      </c>
      <c r="D910" s="32" t="s">
        <v>7330</v>
      </c>
      <c r="E910" s="32" t="s">
        <v>13979</v>
      </c>
      <c r="F910" s="32" t="s">
        <v>15028</v>
      </c>
      <c r="G910" s="32">
        <v>41639</v>
      </c>
      <c r="H910" s="32">
        <v>42269</v>
      </c>
      <c r="I910" s="32">
        <v>47</v>
      </c>
      <c r="J910" s="32">
        <v>163701</v>
      </c>
    </row>
    <row r="911" spans="1:10" x14ac:dyDescent="0.25">
      <c r="A911" s="32" t="s">
        <v>3256</v>
      </c>
      <c r="B911" s="32" t="s">
        <v>15029</v>
      </c>
      <c r="C911" s="32" t="s">
        <v>7296</v>
      </c>
      <c r="D911" s="32" t="s">
        <v>7330</v>
      </c>
      <c r="E911" s="32" t="s">
        <v>13095</v>
      </c>
      <c r="F911" s="32" t="s">
        <v>15030</v>
      </c>
      <c r="G911" s="32">
        <v>40746</v>
      </c>
      <c r="H911" s="32">
        <v>42269</v>
      </c>
      <c r="I911" s="32">
        <v>80</v>
      </c>
      <c r="J911" s="32">
        <v>247120</v>
      </c>
    </row>
    <row r="912" spans="1:10" x14ac:dyDescent="0.25">
      <c r="A912" s="32" t="s">
        <v>1040</v>
      </c>
      <c r="B912" s="32" t="s">
        <v>15031</v>
      </c>
      <c r="C912" s="32" t="s">
        <v>7754</v>
      </c>
      <c r="D912" s="32" t="s">
        <v>7330</v>
      </c>
      <c r="E912" s="32" t="s">
        <v>14459</v>
      </c>
      <c r="F912" s="32" t="s">
        <v>15032</v>
      </c>
      <c r="G912" s="32">
        <v>38735</v>
      </c>
      <c r="H912" s="32">
        <v>42269</v>
      </c>
      <c r="I912" s="32">
        <v>378</v>
      </c>
      <c r="J912" s="32">
        <v>732942</v>
      </c>
    </row>
    <row r="913" spans="1:10" x14ac:dyDescent="0.25">
      <c r="A913" s="32" t="s">
        <v>3263</v>
      </c>
      <c r="B913" s="32" t="s">
        <v>15033</v>
      </c>
      <c r="C913" s="32" t="s">
        <v>8250</v>
      </c>
      <c r="D913" s="32" t="s">
        <v>7330</v>
      </c>
      <c r="E913" s="32" t="s">
        <v>13074</v>
      </c>
      <c r="F913" s="32" t="s">
        <v>15034</v>
      </c>
      <c r="G913" s="32">
        <v>41886</v>
      </c>
      <c r="H913" s="32">
        <v>42269</v>
      </c>
      <c r="I913" s="32">
        <v>24</v>
      </c>
      <c r="J913" s="32">
        <v>88752</v>
      </c>
    </row>
    <row r="914" spans="1:10" x14ac:dyDescent="0.25">
      <c r="A914" s="32" t="s">
        <v>3267</v>
      </c>
      <c r="B914" s="32" t="s">
        <v>12774</v>
      </c>
      <c r="C914" s="32" t="s">
        <v>10184</v>
      </c>
      <c r="D914" s="32" t="s">
        <v>7330</v>
      </c>
      <c r="E914" s="32" t="s">
        <v>15035</v>
      </c>
      <c r="F914" s="32" t="s">
        <v>15036</v>
      </c>
      <c r="G914" s="32">
        <v>41769</v>
      </c>
      <c r="H914" s="32">
        <v>42269</v>
      </c>
      <c r="I914" s="32">
        <v>22</v>
      </c>
      <c r="J914" s="32">
        <v>82478</v>
      </c>
    </row>
    <row r="915" spans="1:10" x14ac:dyDescent="0.25">
      <c r="A915" s="32" t="s">
        <v>3270</v>
      </c>
      <c r="B915" s="32" t="s">
        <v>15037</v>
      </c>
      <c r="C915" s="32" t="s">
        <v>9771</v>
      </c>
      <c r="D915" s="32" t="s">
        <v>7330</v>
      </c>
      <c r="E915" s="32" t="s">
        <v>14708</v>
      </c>
      <c r="F915" s="32" t="s">
        <v>15038</v>
      </c>
      <c r="G915" s="32">
        <v>38335</v>
      </c>
      <c r="H915" s="32">
        <v>42268</v>
      </c>
      <c r="I915" s="32">
        <v>227</v>
      </c>
      <c r="J915" s="32">
        <v>168207</v>
      </c>
    </row>
    <row r="916" spans="1:10" x14ac:dyDescent="0.25">
      <c r="A916" s="32" t="s">
        <v>3274</v>
      </c>
      <c r="B916" s="32" t="s">
        <v>15039</v>
      </c>
      <c r="C916" s="32" t="s">
        <v>11024</v>
      </c>
      <c r="D916" s="32" t="s">
        <v>7330</v>
      </c>
      <c r="E916" s="32" t="s">
        <v>15040</v>
      </c>
      <c r="F916" s="32" t="s">
        <v>15041</v>
      </c>
      <c r="G916" s="32">
        <v>41497</v>
      </c>
      <c r="H916" s="32">
        <v>42268</v>
      </c>
      <c r="I916" s="32">
        <v>68</v>
      </c>
      <c r="J916" s="32">
        <v>177820</v>
      </c>
    </row>
    <row r="917" spans="1:10" x14ac:dyDescent="0.25">
      <c r="A917" s="32" t="s">
        <v>3278</v>
      </c>
      <c r="B917" s="32" t="s">
        <v>15042</v>
      </c>
      <c r="C917" s="32" t="s">
        <v>7800</v>
      </c>
      <c r="D917" s="32" t="s">
        <v>7330</v>
      </c>
      <c r="E917" s="32" t="s">
        <v>15043</v>
      </c>
      <c r="F917" s="32" t="s">
        <v>15044</v>
      </c>
      <c r="G917" s="32">
        <v>36853</v>
      </c>
      <c r="H917" s="32">
        <v>42268</v>
      </c>
      <c r="I917" s="32">
        <v>549</v>
      </c>
      <c r="J917" s="32">
        <v>2705472</v>
      </c>
    </row>
    <row r="918" spans="1:10" x14ac:dyDescent="0.25">
      <c r="A918" s="32" t="s">
        <v>3282</v>
      </c>
      <c r="B918" s="32" t="s">
        <v>15045</v>
      </c>
      <c r="C918" s="32" t="s">
        <v>11205</v>
      </c>
      <c r="D918" s="32" t="s">
        <v>12117</v>
      </c>
      <c r="E918" s="32" t="s">
        <v>15046</v>
      </c>
      <c r="F918" s="32" t="s">
        <v>15047</v>
      </c>
      <c r="G918" s="32">
        <v>41086</v>
      </c>
      <c r="H918" s="32">
        <v>42268</v>
      </c>
      <c r="I918" s="32">
        <v>114</v>
      </c>
      <c r="J918" s="32">
        <v>315552</v>
      </c>
    </row>
    <row r="919" spans="1:10" x14ac:dyDescent="0.25">
      <c r="A919" s="32" t="s">
        <v>3286</v>
      </c>
      <c r="B919" s="32" t="s">
        <v>15048</v>
      </c>
      <c r="C919" s="32" t="s">
        <v>11663</v>
      </c>
      <c r="D919" s="32" t="s">
        <v>11639</v>
      </c>
      <c r="E919" s="32" t="s">
        <v>15049</v>
      </c>
      <c r="F919" s="32" t="s">
        <v>15050</v>
      </c>
      <c r="G919" s="32">
        <v>38335</v>
      </c>
      <c r="H919" s="32">
        <v>42268</v>
      </c>
      <c r="I919" s="32">
        <v>151</v>
      </c>
      <c r="J919" s="32">
        <v>442279</v>
      </c>
    </row>
    <row r="920" spans="1:10" x14ac:dyDescent="0.25">
      <c r="A920" s="32" t="s">
        <v>3290</v>
      </c>
      <c r="B920" s="32" t="s">
        <v>15051</v>
      </c>
      <c r="C920" s="32" t="s">
        <v>7536</v>
      </c>
      <c r="D920" s="32" t="s">
        <v>7330</v>
      </c>
      <c r="E920" s="32" t="s">
        <v>12990</v>
      </c>
      <c r="F920" s="32" t="s">
        <v>15052</v>
      </c>
      <c r="G920" s="32">
        <v>39410</v>
      </c>
      <c r="H920" s="32">
        <v>42267</v>
      </c>
      <c r="I920" s="32">
        <v>173</v>
      </c>
      <c r="J920" s="32">
        <v>750993</v>
      </c>
    </row>
    <row r="921" spans="1:10" x14ac:dyDescent="0.25">
      <c r="A921" s="32" t="s">
        <v>781</v>
      </c>
      <c r="B921" s="32" t="s">
        <v>15053</v>
      </c>
      <c r="C921" s="32" t="s">
        <v>11043</v>
      </c>
      <c r="D921" s="32" t="s">
        <v>7330</v>
      </c>
      <c r="E921" s="32" t="s">
        <v>13885</v>
      </c>
      <c r="F921" s="32" t="s">
        <v>15054</v>
      </c>
      <c r="G921" s="32">
        <v>38102</v>
      </c>
      <c r="H921" s="32">
        <v>42267</v>
      </c>
      <c r="I921" s="32">
        <v>422</v>
      </c>
      <c r="J921" s="32">
        <v>845266</v>
      </c>
    </row>
    <row r="922" spans="1:10" x14ac:dyDescent="0.25">
      <c r="A922" s="32" t="s">
        <v>3297</v>
      </c>
      <c r="B922" s="32" t="s">
        <v>15055</v>
      </c>
      <c r="C922" s="32" t="s">
        <v>9965</v>
      </c>
      <c r="D922" s="32" t="s">
        <v>7330</v>
      </c>
      <c r="E922" s="32" t="s">
        <v>13270</v>
      </c>
      <c r="F922" s="32" t="s">
        <v>15056</v>
      </c>
      <c r="G922" s="32">
        <v>41580</v>
      </c>
      <c r="H922" s="32">
        <v>42267</v>
      </c>
      <c r="I922" s="32">
        <v>19</v>
      </c>
      <c r="J922" s="32">
        <v>92625</v>
      </c>
    </row>
    <row r="923" spans="1:10" x14ac:dyDescent="0.25">
      <c r="A923" s="32" t="s">
        <v>3301</v>
      </c>
      <c r="B923" s="32" t="s">
        <v>15057</v>
      </c>
      <c r="C923" s="32" t="s">
        <v>10260</v>
      </c>
      <c r="D923" s="32" t="s">
        <v>7330</v>
      </c>
      <c r="E923" s="32" t="s">
        <v>15058</v>
      </c>
      <c r="F923" s="32" t="s">
        <v>15059</v>
      </c>
      <c r="G923" s="32">
        <v>40288</v>
      </c>
      <c r="H923" s="32">
        <v>42267</v>
      </c>
      <c r="I923" s="32">
        <v>33</v>
      </c>
      <c r="J923" s="32">
        <v>66858</v>
      </c>
    </row>
    <row r="924" spans="1:10" x14ac:dyDescent="0.25">
      <c r="A924" s="32" t="s">
        <v>3305</v>
      </c>
      <c r="B924" s="32" t="s">
        <v>15060</v>
      </c>
      <c r="C924" s="32" t="s">
        <v>11650</v>
      </c>
      <c r="D924" s="32" t="s">
        <v>11639</v>
      </c>
      <c r="E924" s="32" t="s">
        <v>12843</v>
      </c>
      <c r="F924" s="32" t="s">
        <v>15061</v>
      </c>
      <c r="G924" s="32">
        <v>39410</v>
      </c>
      <c r="H924" s="32">
        <v>42267</v>
      </c>
      <c r="I924" s="32">
        <v>133</v>
      </c>
      <c r="J924" s="32">
        <v>308161</v>
      </c>
    </row>
    <row r="925" spans="1:10" x14ac:dyDescent="0.25">
      <c r="A925" s="32" t="s">
        <v>3309</v>
      </c>
      <c r="B925" s="32" t="s">
        <v>13870</v>
      </c>
      <c r="C925" s="32" t="s">
        <v>9774</v>
      </c>
      <c r="D925" s="32" t="s">
        <v>7330</v>
      </c>
      <c r="E925" s="32" t="s">
        <v>13901</v>
      </c>
      <c r="F925" s="32" t="s">
        <v>15062</v>
      </c>
      <c r="G925" s="32">
        <v>41521</v>
      </c>
      <c r="H925" s="32">
        <v>42266</v>
      </c>
      <c r="I925" s="32">
        <v>56</v>
      </c>
      <c r="J925" s="32">
        <v>36568</v>
      </c>
    </row>
    <row r="926" spans="1:10" x14ac:dyDescent="0.25">
      <c r="A926" s="32" t="s">
        <v>2370</v>
      </c>
      <c r="B926" s="32" t="s">
        <v>15063</v>
      </c>
      <c r="C926" s="32" t="s">
        <v>8875</v>
      </c>
      <c r="D926" s="32" t="s">
        <v>7330</v>
      </c>
      <c r="E926" s="32" t="s">
        <v>14538</v>
      </c>
      <c r="F926" s="32" t="s">
        <v>15064</v>
      </c>
      <c r="G926" s="32">
        <v>40792</v>
      </c>
      <c r="H926" s="32">
        <v>42266</v>
      </c>
      <c r="I926" s="32">
        <v>41</v>
      </c>
      <c r="J926" s="32">
        <v>93972</v>
      </c>
    </row>
    <row r="927" spans="1:10" x14ac:dyDescent="0.25">
      <c r="A927" s="32" t="s">
        <v>3314</v>
      </c>
      <c r="B927" s="32" t="s">
        <v>15065</v>
      </c>
      <c r="C927" s="32" t="s">
        <v>10869</v>
      </c>
      <c r="D927" s="32" t="s">
        <v>7330</v>
      </c>
      <c r="E927" s="32" t="s">
        <v>15066</v>
      </c>
      <c r="F927" s="32" t="s">
        <v>15067</v>
      </c>
      <c r="G927" s="32">
        <v>36859</v>
      </c>
      <c r="H927" s="32">
        <v>42266</v>
      </c>
      <c r="I927" s="32">
        <v>459</v>
      </c>
      <c r="J927" s="32">
        <v>257499</v>
      </c>
    </row>
    <row r="928" spans="1:10" x14ac:dyDescent="0.25">
      <c r="A928" s="32" t="s">
        <v>3318</v>
      </c>
      <c r="B928" s="32" t="s">
        <v>15068</v>
      </c>
      <c r="C928" s="32" t="s">
        <v>11112</v>
      </c>
      <c r="D928" s="32" t="s">
        <v>12117</v>
      </c>
      <c r="E928" s="32" t="s">
        <v>13755</v>
      </c>
      <c r="F928" s="32" t="s">
        <v>15069</v>
      </c>
      <c r="G928" s="32">
        <v>39664</v>
      </c>
      <c r="H928" s="32">
        <v>42265</v>
      </c>
      <c r="I928" s="32">
        <v>157</v>
      </c>
      <c r="J928" s="32">
        <v>357489</v>
      </c>
    </row>
    <row r="929" spans="1:10" x14ac:dyDescent="0.25">
      <c r="A929" s="32" t="s">
        <v>3322</v>
      </c>
      <c r="B929" s="32" t="s">
        <v>15070</v>
      </c>
      <c r="C929" s="32" t="s">
        <v>8625</v>
      </c>
      <c r="D929" s="32" t="s">
        <v>7330</v>
      </c>
      <c r="E929" s="32" t="s">
        <v>15071</v>
      </c>
      <c r="F929" s="32" t="s">
        <v>15072</v>
      </c>
      <c r="G929" s="32">
        <v>37928</v>
      </c>
      <c r="H929" s="32">
        <v>42265</v>
      </c>
      <c r="I929" s="32">
        <v>143</v>
      </c>
      <c r="J929" s="32">
        <v>535535</v>
      </c>
    </row>
    <row r="930" spans="1:10" x14ac:dyDescent="0.25">
      <c r="A930" s="32" t="s">
        <v>3326</v>
      </c>
      <c r="B930" s="32" t="s">
        <v>15073</v>
      </c>
      <c r="C930" s="32" t="s">
        <v>10833</v>
      </c>
      <c r="D930" s="32" t="s">
        <v>7330</v>
      </c>
      <c r="E930" s="32" t="s">
        <v>14876</v>
      </c>
      <c r="F930" s="32" t="s">
        <v>15074</v>
      </c>
      <c r="G930" s="32">
        <v>38700</v>
      </c>
      <c r="H930" s="32">
        <v>42265</v>
      </c>
      <c r="I930" s="32">
        <v>401</v>
      </c>
      <c r="J930" s="32">
        <v>435085</v>
      </c>
    </row>
    <row r="931" spans="1:10" x14ac:dyDescent="0.25">
      <c r="A931" s="32" t="s">
        <v>3330</v>
      </c>
      <c r="B931" s="32" t="s">
        <v>15075</v>
      </c>
      <c r="C931" s="32" t="s">
        <v>11663</v>
      </c>
      <c r="D931" s="32" t="s">
        <v>11639</v>
      </c>
      <c r="E931" s="32" t="s">
        <v>13785</v>
      </c>
      <c r="F931" s="32" t="s">
        <v>15076</v>
      </c>
      <c r="G931" s="32">
        <v>41415</v>
      </c>
      <c r="H931" s="32">
        <v>42265</v>
      </c>
      <c r="I931" s="32">
        <v>103</v>
      </c>
      <c r="J931" s="32">
        <v>306322</v>
      </c>
    </row>
    <row r="932" spans="1:10" x14ac:dyDescent="0.25">
      <c r="A932" s="32" t="s">
        <v>712</v>
      </c>
      <c r="B932" s="32" t="s">
        <v>15077</v>
      </c>
      <c r="C932" s="32" t="s">
        <v>12032</v>
      </c>
      <c r="D932" s="32" t="s">
        <v>11947</v>
      </c>
      <c r="E932" s="32" t="s">
        <v>13038</v>
      </c>
      <c r="F932" s="32" t="s">
        <v>15078</v>
      </c>
      <c r="G932" s="32">
        <v>37733</v>
      </c>
      <c r="H932" s="32">
        <v>42265</v>
      </c>
      <c r="I932" s="32">
        <v>50</v>
      </c>
      <c r="J932" s="32">
        <v>210550</v>
      </c>
    </row>
    <row r="933" spans="1:10" x14ac:dyDescent="0.25">
      <c r="A933" s="32" t="s">
        <v>3336</v>
      </c>
      <c r="B933" s="32" t="s">
        <v>15079</v>
      </c>
      <c r="C933" s="32" t="s">
        <v>7479</v>
      </c>
      <c r="D933" s="32" t="s">
        <v>7330</v>
      </c>
      <c r="E933" s="32" t="s">
        <v>12787</v>
      </c>
      <c r="F933" s="32" t="s">
        <v>15080</v>
      </c>
      <c r="G933" s="32">
        <v>41656</v>
      </c>
      <c r="H933" s="32">
        <v>42265</v>
      </c>
      <c r="I933" s="32">
        <v>75</v>
      </c>
      <c r="J933" s="32">
        <v>211875</v>
      </c>
    </row>
    <row r="934" spans="1:10" x14ac:dyDescent="0.25">
      <c r="A934" s="32" t="s">
        <v>3340</v>
      </c>
      <c r="B934" s="32" t="s">
        <v>15081</v>
      </c>
      <c r="C934" s="32" t="s">
        <v>12262</v>
      </c>
      <c r="D934" s="32" t="s">
        <v>12117</v>
      </c>
      <c r="E934" s="32" t="s">
        <v>12852</v>
      </c>
      <c r="F934" s="32" t="s">
        <v>15082</v>
      </c>
      <c r="G934" s="32">
        <v>39664</v>
      </c>
      <c r="H934" s="32">
        <v>42265</v>
      </c>
      <c r="I934" s="32">
        <v>93</v>
      </c>
      <c r="J934" s="32">
        <v>330987</v>
      </c>
    </row>
    <row r="935" spans="1:10" x14ac:dyDescent="0.25">
      <c r="A935" s="32" t="s">
        <v>3344</v>
      </c>
      <c r="B935" s="32" t="s">
        <v>15083</v>
      </c>
      <c r="C935" s="32" t="s">
        <v>10491</v>
      </c>
      <c r="D935" s="32" t="s">
        <v>7330</v>
      </c>
      <c r="E935" s="32" t="s">
        <v>15084</v>
      </c>
      <c r="F935" s="32" t="s">
        <v>15085</v>
      </c>
      <c r="G935" s="32">
        <v>37928</v>
      </c>
      <c r="H935" s="32">
        <v>42265</v>
      </c>
      <c r="I935" s="32">
        <v>48</v>
      </c>
      <c r="J935" s="32">
        <v>102288</v>
      </c>
    </row>
    <row r="936" spans="1:10" x14ac:dyDescent="0.25">
      <c r="A936" s="32" t="s">
        <v>3348</v>
      </c>
      <c r="B936" s="32" t="s">
        <v>14824</v>
      </c>
      <c r="C936" s="32" t="s">
        <v>7322</v>
      </c>
      <c r="D936" s="32" t="s">
        <v>7330</v>
      </c>
      <c r="E936" s="32" t="s">
        <v>13014</v>
      </c>
      <c r="F936" s="32" t="s">
        <v>15086</v>
      </c>
      <c r="G936" s="32">
        <v>38700</v>
      </c>
      <c r="H936" s="32">
        <v>42265</v>
      </c>
      <c r="I936" s="32">
        <v>215</v>
      </c>
      <c r="J936" s="32">
        <v>1042965</v>
      </c>
    </row>
    <row r="937" spans="1:10" x14ac:dyDescent="0.25">
      <c r="A937" s="32" t="s">
        <v>3351</v>
      </c>
      <c r="B937" s="32" t="s">
        <v>15087</v>
      </c>
      <c r="C937" s="32" t="s">
        <v>10378</v>
      </c>
      <c r="D937" s="32" t="s">
        <v>7330</v>
      </c>
      <c r="E937" s="32" t="s">
        <v>15088</v>
      </c>
      <c r="F937" s="32" t="s">
        <v>15089</v>
      </c>
      <c r="G937" s="32">
        <v>39843</v>
      </c>
      <c r="H937" s="32">
        <v>42264</v>
      </c>
      <c r="I937" s="32">
        <v>285</v>
      </c>
      <c r="J937" s="32">
        <v>145350</v>
      </c>
    </row>
    <row r="938" spans="1:10" x14ac:dyDescent="0.25">
      <c r="A938" s="32" t="s">
        <v>3355</v>
      </c>
      <c r="B938" s="32" t="s">
        <v>15090</v>
      </c>
      <c r="C938" s="32" t="s">
        <v>8199</v>
      </c>
      <c r="D938" s="32" t="s">
        <v>7330</v>
      </c>
      <c r="E938" s="32" t="s">
        <v>13472</v>
      </c>
      <c r="F938" s="32" t="s">
        <v>15091</v>
      </c>
      <c r="G938" s="32">
        <v>39843</v>
      </c>
      <c r="H938" s="32">
        <v>42264</v>
      </c>
      <c r="I938" s="32">
        <v>27</v>
      </c>
      <c r="J938" s="32">
        <v>81864</v>
      </c>
    </row>
    <row r="939" spans="1:10" x14ac:dyDescent="0.25">
      <c r="A939" s="32" t="s">
        <v>3359</v>
      </c>
      <c r="B939" s="32" t="s">
        <v>15092</v>
      </c>
      <c r="C939" s="32" t="s">
        <v>8875</v>
      </c>
      <c r="D939" s="32" t="s">
        <v>7330</v>
      </c>
      <c r="E939" s="32" t="s">
        <v>13602</v>
      </c>
      <c r="F939" s="32" t="s">
        <v>15093</v>
      </c>
      <c r="G939" s="32">
        <v>37260</v>
      </c>
      <c r="H939" s="32">
        <v>42263</v>
      </c>
      <c r="I939" s="32">
        <v>137</v>
      </c>
      <c r="J939" s="32">
        <v>128917</v>
      </c>
    </row>
    <row r="940" spans="1:10" x14ac:dyDescent="0.25">
      <c r="A940" s="32" t="s">
        <v>10693</v>
      </c>
      <c r="B940" s="32" t="s">
        <v>15094</v>
      </c>
      <c r="C940" s="32" t="s">
        <v>10612</v>
      </c>
      <c r="D940" s="32" t="s">
        <v>7330</v>
      </c>
      <c r="E940" s="32" t="s">
        <v>15095</v>
      </c>
      <c r="F940" s="32" t="s">
        <v>15096</v>
      </c>
      <c r="G940" s="32">
        <v>41696</v>
      </c>
      <c r="H940" s="32">
        <v>42262</v>
      </c>
      <c r="I940" s="32">
        <v>10</v>
      </c>
      <c r="J940" s="32">
        <v>37650</v>
      </c>
    </row>
    <row r="941" spans="1:10" x14ac:dyDescent="0.25">
      <c r="A941" s="32" t="s">
        <v>3367</v>
      </c>
      <c r="B941" s="32" t="s">
        <v>15097</v>
      </c>
      <c r="C941" s="32" t="s">
        <v>7479</v>
      </c>
      <c r="D941" s="32" t="s">
        <v>7330</v>
      </c>
      <c r="E941" s="32" t="s">
        <v>13713</v>
      </c>
      <c r="F941" s="32" t="s">
        <v>15098</v>
      </c>
      <c r="G941" s="32">
        <v>41522</v>
      </c>
      <c r="H941" s="32">
        <v>42262</v>
      </c>
      <c r="I941" s="32">
        <v>88</v>
      </c>
      <c r="J941" s="32">
        <v>104016</v>
      </c>
    </row>
    <row r="942" spans="1:10" x14ac:dyDescent="0.25">
      <c r="A942" s="32" t="s">
        <v>3371</v>
      </c>
      <c r="B942" s="32" t="s">
        <v>14187</v>
      </c>
      <c r="C942" s="32" t="s">
        <v>8224</v>
      </c>
      <c r="D942" s="32" t="s">
        <v>7330</v>
      </c>
      <c r="E942" s="32" t="s">
        <v>15049</v>
      </c>
      <c r="F942" s="32" t="s">
        <v>15099</v>
      </c>
      <c r="G942" s="32">
        <v>41102</v>
      </c>
      <c r="H942" s="32">
        <v>42262</v>
      </c>
      <c r="I942" s="32">
        <v>96</v>
      </c>
      <c r="J942" s="32">
        <v>315168</v>
      </c>
    </row>
    <row r="943" spans="1:10" x14ac:dyDescent="0.25">
      <c r="A943" s="32" t="s">
        <v>2388</v>
      </c>
      <c r="B943" s="32" t="s">
        <v>15100</v>
      </c>
      <c r="C943" s="32" t="s">
        <v>10329</v>
      </c>
      <c r="D943" s="32" t="s">
        <v>7330</v>
      </c>
      <c r="E943" s="32" t="s">
        <v>15049</v>
      </c>
      <c r="F943" s="32" t="s">
        <v>15101</v>
      </c>
      <c r="G943" s="32">
        <v>39323</v>
      </c>
      <c r="H943" s="32">
        <v>42262</v>
      </c>
      <c r="I943" s="32">
        <v>371</v>
      </c>
      <c r="J943" s="32">
        <v>1623125</v>
      </c>
    </row>
    <row r="944" spans="1:10" x14ac:dyDescent="0.25">
      <c r="A944" s="32" t="s">
        <v>3377</v>
      </c>
      <c r="B944" s="32" t="s">
        <v>15102</v>
      </c>
      <c r="C944" s="32" t="s">
        <v>9774</v>
      </c>
      <c r="D944" s="32" t="s">
        <v>7330</v>
      </c>
      <c r="E944" s="32" t="s">
        <v>15103</v>
      </c>
      <c r="F944" s="32" t="s">
        <v>15104</v>
      </c>
      <c r="G944" s="32">
        <v>41778</v>
      </c>
      <c r="H944" s="32">
        <v>42262</v>
      </c>
      <c r="I944" s="32">
        <v>20</v>
      </c>
      <c r="J944" s="32">
        <v>71320</v>
      </c>
    </row>
    <row r="945" spans="1:10" x14ac:dyDescent="0.25">
      <c r="A945" s="32" t="s">
        <v>520</v>
      </c>
      <c r="B945" s="32" t="s">
        <v>15105</v>
      </c>
      <c r="C945" s="32" t="s">
        <v>9965</v>
      </c>
      <c r="D945" s="32" t="s">
        <v>7330</v>
      </c>
      <c r="E945" s="32" t="s">
        <v>13636</v>
      </c>
      <c r="F945" s="32" t="s">
        <v>15106</v>
      </c>
      <c r="G945" s="32">
        <v>41696</v>
      </c>
      <c r="H945" s="32">
        <v>42262</v>
      </c>
      <c r="I945" s="32">
        <v>41</v>
      </c>
      <c r="J945" s="32">
        <v>82328</v>
      </c>
    </row>
    <row r="946" spans="1:10" x14ac:dyDescent="0.25">
      <c r="A946" s="32" t="s">
        <v>643</v>
      </c>
      <c r="B946" s="32" t="s">
        <v>15107</v>
      </c>
      <c r="C946" s="32" t="s">
        <v>8371</v>
      </c>
      <c r="D946" s="32" t="s">
        <v>7330</v>
      </c>
      <c r="E946" s="32" t="s">
        <v>15108</v>
      </c>
      <c r="F946" s="32" t="s">
        <v>15109</v>
      </c>
      <c r="G946" s="32">
        <v>41522</v>
      </c>
      <c r="H946" s="32">
        <v>42262</v>
      </c>
      <c r="I946" s="32">
        <v>43</v>
      </c>
      <c r="J946" s="32">
        <v>107844</v>
      </c>
    </row>
    <row r="947" spans="1:10" x14ac:dyDescent="0.25">
      <c r="A947" s="32" t="s">
        <v>142</v>
      </c>
      <c r="B947" s="32" t="s">
        <v>13877</v>
      </c>
      <c r="C947" s="32" t="s">
        <v>8504</v>
      </c>
      <c r="D947" s="32" t="s">
        <v>7330</v>
      </c>
      <c r="E947" s="32" t="s">
        <v>13051</v>
      </c>
      <c r="F947" s="32" t="s">
        <v>15110</v>
      </c>
      <c r="G947" s="32">
        <v>41102</v>
      </c>
      <c r="H947" s="32">
        <v>42262</v>
      </c>
      <c r="I947" s="32">
        <v>134</v>
      </c>
      <c r="J947" s="32">
        <v>652044</v>
      </c>
    </row>
    <row r="948" spans="1:10" x14ac:dyDescent="0.25">
      <c r="A948" s="32" t="s">
        <v>3389</v>
      </c>
      <c r="B948" s="32" t="s">
        <v>15111</v>
      </c>
      <c r="C948" s="32" t="s">
        <v>7617</v>
      </c>
      <c r="D948" s="32" t="s">
        <v>7330</v>
      </c>
      <c r="E948" s="32" t="s">
        <v>15112</v>
      </c>
      <c r="F948" s="32" t="s">
        <v>15113</v>
      </c>
      <c r="G948" s="32">
        <v>36570</v>
      </c>
      <c r="H948" s="32">
        <v>42261</v>
      </c>
      <c r="I948" s="32">
        <v>733</v>
      </c>
      <c r="J948" s="32">
        <v>2385915</v>
      </c>
    </row>
    <row r="949" spans="1:10" x14ac:dyDescent="0.25">
      <c r="A949" s="32" t="s">
        <v>3393</v>
      </c>
      <c r="B949" s="32" t="s">
        <v>15114</v>
      </c>
      <c r="C949" s="32" t="s">
        <v>11552</v>
      </c>
      <c r="D949" s="32" t="s">
        <v>7330</v>
      </c>
      <c r="E949" s="32" t="s">
        <v>13038</v>
      </c>
      <c r="F949" s="32" t="s">
        <v>15115</v>
      </c>
      <c r="G949" s="32">
        <v>41877</v>
      </c>
      <c r="H949" s="32">
        <v>42261</v>
      </c>
      <c r="I949" s="32">
        <v>35</v>
      </c>
      <c r="J949" s="32">
        <v>165760</v>
      </c>
    </row>
    <row r="950" spans="1:10" x14ac:dyDescent="0.25">
      <c r="A950" s="32" t="s">
        <v>3397</v>
      </c>
      <c r="B950" s="32" t="s">
        <v>15116</v>
      </c>
      <c r="C950" s="32" t="s">
        <v>8625</v>
      </c>
      <c r="D950" s="32" t="s">
        <v>7330</v>
      </c>
      <c r="E950" s="32" t="s">
        <v>14680</v>
      </c>
      <c r="F950" s="32" t="s">
        <v>15117</v>
      </c>
      <c r="G950" s="32">
        <v>38212</v>
      </c>
      <c r="H950" s="32">
        <v>42261</v>
      </c>
      <c r="I950" s="32">
        <v>45</v>
      </c>
      <c r="J950" s="32">
        <v>143235</v>
      </c>
    </row>
    <row r="951" spans="1:10" x14ac:dyDescent="0.25">
      <c r="A951" s="32" t="s">
        <v>2747</v>
      </c>
      <c r="B951" s="32" t="s">
        <v>15118</v>
      </c>
      <c r="C951" s="32" t="s">
        <v>10900</v>
      </c>
      <c r="D951" s="32" t="s">
        <v>7330</v>
      </c>
      <c r="E951" s="32" t="s">
        <v>15119</v>
      </c>
      <c r="F951" s="32" t="s">
        <v>15120</v>
      </c>
      <c r="G951" s="32">
        <v>38030</v>
      </c>
      <c r="H951" s="32">
        <v>42260</v>
      </c>
      <c r="I951" s="32">
        <v>360</v>
      </c>
      <c r="J951" s="32">
        <v>799560</v>
      </c>
    </row>
    <row r="952" spans="1:10" x14ac:dyDescent="0.25">
      <c r="A952" s="32" t="s">
        <v>3404</v>
      </c>
      <c r="B952" s="32" t="s">
        <v>15121</v>
      </c>
      <c r="C952" s="32" t="s">
        <v>11831</v>
      </c>
      <c r="D952" s="32" t="s">
        <v>11639</v>
      </c>
      <c r="E952" s="32" t="s">
        <v>13952</v>
      </c>
      <c r="F952" s="32" t="s">
        <v>15122</v>
      </c>
      <c r="G952" s="32">
        <v>38218</v>
      </c>
      <c r="H952" s="32">
        <v>42260</v>
      </c>
      <c r="I952" s="32">
        <v>498</v>
      </c>
      <c r="J952" s="32">
        <v>1094604</v>
      </c>
    </row>
    <row r="953" spans="1:10" x14ac:dyDescent="0.25">
      <c r="A953" s="32" t="s">
        <v>3408</v>
      </c>
      <c r="B953" s="32" t="s">
        <v>15123</v>
      </c>
      <c r="C953" s="32" t="s">
        <v>11527</v>
      </c>
      <c r="D953" s="32" t="s">
        <v>7330</v>
      </c>
      <c r="E953" s="32" t="s">
        <v>12970</v>
      </c>
      <c r="F953" s="32" t="s">
        <v>15124</v>
      </c>
      <c r="G953" s="32">
        <v>40410</v>
      </c>
      <c r="H953" s="32">
        <v>42260</v>
      </c>
      <c r="I953" s="32">
        <v>61</v>
      </c>
      <c r="J953" s="32">
        <v>86986</v>
      </c>
    </row>
    <row r="954" spans="1:10" x14ac:dyDescent="0.25">
      <c r="A954" s="32" t="s">
        <v>2451</v>
      </c>
      <c r="B954" s="32" t="s">
        <v>15125</v>
      </c>
      <c r="C954" s="32" t="s">
        <v>11992</v>
      </c>
      <c r="D954" s="32" t="s">
        <v>11947</v>
      </c>
      <c r="E954" s="32" t="s">
        <v>14386</v>
      </c>
      <c r="F954" s="32" t="s">
        <v>15126</v>
      </c>
      <c r="G954" s="32">
        <v>41795</v>
      </c>
      <c r="H954" s="32">
        <v>42260</v>
      </c>
      <c r="I954" s="32">
        <v>32</v>
      </c>
      <c r="J954" s="32">
        <v>81248</v>
      </c>
    </row>
    <row r="955" spans="1:10" x14ac:dyDescent="0.25">
      <c r="A955" s="32" t="s">
        <v>266</v>
      </c>
      <c r="B955" s="32" t="s">
        <v>12774</v>
      </c>
      <c r="C955" s="32" t="s">
        <v>7258</v>
      </c>
      <c r="D955" s="32" t="s">
        <v>7259</v>
      </c>
      <c r="E955" s="32" t="s">
        <v>15127</v>
      </c>
      <c r="F955" s="32" t="s">
        <v>15128</v>
      </c>
      <c r="G955" s="32">
        <v>38030</v>
      </c>
      <c r="H955" s="32">
        <v>42260</v>
      </c>
      <c r="I955" s="32">
        <v>394</v>
      </c>
      <c r="J955" s="32">
        <v>496440</v>
      </c>
    </row>
    <row r="956" spans="1:10" x14ac:dyDescent="0.25">
      <c r="A956" s="32" t="s">
        <v>3417</v>
      </c>
      <c r="B956" s="32" t="s">
        <v>15129</v>
      </c>
      <c r="C956" s="32" t="s">
        <v>9666</v>
      </c>
      <c r="D956" s="32" t="s">
        <v>7330</v>
      </c>
      <c r="E956" s="32" t="s">
        <v>12825</v>
      </c>
      <c r="F956" s="32" t="s">
        <v>15130</v>
      </c>
      <c r="G956" s="32">
        <v>38218</v>
      </c>
      <c r="H956" s="32">
        <v>42260</v>
      </c>
      <c r="I956" s="32">
        <v>100</v>
      </c>
      <c r="J956" s="32">
        <v>437600</v>
      </c>
    </row>
    <row r="957" spans="1:10" x14ac:dyDescent="0.25">
      <c r="A957" s="32" t="s">
        <v>3421</v>
      </c>
      <c r="B957" s="32" t="s">
        <v>15131</v>
      </c>
      <c r="C957" s="32" t="s">
        <v>8527</v>
      </c>
      <c r="D957" s="32" t="s">
        <v>7330</v>
      </c>
      <c r="E957" s="32" t="s">
        <v>13270</v>
      </c>
      <c r="F957" s="32" t="s">
        <v>15132</v>
      </c>
      <c r="G957" s="32">
        <v>36665</v>
      </c>
      <c r="H957" s="32">
        <v>42259</v>
      </c>
      <c r="I957" s="32">
        <v>506</v>
      </c>
      <c r="J957" s="32">
        <v>1752784</v>
      </c>
    </row>
    <row r="958" spans="1:10" x14ac:dyDescent="0.25">
      <c r="A958" s="32" t="s">
        <v>3425</v>
      </c>
      <c r="B958" s="32" t="s">
        <v>15133</v>
      </c>
      <c r="C958" s="32" t="s">
        <v>9943</v>
      </c>
      <c r="D958" s="32" t="s">
        <v>7330</v>
      </c>
      <c r="E958" s="32" t="s">
        <v>13127</v>
      </c>
      <c r="F958" s="32" t="s">
        <v>15134</v>
      </c>
      <c r="G958" s="32">
        <v>41340</v>
      </c>
      <c r="H958" s="32">
        <v>42258</v>
      </c>
      <c r="I958" s="32">
        <v>83</v>
      </c>
      <c r="J958" s="32">
        <v>152637</v>
      </c>
    </row>
    <row r="959" spans="1:10" x14ac:dyDescent="0.25">
      <c r="A959" s="32" t="s">
        <v>3429</v>
      </c>
      <c r="B959" s="32" t="s">
        <v>15135</v>
      </c>
      <c r="C959" s="32" t="s">
        <v>11112</v>
      </c>
      <c r="D959" s="32" t="s">
        <v>12117</v>
      </c>
      <c r="E959" s="32" t="s">
        <v>13289</v>
      </c>
      <c r="F959" s="32" t="s">
        <v>15136</v>
      </c>
      <c r="G959" s="32">
        <v>41149</v>
      </c>
      <c r="H959" s="32">
        <v>42258</v>
      </c>
      <c r="I959" s="32">
        <v>13</v>
      </c>
      <c r="J959" s="32">
        <v>55627</v>
      </c>
    </row>
    <row r="960" spans="1:10" x14ac:dyDescent="0.25">
      <c r="A960" s="32" t="s">
        <v>3433</v>
      </c>
      <c r="B960" s="32" t="s">
        <v>14339</v>
      </c>
      <c r="C960" s="32" t="s">
        <v>11606</v>
      </c>
      <c r="D960" s="32" t="s">
        <v>7330</v>
      </c>
      <c r="E960" s="32" t="s">
        <v>14624</v>
      </c>
      <c r="F960" s="32" t="s">
        <v>15137</v>
      </c>
      <c r="G960" s="32">
        <v>41833</v>
      </c>
      <c r="H960" s="32">
        <v>42258</v>
      </c>
      <c r="I960" s="32">
        <v>24</v>
      </c>
      <c r="J960" s="32">
        <v>115824</v>
      </c>
    </row>
    <row r="961" spans="1:10" x14ac:dyDescent="0.25">
      <c r="A961" s="32" t="s">
        <v>3436</v>
      </c>
      <c r="B961" s="32" t="s">
        <v>15138</v>
      </c>
      <c r="C961" s="32" t="s">
        <v>7312</v>
      </c>
      <c r="D961" s="32" t="s">
        <v>7259</v>
      </c>
      <c r="E961" s="32" t="s">
        <v>15139</v>
      </c>
      <c r="F961" s="32" t="s">
        <v>15140</v>
      </c>
      <c r="G961" s="32">
        <v>40534</v>
      </c>
      <c r="H961" s="32">
        <v>42258</v>
      </c>
      <c r="I961" s="32">
        <v>48</v>
      </c>
      <c r="J961" s="32">
        <v>159456</v>
      </c>
    </row>
    <row r="962" spans="1:10" x14ac:dyDescent="0.25">
      <c r="A962" s="32" t="s">
        <v>3440</v>
      </c>
      <c r="B962" s="32" t="s">
        <v>15141</v>
      </c>
      <c r="C962" s="32" t="s">
        <v>8820</v>
      </c>
      <c r="D962" s="32" t="s">
        <v>7330</v>
      </c>
      <c r="E962" s="32" t="s">
        <v>13080</v>
      </c>
      <c r="F962" s="32" t="s">
        <v>15142</v>
      </c>
      <c r="G962" s="32">
        <v>41297</v>
      </c>
      <c r="H962" s="32">
        <v>42258</v>
      </c>
      <c r="I962" s="32">
        <v>129</v>
      </c>
      <c r="J962" s="32">
        <v>397836</v>
      </c>
    </row>
    <row r="963" spans="1:10" x14ac:dyDescent="0.25">
      <c r="A963" s="32" t="s">
        <v>3444</v>
      </c>
      <c r="B963" s="32" t="s">
        <v>15143</v>
      </c>
      <c r="C963" s="32" t="s">
        <v>8781</v>
      </c>
      <c r="D963" s="32" t="s">
        <v>7330</v>
      </c>
      <c r="E963" s="32" t="s">
        <v>13954</v>
      </c>
      <c r="F963" s="32" t="s">
        <v>15144</v>
      </c>
      <c r="G963" s="32">
        <v>40502</v>
      </c>
      <c r="H963" s="32">
        <v>42258</v>
      </c>
      <c r="I963" s="32">
        <v>63</v>
      </c>
      <c r="J963" s="32">
        <v>236313</v>
      </c>
    </row>
    <row r="964" spans="1:10" x14ac:dyDescent="0.25">
      <c r="A964" s="32" t="s">
        <v>3448</v>
      </c>
      <c r="B964" s="32" t="s">
        <v>15145</v>
      </c>
      <c r="C964" s="32" t="s">
        <v>8872</v>
      </c>
      <c r="D964" s="32" t="s">
        <v>7330</v>
      </c>
      <c r="E964" s="32" t="s">
        <v>14222</v>
      </c>
      <c r="F964" s="32" t="s">
        <v>15146</v>
      </c>
      <c r="G964" s="32">
        <v>41340</v>
      </c>
      <c r="H964" s="32">
        <v>42258</v>
      </c>
      <c r="I964" s="32">
        <v>111</v>
      </c>
      <c r="J964" s="32">
        <v>255522</v>
      </c>
    </row>
    <row r="965" spans="1:10" x14ac:dyDescent="0.25">
      <c r="A965" s="32" t="s">
        <v>3452</v>
      </c>
      <c r="B965" s="32" t="s">
        <v>15147</v>
      </c>
      <c r="C965" s="32" t="s">
        <v>8875</v>
      </c>
      <c r="D965" s="32" t="s">
        <v>7330</v>
      </c>
      <c r="E965" s="32" t="s">
        <v>13284</v>
      </c>
      <c r="F965" s="32" t="s">
        <v>15148</v>
      </c>
      <c r="G965" s="32">
        <v>41149</v>
      </c>
      <c r="H965" s="32">
        <v>42258</v>
      </c>
      <c r="I965" s="32">
        <v>58</v>
      </c>
      <c r="J965" s="32">
        <v>247080</v>
      </c>
    </row>
    <row r="966" spans="1:10" x14ac:dyDescent="0.25">
      <c r="A966" s="32" t="s">
        <v>3456</v>
      </c>
      <c r="B966" s="32" t="s">
        <v>15149</v>
      </c>
      <c r="C966" s="32" t="s">
        <v>10491</v>
      </c>
      <c r="D966" s="32" t="s">
        <v>7330</v>
      </c>
      <c r="E966" s="32" t="s">
        <v>15150</v>
      </c>
      <c r="F966" s="32" t="s">
        <v>15151</v>
      </c>
      <c r="G966" s="32">
        <v>41833</v>
      </c>
      <c r="H966" s="32">
        <v>42258</v>
      </c>
      <c r="I966" s="32">
        <v>30</v>
      </c>
      <c r="J966" s="32">
        <v>67920</v>
      </c>
    </row>
    <row r="967" spans="1:10" x14ac:dyDescent="0.25">
      <c r="A967" s="32" t="s">
        <v>3460</v>
      </c>
      <c r="B967" s="32" t="s">
        <v>15152</v>
      </c>
      <c r="C967" s="32" t="s">
        <v>8875</v>
      </c>
      <c r="D967" s="32" t="s">
        <v>7330</v>
      </c>
      <c r="E967" s="32" t="s">
        <v>15119</v>
      </c>
      <c r="F967" s="32" t="s">
        <v>15153</v>
      </c>
      <c r="G967" s="32">
        <v>40534</v>
      </c>
      <c r="H967" s="32">
        <v>42258</v>
      </c>
      <c r="I967" s="32">
        <v>203</v>
      </c>
      <c r="J967" s="32">
        <v>713342</v>
      </c>
    </row>
    <row r="968" spans="1:10" x14ac:dyDescent="0.25">
      <c r="A968" s="32" t="s">
        <v>3464</v>
      </c>
      <c r="B968" s="32" t="s">
        <v>15154</v>
      </c>
      <c r="C968" s="32" t="s">
        <v>11125</v>
      </c>
      <c r="D968" s="32" t="s">
        <v>7330</v>
      </c>
      <c r="E968" s="32" t="s">
        <v>12828</v>
      </c>
      <c r="F968" s="32" t="s">
        <v>15155</v>
      </c>
      <c r="G968" s="32">
        <v>41181</v>
      </c>
      <c r="H968" s="32">
        <v>42257</v>
      </c>
      <c r="I968" s="32">
        <v>36</v>
      </c>
      <c r="J968" s="32">
        <v>147672</v>
      </c>
    </row>
    <row r="969" spans="1:10" x14ac:dyDescent="0.25">
      <c r="A969" s="32" t="s">
        <v>2747</v>
      </c>
      <c r="B969" s="32" t="s">
        <v>15156</v>
      </c>
      <c r="C969" s="32" t="s">
        <v>12210</v>
      </c>
      <c r="D969" s="32" t="s">
        <v>12117</v>
      </c>
      <c r="E969" s="32" t="s">
        <v>13830</v>
      </c>
      <c r="F969" s="32" t="s">
        <v>15157</v>
      </c>
      <c r="G969" s="32">
        <v>38520</v>
      </c>
      <c r="H969" s="32">
        <v>42257</v>
      </c>
      <c r="I969" s="32">
        <v>82</v>
      </c>
      <c r="J969" s="32">
        <v>333002</v>
      </c>
    </row>
    <row r="970" spans="1:10" x14ac:dyDescent="0.25">
      <c r="A970" s="32" t="s">
        <v>3471</v>
      </c>
      <c r="B970" s="32" t="s">
        <v>15158</v>
      </c>
      <c r="C970" s="32" t="s">
        <v>10827</v>
      </c>
      <c r="D970" s="32" t="s">
        <v>7330</v>
      </c>
      <c r="E970" s="32" t="s">
        <v>13500</v>
      </c>
      <c r="F970" s="32" t="s">
        <v>15159</v>
      </c>
      <c r="G970" s="32">
        <v>36487</v>
      </c>
      <c r="H970" s="32">
        <v>42257</v>
      </c>
      <c r="I970" s="32">
        <v>253</v>
      </c>
      <c r="J970" s="32">
        <v>1115983</v>
      </c>
    </row>
    <row r="971" spans="1:10" x14ac:dyDescent="0.25">
      <c r="A971" s="32" t="s">
        <v>647</v>
      </c>
      <c r="B971" s="32" t="s">
        <v>15160</v>
      </c>
      <c r="C971" s="32" t="s">
        <v>8875</v>
      </c>
      <c r="D971" s="32" t="s">
        <v>7330</v>
      </c>
      <c r="E971" s="32" t="s">
        <v>14931</v>
      </c>
      <c r="F971" s="32" t="s">
        <v>15161</v>
      </c>
      <c r="G971" s="32">
        <v>41682</v>
      </c>
      <c r="H971" s="32">
        <v>42256</v>
      </c>
      <c r="I971" s="32">
        <v>51</v>
      </c>
      <c r="J971" s="32">
        <v>46104</v>
      </c>
    </row>
    <row r="972" spans="1:10" x14ac:dyDescent="0.25">
      <c r="A972" s="32" t="s">
        <v>3478</v>
      </c>
      <c r="B972" s="32" t="s">
        <v>15162</v>
      </c>
      <c r="C972" s="32" t="s">
        <v>8875</v>
      </c>
      <c r="D972" s="32" t="s">
        <v>7330</v>
      </c>
      <c r="E972" s="32" t="s">
        <v>13330</v>
      </c>
      <c r="F972" s="32" t="s">
        <v>15163</v>
      </c>
      <c r="G972" s="32">
        <v>36859</v>
      </c>
      <c r="H972" s="32">
        <v>42256</v>
      </c>
      <c r="I972" s="32">
        <v>178</v>
      </c>
      <c r="J972" s="32">
        <v>770206</v>
      </c>
    </row>
    <row r="973" spans="1:10" x14ac:dyDescent="0.25">
      <c r="A973" s="32" t="s">
        <v>3481</v>
      </c>
      <c r="B973" s="32" t="s">
        <v>15164</v>
      </c>
      <c r="C973" s="32" t="s">
        <v>7674</v>
      </c>
      <c r="D973" s="32" t="s">
        <v>7330</v>
      </c>
      <c r="E973" s="32" t="s">
        <v>14944</v>
      </c>
      <c r="F973" s="32" t="s">
        <v>15165</v>
      </c>
      <c r="G973" s="32">
        <v>40187</v>
      </c>
      <c r="H973" s="32">
        <v>42256</v>
      </c>
      <c r="I973" s="32">
        <v>40</v>
      </c>
      <c r="J973" s="32">
        <v>21400</v>
      </c>
    </row>
    <row r="974" spans="1:10" x14ac:dyDescent="0.25">
      <c r="A974" s="32" t="s">
        <v>3485</v>
      </c>
      <c r="B974" s="32" t="s">
        <v>15166</v>
      </c>
      <c r="C974" s="32" t="s">
        <v>8153</v>
      </c>
      <c r="D974" s="32" t="s">
        <v>7330</v>
      </c>
      <c r="E974" s="32" t="s">
        <v>14812</v>
      </c>
      <c r="F974" s="32" t="s">
        <v>15167</v>
      </c>
      <c r="G974" s="32">
        <v>41777</v>
      </c>
      <c r="H974" s="32">
        <v>42256</v>
      </c>
      <c r="I974" s="32">
        <v>27</v>
      </c>
      <c r="J974" s="32">
        <v>84915</v>
      </c>
    </row>
    <row r="975" spans="1:10" x14ac:dyDescent="0.25">
      <c r="A975" s="32" t="s">
        <v>3489</v>
      </c>
      <c r="B975" s="32" t="s">
        <v>15168</v>
      </c>
      <c r="C975" s="32" t="s">
        <v>11862</v>
      </c>
      <c r="D975" s="32" t="s">
        <v>11639</v>
      </c>
      <c r="E975" s="32" t="s">
        <v>13238</v>
      </c>
      <c r="F975" s="32" t="s">
        <v>15169</v>
      </c>
      <c r="G975" s="32">
        <v>41682</v>
      </c>
      <c r="H975" s="32">
        <v>42256</v>
      </c>
      <c r="I975" s="32">
        <v>43</v>
      </c>
      <c r="J975" s="32">
        <v>27434</v>
      </c>
    </row>
    <row r="976" spans="1:10" x14ac:dyDescent="0.25">
      <c r="A976" s="32" t="s">
        <v>3493</v>
      </c>
      <c r="B976" s="32" t="s">
        <v>15170</v>
      </c>
      <c r="C976" s="32" t="s">
        <v>8177</v>
      </c>
      <c r="D976" s="32" t="s">
        <v>7330</v>
      </c>
      <c r="E976" s="32" t="s">
        <v>13002</v>
      </c>
      <c r="F976" s="32" t="s">
        <v>15171</v>
      </c>
      <c r="G976" s="32">
        <v>36859</v>
      </c>
      <c r="H976" s="32">
        <v>42256</v>
      </c>
      <c r="I976" s="32">
        <v>680</v>
      </c>
      <c r="J976" s="32">
        <v>1809480</v>
      </c>
    </row>
    <row r="977" spans="1:10" x14ac:dyDescent="0.25">
      <c r="A977" s="32" t="s">
        <v>485</v>
      </c>
      <c r="B977" s="32" t="s">
        <v>15172</v>
      </c>
      <c r="C977" s="32" t="s">
        <v>10378</v>
      </c>
      <c r="D977" s="32" t="s">
        <v>7330</v>
      </c>
      <c r="E977" s="32" t="s">
        <v>14132</v>
      </c>
      <c r="F977" s="32" t="s">
        <v>15173</v>
      </c>
      <c r="G977" s="32">
        <v>40187</v>
      </c>
      <c r="H977" s="32">
        <v>42256</v>
      </c>
      <c r="I977" s="32">
        <v>216</v>
      </c>
      <c r="J977" s="32">
        <v>474120</v>
      </c>
    </row>
    <row r="978" spans="1:10" x14ac:dyDescent="0.25">
      <c r="A978" s="32" t="s">
        <v>2684</v>
      </c>
      <c r="B978" s="32" t="s">
        <v>12899</v>
      </c>
      <c r="C978" s="32" t="s">
        <v>7578</v>
      </c>
      <c r="D978" s="32" t="s">
        <v>7330</v>
      </c>
      <c r="E978" s="32" t="s">
        <v>15174</v>
      </c>
      <c r="F978" s="32" t="s">
        <v>15175</v>
      </c>
      <c r="G978" s="32">
        <v>39404</v>
      </c>
      <c r="H978" s="32">
        <v>42255</v>
      </c>
      <c r="I978" s="32">
        <v>297</v>
      </c>
      <c r="J978" s="32">
        <v>1111968</v>
      </c>
    </row>
    <row r="979" spans="1:10" x14ac:dyDescent="0.25">
      <c r="A979" s="32" t="s">
        <v>2953</v>
      </c>
      <c r="B979" s="32" t="s">
        <v>15176</v>
      </c>
      <c r="C979" s="32" t="s">
        <v>10739</v>
      </c>
      <c r="D979" s="32" t="s">
        <v>7330</v>
      </c>
      <c r="E979" s="32" t="s">
        <v>12811</v>
      </c>
      <c r="F979" s="32" t="s">
        <v>15177</v>
      </c>
      <c r="G979" s="32">
        <v>41698</v>
      </c>
      <c r="H979" s="32">
        <v>42255</v>
      </c>
      <c r="I979" s="32">
        <v>63</v>
      </c>
      <c r="J979" s="32">
        <v>91476</v>
      </c>
    </row>
    <row r="980" spans="1:10" x14ac:dyDescent="0.25">
      <c r="A980" s="32" t="s">
        <v>3505</v>
      </c>
      <c r="B980" s="32" t="s">
        <v>15178</v>
      </c>
      <c r="C980" s="32" t="s">
        <v>11112</v>
      </c>
      <c r="D980" s="32" t="s">
        <v>12117</v>
      </c>
      <c r="E980" s="32" t="s">
        <v>15179</v>
      </c>
      <c r="F980" s="32" t="s">
        <v>15180</v>
      </c>
      <c r="G980" s="32">
        <v>41346</v>
      </c>
      <c r="H980" s="32">
        <v>42255</v>
      </c>
      <c r="I980" s="32">
        <v>95</v>
      </c>
      <c r="J980" s="32">
        <v>357675</v>
      </c>
    </row>
    <row r="981" spans="1:10" x14ac:dyDescent="0.25">
      <c r="A981" s="32" t="s">
        <v>2130</v>
      </c>
      <c r="B981" s="32" t="s">
        <v>15181</v>
      </c>
      <c r="C981" s="32" t="s">
        <v>8018</v>
      </c>
      <c r="D981" s="32" t="s">
        <v>7330</v>
      </c>
      <c r="E981" s="32" t="s">
        <v>14080</v>
      </c>
      <c r="F981" s="32" t="s">
        <v>15182</v>
      </c>
      <c r="G981" s="32">
        <v>39126</v>
      </c>
      <c r="H981" s="32">
        <v>42255</v>
      </c>
      <c r="I981" s="32">
        <v>343</v>
      </c>
      <c r="J981" s="32">
        <v>1587404</v>
      </c>
    </row>
    <row r="982" spans="1:10" x14ac:dyDescent="0.25">
      <c r="A982" s="32" t="s">
        <v>3512</v>
      </c>
      <c r="B982" s="32" t="s">
        <v>15183</v>
      </c>
      <c r="C982" s="32" t="s">
        <v>7459</v>
      </c>
      <c r="D982" s="32" t="s">
        <v>7330</v>
      </c>
      <c r="E982" s="32" t="s">
        <v>13755</v>
      </c>
      <c r="F982" s="32" t="s">
        <v>15184</v>
      </c>
      <c r="G982" s="32">
        <v>38018</v>
      </c>
      <c r="H982" s="32">
        <v>42255</v>
      </c>
      <c r="I982" s="32">
        <v>128</v>
      </c>
      <c r="J982" s="32">
        <v>104960</v>
      </c>
    </row>
    <row r="983" spans="1:10" x14ac:dyDescent="0.25">
      <c r="A983" s="32" t="s">
        <v>3516</v>
      </c>
      <c r="B983" s="32" t="s">
        <v>15185</v>
      </c>
      <c r="C983" s="32" t="s">
        <v>7723</v>
      </c>
      <c r="D983" s="32" t="s">
        <v>7330</v>
      </c>
      <c r="E983" s="32" t="s">
        <v>13602</v>
      </c>
      <c r="F983" s="32" t="s">
        <v>15186</v>
      </c>
      <c r="G983" s="32">
        <v>41732</v>
      </c>
      <c r="H983" s="32">
        <v>42255</v>
      </c>
      <c r="I983" s="32">
        <v>11</v>
      </c>
      <c r="J983" s="32">
        <v>54428</v>
      </c>
    </row>
    <row r="984" spans="1:10" x14ac:dyDescent="0.25">
      <c r="A984" s="32" t="s">
        <v>3520</v>
      </c>
      <c r="B984" s="32" t="s">
        <v>15187</v>
      </c>
      <c r="C984" s="32" t="s">
        <v>8875</v>
      </c>
      <c r="D984" s="32" t="s">
        <v>7330</v>
      </c>
      <c r="E984" s="32" t="s">
        <v>13147</v>
      </c>
      <c r="F984" s="32" t="s">
        <v>15188</v>
      </c>
      <c r="G984" s="32">
        <v>37767</v>
      </c>
      <c r="H984" s="32">
        <v>42255</v>
      </c>
      <c r="I984" s="32">
        <v>234</v>
      </c>
      <c r="J984" s="32">
        <v>518310</v>
      </c>
    </row>
    <row r="985" spans="1:10" x14ac:dyDescent="0.25">
      <c r="A985" s="32" t="s">
        <v>864</v>
      </c>
      <c r="B985" s="32" t="s">
        <v>15189</v>
      </c>
      <c r="C985" s="32" t="s">
        <v>8875</v>
      </c>
      <c r="D985" s="32" t="s">
        <v>7330</v>
      </c>
      <c r="E985" s="32" t="s">
        <v>15190</v>
      </c>
      <c r="F985" s="32" t="s">
        <v>15191</v>
      </c>
      <c r="G985" s="32">
        <v>41869</v>
      </c>
      <c r="H985" s="32">
        <v>42255</v>
      </c>
      <c r="I985" s="32">
        <v>42</v>
      </c>
      <c r="J985" s="32">
        <v>168210</v>
      </c>
    </row>
    <row r="986" spans="1:10" x14ac:dyDescent="0.25">
      <c r="A986" s="32" t="s">
        <v>3527</v>
      </c>
      <c r="B986" s="32" t="s">
        <v>15192</v>
      </c>
      <c r="C986" s="32" t="s">
        <v>8312</v>
      </c>
      <c r="D986" s="32" t="s">
        <v>7330</v>
      </c>
      <c r="E986" s="32" t="s">
        <v>12802</v>
      </c>
      <c r="F986" s="32" t="s">
        <v>15193</v>
      </c>
      <c r="G986" s="32">
        <v>39404</v>
      </c>
      <c r="H986" s="32">
        <v>42255</v>
      </c>
      <c r="I986" s="32">
        <v>63</v>
      </c>
      <c r="J986" s="32">
        <v>297738</v>
      </c>
    </row>
    <row r="987" spans="1:10" x14ac:dyDescent="0.25">
      <c r="A987" s="32" t="s">
        <v>1062</v>
      </c>
      <c r="B987" s="32" t="s">
        <v>14022</v>
      </c>
      <c r="C987" s="32" t="s">
        <v>11663</v>
      </c>
      <c r="D987" s="32" t="s">
        <v>11639</v>
      </c>
      <c r="E987" s="32" t="s">
        <v>12882</v>
      </c>
      <c r="F987" s="32" t="s">
        <v>15194</v>
      </c>
      <c r="G987" s="32">
        <v>40838</v>
      </c>
      <c r="H987" s="32">
        <v>42254</v>
      </c>
      <c r="I987" s="32">
        <v>97</v>
      </c>
      <c r="J987" s="32">
        <v>268787</v>
      </c>
    </row>
    <row r="988" spans="1:10" x14ac:dyDescent="0.25">
      <c r="A988" s="32" t="s">
        <v>3532</v>
      </c>
      <c r="B988" s="32" t="s">
        <v>15195</v>
      </c>
      <c r="C988" s="32" t="s">
        <v>8018</v>
      </c>
      <c r="D988" s="32" t="s">
        <v>7330</v>
      </c>
      <c r="E988" s="32" t="s">
        <v>13516</v>
      </c>
      <c r="F988" s="32" t="s">
        <v>15196</v>
      </c>
      <c r="G988" s="32">
        <v>41827</v>
      </c>
      <c r="H988" s="32">
        <v>42254</v>
      </c>
      <c r="I988" s="32">
        <v>18</v>
      </c>
      <c r="J988" s="32">
        <v>42462</v>
      </c>
    </row>
    <row r="989" spans="1:10" x14ac:dyDescent="0.25">
      <c r="A989" s="32" t="s">
        <v>15197</v>
      </c>
      <c r="B989" s="32" t="s">
        <v>15198</v>
      </c>
      <c r="C989" s="32" t="s">
        <v>9732</v>
      </c>
      <c r="D989" s="32" t="s">
        <v>7330</v>
      </c>
      <c r="E989" s="32" t="s">
        <v>15199</v>
      </c>
      <c r="F989" s="32" t="s">
        <v>15200</v>
      </c>
      <c r="G989" s="32">
        <v>40307</v>
      </c>
      <c r="H989" s="32">
        <v>42254</v>
      </c>
      <c r="I989" s="32">
        <v>64</v>
      </c>
      <c r="J989" s="32">
        <v>100992</v>
      </c>
    </row>
    <row r="990" spans="1:10" x14ac:dyDescent="0.25">
      <c r="A990" s="32" t="s">
        <v>3540</v>
      </c>
      <c r="B990" s="32" t="s">
        <v>15201</v>
      </c>
      <c r="C990" s="32" t="s">
        <v>8284</v>
      </c>
      <c r="D990" s="32" t="s">
        <v>7330</v>
      </c>
      <c r="E990" s="32" t="s">
        <v>15202</v>
      </c>
      <c r="F990" s="32" t="s">
        <v>15203</v>
      </c>
      <c r="G990" s="32">
        <v>41683</v>
      </c>
      <c r="H990" s="32">
        <v>42254</v>
      </c>
      <c r="I990" s="32">
        <v>36</v>
      </c>
      <c r="J990" s="32">
        <v>40932</v>
      </c>
    </row>
    <row r="991" spans="1:10" x14ac:dyDescent="0.25">
      <c r="A991" s="32" t="s">
        <v>307</v>
      </c>
      <c r="B991" s="32" t="s">
        <v>14016</v>
      </c>
      <c r="C991" s="32" t="s">
        <v>10169</v>
      </c>
      <c r="D991" s="32" t="s">
        <v>7330</v>
      </c>
      <c r="E991" s="32" t="s">
        <v>14070</v>
      </c>
      <c r="F991" s="32" t="s">
        <v>15204</v>
      </c>
      <c r="G991" s="32">
        <v>41792</v>
      </c>
      <c r="H991" s="32">
        <v>42254</v>
      </c>
      <c r="I991" s="32">
        <v>32</v>
      </c>
      <c r="J991" s="32">
        <v>115328</v>
      </c>
    </row>
    <row r="992" spans="1:10" x14ac:dyDescent="0.25">
      <c r="A992" s="32" t="s">
        <v>3546</v>
      </c>
      <c r="B992" s="32" t="s">
        <v>15205</v>
      </c>
      <c r="C992" s="32" t="s">
        <v>8875</v>
      </c>
      <c r="D992" s="32" t="s">
        <v>7330</v>
      </c>
      <c r="E992" s="32" t="s">
        <v>13543</v>
      </c>
      <c r="F992" s="32" t="s">
        <v>15206</v>
      </c>
      <c r="G992" s="32">
        <v>40188</v>
      </c>
      <c r="H992" s="32">
        <v>42254</v>
      </c>
      <c r="I992" s="32">
        <v>266</v>
      </c>
      <c r="J992" s="32">
        <v>373464</v>
      </c>
    </row>
    <row r="993" spans="1:10" x14ac:dyDescent="0.25">
      <c r="A993" s="32" t="s">
        <v>3550</v>
      </c>
      <c r="B993" s="32" t="s">
        <v>15207</v>
      </c>
      <c r="C993" s="32" t="s">
        <v>12383</v>
      </c>
      <c r="D993" s="32" t="s">
        <v>12117</v>
      </c>
      <c r="E993" s="32" t="s">
        <v>15208</v>
      </c>
      <c r="F993" s="32" t="s">
        <v>12395</v>
      </c>
      <c r="G993" s="32">
        <v>36657</v>
      </c>
      <c r="H993" s="32">
        <v>42254</v>
      </c>
      <c r="I993" s="32">
        <v>552</v>
      </c>
      <c r="J993" s="32">
        <v>1833192</v>
      </c>
    </row>
    <row r="994" spans="1:10" x14ac:dyDescent="0.25">
      <c r="A994" s="32" t="s">
        <v>3554</v>
      </c>
      <c r="B994" s="32" t="s">
        <v>15209</v>
      </c>
      <c r="C994" s="32" t="s">
        <v>8820</v>
      </c>
      <c r="D994" s="32" t="s">
        <v>7330</v>
      </c>
      <c r="E994" s="32" t="s">
        <v>13409</v>
      </c>
      <c r="F994" s="32" t="s">
        <v>15210</v>
      </c>
      <c r="G994" s="32">
        <v>40248</v>
      </c>
      <c r="H994" s="32">
        <v>42254</v>
      </c>
      <c r="I994" s="32">
        <v>149</v>
      </c>
      <c r="J994" s="32">
        <v>405727</v>
      </c>
    </row>
    <row r="995" spans="1:10" x14ac:dyDescent="0.25">
      <c r="A995" s="32" t="s">
        <v>3558</v>
      </c>
      <c r="B995" s="32" t="s">
        <v>15211</v>
      </c>
      <c r="C995" s="32" t="s">
        <v>8875</v>
      </c>
      <c r="D995" s="32" t="s">
        <v>7330</v>
      </c>
      <c r="E995" s="32" t="s">
        <v>13267</v>
      </c>
      <c r="F995" s="32" t="s">
        <v>15212</v>
      </c>
      <c r="G995" s="32">
        <v>36936</v>
      </c>
      <c r="H995" s="32">
        <v>42254</v>
      </c>
      <c r="I995" s="32">
        <v>59</v>
      </c>
      <c r="J995" s="32">
        <v>136231</v>
      </c>
    </row>
    <row r="996" spans="1:10" x14ac:dyDescent="0.25">
      <c r="A996" s="32" t="s">
        <v>685</v>
      </c>
      <c r="B996" s="32" t="s">
        <v>15213</v>
      </c>
      <c r="C996" s="32" t="s">
        <v>9594</v>
      </c>
      <c r="D996" s="32" t="s">
        <v>7330</v>
      </c>
      <c r="E996" s="32" t="s">
        <v>14805</v>
      </c>
      <c r="F996" s="32" t="s">
        <v>15214</v>
      </c>
      <c r="G996" s="32">
        <v>40838</v>
      </c>
      <c r="H996" s="32">
        <v>42254</v>
      </c>
      <c r="I996" s="32">
        <v>86</v>
      </c>
      <c r="J996" s="32">
        <v>373498</v>
      </c>
    </row>
    <row r="997" spans="1:10" x14ac:dyDescent="0.25">
      <c r="A997" s="32" t="s">
        <v>410</v>
      </c>
      <c r="B997" s="32" t="s">
        <v>15215</v>
      </c>
      <c r="C997" s="32" t="s">
        <v>8402</v>
      </c>
      <c r="D997" s="32" t="s">
        <v>7330</v>
      </c>
      <c r="E997" s="32" t="s">
        <v>13945</v>
      </c>
      <c r="F997" s="32" t="s">
        <v>15216</v>
      </c>
      <c r="G997" s="32">
        <v>41827</v>
      </c>
      <c r="H997" s="32">
        <v>42254</v>
      </c>
      <c r="I997" s="32">
        <v>22</v>
      </c>
      <c r="J997" s="32">
        <v>13640</v>
      </c>
    </row>
    <row r="998" spans="1:10" x14ac:dyDescent="0.25">
      <c r="A998" s="32" t="s">
        <v>643</v>
      </c>
      <c r="B998" s="32" t="s">
        <v>15217</v>
      </c>
      <c r="C998" s="32" t="s">
        <v>8875</v>
      </c>
      <c r="D998" s="32" t="s">
        <v>7330</v>
      </c>
      <c r="E998" s="32" t="s">
        <v>15218</v>
      </c>
      <c r="F998" s="32" t="s">
        <v>15219</v>
      </c>
      <c r="G998" s="32">
        <v>40307</v>
      </c>
      <c r="H998" s="32">
        <v>42254</v>
      </c>
      <c r="I998" s="32">
        <v>32</v>
      </c>
      <c r="J998" s="32">
        <v>70144</v>
      </c>
    </row>
    <row r="999" spans="1:10" x14ac:dyDescent="0.25">
      <c r="A999" s="32" t="s">
        <v>485</v>
      </c>
      <c r="B999" s="32" t="s">
        <v>15220</v>
      </c>
      <c r="C999" s="32" t="s">
        <v>11043</v>
      </c>
      <c r="D999" s="32" t="s">
        <v>7330</v>
      </c>
      <c r="E999" s="32" t="s">
        <v>13038</v>
      </c>
      <c r="F999" s="32" t="s">
        <v>15221</v>
      </c>
      <c r="G999" s="32">
        <v>41683</v>
      </c>
      <c r="H999" s="32">
        <v>42254</v>
      </c>
      <c r="I999" s="32">
        <v>30</v>
      </c>
      <c r="J999" s="32">
        <v>102090</v>
      </c>
    </row>
    <row r="1000" spans="1:10" x14ac:dyDescent="0.25">
      <c r="A1000" s="32" t="s">
        <v>3572</v>
      </c>
      <c r="B1000" s="32" t="s">
        <v>15222</v>
      </c>
      <c r="C1000" s="32" t="s">
        <v>7800</v>
      </c>
      <c r="D1000" s="32" t="s">
        <v>7330</v>
      </c>
      <c r="E1000" s="32" t="s">
        <v>15223</v>
      </c>
      <c r="F1000" s="32" t="s">
        <v>15224</v>
      </c>
      <c r="G1000" s="32">
        <v>41792</v>
      </c>
      <c r="H1000" s="32">
        <v>42254</v>
      </c>
      <c r="I1000" s="32">
        <v>52</v>
      </c>
      <c r="J1000" s="32">
        <v>94380</v>
      </c>
    </row>
    <row r="1001" spans="1:10" x14ac:dyDescent="0.25">
      <c r="A1001" s="32" t="s">
        <v>3576</v>
      </c>
      <c r="B1001" s="32" t="s">
        <v>15225</v>
      </c>
      <c r="C1001" s="32" t="s">
        <v>11498</v>
      </c>
      <c r="D1001" s="32" t="s">
        <v>11947</v>
      </c>
      <c r="E1001" s="32" t="s">
        <v>15226</v>
      </c>
      <c r="F1001" s="32" t="s">
        <v>15227</v>
      </c>
      <c r="G1001" s="32">
        <v>40188</v>
      </c>
      <c r="H1001" s="32">
        <v>42254</v>
      </c>
      <c r="I1001" s="32">
        <v>68</v>
      </c>
      <c r="J1001" s="32">
        <v>338708</v>
      </c>
    </row>
    <row r="1002" spans="1:10" x14ac:dyDescent="0.25">
      <c r="A1002" s="32" t="s">
        <v>3580</v>
      </c>
      <c r="B1002" s="32" t="s">
        <v>15228</v>
      </c>
      <c r="C1002" s="32" t="s">
        <v>7996</v>
      </c>
      <c r="D1002" s="32" t="s">
        <v>7330</v>
      </c>
      <c r="E1002" s="32" t="s">
        <v>13153</v>
      </c>
      <c r="F1002" s="32" t="s">
        <v>15229</v>
      </c>
      <c r="G1002" s="32">
        <v>41674</v>
      </c>
      <c r="H1002" s="32">
        <v>42253</v>
      </c>
      <c r="I1002" s="32">
        <v>35</v>
      </c>
      <c r="J1002" s="32">
        <v>143080</v>
      </c>
    </row>
    <row r="1003" spans="1:10" x14ac:dyDescent="0.25">
      <c r="A1003" s="32" t="s">
        <v>3584</v>
      </c>
      <c r="B1003" s="32" t="s">
        <v>15230</v>
      </c>
      <c r="C1003" s="32" t="s">
        <v>10612</v>
      </c>
      <c r="D1003" s="32" t="s">
        <v>7330</v>
      </c>
      <c r="E1003" s="32" t="s">
        <v>15231</v>
      </c>
      <c r="F1003" s="32" t="s">
        <v>15232</v>
      </c>
      <c r="G1003" s="32">
        <v>40574</v>
      </c>
      <c r="H1003" s="32">
        <v>42253</v>
      </c>
      <c r="I1003" s="32">
        <v>92</v>
      </c>
      <c r="J1003" s="32">
        <v>156860</v>
      </c>
    </row>
    <row r="1004" spans="1:10" x14ac:dyDescent="0.25">
      <c r="A1004" s="32" t="s">
        <v>3588</v>
      </c>
      <c r="B1004" s="32" t="s">
        <v>15233</v>
      </c>
      <c r="C1004" s="32" t="s">
        <v>8402</v>
      </c>
      <c r="D1004" s="32" t="s">
        <v>7330</v>
      </c>
      <c r="E1004" s="32" t="s">
        <v>14548</v>
      </c>
      <c r="F1004" s="32" t="s">
        <v>15234</v>
      </c>
      <c r="G1004" s="32">
        <v>41601</v>
      </c>
      <c r="H1004" s="32">
        <v>42253</v>
      </c>
      <c r="I1004" s="32">
        <v>90</v>
      </c>
      <c r="J1004" s="32">
        <v>129870</v>
      </c>
    </row>
    <row r="1005" spans="1:10" x14ac:dyDescent="0.25">
      <c r="A1005" s="32" t="s">
        <v>3592</v>
      </c>
      <c r="B1005" s="32" t="s">
        <v>15235</v>
      </c>
      <c r="C1005" s="32" t="s">
        <v>11884</v>
      </c>
      <c r="D1005" s="32" t="s">
        <v>11639</v>
      </c>
      <c r="E1005" s="32" t="s">
        <v>13432</v>
      </c>
      <c r="F1005" s="32" t="s">
        <v>15236</v>
      </c>
      <c r="G1005" s="32">
        <v>41842</v>
      </c>
      <c r="H1005" s="32">
        <v>42253</v>
      </c>
      <c r="I1005" s="32">
        <v>51</v>
      </c>
      <c r="J1005" s="32">
        <v>116229</v>
      </c>
    </row>
    <row r="1006" spans="1:10" x14ac:dyDescent="0.25">
      <c r="A1006" s="32" t="s">
        <v>3596</v>
      </c>
      <c r="B1006" s="32" t="s">
        <v>15237</v>
      </c>
      <c r="C1006" s="32" t="s">
        <v>8875</v>
      </c>
      <c r="D1006" s="32" t="s">
        <v>7330</v>
      </c>
      <c r="E1006" s="32" t="s">
        <v>13692</v>
      </c>
      <c r="F1006" s="32" t="s">
        <v>15238</v>
      </c>
      <c r="G1006" s="32">
        <v>37566</v>
      </c>
      <c r="H1006" s="32">
        <v>42252</v>
      </c>
      <c r="I1006" s="32">
        <v>52</v>
      </c>
      <c r="J1006" s="32">
        <v>76336</v>
      </c>
    </row>
    <row r="1007" spans="1:10" x14ac:dyDescent="0.25">
      <c r="A1007" s="32" t="s">
        <v>3599</v>
      </c>
      <c r="B1007" s="32" t="s">
        <v>15239</v>
      </c>
      <c r="C1007" s="32" t="s">
        <v>8875</v>
      </c>
      <c r="D1007" s="32" t="s">
        <v>7330</v>
      </c>
      <c r="E1007" s="32" t="s">
        <v>13750</v>
      </c>
      <c r="F1007" s="32" t="s">
        <v>15240</v>
      </c>
      <c r="G1007" s="32">
        <v>37566</v>
      </c>
      <c r="H1007" s="32">
        <v>42252</v>
      </c>
      <c r="I1007" s="32">
        <v>103</v>
      </c>
      <c r="J1007" s="32">
        <v>436514</v>
      </c>
    </row>
    <row r="1008" spans="1:10" x14ac:dyDescent="0.25">
      <c r="A1008" s="32" t="s">
        <v>512</v>
      </c>
      <c r="B1008" s="32" t="s">
        <v>15241</v>
      </c>
      <c r="C1008" s="32" t="s">
        <v>10436</v>
      </c>
      <c r="D1008" s="32" t="s">
        <v>7330</v>
      </c>
      <c r="E1008" s="32" t="s">
        <v>13478</v>
      </c>
      <c r="F1008" s="32" t="s">
        <v>15242</v>
      </c>
      <c r="G1008" s="32">
        <v>38027</v>
      </c>
      <c r="H1008" s="32">
        <v>42251</v>
      </c>
      <c r="I1008" s="32">
        <v>567</v>
      </c>
      <c r="J1008" s="32">
        <v>2194857</v>
      </c>
    </row>
    <row r="1009" spans="1:10" x14ac:dyDescent="0.25">
      <c r="A1009" s="32" t="s">
        <v>3606</v>
      </c>
      <c r="B1009" s="32" t="s">
        <v>15243</v>
      </c>
      <c r="C1009" s="32" t="s">
        <v>8307</v>
      </c>
      <c r="D1009" s="32" t="s">
        <v>7330</v>
      </c>
      <c r="E1009" s="32" t="s">
        <v>13636</v>
      </c>
      <c r="F1009" s="32" t="s">
        <v>15244</v>
      </c>
      <c r="G1009" s="32">
        <v>40037</v>
      </c>
      <c r="H1009" s="32">
        <v>42251</v>
      </c>
      <c r="I1009" s="32">
        <v>49</v>
      </c>
      <c r="J1009" s="32">
        <v>54586</v>
      </c>
    </row>
    <row r="1010" spans="1:10" x14ac:dyDescent="0.25">
      <c r="A1010" s="32" t="s">
        <v>3610</v>
      </c>
      <c r="B1010" s="32" t="s">
        <v>15245</v>
      </c>
      <c r="C1010" s="32" t="s">
        <v>11998</v>
      </c>
      <c r="D1010" s="32" t="s">
        <v>11947</v>
      </c>
      <c r="E1010" s="32" t="s">
        <v>15246</v>
      </c>
      <c r="F1010" s="32" t="s">
        <v>15247</v>
      </c>
      <c r="G1010" s="32">
        <v>41624</v>
      </c>
      <c r="H1010" s="32">
        <v>42251</v>
      </c>
      <c r="I1010" s="32">
        <v>16</v>
      </c>
      <c r="J1010" s="32">
        <v>38752</v>
      </c>
    </row>
    <row r="1011" spans="1:10" x14ac:dyDescent="0.25">
      <c r="A1011" s="32" t="s">
        <v>524</v>
      </c>
      <c r="B1011" s="32" t="s">
        <v>15248</v>
      </c>
      <c r="C1011" s="32" t="s">
        <v>11421</v>
      </c>
      <c r="D1011" s="32" t="s">
        <v>7330</v>
      </c>
      <c r="E1011" s="32" t="s">
        <v>12787</v>
      </c>
      <c r="F1011" s="32" t="s">
        <v>15249</v>
      </c>
      <c r="G1011" s="32">
        <v>38027</v>
      </c>
      <c r="H1011" s="32">
        <v>42251</v>
      </c>
      <c r="I1011" s="32">
        <v>58</v>
      </c>
      <c r="J1011" s="32">
        <v>244064</v>
      </c>
    </row>
    <row r="1012" spans="1:10" x14ac:dyDescent="0.25">
      <c r="A1012" s="32" t="s">
        <v>3617</v>
      </c>
      <c r="B1012" s="32" t="s">
        <v>15250</v>
      </c>
      <c r="C1012" s="32" t="s">
        <v>7329</v>
      </c>
      <c r="D1012" s="32" t="s">
        <v>11639</v>
      </c>
      <c r="E1012" s="32" t="s">
        <v>13295</v>
      </c>
      <c r="F1012" s="32" t="s">
        <v>15251</v>
      </c>
      <c r="G1012" s="32">
        <v>41295</v>
      </c>
      <c r="H1012" s="32">
        <v>42250</v>
      </c>
      <c r="I1012" s="32">
        <v>97</v>
      </c>
      <c r="J1012" s="32">
        <v>389843</v>
      </c>
    </row>
    <row r="1013" spans="1:10" x14ac:dyDescent="0.25">
      <c r="A1013" s="32" t="s">
        <v>3621</v>
      </c>
      <c r="B1013" s="32" t="s">
        <v>15252</v>
      </c>
      <c r="C1013" s="32" t="s">
        <v>11195</v>
      </c>
      <c r="D1013" s="32" t="s">
        <v>12117</v>
      </c>
      <c r="E1013" s="32" t="s">
        <v>13875</v>
      </c>
      <c r="F1013" s="32" t="s">
        <v>15253</v>
      </c>
      <c r="G1013" s="32">
        <v>38971</v>
      </c>
      <c r="H1013" s="32">
        <v>42250</v>
      </c>
      <c r="I1013" s="32">
        <v>360</v>
      </c>
      <c r="J1013" s="32">
        <v>214560</v>
      </c>
    </row>
    <row r="1014" spans="1:10" x14ac:dyDescent="0.25">
      <c r="A1014" s="32" t="s">
        <v>3625</v>
      </c>
      <c r="B1014" s="32" t="s">
        <v>13474</v>
      </c>
      <c r="C1014" s="32" t="s">
        <v>7531</v>
      </c>
      <c r="D1014" s="32" t="s">
        <v>7330</v>
      </c>
      <c r="E1014" s="32" t="s">
        <v>15254</v>
      </c>
      <c r="F1014" s="32" t="s">
        <v>15255</v>
      </c>
      <c r="G1014" s="32">
        <v>41055</v>
      </c>
      <c r="H1014" s="32">
        <v>42250</v>
      </c>
      <c r="I1014" s="32">
        <v>27</v>
      </c>
      <c r="J1014" s="32">
        <v>15309</v>
      </c>
    </row>
    <row r="1015" spans="1:10" x14ac:dyDescent="0.25">
      <c r="A1015" s="32" t="s">
        <v>3628</v>
      </c>
      <c r="B1015" s="32" t="s">
        <v>15256</v>
      </c>
      <c r="C1015" s="32" t="s">
        <v>8875</v>
      </c>
      <c r="D1015" s="32" t="s">
        <v>7330</v>
      </c>
      <c r="E1015" s="32" t="s">
        <v>15257</v>
      </c>
      <c r="F1015" s="32" t="s">
        <v>15258</v>
      </c>
      <c r="G1015" s="32">
        <v>41867</v>
      </c>
      <c r="H1015" s="32">
        <v>42250</v>
      </c>
      <c r="I1015" s="32">
        <v>19</v>
      </c>
      <c r="J1015" s="32">
        <v>48754</v>
      </c>
    </row>
    <row r="1016" spans="1:10" x14ac:dyDescent="0.25">
      <c r="A1016" s="32" t="s">
        <v>142</v>
      </c>
      <c r="B1016" s="32" t="s">
        <v>15259</v>
      </c>
      <c r="C1016" s="32" t="s">
        <v>10612</v>
      </c>
      <c r="D1016" s="32" t="s">
        <v>7330</v>
      </c>
      <c r="E1016" s="32" t="s">
        <v>12891</v>
      </c>
      <c r="F1016" s="32" t="s">
        <v>15260</v>
      </c>
      <c r="G1016" s="32">
        <v>41295</v>
      </c>
      <c r="H1016" s="32">
        <v>42250</v>
      </c>
      <c r="I1016" s="32">
        <v>74</v>
      </c>
      <c r="J1016" s="32">
        <v>346986</v>
      </c>
    </row>
    <row r="1017" spans="1:10" x14ac:dyDescent="0.25">
      <c r="A1017" s="32" t="s">
        <v>3635</v>
      </c>
      <c r="B1017" s="32" t="s">
        <v>15261</v>
      </c>
      <c r="C1017" s="32" t="s">
        <v>11472</v>
      </c>
      <c r="D1017" s="32" t="s">
        <v>7330</v>
      </c>
      <c r="E1017" s="32" t="s">
        <v>12979</v>
      </c>
      <c r="F1017" s="32" t="s">
        <v>15262</v>
      </c>
      <c r="G1017" s="32">
        <v>38971</v>
      </c>
      <c r="H1017" s="32">
        <v>42250</v>
      </c>
      <c r="I1017" s="32">
        <v>216</v>
      </c>
      <c r="J1017" s="32">
        <v>807840</v>
      </c>
    </row>
    <row r="1018" spans="1:10" x14ac:dyDescent="0.25">
      <c r="A1018" s="32" t="s">
        <v>3639</v>
      </c>
      <c r="B1018" s="32" t="s">
        <v>15263</v>
      </c>
      <c r="C1018" s="32" t="s">
        <v>8875</v>
      </c>
      <c r="D1018" s="32" t="s">
        <v>7330</v>
      </c>
      <c r="E1018" s="32" t="s">
        <v>15264</v>
      </c>
      <c r="F1018" s="32" t="s">
        <v>15265</v>
      </c>
      <c r="G1018" s="32">
        <v>41738</v>
      </c>
      <c r="H1018" s="32">
        <v>42249</v>
      </c>
      <c r="I1018" s="32">
        <v>52</v>
      </c>
      <c r="J1018" s="32">
        <v>142324</v>
      </c>
    </row>
    <row r="1019" spans="1:10" x14ac:dyDescent="0.25">
      <c r="A1019" s="32" t="s">
        <v>3643</v>
      </c>
      <c r="B1019" s="32" t="s">
        <v>15266</v>
      </c>
      <c r="C1019" s="32" t="s">
        <v>7296</v>
      </c>
      <c r="D1019" s="32" t="s">
        <v>11947</v>
      </c>
      <c r="E1019" s="32" t="s">
        <v>15267</v>
      </c>
      <c r="F1019" s="32" t="s">
        <v>15268</v>
      </c>
      <c r="G1019" s="32">
        <v>41762</v>
      </c>
      <c r="H1019" s="32">
        <v>42249</v>
      </c>
      <c r="I1019" s="32">
        <v>27</v>
      </c>
      <c r="J1019" s="32">
        <v>25299</v>
      </c>
    </row>
    <row r="1020" spans="1:10" x14ac:dyDescent="0.25">
      <c r="A1020" s="32" t="s">
        <v>3647</v>
      </c>
      <c r="B1020" s="32" t="s">
        <v>15269</v>
      </c>
      <c r="C1020" s="32" t="s">
        <v>12383</v>
      </c>
      <c r="D1020" s="32" t="s">
        <v>12117</v>
      </c>
      <c r="E1020" s="32" t="s">
        <v>15270</v>
      </c>
      <c r="F1020" s="32" t="s">
        <v>15271</v>
      </c>
      <c r="G1020" s="32">
        <v>38403</v>
      </c>
      <c r="H1020" s="32">
        <v>42249</v>
      </c>
      <c r="I1020" s="32">
        <v>316</v>
      </c>
      <c r="J1020" s="32">
        <v>879744</v>
      </c>
    </row>
    <row r="1021" spans="1:10" x14ac:dyDescent="0.25">
      <c r="A1021" s="32" t="s">
        <v>86</v>
      </c>
      <c r="B1021" s="32" t="s">
        <v>15272</v>
      </c>
      <c r="C1021" s="32" t="s">
        <v>11552</v>
      </c>
      <c r="D1021" s="32" t="s">
        <v>7330</v>
      </c>
      <c r="E1021" s="32" t="s">
        <v>12849</v>
      </c>
      <c r="F1021" s="32" t="s">
        <v>15273</v>
      </c>
      <c r="G1021" s="32">
        <v>41738</v>
      </c>
      <c r="H1021" s="32">
        <v>42249</v>
      </c>
      <c r="I1021" s="32">
        <v>38</v>
      </c>
      <c r="J1021" s="32">
        <v>26980</v>
      </c>
    </row>
    <row r="1022" spans="1:10" x14ac:dyDescent="0.25">
      <c r="A1022" s="32" t="s">
        <v>3654</v>
      </c>
      <c r="B1022" s="32" t="s">
        <v>15274</v>
      </c>
      <c r="C1022" s="32" t="s">
        <v>10833</v>
      </c>
      <c r="D1022" s="32" t="s">
        <v>7330</v>
      </c>
      <c r="E1022" s="32" t="s">
        <v>14576</v>
      </c>
      <c r="F1022" s="32" t="s">
        <v>15275</v>
      </c>
      <c r="G1022" s="32">
        <v>41762</v>
      </c>
      <c r="H1022" s="32">
        <v>42249</v>
      </c>
      <c r="I1022" s="32">
        <v>32</v>
      </c>
      <c r="J1022" s="32">
        <v>99360</v>
      </c>
    </row>
    <row r="1023" spans="1:10" x14ac:dyDescent="0.25">
      <c r="A1023" s="32" t="s">
        <v>3658</v>
      </c>
      <c r="B1023" s="32" t="s">
        <v>15276</v>
      </c>
      <c r="C1023" s="32" t="s">
        <v>11043</v>
      </c>
      <c r="D1023" s="32" t="s">
        <v>7330</v>
      </c>
      <c r="E1023" s="32" t="s">
        <v>13500</v>
      </c>
      <c r="F1023" s="32" t="s">
        <v>15277</v>
      </c>
      <c r="G1023" s="32">
        <v>41345</v>
      </c>
      <c r="H1023" s="32">
        <v>42248</v>
      </c>
      <c r="I1023" s="32">
        <v>109</v>
      </c>
      <c r="J1023" s="32">
        <v>385642</v>
      </c>
    </row>
    <row r="1024" spans="1:10" x14ac:dyDescent="0.25">
      <c r="A1024" s="32" t="s">
        <v>481</v>
      </c>
      <c r="B1024" s="32" t="s">
        <v>15278</v>
      </c>
      <c r="C1024" s="32" t="s">
        <v>7556</v>
      </c>
      <c r="D1024" s="32" t="s">
        <v>12117</v>
      </c>
      <c r="E1024" s="32" t="s">
        <v>13318</v>
      </c>
      <c r="F1024" s="32" t="s">
        <v>15279</v>
      </c>
      <c r="G1024" s="32">
        <v>41544</v>
      </c>
      <c r="H1024" s="32">
        <v>42248</v>
      </c>
      <c r="I1024" s="32">
        <v>6</v>
      </c>
      <c r="J1024" s="32">
        <v>17472</v>
      </c>
    </row>
    <row r="1025" spans="1:10" x14ac:dyDescent="0.25">
      <c r="A1025" s="32" t="s">
        <v>3665</v>
      </c>
      <c r="B1025" s="32" t="s">
        <v>15280</v>
      </c>
      <c r="C1025" s="32" t="s">
        <v>10897</v>
      </c>
      <c r="D1025" s="32" t="s">
        <v>7330</v>
      </c>
      <c r="E1025" s="32" t="s">
        <v>15281</v>
      </c>
      <c r="F1025" s="32" t="s">
        <v>15282</v>
      </c>
      <c r="G1025" s="32">
        <v>36953</v>
      </c>
      <c r="H1025" s="32">
        <v>42248</v>
      </c>
      <c r="I1025" s="32">
        <v>421</v>
      </c>
      <c r="J1025" s="32">
        <v>929568</v>
      </c>
    </row>
    <row r="1026" spans="1:10" x14ac:dyDescent="0.25">
      <c r="A1026" s="32" t="s">
        <v>3669</v>
      </c>
      <c r="B1026" s="32" t="s">
        <v>15283</v>
      </c>
      <c r="C1026" s="32" t="s">
        <v>10260</v>
      </c>
      <c r="D1026" s="32" t="s">
        <v>7330</v>
      </c>
      <c r="E1026" s="32" t="s">
        <v>13611</v>
      </c>
      <c r="F1026" s="32" t="s">
        <v>15284</v>
      </c>
      <c r="G1026" s="32">
        <v>37403</v>
      </c>
      <c r="H1026" s="32">
        <v>42248</v>
      </c>
      <c r="I1026" s="32">
        <v>491</v>
      </c>
      <c r="J1026" s="32">
        <v>1778402</v>
      </c>
    </row>
    <row r="1027" spans="1:10" x14ac:dyDescent="0.25">
      <c r="A1027" s="32" t="s">
        <v>1001</v>
      </c>
      <c r="B1027" s="32" t="s">
        <v>13453</v>
      </c>
      <c r="C1027" s="32" t="s">
        <v>11141</v>
      </c>
      <c r="D1027" s="32" t="s">
        <v>7330</v>
      </c>
      <c r="E1027" s="32" t="s">
        <v>13284</v>
      </c>
      <c r="F1027" s="32" t="s">
        <v>15285</v>
      </c>
      <c r="G1027" s="32">
        <v>41660</v>
      </c>
      <c r="H1027" s="32">
        <v>42247</v>
      </c>
      <c r="I1027" s="32">
        <v>78</v>
      </c>
      <c r="J1027" s="32">
        <v>350454</v>
      </c>
    </row>
    <row r="1028" spans="1:10" x14ac:dyDescent="0.25">
      <c r="A1028" s="32" t="s">
        <v>15286</v>
      </c>
      <c r="B1028" s="32" t="s">
        <v>15287</v>
      </c>
      <c r="C1028" s="32" t="s">
        <v>10612</v>
      </c>
      <c r="D1028" s="32" t="s">
        <v>7330</v>
      </c>
      <c r="E1028" s="32" t="s">
        <v>14656</v>
      </c>
      <c r="F1028" s="32" t="s">
        <v>15288</v>
      </c>
      <c r="G1028" s="32">
        <v>37307</v>
      </c>
      <c r="H1028" s="32">
        <v>42247</v>
      </c>
      <c r="I1028" s="32">
        <v>136</v>
      </c>
      <c r="J1028" s="32">
        <v>395488</v>
      </c>
    </row>
    <row r="1029" spans="1:10" x14ac:dyDescent="0.25">
      <c r="A1029" s="32" t="s">
        <v>1895</v>
      </c>
      <c r="B1029" s="32" t="s">
        <v>15289</v>
      </c>
      <c r="C1029" s="32" t="s">
        <v>8717</v>
      </c>
      <c r="D1029" s="32" t="s">
        <v>7330</v>
      </c>
      <c r="E1029" s="32" t="s">
        <v>13159</v>
      </c>
      <c r="F1029" s="32" t="s">
        <v>15290</v>
      </c>
      <c r="G1029" s="32">
        <v>41660</v>
      </c>
      <c r="H1029" s="32">
        <v>42247</v>
      </c>
      <c r="I1029" s="32">
        <v>34</v>
      </c>
      <c r="J1029" s="32">
        <v>43350</v>
      </c>
    </row>
    <row r="1030" spans="1:10" x14ac:dyDescent="0.25">
      <c r="A1030" s="32" t="s">
        <v>3682</v>
      </c>
      <c r="B1030" s="32" t="s">
        <v>15291</v>
      </c>
      <c r="C1030" s="32" t="s">
        <v>10374</v>
      </c>
      <c r="D1030" s="32" t="s">
        <v>7330</v>
      </c>
      <c r="E1030" s="32" t="s">
        <v>14530</v>
      </c>
      <c r="F1030" s="32" t="s">
        <v>15292</v>
      </c>
      <c r="G1030" s="32">
        <v>37307</v>
      </c>
      <c r="H1030" s="32">
        <v>42247</v>
      </c>
      <c r="I1030" s="32">
        <v>663</v>
      </c>
      <c r="J1030" s="32">
        <v>1889550</v>
      </c>
    </row>
    <row r="1031" spans="1:10" x14ac:dyDescent="0.25">
      <c r="A1031" s="32" t="s">
        <v>3686</v>
      </c>
      <c r="B1031" s="32" t="s">
        <v>15293</v>
      </c>
      <c r="C1031" s="32" t="s">
        <v>12401</v>
      </c>
      <c r="D1031" s="32" t="s">
        <v>12117</v>
      </c>
      <c r="E1031" s="32" t="s">
        <v>13909</v>
      </c>
      <c r="F1031" s="32" t="s">
        <v>15294</v>
      </c>
      <c r="G1031" s="32">
        <v>37783</v>
      </c>
      <c r="H1031" s="32">
        <v>42246</v>
      </c>
      <c r="I1031" s="32">
        <v>257</v>
      </c>
      <c r="J1031" s="32">
        <v>840390</v>
      </c>
    </row>
    <row r="1032" spans="1:10" x14ac:dyDescent="0.25">
      <c r="A1032" s="32" t="s">
        <v>3689</v>
      </c>
      <c r="B1032" s="32" t="s">
        <v>15295</v>
      </c>
      <c r="C1032" s="32" t="s">
        <v>11101</v>
      </c>
      <c r="D1032" s="32" t="s">
        <v>7330</v>
      </c>
      <c r="E1032" s="32" t="s">
        <v>13406</v>
      </c>
      <c r="F1032" s="32" t="s">
        <v>15296</v>
      </c>
      <c r="G1032" s="32">
        <v>39615</v>
      </c>
      <c r="H1032" s="32">
        <v>42246</v>
      </c>
      <c r="I1032" s="32">
        <v>116</v>
      </c>
      <c r="J1032" s="32">
        <v>125164</v>
      </c>
    </row>
    <row r="1033" spans="1:10" x14ac:dyDescent="0.25">
      <c r="A1033" s="32" t="s">
        <v>3693</v>
      </c>
      <c r="B1033" s="32" t="s">
        <v>15297</v>
      </c>
      <c r="C1033" s="32" t="s">
        <v>10900</v>
      </c>
      <c r="D1033" s="32" t="s">
        <v>7330</v>
      </c>
      <c r="E1033" s="32" t="s">
        <v>13068</v>
      </c>
      <c r="F1033" s="32" t="s">
        <v>15298</v>
      </c>
      <c r="G1033" s="32">
        <v>41613</v>
      </c>
      <c r="H1033" s="32">
        <v>42246</v>
      </c>
      <c r="I1033" s="32">
        <v>44</v>
      </c>
      <c r="J1033" s="32">
        <v>95876</v>
      </c>
    </row>
    <row r="1034" spans="1:10" x14ac:dyDescent="0.25">
      <c r="A1034" s="32" t="s">
        <v>1136</v>
      </c>
      <c r="B1034" s="32" t="s">
        <v>15299</v>
      </c>
      <c r="C1034" s="32" t="s">
        <v>9566</v>
      </c>
      <c r="D1034" s="32" t="s">
        <v>7330</v>
      </c>
      <c r="E1034" s="32" t="s">
        <v>13261</v>
      </c>
      <c r="F1034" s="32" t="s">
        <v>15300</v>
      </c>
      <c r="G1034" s="32">
        <v>40736</v>
      </c>
      <c r="H1034" s="32">
        <v>42246</v>
      </c>
      <c r="I1034" s="32">
        <v>104</v>
      </c>
      <c r="J1034" s="32">
        <v>378664</v>
      </c>
    </row>
    <row r="1035" spans="1:10" x14ac:dyDescent="0.25">
      <c r="A1035" s="32" t="s">
        <v>3700</v>
      </c>
      <c r="B1035" s="32" t="s">
        <v>15301</v>
      </c>
      <c r="C1035" s="32" t="s">
        <v>8402</v>
      </c>
      <c r="D1035" s="32" t="s">
        <v>7330</v>
      </c>
      <c r="E1035" s="32" t="s">
        <v>15302</v>
      </c>
      <c r="F1035" s="32" t="s">
        <v>15303</v>
      </c>
      <c r="G1035" s="32">
        <v>41640</v>
      </c>
      <c r="H1035" s="32">
        <v>42246</v>
      </c>
      <c r="I1035" s="32">
        <v>73</v>
      </c>
      <c r="J1035" s="32">
        <v>46866</v>
      </c>
    </row>
    <row r="1036" spans="1:10" x14ac:dyDescent="0.25">
      <c r="A1036" s="32" t="s">
        <v>346</v>
      </c>
      <c r="B1036" s="32" t="s">
        <v>15304</v>
      </c>
      <c r="C1036" s="32" t="s">
        <v>8101</v>
      </c>
      <c r="D1036" s="32" t="s">
        <v>7330</v>
      </c>
      <c r="E1036" s="32" t="s">
        <v>12825</v>
      </c>
      <c r="F1036" s="32" t="s">
        <v>15305</v>
      </c>
      <c r="G1036" s="32">
        <v>37403</v>
      </c>
      <c r="H1036" s="32">
        <v>42246</v>
      </c>
      <c r="I1036" s="32">
        <v>226</v>
      </c>
      <c r="J1036" s="32">
        <v>518670</v>
      </c>
    </row>
    <row r="1037" spans="1:10" x14ac:dyDescent="0.25">
      <c r="A1037" s="32" t="s">
        <v>1944</v>
      </c>
      <c r="B1037" s="32" t="s">
        <v>10702</v>
      </c>
      <c r="C1037" s="32" t="s">
        <v>10612</v>
      </c>
      <c r="D1037" s="32" t="s">
        <v>7330</v>
      </c>
      <c r="E1037" s="32" t="s">
        <v>14273</v>
      </c>
      <c r="F1037" s="32" t="s">
        <v>15306</v>
      </c>
      <c r="G1037" s="32">
        <v>37783</v>
      </c>
      <c r="H1037" s="32">
        <v>42246</v>
      </c>
      <c r="I1037" s="32">
        <v>428</v>
      </c>
      <c r="J1037" s="32">
        <v>1436368</v>
      </c>
    </row>
    <row r="1038" spans="1:10" x14ac:dyDescent="0.25">
      <c r="A1038" s="32" t="s">
        <v>3710</v>
      </c>
      <c r="B1038" s="32" t="s">
        <v>13743</v>
      </c>
      <c r="C1038" s="32" t="s">
        <v>10329</v>
      </c>
      <c r="D1038" s="32" t="s">
        <v>7330</v>
      </c>
      <c r="E1038" s="32" t="s">
        <v>14659</v>
      </c>
      <c r="F1038" s="32" t="s">
        <v>15307</v>
      </c>
      <c r="G1038" s="32">
        <v>39615</v>
      </c>
      <c r="H1038" s="32">
        <v>42246</v>
      </c>
      <c r="I1038" s="32">
        <v>339</v>
      </c>
      <c r="J1038" s="32">
        <v>595962</v>
      </c>
    </row>
    <row r="1039" spans="1:10" x14ac:dyDescent="0.25">
      <c r="A1039" s="32" t="s">
        <v>3713</v>
      </c>
      <c r="B1039" s="32" t="s">
        <v>15308</v>
      </c>
      <c r="C1039" s="32" t="s">
        <v>8312</v>
      </c>
      <c r="D1039" s="32" t="s">
        <v>7330</v>
      </c>
      <c r="E1039" s="32" t="s">
        <v>15095</v>
      </c>
      <c r="F1039" s="32" t="s">
        <v>15309</v>
      </c>
      <c r="G1039" s="32">
        <v>41613</v>
      </c>
      <c r="H1039" s="32">
        <v>42246</v>
      </c>
      <c r="I1039" s="32">
        <v>37</v>
      </c>
      <c r="J1039" s="32">
        <v>24790</v>
      </c>
    </row>
    <row r="1040" spans="1:10" x14ac:dyDescent="0.25">
      <c r="A1040" s="32" t="s">
        <v>3717</v>
      </c>
      <c r="B1040" s="32" t="s">
        <v>15310</v>
      </c>
      <c r="C1040" s="32" t="s">
        <v>7372</v>
      </c>
      <c r="D1040" s="32" t="s">
        <v>7330</v>
      </c>
      <c r="E1040" s="32" t="s">
        <v>13150</v>
      </c>
      <c r="F1040" s="32" t="s">
        <v>15311</v>
      </c>
      <c r="G1040" s="32">
        <v>40736</v>
      </c>
      <c r="H1040" s="32">
        <v>42246</v>
      </c>
      <c r="I1040" s="32">
        <v>125</v>
      </c>
      <c r="J1040" s="32">
        <v>310500</v>
      </c>
    </row>
    <row r="1041" spans="1:10" x14ac:dyDescent="0.25">
      <c r="A1041" s="32" t="s">
        <v>3444</v>
      </c>
      <c r="B1041" s="32" t="s">
        <v>15312</v>
      </c>
      <c r="C1041" s="32" t="s">
        <v>7402</v>
      </c>
      <c r="D1041" s="32" t="s">
        <v>7330</v>
      </c>
      <c r="E1041" s="32" t="s">
        <v>13370</v>
      </c>
      <c r="F1041" s="32" t="s">
        <v>15313</v>
      </c>
      <c r="G1041" s="32">
        <v>41499</v>
      </c>
      <c r="H1041" s="32">
        <v>42245</v>
      </c>
      <c r="I1041" s="32">
        <v>45</v>
      </c>
      <c r="J1041" s="32">
        <v>25785</v>
      </c>
    </row>
    <row r="1042" spans="1:10" x14ac:dyDescent="0.25">
      <c r="A1042" s="32" t="s">
        <v>9644</v>
      </c>
      <c r="B1042" s="32" t="s">
        <v>15314</v>
      </c>
      <c r="C1042" s="32" t="s">
        <v>9646</v>
      </c>
      <c r="D1042" s="32" t="s">
        <v>7330</v>
      </c>
      <c r="E1042" s="32" t="s">
        <v>13124</v>
      </c>
      <c r="F1042" s="32" t="s">
        <v>15315</v>
      </c>
      <c r="G1042" s="32">
        <v>38628</v>
      </c>
      <c r="H1042" s="32">
        <v>42245</v>
      </c>
      <c r="I1042" s="32">
        <v>258</v>
      </c>
      <c r="J1042" s="32">
        <v>203304</v>
      </c>
    </row>
    <row r="1043" spans="1:10" x14ac:dyDescent="0.25">
      <c r="A1043" s="32" t="s">
        <v>3728</v>
      </c>
      <c r="B1043" s="32" t="s">
        <v>15316</v>
      </c>
      <c r="C1043" s="32" t="s">
        <v>11603</v>
      </c>
      <c r="D1043" s="32" t="s">
        <v>7330</v>
      </c>
      <c r="E1043" s="32" t="s">
        <v>15317</v>
      </c>
      <c r="F1043" s="32" t="s">
        <v>15318</v>
      </c>
      <c r="G1043" s="32">
        <v>41710</v>
      </c>
      <c r="H1043" s="32">
        <v>42245</v>
      </c>
      <c r="I1043" s="32">
        <v>41</v>
      </c>
      <c r="J1043" s="32">
        <v>68839</v>
      </c>
    </row>
    <row r="1044" spans="1:10" x14ac:dyDescent="0.25">
      <c r="A1044" s="32" t="s">
        <v>3732</v>
      </c>
      <c r="B1044" s="32" t="s">
        <v>15319</v>
      </c>
      <c r="C1044" s="32" t="s">
        <v>11247</v>
      </c>
      <c r="D1044" s="32" t="s">
        <v>7330</v>
      </c>
      <c r="E1044" s="32" t="s">
        <v>15320</v>
      </c>
      <c r="F1044" s="32" t="s">
        <v>15321</v>
      </c>
      <c r="G1044" s="32">
        <v>39665</v>
      </c>
      <c r="H1044" s="32">
        <v>42245</v>
      </c>
      <c r="I1044" s="32">
        <v>64</v>
      </c>
      <c r="J1044" s="32">
        <v>267968</v>
      </c>
    </row>
    <row r="1045" spans="1:10" x14ac:dyDescent="0.25">
      <c r="A1045" s="32" t="s">
        <v>394</v>
      </c>
      <c r="B1045" s="32" t="s">
        <v>15322</v>
      </c>
      <c r="C1045" s="32" t="s">
        <v>8206</v>
      </c>
      <c r="D1045" s="32" t="s">
        <v>7330</v>
      </c>
      <c r="E1045" s="32" t="s">
        <v>13340</v>
      </c>
      <c r="F1045" s="32" t="s">
        <v>15323</v>
      </c>
      <c r="G1045" s="32">
        <v>41011</v>
      </c>
      <c r="H1045" s="32">
        <v>42245</v>
      </c>
      <c r="I1045" s="32">
        <v>119</v>
      </c>
      <c r="J1045" s="32">
        <v>591192</v>
      </c>
    </row>
    <row r="1046" spans="1:10" x14ac:dyDescent="0.25">
      <c r="A1046" s="32" t="s">
        <v>1789</v>
      </c>
      <c r="B1046" s="32" t="s">
        <v>15324</v>
      </c>
      <c r="C1046" s="32" t="s">
        <v>11552</v>
      </c>
      <c r="D1046" s="32" t="s">
        <v>7330</v>
      </c>
      <c r="E1046" s="32" t="s">
        <v>15325</v>
      </c>
      <c r="F1046" s="32" t="s">
        <v>15326</v>
      </c>
      <c r="G1046" s="32">
        <v>39041</v>
      </c>
      <c r="H1046" s="32">
        <v>42245</v>
      </c>
      <c r="I1046" s="32">
        <v>62</v>
      </c>
      <c r="J1046" s="32">
        <v>74586</v>
      </c>
    </row>
    <row r="1047" spans="1:10" x14ac:dyDescent="0.25">
      <c r="A1047" s="32" t="s">
        <v>3742</v>
      </c>
      <c r="B1047" s="32" t="s">
        <v>15327</v>
      </c>
      <c r="C1047" s="32" t="s">
        <v>10254</v>
      </c>
      <c r="D1047" s="32" t="s">
        <v>12117</v>
      </c>
      <c r="E1047" s="32" t="s">
        <v>13409</v>
      </c>
      <c r="F1047" s="32" t="s">
        <v>15328</v>
      </c>
      <c r="G1047" s="32">
        <v>41499</v>
      </c>
      <c r="H1047" s="32">
        <v>42245</v>
      </c>
      <c r="I1047" s="32">
        <v>58</v>
      </c>
      <c r="J1047" s="32">
        <v>39904</v>
      </c>
    </row>
    <row r="1048" spans="1:10" x14ac:dyDescent="0.25">
      <c r="A1048" s="32" t="s">
        <v>761</v>
      </c>
      <c r="B1048" s="32" t="s">
        <v>14767</v>
      </c>
      <c r="C1048" s="32" t="s">
        <v>10612</v>
      </c>
      <c r="D1048" s="32" t="s">
        <v>7330</v>
      </c>
      <c r="E1048" s="32" t="s">
        <v>13150</v>
      </c>
      <c r="F1048" s="32" t="s">
        <v>15329</v>
      </c>
      <c r="G1048" s="32">
        <v>38628</v>
      </c>
      <c r="H1048" s="32">
        <v>42245</v>
      </c>
      <c r="I1048" s="32">
        <v>80</v>
      </c>
      <c r="J1048" s="32">
        <v>42240</v>
      </c>
    </row>
    <row r="1049" spans="1:10" x14ac:dyDescent="0.25">
      <c r="A1049" s="32" t="s">
        <v>3748</v>
      </c>
      <c r="B1049" s="32" t="s">
        <v>15330</v>
      </c>
      <c r="C1049" s="32" t="s">
        <v>7938</v>
      </c>
      <c r="D1049" s="32" t="s">
        <v>7330</v>
      </c>
      <c r="E1049" s="32" t="s">
        <v>14495</v>
      </c>
      <c r="F1049" s="32" t="s">
        <v>15331</v>
      </c>
      <c r="G1049" s="32">
        <v>41710</v>
      </c>
      <c r="H1049" s="32">
        <v>42245</v>
      </c>
      <c r="I1049" s="32">
        <v>24</v>
      </c>
      <c r="J1049" s="32">
        <v>75552</v>
      </c>
    </row>
    <row r="1050" spans="1:10" x14ac:dyDescent="0.25">
      <c r="A1050" s="32" t="s">
        <v>805</v>
      </c>
      <c r="B1050" s="32" t="s">
        <v>15332</v>
      </c>
      <c r="C1050" s="32" t="s">
        <v>11269</v>
      </c>
      <c r="D1050" s="32" t="s">
        <v>7330</v>
      </c>
      <c r="E1050" s="32" t="s">
        <v>13187</v>
      </c>
      <c r="F1050" s="32" t="s">
        <v>15333</v>
      </c>
      <c r="G1050" s="32">
        <v>39665</v>
      </c>
      <c r="H1050" s="32">
        <v>42245</v>
      </c>
      <c r="I1050" s="32">
        <v>156</v>
      </c>
      <c r="J1050" s="32">
        <v>406692</v>
      </c>
    </row>
    <row r="1051" spans="1:10" x14ac:dyDescent="0.25">
      <c r="A1051" s="32" t="s">
        <v>3755</v>
      </c>
      <c r="B1051" s="32" t="s">
        <v>15334</v>
      </c>
      <c r="C1051" s="32" t="s">
        <v>11992</v>
      </c>
      <c r="D1051" s="32" t="s">
        <v>11947</v>
      </c>
      <c r="E1051" s="32" t="s">
        <v>14386</v>
      </c>
      <c r="F1051" s="32" t="s">
        <v>15335</v>
      </c>
      <c r="G1051" s="32">
        <v>41011</v>
      </c>
      <c r="H1051" s="32">
        <v>42245</v>
      </c>
      <c r="I1051" s="32">
        <v>58</v>
      </c>
      <c r="J1051" s="32">
        <v>116406</v>
      </c>
    </row>
    <row r="1052" spans="1:10" x14ac:dyDescent="0.25">
      <c r="A1052" s="32" t="s">
        <v>3758</v>
      </c>
      <c r="B1052" s="32" t="s">
        <v>14187</v>
      </c>
      <c r="C1052" s="32" t="s">
        <v>12160</v>
      </c>
      <c r="D1052" s="32" t="s">
        <v>12117</v>
      </c>
      <c r="E1052" s="32" t="s">
        <v>13387</v>
      </c>
      <c r="F1052" s="32" t="s">
        <v>15336</v>
      </c>
      <c r="G1052" s="32">
        <v>39041</v>
      </c>
      <c r="H1052" s="32">
        <v>42245</v>
      </c>
      <c r="I1052" s="32">
        <v>71</v>
      </c>
      <c r="J1052" s="32">
        <v>72562</v>
      </c>
    </row>
    <row r="1053" spans="1:10" x14ac:dyDescent="0.25">
      <c r="A1053" s="32" t="s">
        <v>3760</v>
      </c>
      <c r="B1053" s="32" t="s">
        <v>15337</v>
      </c>
      <c r="C1053" s="32" t="s">
        <v>7754</v>
      </c>
      <c r="D1053" s="32" t="s">
        <v>7330</v>
      </c>
      <c r="E1053" s="32" t="s">
        <v>13200</v>
      </c>
      <c r="F1053" s="32" t="s">
        <v>15338</v>
      </c>
      <c r="G1053" s="32">
        <v>41052</v>
      </c>
      <c r="H1053" s="32">
        <v>42244</v>
      </c>
      <c r="I1053" s="32">
        <v>115</v>
      </c>
      <c r="J1053" s="32">
        <v>373980</v>
      </c>
    </row>
    <row r="1054" spans="1:10" x14ac:dyDescent="0.25">
      <c r="A1054" s="32" t="s">
        <v>3764</v>
      </c>
      <c r="B1054" s="32" t="s">
        <v>15339</v>
      </c>
      <c r="C1054" s="32" t="s">
        <v>12032</v>
      </c>
      <c r="D1054" s="32" t="s">
        <v>11947</v>
      </c>
      <c r="E1054" s="32" t="s">
        <v>14822</v>
      </c>
      <c r="F1054" s="32" t="s">
        <v>15340</v>
      </c>
      <c r="G1054" s="32">
        <v>41052</v>
      </c>
      <c r="H1054" s="32">
        <v>42244</v>
      </c>
      <c r="I1054" s="32">
        <v>138</v>
      </c>
      <c r="J1054" s="32">
        <v>539028</v>
      </c>
    </row>
    <row r="1055" spans="1:10" x14ac:dyDescent="0.25">
      <c r="A1055" s="32" t="s">
        <v>3768</v>
      </c>
      <c r="B1055" s="32" t="s">
        <v>15341</v>
      </c>
      <c r="C1055" s="32" t="s">
        <v>7584</v>
      </c>
      <c r="D1055" s="32" t="s">
        <v>7330</v>
      </c>
      <c r="E1055" s="32" t="s">
        <v>15112</v>
      </c>
      <c r="F1055" s="32" t="s">
        <v>15342</v>
      </c>
      <c r="G1055" s="32">
        <v>41790</v>
      </c>
      <c r="H1055" s="32">
        <v>42243</v>
      </c>
      <c r="I1055" s="32">
        <v>20</v>
      </c>
      <c r="J1055" s="32">
        <v>66560</v>
      </c>
    </row>
    <row r="1056" spans="1:10" x14ac:dyDescent="0.25">
      <c r="A1056" s="32" t="s">
        <v>3772</v>
      </c>
      <c r="B1056" s="32" t="s">
        <v>15343</v>
      </c>
      <c r="C1056" s="32" t="s">
        <v>11318</v>
      </c>
      <c r="D1056" s="32" t="s">
        <v>7330</v>
      </c>
      <c r="E1056" s="32" t="s">
        <v>13945</v>
      </c>
      <c r="F1056" s="32" t="s">
        <v>15344</v>
      </c>
      <c r="G1056" s="32">
        <v>38087</v>
      </c>
      <c r="H1056" s="32">
        <v>42243</v>
      </c>
      <c r="I1056" s="32">
        <v>103</v>
      </c>
      <c r="J1056" s="32">
        <v>133282</v>
      </c>
    </row>
    <row r="1057" spans="1:10" x14ac:dyDescent="0.25">
      <c r="A1057" s="32" t="s">
        <v>3776</v>
      </c>
      <c r="B1057" s="32" t="s">
        <v>15345</v>
      </c>
      <c r="C1057" s="32" t="s">
        <v>11274</v>
      </c>
      <c r="D1057" s="32" t="s">
        <v>7330</v>
      </c>
      <c r="E1057" s="32" t="s">
        <v>12825</v>
      </c>
      <c r="F1057" s="32" t="s">
        <v>15346</v>
      </c>
      <c r="G1057" s="32">
        <v>40874</v>
      </c>
      <c r="H1057" s="32">
        <v>42243</v>
      </c>
      <c r="I1057" s="32">
        <v>98</v>
      </c>
      <c r="J1057" s="32">
        <v>263620</v>
      </c>
    </row>
    <row r="1058" spans="1:10" x14ac:dyDescent="0.25">
      <c r="A1058" s="32" t="s">
        <v>3780</v>
      </c>
      <c r="B1058" s="32" t="s">
        <v>15347</v>
      </c>
      <c r="C1058" s="32" t="s">
        <v>11862</v>
      </c>
      <c r="D1058" s="32" t="s">
        <v>11639</v>
      </c>
      <c r="E1058" s="32" t="s">
        <v>12835</v>
      </c>
      <c r="F1058" s="32" t="s">
        <v>15348</v>
      </c>
      <c r="G1058" s="32">
        <v>41299</v>
      </c>
      <c r="H1058" s="32">
        <v>42243</v>
      </c>
      <c r="I1058" s="32">
        <v>75</v>
      </c>
      <c r="J1058" s="32">
        <v>208050</v>
      </c>
    </row>
    <row r="1059" spans="1:10" x14ac:dyDescent="0.25">
      <c r="A1059" s="32" t="s">
        <v>2614</v>
      </c>
      <c r="B1059" s="32" t="s">
        <v>15349</v>
      </c>
      <c r="C1059" s="32" t="s">
        <v>10378</v>
      </c>
      <c r="D1059" s="32" t="s">
        <v>7330</v>
      </c>
      <c r="E1059" s="32" t="s">
        <v>15350</v>
      </c>
      <c r="F1059" s="32" t="s">
        <v>15351</v>
      </c>
      <c r="G1059" s="32">
        <v>41844</v>
      </c>
      <c r="H1059" s="32">
        <v>42243</v>
      </c>
      <c r="I1059" s="32">
        <v>34</v>
      </c>
      <c r="J1059" s="32">
        <v>134538</v>
      </c>
    </row>
    <row r="1060" spans="1:10" x14ac:dyDescent="0.25">
      <c r="A1060" s="32" t="s">
        <v>3787</v>
      </c>
      <c r="B1060" s="32" t="s">
        <v>15352</v>
      </c>
      <c r="C1060" s="32" t="s">
        <v>8199</v>
      </c>
      <c r="D1060" s="32" t="s">
        <v>7330</v>
      </c>
      <c r="E1060" s="32" t="s">
        <v>15353</v>
      </c>
      <c r="F1060" s="32" t="s">
        <v>15354</v>
      </c>
      <c r="G1060" s="32">
        <v>41790</v>
      </c>
      <c r="H1060" s="32">
        <v>42243</v>
      </c>
      <c r="I1060" s="32">
        <v>59</v>
      </c>
      <c r="J1060" s="32">
        <v>246679</v>
      </c>
    </row>
    <row r="1061" spans="1:10" x14ac:dyDescent="0.25">
      <c r="A1061" s="32" t="s">
        <v>3791</v>
      </c>
      <c r="B1061" s="32" t="s">
        <v>15355</v>
      </c>
      <c r="C1061" s="32" t="s">
        <v>9965</v>
      </c>
      <c r="D1061" s="32" t="s">
        <v>7330</v>
      </c>
      <c r="E1061" s="32" t="s">
        <v>15356</v>
      </c>
      <c r="F1061" s="32" t="s">
        <v>15357</v>
      </c>
      <c r="G1061" s="32">
        <v>38087</v>
      </c>
      <c r="H1061" s="32">
        <v>42243</v>
      </c>
      <c r="I1061" s="32">
        <v>92</v>
      </c>
      <c r="J1061" s="32">
        <v>366712</v>
      </c>
    </row>
    <row r="1062" spans="1:10" x14ac:dyDescent="0.25">
      <c r="A1062" s="32" t="s">
        <v>2470</v>
      </c>
      <c r="B1062" s="32" t="s">
        <v>15358</v>
      </c>
      <c r="C1062" s="32" t="s">
        <v>8875</v>
      </c>
      <c r="D1062" s="32" t="s">
        <v>7330</v>
      </c>
      <c r="E1062" s="32" t="s">
        <v>14541</v>
      </c>
      <c r="F1062" s="32" t="s">
        <v>15359</v>
      </c>
      <c r="G1062" s="32">
        <v>41793</v>
      </c>
      <c r="H1062" s="32">
        <v>42242</v>
      </c>
      <c r="I1062" s="32">
        <v>50</v>
      </c>
      <c r="J1062" s="32">
        <v>31150</v>
      </c>
    </row>
    <row r="1063" spans="1:10" x14ac:dyDescent="0.25">
      <c r="A1063" s="32" t="s">
        <v>3798</v>
      </c>
      <c r="B1063" s="32" t="s">
        <v>15360</v>
      </c>
      <c r="C1063" s="32" t="s">
        <v>8875</v>
      </c>
      <c r="D1063" s="32" t="s">
        <v>7330</v>
      </c>
      <c r="E1063" s="32" t="s">
        <v>15361</v>
      </c>
      <c r="F1063" s="32" t="s">
        <v>15362</v>
      </c>
      <c r="G1063" s="32">
        <v>39072</v>
      </c>
      <c r="H1063" s="32">
        <v>42242</v>
      </c>
      <c r="I1063" s="32">
        <v>374</v>
      </c>
      <c r="J1063" s="32">
        <v>1066274</v>
      </c>
    </row>
    <row r="1064" spans="1:10" x14ac:dyDescent="0.25">
      <c r="A1064" s="32" t="s">
        <v>3802</v>
      </c>
      <c r="B1064" s="32" t="s">
        <v>15363</v>
      </c>
      <c r="C1064" s="32" t="s">
        <v>7857</v>
      </c>
      <c r="D1064" s="32" t="s">
        <v>7330</v>
      </c>
      <c r="E1064" s="32" t="s">
        <v>13822</v>
      </c>
      <c r="F1064" s="32" t="s">
        <v>15364</v>
      </c>
      <c r="G1064" s="32">
        <v>39008</v>
      </c>
      <c r="H1064" s="32">
        <v>42242</v>
      </c>
      <c r="I1064" s="32">
        <v>107</v>
      </c>
      <c r="J1064" s="32">
        <v>504826</v>
      </c>
    </row>
    <row r="1065" spans="1:10" x14ac:dyDescent="0.25">
      <c r="A1065" s="32" t="s">
        <v>3806</v>
      </c>
      <c r="B1065" s="32" t="s">
        <v>14064</v>
      </c>
      <c r="C1065" s="32" t="s">
        <v>12171</v>
      </c>
      <c r="D1065" s="32" t="s">
        <v>12117</v>
      </c>
      <c r="E1065" s="32" t="s">
        <v>12835</v>
      </c>
      <c r="F1065" s="32" t="s">
        <v>15365</v>
      </c>
      <c r="G1065" s="32">
        <v>41612</v>
      </c>
      <c r="H1065" s="32">
        <v>42242</v>
      </c>
      <c r="I1065" s="32">
        <v>47</v>
      </c>
      <c r="J1065" s="32">
        <v>54708</v>
      </c>
    </row>
    <row r="1066" spans="1:10" x14ac:dyDescent="0.25">
      <c r="A1066" s="32" t="s">
        <v>3808</v>
      </c>
      <c r="B1066" s="32" t="s">
        <v>15366</v>
      </c>
      <c r="C1066" s="32" t="s">
        <v>10236</v>
      </c>
      <c r="D1066" s="32" t="s">
        <v>7330</v>
      </c>
      <c r="E1066" s="32" t="s">
        <v>15367</v>
      </c>
      <c r="F1066" s="32" t="s">
        <v>15368</v>
      </c>
      <c r="G1066" s="32">
        <v>41575</v>
      </c>
      <c r="H1066" s="32">
        <v>42242</v>
      </c>
      <c r="I1066" s="32">
        <v>64</v>
      </c>
      <c r="J1066" s="32">
        <v>259584</v>
      </c>
    </row>
    <row r="1067" spans="1:10" x14ac:dyDescent="0.25">
      <c r="A1067" s="32" t="s">
        <v>3812</v>
      </c>
      <c r="B1067" s="32" t="s">
        <v>15369</v>
      </c>
      <c r="C1067" s="32" t="s">
        <v>7860</v>
      </c>
      <c r="D1067" s="32" t="s">
        <v>7330</v>
      </c>
      <c r="E1067" s="32" t="s">
        <v>13261</v>
      </c>
      <c r="F1067" s="32" t="s">
        <v>15370</v>
      </c>
      <c r="G1067" s="32">
        <v>41194</v>
      </c>
      <c r="H1067" s="32">
        <v>42242</v>
      </c>
      <c r="I1067" s="32">
        <v>66</v>
      </c>
      <c r="J1067" s="32">
        <v>65208</v>
      </c>
    </row>
    <row r="1068" spans="1:10" x14ac:dyDescent="0.25">
      <c r="A1068" s="32" t="s">
        <v>785</v>
      </c>
      <c r="B1068" s="32" t="s">
        <v>15371</v>
      </c>
      <c r="C1068" s="32" t="s">
        <v>10798</v>
      </c>
      <c r="D1068" s="32" t="s">
        <v>7330</v>
      </c>
      <c r="E1068" s="32" t="s">
        <v>13127</v>
      </c>
      <c r="F1068" s="32" t="s">
        <v>15372</v>
      </c>
      <c r="G1068" s="32">
        <v>41793</v>
      </c>
      <c r="H1068" s="32">
        <v>42242</v>
      </c>
      <c r="I1068" s="32">
        <v>9</v>
      </c>
      <c r="J1068" s="32">
        <v>13662</v>
      </c>
    </row>
    <row r="1069" spans="1:10" x14ac:dyDescent="0.25">
      <c r="A1069" s="32" t="s">
        <v>3819</v>
      </c>
      <c r="B1069" s="32" t="s">
        <v>15373</v>
      </c>
      <c r="C1069" s="32" t="s">
        <v>7414</v>
      </c>
      <c r="D1069" s="32" t="s">
        <v>7330</v>
      </c>
      <c r="E1069" s="32" t="s">
        <v>12790</v>
      </c>
      <c r="F1069" s="32" t="s">
        <v>15374</v>
      </c>
      <c r="G1069" s="32">
        <v>39203</v>
      </c>
      <c r="H1069" s="32">
        <v>42241</v>
      </c>
      <c r="I1069" s="32">
        <v>159</v>
      </c>
      <c r="J1069" s="32">
        <v>380010</v>
      </c>
    </row>
    <row r="1070" spans="1:10" x14ac:dyDescent="0.25">
      <c r="A1070" s="32" t="s">
        <v>3823</v>
      </c>
      <c r="B1070" s="32" t="s">
        <v>15375</v>
      </c>
      <c r="C1070" s="32" t="s">
        <v>9721</v>
      </c>
      <c r="D1070" s="32" t="s">
        <v>7330</v>
      </c>
      <c r="E1070" s="32" t="s">
        <v>13025</v>
      </c>
      <c r="F1070" s="32" t="s">
        <v>15376</v>
      </c>
      <c r="G1070" s="32">
        <v>41731</v>
      </c>
      <c r="H1070" s="32">
        <v>42241</v>
      </c>
      <c r="I1070" s="32">
        <v>70</v>
      </c>
      <c r="J1070" s="32">
        <v>197820</v>
      </c>
    </row>
    <row r="1071" spans="1:10" x14ac:dyDescent="0.25">
      <c r="A1071" s="32" t="s">
        <v>3827</v>
      </c>
      <c r="B1071" s="32" t="s">
        <v>15377</v>
      </c>
      <c r="C1071" s="32" t="s">
        <v>11443</v>
      </c>
      <c r="D1071" s="32" t="s">
        <v>7330</v>
      </c>
      <c r="E1071" s="32" t="s">
        <v>13147</v>
      </c>
      <c r="F1071" s="32" t="s">
        <v>15378</v>
      </c>
      <c r="G1071" s="32">
        <v>41834</v>
      </c>
      <c r="H1071" s="32">
        <v>42241</v>
      </c>
      <c r="I1071" s="32">
        <v>32</v>
      </c>
      <c r="J1071" s="32">
        <v>73056</v>
      </c>
    </row>
    <row r="1072" spans="1:10" x14ac:dyDescent="0.25">
      <c r="A1072" s="32" t="s">
        <v>3831</v>
      </c>
      <c r="B1072" s="32" t="s">
        <v>15379</v>
      </c>
      <c r="C1072" s="32" t="s">
        <v>8875</v>
      </c>
      <c r="D1072" s="32" t="s">
        <v>7330</v>
      </c>
      <c r="E1072" s="32" t="s">
        <v>13531</v>
      </c>
      <c r="F1072" s="32" t="s">
        <v>15380</v>
      </c>
      <c r="G1072" s="32">
        <v>40322</v>
      </c>
      <c r="H1072" s="32">
        <v>42241</v>
      </c>
      <c r="I1072" s="32">
        <v>242</v>
      </c>
      <c r="J1072" s="32">
        <v>611534</v>
      </c>
    </row>
    <row r="1073" spans="1:10" x14ac:dyDescent="0.25">
      <c r="A1073" s="32" t="s">
        <v>3834</v>
      </c>
      <c r="B1073" s="32" t="s">
        <v>15381</v>
      </c>
      <c r="C1073" s="32" t="s">
        <v>10164</v>
      </c>
      <c r="D1073" s="32" t="s">
        <v>7330</v>
      </c>
      <c r="E1073" s="32" t="s">
        <v>13200</v>
      </c>
      <c r="F1073" s="32" t="s">
        <v>15382</v>
      </c>
      <c r="G1073" s="32">
        <v>39203</v>
      </c>
      <c r="H1073" s="32">
        <v>42241</v>
      </c>
      <c r="I1073" s="32">
        <v>159</v>
      </c>
      <c r="J1073" s="32">
        <v>751593</v>
      </c>
    </row>
    <row r="1074" spans="1:10" x14ac:dyDescent="0.25">
      <c r="A1074" s="32" t="s">
        <v>3838</v>
      </c>
      <c r="B1074" s="32" t="s">
        <v>15383</v>
      </c>
      <c r="C1074" s="32" t="s">
        <v>7742</v>
      </c>
      <c r="D1074" s="32" t="s">
        <v>7330</v>
      </c>
      <c r="E1074" s="32" t="s">
        <v>12838</v>
      </c>
      <c r="F1074" s="32" t="s">
        <v>15384</v>
      </c>
      <c r="G1074" s="32">
        <v>38263</v>
      </c>
      <c r="H1074" s="32">
        <v>42240</v>
      </c>
      <c r="I1074" s="32">
        <v>338</v>
      </c>
      <c r="J1074" s="32">
        <v>1081262</v>
      </c>
    </row>
    <row r="1075" spans="1:10" x14ac:dyDescent="0.25">
      <c r="A1075" s="32" t="s">
        <v>944</v>
      </c>
      <c r="B1075" s="32" t="s">
        <v>15385</v>
      </c>
      <c r="C1075" s="32" t="s">
        <v>11195</v>
      </c>
      <c r="D1075" s="32" t="s">
        <v>7330</v>
      </c>
      <c r="E1075" s="32" t="s">
        <v>14812</v>
      </c>
      <c r="F1075" s="32" t="s">
        <v>15386</v>
      </c>
      <c r="G1075" s="32">
        <v>39859</v>
      </c>
      <c r="H1075" s="32">
        <v>42240</v>
      </c>
      <c r="I1075" s="32">
        <v>124</v>
      </c>
      <c r="J1075" s="32">
        <v>363072</v>
      </c>
    </row>
    <row r="1076" spans="1:10" x14ac:dyDescent="0.25">
      <c r="A1076" s="32" t="s">
        <v>3845</v>
      </c>
      <c r="B1076" s="32" t="s">
        <v>15387</v>
      </c>
      <c r="C1076" s="32" t="s">
        <v>11491</v>
      </c>
      <c r="D1076" s="32" t="s">
        <v>7330</v>
      </c>
      <c r="E1076" s="32" t="s">
        <v>13654</v>
      </c>
      <c r="F1076" s="32" t="s">
        <v>15388</v>
      </c>
      <c r="G1076" s="32">
        <v>38095</v>
      </c>
      <c r="H1076" s="32">
        <v>42240</v>
      </c>
      <c r="I1076" s="32">
        <v>409</v>
      </c>
      <c r="J1076" s="32">
        <v>2029458</v>
      </c>
    </row>
    <row r="1077" spans="1:10" x14ac:dyDescent="0.25">
      <c r="A1077" s="32" t="s">
        <v>3849</v>
      </c>
      <c r="B1077" s="32" t="s">
        <v>15389</v>
      </c>
      <c r="C1077" s="32" t="s">
        <v>8320</v>
      </c>
      <c r="D1077" s="32" t="s">
        <v>7330</v>
      </c>
      <c r="E1077" s="32" t="s">
        <v>13406</v>
      </c>
      <c r="F1077" s="32" t="s">
        <v>15390</v>
      </c>
      <c r="G1077" s="32">
        <v>38262</v>
      </c>
      <c r="H1077" s="32">
        <v>42240</v>
      </c>
      <c r="I1077" s="32">
        <v>153</v>
      </c>
      <c r="J1077" s="32">
        <v>499851</v>
      </c>
    </row>
    <row r="1078" spans="1:10" x14ac:dyDescent="0.25">
      <c r="A1078" s="32" t="s">
        <v>3853</v>
      </c>
      <c r="B1078" s="32" t="s">
        <v>15391</v>
      </c>
      <c r="C1078" s="32" t="s">
        <v>8875</v>
      </c>
      <c r="D1078" s="32" t="s">
        <v>7330</v>
      </c>
      <c r="E1078" s="32" t="s">
        <v>15392</v>
      </c>
      <c r="F1078" s="32" t="s">
        <v>15393</v>
      </c>
      <c r="G1078" s="32">
        <v>37053</v>
      </c>
      <c r="H1078" s="32">
        <v>42240</v>
      </c>
      <c r="I1078" s="32">
        <v>540</v>
      </c>
      <c r="J1078" s="32">
        <v>1601640</v>
      </c>
    </row>
    <row r="1079" spans="1:10" x14ac:dyDescent="0.25">
      <c r="A1079" s="32" t="s">
        <v>3857</v>
      </c>
      <c r="B1079" s="32" t="s">
        <v>15394</v>
      </c>
      <c r="C1079" s="32" t="s">
        <v>7556</v>
      </c>
      <c r="D1079" s="32" t="s">
        <v>12117</v>
      </c>
      <c r="E1079" s="32" t="s">
        <v>13457</v>
      </c>
      <c r="F1079" s="32" t="s">
        <v>15395</v>
      </c>
      <c r="G1079" s="32">
        <v>41623</v>
      </c>
      <c r="H1079" s="32">
        <v>42240</v>
      </c>
      <c r="I1079" s="32">
        <v>43</v>
      </c>
      <c r="J1079" s="32">
        <v>56158</v>
      </c>
    </row>
    <row r="1080" spans="1:10" x14ac:dyDescent="0.25">
      <c r="A1080" s="32" t="s">
        <v>3861</v>
      </c>
      <c r="B1080" s="32" t="s">
        <v>15396</v>
      </c>
      <c r="C1080" s="32" t="s">
        <v>8580</v>
      </c>
      <c r="D1080" s="32" t="s">
        <v>7330</v>
      </c>
      <c r="E1080" s="32" t="s">
        <v>13500</v>
      </c>
      <c r="F1080" s="32" t="s">
        <v>15397</v>
      </c>
      <c r="G1080" s="32">
        <v>38263</v>
      </c>
      <c r="H1080" s="32">
        <v>42240</v>
      </c>
      <c r="I1080" s="32">
        <v>33</v>
      </c>
      <c r="J1080" s="32">
        <v>64977</v>
      </c>
    </row>
    <row r="1081" spans="1:10" x14ac:dyDescent="0.25">
      <c r="A1081" s="32" t="s">
        <v>3865</v>
      </c>
      <c r="B1081" s="32" t="s">
        <v>15398</v>
      </c>
      <c r="C1081" s="32" t="s">
        <v>8049</v>
      </c>
      <c r="D1081" s="32" t="s">
        <v>7330</v>
      </c>
      <c r="E1081" s="32" t="s">
        <v>13432</v>
      </c>
      <c r="F1081" s="32" t="s">
        <v>15399</v>
      </c>
      <c r="G1081" s="32">
        <v>39859</v>
      </c>
      <c r="H1081" s="32">
        <v>42240</v>
      </c>
      <c r="I1081" s="32">
        <v>170</v>
      </c>
      <c r="J1081" s="32">
        <v>471750</v>
      </c>
    </row>
    <row r="1082" spans="1:10" x14ac:dyDescent="0.25">
      <c r="A1082" s="32" t="s">
        <v>1984</v>
      </c>
      <c r="B1082" s="32" t="s">
        <v>15400</v>
      </c>
      <c r="C1082" s="32" t="s">
        <v>10061</v>
      </c>
      <c r="D1082" s="32" t="s">
        <v>7330</v>
      </c>
      <c r="E1082" s="32" t="s">
        <v>14530</v>
      </c>
      <c r="F1082" s="32" t="s">
        <v>15401</v>
      </c>
      <c r="G1082" s="32">
        <v>38095</v>
      </c>
      <c r="H1082" s="32">
        <v>42240</v>
      </c>
      <c r="I1082" s="32">
        <v>409</v>
      </c>
      <c r="J1082" s="32">
        <v>1150926</v>
      </c>
    </row>
    <row r="1083" spans="1:10" x14ac:dyDescent="0.25">
      <c r="A1083" s="32" t="s">
        <v>3872</v>
      </c>
      <c r="B1083" s="32" t="s">
        <v>15402</v>
      </c>
      <c r="C1083" s="32" t="s">
        <v>8875</v>
      </c>
      <c r="D1083" s="32" t="s">
        <v>7330</v>
      </c>
      <c r="E1083" s="32" t="s">
        <v>15403</v>
      </c>
      <c r="F1083" s="32" t="s">
        <v>15404</v>
      </c>
      <c r="G1083" s="32">
        <v>41728</v>
      </c>
      <c r="H1083" s="32">
        <v>42239</v>
      </c>
      <c r="I1083" s="32">
        <v>5</v>
      </c>
      <c r="J1083" s="32">
        <v>6905</v>
      </c>
    </row>
    <row r="1084" spans="1:10" x14ac:dyDescent="0.25">
      <c r="A1084" s="32" t="s">
        <v>3876</v>
      </c>
      <c r="B1084" s="32" t="s">
        <v>15405</v>
      </c>
      <c r="C1084" s="32" t="s">
        <v>11877</v>
      </c>
      <c r="D1084" s="32" t="s">
        <v>11639</v>
      </c>
      <c r="E1084" s="32" t="s">
        <v>15317</v>
      </c>
      <c r="F1084" s="32" t="s">
        <v>15406</v>
      </c>
      <c r="G1084" s="32">
        <v>38581</v>
      </c>
      <c r="H1084" s="32">
        <v>42239</v>
      </c>
      <c r="I1084" s="32">
        <v>131</v>
      </c>
      <c r="J1084" s="32">
        <v>198465</v>
      </c>
    </row>
    <row r="1085" spans="1:10" x14ac:dyDescent="0.25">
      <c r="A1085" s="32" t="s">
        <v>15407</v>
      </c>
      <c r="B1085" s="32" t="s">
        <v>15408</v>
      </c>
      <c r="C1085" s="32" t="s">
        <v>10491</v>
      </c>
      <c r="D1085" s="32" t="s">
        <v>7330</v>
      </c>
      <c r="E1085" s="32" t="s">
        <v>13343</v>
      </c>
      <c r="F1085" s="32" t="s">
        <v>15409</v>
      </c>
      <c r="G1085" s="32">
        <v>40880</v>
      </c>
      <c r="H1085" s="32">
        <v>42239</v>
      </c>
      <c r="I1085" s="32">
        <v>123</v>
      </c>
      <c r="J1085" s="32">
        <v>220416</v>
      </c>
    </row>
    <row r="1086" spans="1:10" x14ac:dyDescent="0.25">
      <c r="A1086" s="32" t="s">
        <v>3884</v>
      </c>
      <c r="B1086" s="32" t="s">
        <v>15410</v>
      </c>
      <c r="C1086" s="32" t="s">
        <v>10491</v>
      </c>
      <c r="D1086" s="32" t="s">
        <v>7330</v>
      </c>
      <c r="E1086" s="32" t="s">
        <v>15223</v>
      </c>
      <c r="F1086" s="32" t="s">
        <v>15411</v>
      </c>
      <c r="G1086" s="32">
        <v>41208</v>
      </c>
      <c r="H1086" s="32">
        <v>42239</v>
      </c>
      <c r="I1086" s="32">
        <v>99</v>
      </c>
      <c r="J1086" s="32">
        <v>182061</v>
      </c>
    </row>
    <row r="1087" spans="1:10" x14ac:dyDescent="0.25">
      <c r="A1087" s="32" t="s">
        <v>712</v>
      </c>
      <c r="B1087" s="32" t="s">
        <v>15412</v>
      </c>
      <c r="C1087" s="32" t="s">
        <v>8625</v>
      </c>
      <c r="D1087" s="32" t="s">
        <v>7330</v>
      </c>
      <c r="E1087" s="32" t="s">
        <v>13150</v>
      </c>
      <c r="F1087" s="32" t="s">
        <v>15413</v>
      </c>
      <c r="G1087" s="32">
        <v>41612</v>
      </c>
      <c r="H1087" s="32">
        <v>42239</v>
      </c>
      <c r="I1087" s="32">
        <v>31</v>
      </c>
      <c r="J1087" s="32">
        <v>16802</v>
      </c>
    </row>
    <row r="1088" spans="1:10" x14ac:dyDescent="0.25">
      <c r="A1088" s="32" t="s">
        <v>3890</v>
      </c>
      <c r="B1088" s="32" t="s">
        <v>15414</v>
      </c>
      <c r="C1088" s="32" t="s">
        <v>11239</v>
      </c>
      <c r="D1088" s="32" t="s">
        <v>7330</v>
      </c>
      <c r="E1088" s="32" t="s">
        <v>14675</v>
      </c>
      <c r="F1088" s="32" t="s">
        <v>15415</v>
      </c>
      <c r="G1088" s="32">
        <v>38545</v>
      </c>
      <c r="H1088" s="32">
        <v>42239</v>
      </c>
      <c r="I1088" s="32">
        <v>294</v>
      </c>
      <c r="J1088" s="32">
        <v>1036056</v>
      </c>
    </row>
    <row r="1089" spans="1:10" x14ac:dyDescent="0.25">
      <c r="A1089" s="32" t="s">
        <v>3894</v>
      </c>
      <c r="B1089" s="32" t="s">
        <v>14775</v>
      </c>
      <c r="C1089" s="32" t="s">
        <v>11811</v>
      </c>
      <c r="D1089" s="32" t="s">
        <v>11639</v>
      </c>
      <c r="E1089" s="32" t="s">
        <v>15416</v>
      </c>
      <c r="F1089" s="32" t="s">
        <v>15417</v>
      </c>
      <c r="G1089" s="32">
        <v>41793</v>
      </c>
      <c r="H1089" s="32">
        <v>42239</v>
      </c>
      <c r="I1089" s="32">
        <v>60</v>
      </c>
      <c r="J1089" s="32">
        <v>233640</v>
      </c>
    </row>
    <row r="1090" spans="1:10" x14ac:dyDescent="0.25">
      <c r="A1090" s="32" t="s">
        <v>3897</v>
      </c>
      <c r="B1090" s="32" t="s">
        <v>15418</v>
      </c>
      <c r="C1090" s="32" t="s">
        <v>7325</v>
      </c>
      <c r="D1090" s="32" t="s">
        <v>7330</v>
      </c>
      <c r="E1090" s="32" t="s">
        <v>15419</v>
      </c>
      <c r="F1090" s="32" t="s">
        <v>15420</v>
      </c>
      <c r="G1090" s="32">
        <v>41728</v>
      </c>
      <c r="H1090" s="32">
        <v>42239</v>
      </c>
      <c r="I1090" s="32">
        <v>6</v>
      </c>
      <c r="J1090" s="32">
        <v>6924</v>
      </c>
    </row>
    <row r="1091" spans="1:10" x14ac:dyDescent="0.25">
      <c r="A1091" s="32" t="s">
        <v>3901</v>
      </c>
      <c r="B1091" s="32" t="s">
        <v>15421</v>
      </c>
      <c r="C1091" s="32" t="s">
        <v>10491</v>
      </c>
      <c r="D1091" s="32" t="s">
        <v>7330</v>
      </c>
      <c r="E1091" s="32" t="s">
        <v>15422</v>
      </c>
      <c r="F1091" s="32" t="s">
        <v>15423</v>
      </c>
      <c r="G1091" s="32">
        <v>38581</v>
      </c>
      <c r="H1091" s="32">
        <v>42239</v>
      </c>
      <c r="I1091" s="32">
        <v>391</v>
      </c>
      <c r="J1091" s="32">
        <v>1486191</v>
      </c>
    </row>
    <row r="1092" spans="1:10" x14ac:dyDescent="0.25">
      <c r="A1092" s="32" t="s">
        <v>3905</v>
      </c>
      <c r="B1092" s="32" t="s">
        <v>15424</v>
      </c>
      <c r="C1092" s="32" t="s">
        <v>7325</v>
      </c>
      <c r="D1092" s="32" t="s">
        <v>7330</v>
      </c>
      <c r="E1092" s="32" t="s">
        <v>15425</v>
      </c>
      <c r="F1092" s="32" t="s">
        <v>15426</v>
      </c>
      <c r="G1092" s="32">
        <v>41874</v>
      </c>
      <c r="H1092" s="32">
        <v>42238</v>
      </c>
      <c r="I1092" s="32">
        <v>37</v>
      </c>
      <c r="J1092" s="32">
        <v>161653</v>
      </c>
    </row>
    <row r="1093" spans="1:10" x14ac:dyDescent="0.25">
      <c r="A1093" s="32" t="s">
        <v>3909</v>
      </c>
      <c r="B1093" s="32" t="s">
        <v>15427</v>
      </c>
      <c r="C1093" s="32" t="s">
        <v>8820</v>
      </c>
      <c r="D1093" s="32" t="s">
        <v>7330</v>
      </c>
      <c r="E1093" s="32" t="s">
        <v>15428</v>
      </c>
      <c r="F1093" s="32" t="s">
        <v>15429</v>
      </c>
      <c r="G1093" s="32">
        <v>41527</v>
      </c>
      <c r="H1093" s="32">
        <v>42238</v>
      </c>
      <c r="I1093" s="32">
        <v>12</v>
      </c>
      <c r="J1093" s="32">
        <v>28548</v>
      </c>
    </row>
    <row r="1094" spans="1:10" x14ac:dyDescent="0.25">
      <c r="A1094" s="32" t="s">
        <v>3913</v>
      </c>
      <c r="B1094" s="32" t="s">
        <v>14560</v>
      </c>
      <c r="C1094" s="32" t="s">
        <v>7479</v>
      </c>
      <c r="D1094" s="32" t="s">
        <v>7330</v>
      </c>
      <c r="E1094" s="32" t="s">
        <v>14291</v>
      </c>
      <c r="F1094" s="32" t="s">
        <v>15430</v>
      </c>
      <c r="G1094" s="32">
        <v>40147</v>
      </c>
      <c r="H1094" s="32">
        <v>42237</v>
      </c>
      <c r="I1094" s="32">
        <v>155</v>
      </c>
      <c r="J1094" s="32">
        <v>498945</v>
      </c>
    </row>
    <row r="1095" spans="1:10" x14ac:dyDescent="0.25">
      <c r="A1095" s="32" t="s">
        <v>3916</v>
      </c>
      <c r="B1095" s="32" t="s">
        <v>15431</v>
      </c>
      <c r="C1095" s="32" t="s">
        <v>11434</v>
      </c>
      <c r="D1095" s="32" t="s">
        <v>7330</v>
      </c>
      <c r="E1095" s="32" t="s">
        <v>13127</v>
      </c>
      <c r="F1095" s="32" t="s">
        <v>15432</v>
      </c>
      <c r="G1095" s="32">
        <v>41871</v>
      </c>
      <c r="H1095" s="32">
        <v>42237</v>
      </c>
      <c r="I1095" s="32">
        <v>33</v>
      </c>
      <c r="J1095" s="32">
        <v>92334</v>
      </c>
    </row>
    <row r="1096" spans="1:10" x14ac:dyDescent="0.25">
      <c r="A1096" s="32" t="s">
        <v>3920</v>
      </c>
      <c r="B1096" s="32" t="s">
        <v>15433</v>
      </c>
      <c r="C1096" s="32" t="s">
        <v>8875</v>
      </c>
      <c r="D1096" s="32" t="s">
        <v>7330</v>
      </c>
      <c r="E1096" s="32" t="s">
        <v>14931</v>
      </c>
      <c r="F1096" s="32" t="s">
        <v>15434</v>
      </c>
      <c r="G1096" s="32">
        <v>40014</v>
      </c>
      <c r="H1096" s="32">
        <v>42237</v>
      </c>
      <c r="I1096" s="32">
        <v>280</v>
      </c>
      <c r="J1096" s="32">
        <v>414680</v>
      </c>
    </row>
    <row r="1097" spans="1:10" x14ac:dyDescent="0.25">
      <c r="A1097" s="32" t="s">
        <v>3923</v>
      </c>
      <c r="B1097" s="32" t="s">
        <v>15435</v>
      </c>
      <c r="C1097" s="32" t="s">
        <v>11318</v>
      </c>
      <c r="D1097" s="32" t="s">
        <v>7330</v>
      </c>
      <c r="E1097" s="32" t="s">
        <v>14647</v>
      </c>
      <c r="F1097" s="32" t="s">
        <v>15436</v>
      </c>
      <c r="G1097" s="32">
        <v>41710</v>
      </c>
      <c r="H1097" s="32">
        <v>42237</v>
      </c>
      <c r="I1097" s="32">
        <v>25</v>
      </c>
      <c r="J1097" s="32">
        <v>55825</v>
      </c>
    </row>
    <row r="1098" spans="1:10" x14ac:dyDescent="0.25">
      <c r="A1098" s="32" t="s">
        <v>2072</v>
      </c>
      <c r="B1098" s="32" t="s">
        <v>15437</v>
      </c>
      <c r="C1098" s="32" t="s">
        <v>7883</v>
      </c>
      <c r="D1098" s="32" t="s">
        <v>7330</v>
      </c>
      <c r="E1098" s="32" t="s">
        <v>13421</v>
      </c>
      <c r="F1098" s="32" t="s">
        <v>15438</v>
      </c>
      <c r="G1098" s="32">
        <v>41803</v>
      </c>
      <c r="H1098" s="32">
        <v>42237</v>
      </c>
      <c r="I1098" s="32">
        <v>9</v>
      </c>
      <c r="J1098" s="32">
        <v>10287</v>
      </c>
    </row>
    <row r="1099" spans="1:10" x14ac:dyDescent="0.25">
      <c r="A1099" s="32" t="s">
        <v>3930</v>
      </c>
      <c r="B1099" s="32" t="s">
        <v>15439</v>
      </c>
      <c r="C1099" s="32" t="s">
        <v>7965</v>
      </c>
      <c r="D1099" s="32" t="s">
        <v>7330</v>
      </c>
      <c r="E1099" s="32" t="s">
        <v>13885</v>
      </c>
      <c r="F1099" s="32" t="s">
        <v>15440</v>
      </c>
      <c r="G1099" s="32">
        <v>40147</v>
      </c>
      <c r="H1099" s="32">
        <v>42237</v>
      </c>
      <c r="I1099" s="32">
        <v>161</v>
      </c>
      <c r="J1099" s="32">
        <v>773444</v>
      </c>
    </row>
    <row r="1100" spans="1:10" x14ac:dyDescent="0.25">
      <c r="A1100" s="32" t="s">
        <v>3934</v>
      </c>
      <c r="B1100" s="32" t="s">
        <v>15441</v>
      </c>
      <c r="C1100" s="32" t="s">
        <v>8820</v>
      </c>
      <c r="D1100" s="32" t="s">
        <v>7330</v>
      </c>
      <c r="E1100" s="32" t="s">
        <v>13184</v>
      </c>
      <c r="F1100" s="32" t="s">
        <v>15442</v>
      </c>
      <c r="G1100" s="32">
        <v>41733</v>
      </c>
      <c r="H1100" s="32">
        <v>42236</v>
      </c>
      <c r="I1100" s="32">
        <v>29</v>
      </c>
      <c r="J1100" s="32">
        <v>25288</v>
      </c>
    </row>
    <row r="1101" spans="1:10" x14ac:dyDescent="0.25">
      <c r="A1101" s="32" t="s">
        <v>3938</v>
      </c>
      <c r="B1101" s="32" t="s">
        <v>15443</v>
      </c>
      <c r="C1101" s="32" t="s">
        <v>9774</v>
      </c>
      <c r="D1101" s="32" t="s">
        <v>7330</v>
      </c>
      <c r="E1101" s="32" t="s">
        <v>12858</v>
      </c>
      <c r="F1101" s="32" t="s">
        <v>15444</v>
      </c>
      <c r="G1101" s="32">
        <v>41243</v>
      </c>
      <c r="H1101" s="32">
        <v>42236</v>
      </c>
      <c r="I1101" s="32">
        <v>66</v>
      </c>
      <c r="J1101" s="32">
        <v>320760</v>
      </c>
    </row>
    <row r="1102" spans="1:10" x14ac:dyDescent="0.25">
      <c r="A1102" s="32" t="s">
        <v>750</v>
      </c>
      <c r="B1102" s="32" t="s">
        <v>15445</v>
      </c>
      <c r="C1102" s="32" t="s">
        <v>11295</v>
      </c>
      <c r="D1102" s="32" t="s">
        <v>7330</v>
      </c>
      <c r="E1102" s="32" t="s">
        <v>12954</v>
      </c>
      <c r="F1102" s="32" t="s">
        <v>15446</v>
      </c>
      <c r="G1102" s="32">
        <v>37363</v>
      </c>
      <c r="H1102" s="32">
        <v>42236</v>
      </c>
      <c r="I1102" s="32">
        <v>401</v>
      </c>
      <c r="J1102" s="32">
        <v>654031</v>
      </c>
    </row>
    <row r="1103" spans="1:10" x14ac:dyDescent="0.25">
      <c r="A1103" s="32" t="s">
        <v>3945</v>
      </c>
      <c r="B1103" s="32" t="s">
        <v>15447</v>
      </c>
      <c r="C1103" s="32" t="s">
        <v>8556</v>
      </c>
      <c r="D1103" s="32" t="s">
        <v>7330</v>
      </c>
      <c r="E1103" s="32" t="s">
        <v>13270</v>
      </c>
      <c r="F1103" s="32" t="s">
        <v>15448</v>
      </c>
      <c r="G1103" s="32">
        <v>38746</v>
      </c>
      <c r="H1103" s="32">
        <v>42236</v>
      </c>
      <c r="I1103" s="32">
        <v>192</v>
      </c>
      <c r="J1103" s="32">
        <v>281664</v>
      </c>
    </row>
    <row r="1104" spans="1:10" x14ac:dyDescent="0.25">
      <c r="A1104" s="32" t="s">
        <v>3949</v>
      </c>
      <c r="B1104" s="32" t="s">
        <v>13456</v>
      </c>
      <c r="C1104" s="32" t="s">
        <v>8875</v>
      </c>
      <c r="D1104" s="32" t="s">
        <v>7330</v>
      </c>
      <c r="E1104" s="32" t="s">
        <v>15449</v>
      </c>
      <c r="F1104" s="32" t="s">
        <v>15450</v>
      </c>
      <c r="G1104" s="32">
        <v>38931</v>
      </c>
      <c r="H1104" s="32">
        <v>42236</v>
      </c>
      <c r="I1104" s="32">
        <v>91</v>
      </c>
      <c r="J1104" s="32">
        <v>303303</v>
      </c>
    </row>
    <row r="1105" spans="1:10" x14ac:dyDescent="0.25">
      <c r="A1105" s="32" t="s">
        <v>3951</v>
      </c>
      <c r="B1105" s="32" t="s">
        <v>14431</v>
      </c>
      <c r="C1105" s="32" t="s">
        <v>8625</v>
      </c>
      <c r="D1105" s="32" t="s">
        <v>7330</v>
      </c>
      <c r="E1105" s="32" t="s">
        <v>15043</v>
      </c>
      <c r="F1105" s="32" t="s">
        <v>15451</v>
      </c>
      <c r="G1105" s="32">
        <v>41827</v>
      </c>
      <c r="H1105" s="32">
        <v>42236</v>
      </c>
      <c r="I1105" s="32">
        <v>13</v>
      </c>
      <c r="J1105" s="32">
        <v>54626</v>
      </c>
    </row>
    <row r="1106" spans="1:10" x14ac:dyDescent="0.25">
      <c r="A1106" s="32" t="s">
        <v>3955</v>
      </c>
      <c r="B1106" s="32" t="s">
        <v>15452</v>
      </c>
      <c r="C1106" s="32" t="s">
        <v>10061</v>
      </c>
      <c r="D1106" s="32" t="s">
        <v>7330</v>
      </c>
      <c r="E1106" s="32" t="s">
        <v>15453</v>
      </c>
      <c r="F1106" s="32" t="s">
        <v>15454</v>
      </c>
      <c r="G1106" s="32">
        <v>41733</v>
      </c>
      <c r="H1106" s="32">
        <v>42236</v>
      </c>
      <c r="I1106" s="32">
        <v>45</v>
      </c>
      <c r="J1106" s="32">
        <v>29925</v>
      </c>
    </row>
    <row r="1107" spans="1:10" x14ac:dyDescent="0.25">
      <c r="A1107" s="32" t="s">
        <v>3959</v>
      </c>
      <c r="B1107" s="32" t="s">
        <v>15455</v>
      </c>
      <c r="C1107" s="32" t="s">
        <v>10206</v>
      </c>
      <c r="D1107" s="32" t="s">
        <v>7330</v>
      </c>
      <c r="E1107" s="32" t="s">
        <v>13713</v>
      </c>
      <c r="F1107" s="32" t="s">
        <v>15456</v>
      </c>
      <c r="G1107" s="32">
        <v>41243</v>
      </c>
      <c r="H1107" s="32">
        <v>42236</v>
      </c>
      <c r="I1107" s="32">
        <v>115</v>
      </c>
      <c r="J1107" s="32">
        <v>449420</v>
      </c>
    </row>
    <row r="1108" spans="1:10" x14ac:dyDescent="0.25">
      <c r="A1108" s="32" t="s">
        <v>3963</v>
      </c>
      <c r="B1108" s="32" t="s">
        <v>15457</v>
      </c>
      <c r="C1108" s="32" t="s">
        <v>11214</v>
      </c>
      <c r="D1108" s="32" t="s">
        <v>7330</v>
      </c>
      <c r="E1108" s="32" t="s">
        <v>15458</v>
      </c>
      <c r="F1108" s="32" t="s">
        <v>15459</v>
      </c>
      <c r="G1108" s="32">
        <v>41250</v>
      </c>
      <c r="H1108" s="32">
        <v>42235</v>
      </c>
      <c r="I1108" s="32">
        <v>44</v>
      </c>
      <c r="J1108" s="32">
        <v>166936</v>
      </c>
    </row>
    <row r="1109" spans="1:10" x14ac:dyDescent="0.25">
      <c r="A1109" s="32" t="s">
        <v>2684</v>
      </c>
      <c r="B1109" s="32" t="s">
        <v>15460</v>
      </c>
      <c r="C1109" s="32" t="s">
        <v>10378</v>
      </c>
      <c r="D1109" s="32" t="s">
        <v>7330</v>
      </c>
      <c r="E1109" s="32" t="s">
        <v>13218</v>
      </c>
      <c r="F1109" s="32" t="s">
        <v>15461</v>
      </c>
      <c r="G1109" s="32">
        <v>40373</v>
      </c>
      <c r="H1109" s="32">
        <v>42235</v>
      </c>
      <c r="I1109" s="32">
        <v>194</v>
      </c>
      <c r="J1109" s="32">
        <v>384314</v>
      </c>
    </row>
    <row r="1110" spans="1:10" x14ac:dyDescent="0.25">
      <c r="A1110" s="32" t="s">
        <v>3970</v>
      </c>
      <c r="B1110" s="32" t="s">
        <v>15462</v>
      </c>
      <c r="C1110" s="32" t="s">
        <v>11663</v>
      </c>
      <c r="D1110" s="32" t="s">
        <v>11639</v>
      </c>
      <c r="E1110" s="32" t="s">
        <v>15463</v>
      </c>
      <c r="F1110" s="32" t="s">
        <v>15464</v>
      </c>
      <c r="G1110" s="32">
        <v>39163</v>
      </c>
      <c r="H1110" s="32">
        <v>42235</v>
      </c>
      <c r="I1110" s="32">
        <v>337</v>
      </c>
      <c r="J1110" s="32">
        <v>243988</v>
      </c>
    </row>
    <row r="1111" spans="1:10" x14ac:dyDescent="0.25">
      <c r="A1111" s="32" t="s">
        <v>1036</v>
      </c>
      <c r="B1111" s="32" t="s">
        <v>15465</v>
      </c>
      <c r="C1111" s="32" t="s">
        <v>12006</v>
      </c>
      <c r="D1111" s="32" t="s">
        <v>11947</v>
      </c>
      <c r="E1111" s="32" t="s">
        <v>15466</v>
      </c>
      <c r="F1111" s="32" t="s">
        <v>15467</v>
      </c>
      <c r="G1111" s="32">
        <v>39532</v>
      </c>
      <c r="H1111" s="32">
        <v>42235</v>
      </c>
      <c r="I1111" s="32">
        <v>297</v>
      </c>
      <c r="J1111" s="32">
        <v>505791</v>
      </c>
    </row>
    <row r="1112" spans="1:10" x14ac:dyDescent="0.25">
      <c r="A1112" s="32" t="s">
        <v>898</v>
      </c>
      <c r="B1112" s="32" t="s">
        <v>15468</v>
      </c>
      <c r="C1112" s="32" t="s">
        <v>10246</v>
      </c>
      <c r="D1112" s="32" t="s">
        <v>7330</v>
      </c>
      <c r="E1112" s="32" t="s">
        <v>14457</v>
      </c>
      <c r="F1112" s="32" t="s">
        <v>15469</v>
      </c>
      <c r="G1112" s="32">
        <v>41881</v>
      </c>
      <c r="H1112" s="32">
        <v>42235</v>
      </c>
      <c r="I1112" s="32">
        <v>12</v>
      </c>
      <c r="J1112" s="32">
        <v>44532</v>
      </c>
    </row>
    <row r="1113" spans="1:10" x14ac:dyDescent="0.25">
      <c r="A1113" s="32" t="s">
        <v>3980</v>
      </c>
      <c r="B1113" s="32" t="s">
        <v>15470</v>
      </c>
      <c r="C1113" s="32" t="s">
        <v>11172</v>
      </c>
      <c r="D1113" s="32" t="s">
        <v>7330</v>
      </c>
      <c r="E1113" s="32" t="s">
        <v>15471</v>
      </c>
      <c r="F1113" s="32" t="s">
        <v>15472</v>
      </c>
      <c r="G1113" s="32">
        <v>41250</v>
      </c>
      <c r="H1113" s="32">
        <v>42235</v>
      </c>
      <c r="I1113" s="32">
        <v>100</v>
      </c>
      <c r="J1113" s="32">
        <v>199900</v>
      </c>
    </row>
    <row r="1114" spans="1:10" x14ac:dyDescent="0.25">
      <c r="A1114" s="32" t="s">
        <v>3984</v>
      </c>
      <c r="B1114" s="32" t="s">
        <v>15473</v>
      </c>
      <c r="C1114" s="32" t="s">
        <v>10900</v>
      </c>
      <c r="D1114" s="32" t="s">
        <v>7330</v>
      </c>
      <c r="E1114" s="32" t="s">
        <v>15474</v>
      </c>
      <c r="F1114" s="32" t="s">
        <v>15475</v>
      </c>
      <c r="G1114" s="32">
        <v>40373</v>
      </c>
      <c r="H1114" s="32">
        <v>42235</v>
      </c>
      <c r="I1114" s="32">
        <v>255</v>
      </c>
      <c r="J1114" s="32">
        <v>1057230</v>
      </c>
    </row>
    <row r="1115" spans="1:10" x14ac:dyDescent="0.25">
      <c r="A1115" s="32" t="s">
        <v>3987</v>
      </c>
      <c r="B1115" s="32" t="s">
        <v>15476</v>
      </c>
      <c r="C1115" s="32" t="s">
        <v>11043</v>
      </c>
      <c r="D1115" s="32" t="s">
        <v>7330</v>
      </c>
      <c r="E1115" s="32" t="s">
        <v>13531</v>
      </c>
      <c r="F1115" s="32" t="s">
        <v>15477</v>
      </c>
      <c r="G1115" s="32">
        <v>40813</v>
      </c>
      <c r="H1115" s="32">
        <v>42234</v>
      </c>
      <c r="I1115" s="32">
        <v>133</v>
      </c>
      <c r="J1115" s="32">
        <v>77672</v>
      </c>
    </row>
    <row r="1116" spans="1:10" x14ac:dyDescent="0.25">
      <c r="A1116" s="32" t="s">
        <v>3991</v>
      </c>
      <c r="B1116" s="32" t="s">
        <v>15478</v>
      </c>
      <c r="C1116" s="32" t="s">
        <v>8875</v>
      </c>
      <c r="D1116" s="32" t="s">
        <v>7330</v>
      </c>
      <c r="E1116" s="32" t="s">
        <v>12897</v>
      </c>
      <c r="F1116" s="32" t="s">
        <v>15479</v>
      </c>
      <c r="G1116" s="32">
        <v>41170</v>
      </c>
      <c r="H1116" s="32">
        <v>42234</v>
      </c>
      <c r="I1116" s="32">
        <v>146</v>
      </c>
      <c r="J1116" s="32">
        <v>647364</v>
      </c>
    </row>
    <row r="1117" spans="1:10" x14ac:dyDescent="0.25">
      <c r="A1117" s="32" t="s">
        <v>3995</v>
      </c>
      <c r="B1117" s="32" t="s">
        <v>14652</v>
      </c>
      <c r="C1117" s="32" t="s">
        <v>7402</v>
      </c>
      <c r="D1117" s="32" t="s">
        <v>7330</v>
      </c>
      <c r="E1117" s="32" t="s">
        <v>15281</v>
      </c>
      <c r="F1117" s="32" t="s">
        <v>15480</v>
      </c>
      <c r="G1117" s="32">
        <v>40813</v>
      </c>
      <c r="H1117" s="32">
        <v>42234</v>
      </c>
      <c r="I1117" s="32">
        <v>20</v>
      </c>
      <c r="J1117" s="32">
        <v>32560</v>
      </c>
    </row>
    <row r="1118" spans="1:10" x14ac:dyDescent="0.25">
      <c r="A1118" s="32" t="s">
        <v>3998</v>
      </c>
      <c r="B1118" s="32" t="s">
        <v>15481</v>
      </c>
      <c r="C1118" s="32" t="s">
        <v>11976</v>
      </c>
      <c r="D1118" s="32" t="s">
        <v>11947</v>
      </c>
      <c r="E1118" s="32" t="s">
        <v>14080</v>
      </c>
      <c r="F1118" s="32" t="s">
        <v>15482</v>
      </c>
      <c r="G1118" s="32">
        <v>41170</v>
      </c>
      <c r="H1118" s="32">
        <v>42234</v>
      </c>
      <c r="I1118" s="32">
        <v>132</v>
      </c>
      <c r="J1118" s="32">
        <v>279576</v>
      </c>
    </row>
    <row r="1119" spans="1:10" x14ac:dyDescent="0.25">
      <c r="A1119" s="32" t="s">
        <v>4001</v>
      </c>
      <c r="B1119" s="32" t="s">
        <v>15483</v>
      </c>
      <c r="C1119" s="32" t="s">
        <v>7459</v>
      </c>
      <c r="D1119" s="32" t="s">
        <v>11947</v>
      </c>
      <c r="E1119" s="32" t="s">
        <v>13485</v>
      </c>
      <c r="F1119" s="32" t="s">
        <v>15484</v>
      </c>
      <c r="G1119" s="32">
        <v>41866</v>
      </c>
      <c r="H1119" s="32">
        <v>42233</v>
      </c>
      <c r="I1119" s="32">
        <v>46</v>
      </c>
      <c r="J1119" s="32">
        <v>188784</v>
      </c>
    </row>
    <row r="1120" spans="1:10" x14ac:dyDescent="0.25">
      <c r="A1120" s="32" t="s">
        <v>4005</v>
      </c>
      <c r="B1120" s="32" t="s">
        <v>15485</v>
      </c>
      <c r="C1120" s="32" t="s">
        <v>8820</v>
      </c>
      <c r="D1120" s="32" t="s">
        <v>7330</v>
      </c>
      <c r="E1120" s="32" t="s">
        <v>15486</v>
      </c>
      <c r="F1120" s="32" t="s">
        <v>15487</v>
      </c>
      <c r="G1120" s="32">
        <v>41795</v>
      </c>
      <c r="H1120" s="32">
        <v>42233</v>
      </c>
      <c r="I1120" s="32">
        <v>14</v>
      </c>
      <c r="J1120" s="32">
        <v>68656</v>
      </c>
    </row>
    <row r="1121" spans="1:10" x14ac:dyDescent="0.25">
      <c r="A1121" s="32" t="s">
        <v>4009</v>
      </c>
      <c r="B1121" s="32" t="s">
        <v>15488</v>
      </c>
      <c r="C1121" s="32" t="s">
        <v>8461</v>
      </c>
      <c r="D1121" s="32" t="s">
        <v>7330</v>
      </c>
      <c r="E1121" s="32" t="s">
        <v>12948</v>
      </c>
      <c r="F1121" s="32" t="s">
        <v>15489</v>
      </c>
      <c r="G1121" s="32">
        <v>36799</v>
      </c>
      <c r="H1121" s="32">
        <v>42233</v>
      </c>
      <c r="I1121" s="32">
        <v>134</v>
      </c>
      <c r="J1121" s="32">
        <v>468866</v>
      </c>
    </row>
    <row r="1122" spans="1:10" x14ac:dyDescent="0.25">
      <c r="A1122" s="32" t="s">
        <v>398</v>
      </c>
      <c r="B1122" s="32" t="s">
        <v>15490</v>
      </c>
      <c r="C1122" s="32" t="s">
        <v>7683</v>
      </c>
      <c r="D1122" s="32" t="s">
        <v>7330</v>
      </c>
      <c r="E1122" s="32" t="s">
        <v>12891</v>
      </c>
      <c r="F1122" s="32" t="s">
        <v>15491</v>
      </c>
      <c r="G1122" s="32">
        <v>40512</v>
      </c>
      <c r="H1122" s="32">
        <v>42232</v>
      </c>
      <c r="I1122" s="32">
        <v>231</v>
      </c>
      <c r="J1122" s="32">
        <v>190806</v>
      </c>
    </row>
    <row r="1123" spans="1:10" x14ac:dyDescent="0.25">
      <c r="A1123" s="32" t="s">
        <v>4016</v>
      </c>
      <c r="B1123" s="32" t="s">
        <v>15492</v>
      </c>
      <c r="C1123" s="32" t="s">
        <v>10491</v>
      </c>
      <c r="D1123" s="32" t="s">
        <v>7330</v>
      </c>
      <c r="E1123" s="32" t="s">
        <v>13387</v>
      </c>
      <c r="F1123" s="32" t="s">
        <v>15493</v>
      </c>
      <c r="G1123" s="32">
        <v>40494</v>
      </c>
      <c r="H1123" s="32">
        <v>42232</v>
      </c>
      <c r="I1123" s="32">
        <v>215</v>
      </c>
      <c r="J1123" s="32">
        <v>759165</v>
      </c>
    </row>
    <row r="1124" spans="1:10" x14ac:dyDescent="0.25">
      <c r="A1124" s="32" t="s">
        <v>4020</v>
      </c>
      <c r="B1124" s="32" t="s">
        <v>15494</v>
      </c>
      <c r="C1124" s="32" t="s">
        <v>10007</v>
      </c>
      <c r="D1124" s="32" t="s">
        <v>7330</v>
      </c>
      <c r="E1124" s="32" t="s">
        <v>13105</v>
      </c>
      <c r="F1124" s="32" t="s">
        <v>15495</v>
      </c>
      <c r="G1124" s="32">
        <v>40105</v>
      </c>
      <c r="H1124" s="32">
        <v>42232</v>
      </c>
      <c r="I1124" s="32">
        <v>228</v>
      </c>
      <c r="J1124" s="32">
        <v>660060</v>
      </c>
    </row>
    <row r="1125" spans="1:10" x14ac:dyDescent="0.25">
      <c r="A1125" s="32" t="s">
        <v>801</v>
      </c>
      <c r="B1125" s="32" t="s">
        <v>15496</v>
      </c>
      <c r="C1125" s="32" t="s">
        <v>7402</v>
      </c>
      <c r="D1125" s="32" t="s">
        <v>7330</v>
      </c>
      <c r="E1125" s="32" t="s">
        <v>15497</v>
      </c>
      <c r="F1125" s="32" t="s">
        <v>15498</v>
      </c>
      <c r="G1125" s="32">
        <v>38115</v>
      </c>
      <c r="H1125" s="32">
        <v>42232</v>
      </c>
      <c r="I1125" s="32">
        <v>463</v>
      </c>
      <c r="J1125" s="32">
        <v>546340</v>
      </c>
    </row>
    <row r="1126" spans="1:10" x14ac:dyDescent="0.25">
      <c r="A1126" s="32" t="s">
        <v>4027</v>
      </c>
      <c r="B1126" s="32" t="s">
        <v>15499</v>
      </c>
      <c r="C1126" s="32" t="s">
        <v>10739</v>
      </c>
      <c r="D1126" s="32" t="s">
        <v>7330</v>
      </c>
      <c r="E1126" s="32" t="s">
        <v>13678</v>
      </c>
      <c r="F1126" s="32" t="s">
        <v>15500</v>
      </c>
      <c r="G1126" s="32">
        <v>40512</v>
      </c>
      <c r="H1126" s="32">
        <v>42232</v>
      </c>
      <c r="I1126" s="32">
        <v>99</v>
      </c>
      <c r="J1126" s="32">
        <v>173547</v>
      </c>
    </row>
    <row r="1127" spans="1:10" x14ac:dyDescent="0.25">
      <c r="A1127" s="32" t="s">
        <v>4031</v>
      </c>
      <c r="B1127" s="32" t="s">
        <v>14661</v>
      </c>
      <c r="C1127" s="32" t="s">
        <v>8700</v>
      </c>
      <c r="D1127" s="32" t="s">
        <v>7330</v>
      </c>
      <c r="E1127" s="32" t="s">
        <v>13755</v>
      </c>
      <c r="F1127" s="32" t="s">
        <v>15501</v>
      </c>
      <c r="G1127" s="32">
        <v>41551</v>
      </c>
      <c r="H1127" s="32">
        <v>42231</v>
      </c>
      <c r="I1127" s="32">
        <v>15</v>
      </c>
      <c r="J1127" s="32">
        <v>41430</v>
      </c>
    </row>
    <row r="1128" spans="1:10" x14ac:dyDescent="0.25">
      <c r="A1128" s="32" t="s">
        <v>4034</v>
      </c>
      <c r="B1128" s="32" t="s">
        <v>13263</v>
      </c>
      <c r="C1128" s="32" t="s">
        <v>11172</v>
      </c>
      <c r="D1128" s="32" t="s">
        <v>7330</v>
      </c>
      <c r="E1128" s="32" t="s">
        <v>13179</v>
      </c>
      <c r="F1128" s="32" t="s">
        <v>15502</v>
      </c>
      <c r="G1128" s="32">
        <v>41789</v>
      </c>
      <c r="H1128" s="32">
        <v>42231</v>
      </c>
      <c r="I1128" s="32">
        <v>50</v>
      </c>
      <c r="J1128" s="32">
        <v>219900</v>
      </c>
    </row>
    <row r="1129" spans="1:10" x14ac:dyDescent="0.25">
      <c r="A1129" s="32" t="s">
        <v>576</v>
      </c>
      <c r="B1129" s="32" t="s">
        <v>13283</v>
      </c>
      <c r="C1129" s="32" t="s">
        <v>8625</v>
      </c>
      <c r="D1129" s="32" t="s">
        <v>7330</v>
      </c>
      <c r="E1129" s="32" t="s">
        <v>13454</v>
      </c>
      <c r="F1129" s="32" t="s">
        <v>15503</v>
      </c>
      <c r="G1129" s="32">
        <v>41816</v>
      </c>
      <c r="H1129" s="32">
        <v>42231</v>
      </c>
      <c r="I1129" s="32">
        <v>22</v>
      </c>
      <c r="J1129" s="32">
        <v>77264</v>
      </c>
    </row>
    <row r="1130" spans="1:10" x14ac:dyDescent="0.25">
      <c r="A1130" s="32" t="s">
        <v>4039</v>
      </c>
      <c r="B1130" s="32" t="s">
        <v>15504</v>
      </c>
      <c r="C1130" s="32" t="s">
        <v>11998</v>
      </c>
      <c r="D1130" s="32" t="s">
        <v>11947</v>
      </c>
      <c r="E1130" s="32" t="s">
        <v>15246</v>
      </c>
      <c r="F1130" s="32" t="s">
        <v>15505</v>
      </c>
      <c r="G1130" s="32">
        <v>40983</v>
      </c>
      <c r="H1130" s="32">
        <v>42231</v>
      </c>
      <c r="I1130" s="32">
        <v>110</v>
      </c>
      <c r="J1130" s="32">
        <v>164560</v>
      </c>
    </row>
    <row r="1131" spans="1:10" x14ac:dyDescent="0.25">
      <c r="A1131" s="32" t="s">
        <v>4042</v>
      </c>
      <c r="B1131" s="32" t="s">
        <v>15506</v>
      </c>
      <c r="C1131" s="32" t="s">
        <v>8875</v>
      </c>
      <c r="D1131" s="32" t="s">
        <v>7330</v>
      </c>
      <c r="E1131" s="32" t="s">
        <v>15507</v>
      </c>
      <c r="F1131" s="32" t="s">
        <v>15508</v>
      </c>
      <c r="G1131" s="32">
        <v>38877</v>
      </c>
      <c r="H1131" s="32">
        <v>42231</v>
      </c>
      <c r="I1131" s="32">
        <v>248</v>
      </c>
      <c r="J1131" s="32">
        <v>483600</v>
      </c>
    </row>
    <row r="1132" spans="1:10" x14ac:dyDescent="0.25">
      <c r="A1132" s="32" t="s">
        <v>4046</v>
      </c>
      <c r="B1132" s="32" t="s">
        <v>15509</v>
      </c>
      <c r="C1132" s="32" t="s">
        <v>11653</v>
      </c>
      <c r="D1132" s="32" t="s">
        <v>11639</v>
      </c>
      <c r="E1132" s="32" t="s">
        <v>13387</v>
      </c>
      <c r="F1132" s="32" t="s">
        <v>15510</v>
      </c>
      <c r="G1132" s="32">
        <v>41551</v>
      </c>
      <c r="H1132" s="32">
        <v>42231</v>
      </c>
      <c r="I1132" s="32">
        <v>88</v>
      </c>
      <c r="J1132" s="32">
        <v>437184</v>
      </c>
    </row>
    <row r="1133" spans="1:10" x14ac:dyDescent="0.25">
      <c r="A1133" s="32" t="s">
        <v>761</v>
      </c>
      <c r="B1133" s="32" t="s">
        <v>15511</v>
      </c>
      <c r="C1133" s="32" t="s">
        <v>8875</v>
      </c>
      <c r="D1133" s="32" t="s">
        <v>7330</v>
      </c>
      <c r="E1133" s="32" t="s">
        <v>13241</v>
      </c>
      <c r="F1133" s="32" t="s">
        <v>15512</v>
      </c>
      <c r="G1133" s="32">
        <v>41789</v>
      </c>
      <c r="H1133" s="32">
        <v>42231</v>
      </c>
      <c r="I1133" s="32">
        <v>7</v>
      </c>
      <c r="J1133" s="32">
        <v>7987</v>
      </c>
    </row>
    <row r="1134" spans="1:10" x14ac:dyDescent="0.25">
      <c r="A1134" s="32" t="s">
        <v>4053</v>
      </c>
      <c r="B1134" s="32" t="s">
        <v>15513</v>
      </c>
      <c r="C1134" s="32" t="s">
        <v>9715</v>
      </c>
      <c r="D1134" s="32" t="s">
        <v>7330</v>
      </c>
      <c r="E1134" s="32" t="s">
        <v>14412</v>
      </c>
      <c r="F1134" s="32" t="s">
        <v>15514</v>
      </c>
      <c r="G1134" s="32">
        <v>41816</v>
      </c>
      <c r="H1134" s="32">
        <v>42231</v>
      </c>
      <c r="I1134" s="32">
        <v>31</v>
      </c>
      <c r="J1134" s="32">
        <v>140182</v>
      </c>
    </row>
    <row r="1135" spans="1:10" x14ac:dyDescent="0.25">
      <c r="A1135" s="32" t="s">
        <v>4057</v>
      </c>
      <c r="B1135" s="32" t="s">
        <v>15515</v>
      </c>
      <c r="C1135" s="32" t="s">
        <v>11547</v>
      </c>
      <c r="D1135" s="32" t="s">
        <v>7330</v>
      </c>
      <c r="E1135" s="32" t="s">
        <v>14138</v>
      </c>
      <c r="F1135" s="32" t="s">
        <v>15516</v>
      </c>
      <c r="G1135" s="32">
        <v>39922</v>
      </c>
      <c r="H1135" s="32">
        <v>42230</v>
      </c>
      <c r="I1135" s="32">
        <v>304</v>
      </c>
      <c r="J1135" s="32">
        <v>1207792</v>
      </c>
    </row>
    <row r="1136" spans="1:10" x14ac:dyDescent="0.25">
      <c r="A1136" s="32" t="s">
        <v>4061</v>
      </c>
      <c r="B1136" s="32" t="s">
        <v>15517</v>
      </c>
      <c r="C1136" s="32" t="s">
        <v>8875</v>
      </c>
      <c r="D1136" s="32" t="s">
        <v>7330</v>
      </c>
      <c r="E1136" s="32" t="s">
        <v>15139</v>
      </c>
      <c r="F1136" s="32" t="s">
        <v>15518</v>
      </c>
      <c r="G1136" s="32">
        <v>41718</v>
      </c>
      <c r="H1136" s="32">
        <v>42230</v>
      </c>
      <c r="I1136" s="32">
        <v>54</v>
      </c>
      <c r="J1136" s="32">
        <v>88290</v>
      </c>
    </row>
    <row r="1137" spans="1:10" x14ac:dyDescent="0.25">
      <c r="A1137" s="32" t="s">
        <v>4065</v>
      </c>
      <c r="B1137" s="32" t="s">
        <v>13013</v>
      </c>
      <c r="C1137" s="32" t="s">
        <v>7285</v>
      </c>
      <c r="D1137" s="32" t="s">
        <v>7259</v>
      </c>
      <c r="E1137" s="32" t="s">
        <v>14432</v>
      </c>
      <c r="F1137" s="32" t="s">
        <v>15519</v>
      </c>
      <c r="G1137" s="32">
        <v>41408</v>
      </c>
      <c r="H1137" s="32">
        <v>42230</v>
      </c>
      <c r="I1137" s="32">
        <v>32</v>
      </c>
      <c r="J1137" s="32">
        <v>83360</v>
      </c>
    </row>
    <row r="1138" spans="1:10" x14ac:dyDescent="0.25">
      <c r="A1138" s="32" t="s">
        <v>4068</v>
      </c>
      <c r="B1138" s="32" t="s">
        <v>15520</v>
      </c>
      <c r="C1138" s="32" t="s">
        <v>10612</v>
      </c>
      <c r="D1138" s="32" t="s">
        <v>7330</v>
      </c>
      <c r="E1138" s="32" t="s">
        <v>13578</v>
      </c>
      <c r="F1138" s="32" t="s">
        <v>15521</v>
      </c>
      <c r="G1138" s="32">
        <v>36765</v>
      </c>
      <c r="H1138" s="32">
        <v>42230</v>
      </c>
      <c r="I1138" s="32">
        <v>614</v>
      </c>
      <c r="J1138" s="32">
        <v>1409130</v>
      </c>
    </row>
    <row r="1139" spans="1:10" x14ac:dyDescent="0.25">
      <c r="A1139" s="32" t="s">
        <v>4072</v>
      </c>
      <c r="B1139" s="32" t="s">
        <v>15522</v>
      </c>
      <c r="C1139" s="32" t="s">
        <v>10378</v>
      </c>
      <c r="D1139" s="32" t="s">
        <v>7330</v>
      </c>
      <c r="E1139" s="32" t="s">
        <v>15523</v>
      </c>
      <c r="F1139" s="32" t="s">
        <v>15524</v>
      </c>
      <c r="G1139" s="32">
        <v>36862</v>
      </c>
      <c r="H1139" s="32">
        <v>42230</v>
      </c>
      <c r="I1139" s="32">
        <v>735</v>
      </c>
      <c r="J1139" s="32">
        <v>732060</v>
      </c>
    </row>
    <row r="1140" spans="1:10" x14ac:dyDescent="0.25">
      <c r="A1140" s="32" t="s">
        <v>1398</v>
      </c>
      <c r="B1140" s="32" t="s">
        <v>15525</v>
      </c>
      <c r="C1140" s="32" t="s">
        <v>9732</v>
      </c>
      <c r="D1140" s="32" t="s">
        <v>7330</v>
      </c>
      <c r="E1140" s="32" t="s">
        <v>13127</v>
      </c>
      <c r="F1140" s="32" t="s">
        <v>15526</v>
      </c>
      <c r="G1140" s="32">
        <v>39922</v>
      </c>
      <c r="H1140" s="32">
        <v>42230</v>
      </c>
      <c r="I1140" s="32">
        <v>241</v>
      </c>
      <c r="J1140" s="32">
        <v>851694</v>
      </c>
    </row>
    <row r="1141" spans="1:10" x14ac:dyDescent="0.25">
      <c r="A1141" s="32" t="s">
        <v>4079</v>
      </c>
      <c r="B1141" s="32" t="s">
        <v>15527</v>
      </c>
      <c r="C1141" s="32" t="s">
        <v>10212</v>
      </c>
      <c r="D1141" s="32" t="s">
        <v>7330</v>
      </c>
      <c r="E1141" s="32" t="s">
        <v>12996</v>
      </c>
      <c r="F1141" s="32" t="s">
        <v>15528</v>
      </c>
      <c r="G1141" s="32">
        <v>41718</v>
      </c>
      <c r="H1141" s="32">
        <v>42230</v>
      </c>
      <c r="I1141" s="32">
        <v>43</v>
      </c>
      <c r="J1141" s="32">
        <v>164647</v>
      </c>
    </row>
    <row r="1142" spans="1:10" x14ac:dyDescent="0.25">
      <c r="A1142" s="32" t="s">
        <v>4083</v>
      </c>
      <c r="B1142" s="32" t="s">
        <v>15529</v>
      </c>
      <c r="C1142" s="32" t="s">
        <v>11195</v>
      </c>
      <c r="D1142" s="32" t="s">
        <v>7330</v>
      </c>
      <c r="E1142" s="32" t="s">
        <v>13878</v>
      </c>
      <c r="F1142" s="32" t="s">
        <v>15530</v>
      </c>
      <c r="G1142" s="32">
        <v>40985</v>
      </c>
      <c r="H1142" s="32">
        <v>42229</v>
      </c>
      <c r="I1142" s="32">
        <v>150</v>
      </c>
      <c r="J1142" s="32">
        <v>305400</v>
      </c>
    </row>
    <row r="1143" spans="1:10" x14ac:dyDescent="0.25">
      <c r="A1143" s="32" t="s">
        <v>4087</v>
      </c>
      <c r="B1143" s="32" t="s">
        <v>15531</v>
      </c>
      <c r="C1143" s="32" t="s">
        <v>12032</v>
      </c>
      <c r="D1143" s="32" t="s">
        <v>11947</v>
      </c>
      <c r="E1143" s="32" t="s">
        <v>15532</v>
      </c>
      <c r="F1143" s="32" t="s">
        <v>15533</v>
      </c>
      <c r="G1143" s="32">
        <v>41699</v>
      </c>
      <c r="H1143" s="32">
        <v>42229</v>
      </c>
      <c r="I1143" s="32">
        <v>21</v>
      </c>
      <c r="J1143" s="32">
        <v>77406</v>
      </c>
    </row>
    <row r="1144" spans="1:10" x14ac:dyDescent="0.25">
      <c r="A1144" s="32" t="s">
        <v>1178</v>
      </c>
      <c r="B1144" s="32" t="s">
        <v>15534</v>
      </c>
      <c r="C1144" s="32" t="s">
        <v>8875</v>
      </c>
      <c r="D1144" s="32" t="s">
        <v>7330</v>
      </c>
      <c r="E1144" s="32" t="s">
        <v>14291</v>
      </c>
      <c r="F1144" s="32" t="s">
        <v>15535</v>
      </c>
      <c r="G1144" s="32">
        <v>40332</v>
      </c>
      <c r="H1144" s="32">
        <v>42229</v>
      </c>
      <c r="I1144" s="32">
        <v>187</v>
      </c>
      <c r="J1144" s="32">
        <v>615417</v>
      </c>
    </row>
    <row r="1145" spans="1:10" x14ac:dyDescent="0.25">
      <c r="A1145" s="32" t="s">
        <v>4094</v>
      </c>
      <c r="B1145" s="32" t="s">
        <v>14652</v>
      </c>
      <c r="C1145" s="32" t="s">
        <v>8580</v>
      </c>
      <c r="D1145" s="32" t="s">
        <v>7330</v>
      </c>
      <c r="E1145" s="32" t="s">
        <v>12790</v>
      </c>
      <c r="F1145" s="32" t="s">
        <v>15536</v>
      </c>
      <c r="G1145" s="32">
        <v>40913</v>
      </c>
      <c r="H1145" s="32">
        <v>42229</v>
      </c>
      <c r="I1145" s="32">
        <v>83</v>
      </c>
      <c r="J1145" s="32">
        <v>202437</v>
      </c>
    </row>
    <row r="1146" spans="1:10" x14ac:dyDescent="0.25">
      <c r="A1146" s="32" t="s">
        <v>4097</v>
      </c>
      <c r="B1146" s="32" t="s">
        <v>15537</v>
      </c>
      <c r="C1146" s="32" t="s">
        <v>9965</v>
      </c>
      <c r="D1146" s="32" t="s">
        <v>7330</v>
      </c>
      <c r="E1146" s="32" t="s">
        <v>13318</v>
      </c>
      <c r="F1146" s="32" t="s">
        <v>15538</v>
      </c>
      <c r="G1146" s="32">
        <v>40947</v>
      </c>
      <c r="H1146" s="32">
        <v>42228</v>
      </c>
      <c r="I1146" s="32">
        <v>102</v>
      </c>
      <c r="J1146" s="32">
        <v>247554</v>
      </c>
    </row>
    <row r="1147" spans="1:10" x14ac:dyDescent="0.25">
      <c r="A1147" s="32" t="s">
        <v>4101</v>
      </c>
      <c r="B1147" s="32" t="s">
        <v>15539</v>
      </c>
      <c r="C1147" s="32" t="s">
        <v>10321</v>
      </c>
      <c r="D1147" s="32" t="s">
        <v>7330</v>
      </c>
      <c r="E1147" s="32" t="s">
        <v>15540</v>
      </c>
      <c r="F1147" s="32" t="s">
        <v>15541</v>
      </c>
      <c r="G1147" s="32">
        <v>37615</v>
      </c>
      <c r="H1147" s="32">
        <v>42228</v>
      </c>
      <c r="I1147" s="32">
        <v>581</v>
      </c>
      <c r="J1147" s="32">
        <v>1120168</v>
      </c>
    </row>
    <row r="1148" spans="1:10" x14ac:dyDescent="0.25">
      <c r="A1148" s="32" t="s">
        <v>4105</v>
      </c>
      <c r="B1148" s="32" t="s">
        <v>15542</v>
      </c>
      <c r="C1148" s="32" t="s">
        <v>10833</v>
      </c>
      <c r="D1148" s="32" t="s">
        <v>7330</v>
      </c>
      <c r="E1148" s="32" t="s">
        <v>13127</v>
      </c>
      <c r="F1148" s="32" t="s">
        <v>15543</v>
      </c>
      <c r="G1148" s="32">
        <v>40221</v>
      </c>
      <c r="H1148" s="32">
        <v>42228</v>
      </c>
      <c r="I1148" s="32">
        <v>72</v>
      </c>
      <c r="J1148" s="32">
        <v>208872</v>
      </c>
    </row>
    <row r="1149" spans="1:10" x14ac:dyDescent="0.25">
      <c r="A1149" s="32" t="s">
        <v>4109</v>
      </c>
      <c r="B1149" s="32" t="s">
        <v>15544</v>
      </c>
      <c r="C1149" s="32" t="s">
        <v>10491</v>
      </c>
      <c r="D1149" s="32" t="s">
        <v>7330</v>
      </c>
      <c r="E1149" s="32" t="s">
        <v>12936</v>
      </c>
      <c r="F1149" s="32" t="s">
        <v>15545</v>
      </c>
      <c r="G1149" s="32">
        <v>39345</v>
      </c>
      <c r="H1149" s="32">
        <v>42228</v>
      </c>
      <c r="I1149" s="32">
        <v>87</v>
      </c>
      <c r="J1149" s="32">
        <v>98136</v>
      </c>
    </row>
    <row r="1150" spans="1:10" x14ac:dyDescent="0.25">
      <c r="A1150" s="32" t="s">
        <v>4113</v>
      </c>
      <c r="B1150" s="32" t="s">
        <v>15546</v>
      </c>
      <c r="C1150" s="32" t="s">
        <v>9646</v>
      </c>
      <c r="D1150" s="32" t="s">
        <v>7330</v>
      </c>
      <c r="E1150" s="32" t="s">
        <v>13203</v>
      </c>
      <c r="F1150" s="32" t="s">
        <v>15547</v>
      </c>
      <c r="G1150" s="32">
        <v>40947</v>
      </c>
      <c r="H1150" s="32">
        <v>42228</v>
      </c>
      <c r="I1150" s="32">
        <v>78</v>
      </c>
      <c r="J1150" s="32">
        <v>169416</v>
      </c>
    </row>
    <row r="1151" spans="1:10" x14ac:dyDescent="0.25">
      <c r="A1151" s="32" t="s">
        <v>4117</v>
      </c>
      <c r="B1151" s="32" t="s">
        <v>15548</v>
      </c>
      <c r="C1151" s="32" t="s">
        <v>8611</v>
      </c>
      <c r="D1151" s="32" t="s">
        <v>7330</v>
      </c>
      <c r="E1151" s="32" t="s">
        <v>13295</v>
      </c>
      <c r="F1151" s="32" t="s">
        <v>15549</v>
      </c>
      <c r="G1151" s="32">
        <v>37615</v>
      </c>
      <c r="H1151" s="32">
        <v>42228</v>
      </c>
      <c r="I1151" s="32">
        <v>430</v>
      </c>
      <c r="J1151" s="32">
        <v>438600</v>
      </c>
    </row>
    <row r="1152" spans="1:10" x14ac:dyDescent="0.25">
      <c r="A1152" s="32" t="s">
        <v>4121</v>
      </c>
      <c r="B1152" s="32" t="s">
        <v>15550</v>
      </c>
      <c r="C1152" s="32" t="s">
        <v>10355</v>
      </c>
      <c r="D1152" s="32" t="s">
        <v>7330</v>
      </c>
      <c r="E1152" s="32" t="s">
        <v>13215</v>
      </c>
      <c r="F1152" s="32" t="s">
        <v>15551</v>
      </c>
      <c r="G1152" s="32">
        <v>39938</v>
      </c>
      <c r="H1152" s="32">
        <v>42227</v>
      </c>
      <c r="I1152" s="32">
        <v>120</v>
      </c>
      <c r="J1152" s="32">
        <v>283080</v>
      </c>
    </row>
    <row r="1153" spans="1:10" x14ac:dyDescent="0.25">
      <c r="A1153" s="32" t="s">
        <v>4125</v>
      </c>
      <c r="B1153" s="32" t="s">
        <v>15552</v>
      </c>
      <c r="C1153" s="32" t="s">
        <v>10798</v>
      </c>
      <c r="D1153" s="32" t="s">
        <v>7330</v>
      </c>
      <c r="E1153" s="32" t="s">
        <v>15553</v>
      </c>
      <c r="F1153" s="32" t="s">
        <v>15554</v>
      </c>
      <c r="G1153" s="32">
        <v>38895</v>
      </c>
      <c r="H1153" s="32">
        <v>42227</v>
      </c>
      <c r="I1153" s="32">
        <v>201</v>
      </c>
      <c r="J1153" s="32">
        <v>951132</v>
      </c>
    </row>
    <row r="1154" spans="1:10" x14ac:dyDescent="0.25">
      <c r="A1154" s="32" t="s">
        <v>1809</v>
      </c>
      <c r="B1154" s="32" t="s">
        <v>12774</v>
      </c>
      <c r="C1154" s="32" t="s">
        <v>9943</v>
      </c>
      <c r="D1154" s="32" t="s">
        <v>7330</v>
      </c>
      <c r="E1154" s="32" t="s">
        <v>13500</v>
      </c>
      <c r="F1154" s="32" t="s">
        <v>15555</v>
      </c>
      <c r="G1154" s="32">
        <v>39919</v>
      </c>
      <c r="H1154" s="32">
        <v>42227</v>
      </c>
      <c r="I1154" s="32">
        <v>279</v>
      </c>
      <c r="J1154" s="32">
        <v>1296792</v>
      </c>
    </row>
    <row r="1155" spans="1:10" x14ac:dyDescent="0.25">
      <c r="A1155" s="32" t="s">
        <v>4131</v>
      </c>
      <c r="B1155" s="32" t="s">
        <v>15556</v>
      </c>
      <c r="C1155" s="32" t="s">
        <v>8875</v>
      </c>
      <c r="D1155" s="32" t="s">
        <v>7330</v>
      </c>
      <c r="E1155" s="32" t="s">
        <v>12963</v>
      </c>
      <c r="F1155" s="32" t="s">
        <v>15557</v>
      </c>
      <c r="G1155" s="32">
        <v>39938</v>
      </c>
      <c r="H1155" s="32">
        <v>42227</v>
      </c>
      <c r="I1155" s="32">
        <v>195</v>
      </c>
      <c r="J1155" s="32">
        <v>424320</v>
      </c>
    </row>
    <row r="1156" spans="1:10" x14ac:dyDescent="0.25">
      <c r="A1156" s="32" t="s">
        <v>4134</v>
      </c>
      <c r="B1156" s="32" t="s">
        <v>15558</v>
      </c>
      <c r="C1156" s="32" t="s">
        <v>11663</v>
      </c>
      <c r="D1156" s="32" t="s">
        <v>11639</v>
      </c>
      <c r="E1156" s="32" t="s">
        <v>14884</v>
      </c>
      <c r="F1156" s="32" t="s">
        <v>15559</v>
      </c>
      <c r="G1156" s="32">
        <v>38895</v>
      </c>
      <c r="H1156" s="32">
        <v>42227</v>
      </c>
      <c r="I1156" s="32">
        <v>265</v>
      </c>
      <c r="J1156" s="32">
        <v>581675</v>
      </c>
    </row>
    <row r="1157" spans="1:10" x14ac:dyDescent="0.25">
      <c r="A1157" s="32" t="s">
        <v>4138</v>
      </c>
      <c r="B1157" s="32" t="s">
        <v>15560</v>
      </c>
      <c r="C1157" s="32" t="s">
        <v>9965</v>
      </c>
      <c r="D1157" s="32" t="s">
        <v>7330</v>
      </c>
      <c r="E1157" s="32" t="s">
        <v>13763</v>
      </c>
      <c r="F1157" s="32" t="s">
        <v>15561</v>
      </c>
      <c r="G1157" s="32">
        <v>37320</v>
      </c>
      <c r="H1157" s="32">
        <v>42226</v>
      </c>
      <c r="I1157" s="32">
        <v>377</v>
      </c>
      <c r="J1157" s="32">
        <v>1699516</v>
      </c>
    </row>
    <row r="1158" spans="1:10" x14ac:dyDescent="0.25">
      <c r="A1158" s="32" t="s">
        <v>4142</v>
      </c>
      <c r="B1158" s="32" t="s">
        <v>13258</v>
      </c>
      <c r="C1158" s="32" t="s">
        <v>11663</v>
      </c>
      <c r="D1158" s="32" t="s">
        <v>11639</v>
      </c>
      <c r="E1158" s="32" t="s">
        <v>13678</v>
      </c>
      <c r="F1158" s="32" t="s">
        <v>15562</v>
      </c>
      <c r="G1158" s="32">
        <v>37958</v>
      </c>
      <c r="H1158" s="32">
        <v>42226</v>
      </c>
      <c r="I1158" s="32">
        <v>129</v>
      </c>
      <c r="J1158" s="32">
        <v>410478</v>
      </c>
    </row>
    <row r="1159" spans="1:10" x14ac:dyDescent="0.25">
      <c r="A1159" s="32" t="s">
        <v>4145</v>
      </c>
      <c r="B1159" s="32" t="s">
        <v>15563</v>
      </c>
      <c r="C1159" s="32" t="s">
        <v>9603</v>
      </c>
      <c r="D1159" s="32" t="s">
        <v>7330</v>
      </c>
      <c r="E1159" s="32" t="s">
        <v>15564</v>
      </c>
      <c r="F1159" s="32" t="s">
        <v>15565</v>
      </c>
      <c r="G1159" s="32">
        <v>38423</v>
      </c>
      <c r="H1159" s="32">
        <v>42226</v>
      </c>
      <c r="I1159" s="32">
        <v>157</v>
      </c>
      <c r="J1159" s="32">
        <v>737272</v>
      </c>
    </row>
    <row r="1160" spans="1:10" x14ac:dyDescent="0.25">
      <c r="A1160" s="32" t="s">
        <v>4149</v>
      </c>
      <c r="B1160" s="32" t="s">
        <v>15566</v>
      </c>
      <c r="C1160" s="32" t="s">
        <v>9646</v>
      </c>
      <c r="D1160" s="32" t="s">
        <v>7330</v>
      </c>
      <c r="E1160" s="32" t="s">
        <v>12931</v>
      </c>
      <c r="F1160" s="32" t="s">
        <v>15567</v>
      </c>
      <c r="G1160" s="32">
        <v>37320</v>
      </c>
      <c r="H1160" s="32">
        <v>42226</v>
      </c>
      <c r="I1160" s="32">
        <v>659</v>
      </c>
      <c r="J1160" s="32">
        <v>1037266</v>
      </c>
    </row>
    <row r="1161" spans="1:10" x14ac:dyDescent="0.25">
      <c r="A1161" s="32" t="s">
        <v>14499</v>
      </c>
      <c r="B1161" s="32" t="s">
        <v>15568</v>
      </c>
      <c r="C1161" s="32" t="s">
        <v>10491</v>
      </c>
      <c r="D1161" s="32" t="s">
        <v>7330</v>
      </c>
      <c r="E1161" s="32" t="s">
        <v>15367</v>
      </c>
      <c r="F1161" s="32" t="s">
        <v>15569</v>
      </c>
      <c r="G1161" s="32">
        <v>37958</v>
      </c>
      <c r="H1161" s="32">
        <v>42226</v>
      </c>
      <c r="I1161" s="32">
        <v>71</v>
      </c>
      <c r="J1161" s="32">
        <v>56161</v>
      </c>
    </row>
    <row r="1162" spans="1:10" x14ac:dyDescent="0.25">
      <c r="A1162" s="32" t="s">
        <v>3130</v>
      </c>
      <c r="B1162" s="32" t="s">
        <v>15570</v>
      </c>
      <c r="C1162" s="32" t="s">
        <v>8875</v>
      </c>
      <c r="D1162" s="32" t="s">
        <v>7330</v>
      </c>
      <c r="E1162" s="32" t="s">
        <v>13170</v>
      </c>
      <c r="F1162" s="32" t="s">
        <v>15571</v>
      </c>
      <c r="G1162" s="32">
        <v>41711</v>
      </c>
      <c r="H1162" s="32">
        <v>42225</v>
      </c>
      <c r="I1162" s="32">
        <v>46</v>
      </c>
      <c r="J1162" s="32">
        <v>217994</v>
      </c>
    </row>
    <row r="1163" spans="1:10" x14ac:dyDescent="0.25">
      <c r="A1163" s="32" t="s">
        <v>4160</v>
      </c>
      <c r="B1163" s="32" t="s">
        <v>15572</v>
      </c>
      <c r="C1163" s="32" t="s">
        <v>8875</v>
      </c>
      <c r="D1163" s="32" t="s">
        <v>7330</v>
      </c>
      <c r="E1163" s="32" t="s">
        <v>14033</v>
      </c>
      <c r="F1163" s="32" t="s">
        <v>15573</v>
      </c>
      <c r="G1163" s="32">
        <v>37991</v>
      </c>
      <c r="H1163" s="32">
        <v>42225</v>
      </c>
      <c r="I1163" s="32">
        <v>522</v>
      </c>
      <c r="J1163" s="32">
        <v>1387476</v>
      </c>
    </row>
    <row r="1164" spans="1:10" x14ac:dyDescent="0.25">
      <c r="A1164" s="32" t="s">
        <v>4164</v>
      </c>
      <c r="B1164" s="32" t="s">
        <v>15574</v>
      </c>
      <c r="C1164" s="32" t="s">
        <v>11498</v>
      </c>
      <c r="D1164" s="32" t="s">
        <v>12117</v>
      </c>
      <c r="E1164" s="32" t="s">
        <v>15575</v>
      </c>
      <c r="F1164" s="32" t="s">
        <v>15576</v>
      </c>
      <c r="G1164" s="32">
        <v>40564</v>
      </c>
      <c r="H1164" s="32">
        <v>42225</v>
      </c>
      <c r="I1164" s="32">
        <v>173</v>
      </c>
      <c r="J1164" s="32">
        <v>728157</v>
      </c>
    </row>
    <row r="1165" spans="1:10" x14ac:dyDescent="0.25">
      <c r="A1165" s="32" t="s">
        <v>4168</v>
      </c>
      <c r="B1165" s="32" t="s">
        <v>15577</v>
      </c>
      <c r="C1165" s="32" t="s">
        <v>8206</v>
      </c>
      <c r="D1165" s="32" t="s">
        <v>7330</v>
      </c>
      <c r="E1165" s="32" t="s">
        <v>15523</v>
      </c>
      <c r="F1165" s="32" t="s">
        <v>15578</v>
      </c>
      <c r="G1165" s="32">
        <v>39212</v>
      </c>
      <c r="H1165" s="32">
        <v>42225</v>
      </c>
      <c r="I1165" s="32">
        <v>66</v>
      </c>
      <c r="J1165" s="32">
        <v>47124</v>
      </c>
    </row>
    <row r="1166" spans="1:10" x14ac:dyDescent="0.25">
      <c r="A1166" s="32" t="s">
        <v>4172</v>
      </c>
      <c r="B1166" s="32" t="s">
        <v>14429</v>
      </c>
      <c r="C1166" s="32" t="s">
        <v>7536</v>
      </c>
      <c r="D1166" s="32" t="s">
        <v>7330</v>
      </c>
      <c r="E1166" s="32" t="s">
        <v>15320</v>
      </c>
      <c r="F1166" s="32" t="s">
        <v>15579</v>
      </c>
      <c r="G1166" s="32">
        <v>41836</v>
      </c>
      <c r="H1166" s="32">
        <v>42225</v>
      </c>
      <c r="I1166" s="32">
        <v>5</v>
      </c>
      <c r="J1166" s="32">
        <v>22215</v>
      </c>
    </row>
    <row r="1167" spans="1:10" x14ac:dyDescent="0.25">
      <c r="A1167" s="32" t="s">
        <v>4176</v>
      </c>
      <c r="B1167" s="32" t="s">
        <v>15580</v>
      </c>
      <c r="C1167" s="32" t="s">
        <v>9913</v>
      </c>
      <c r="D1167" s="32" t="s">
        <v>7330</v>
      </c>
      <c r="E1167" s="32" t="s">
        <v>15581</v>
      </c>
      <c r="F1167" s="32" t="s">
        <v>15582</v>
      </c>
      <c r="G1167" s="32">
        <v>41711</v>
      </c>
      <c r="H1167" s="32">
        <v>42225</v>
      </c>
      <c r="I1167" s="32">
        <v>30</v>
      </c>
      <c r="J1167" s="32">
        <v>32880</v>
      </c>
    </row>
    <row r="1168" spans="1:10" x14ac:dyDescent="0.25">
      <c r="A1168" s="32" t="s">
        <v>266</v>
      </c>
      <c r="B1168" s="32" t="s">
        <v>15583</v>
      </c>
      <c r="C1168" s="32" t="s">
        <v>10612</v>
      </c>
      <c r="D1168" s="32" t="s">
        <v>7330</v>
      </c>
      <c r="E1168" s="32" t="s">
        <v>15584</v>
      </c>
      <c r="F1168" s="32" t="s">
        <v>15585</v>
      </c>
      <c r="G1168" s="32">
        <v>37991</v>
      </c>
      <c r="H1168" s="32">
        <v>42225</v>
      </c>
      <c r="I1168" s="32">
        <v>406</v>
      </c>
      <c r="J1168" s="32">
        <v>1693832</v>
      </c>
    </row>
    <row r="1169" spans="1:10" x14ac:dyDescent="0.25">
      <c r="A1169" s="32" t="s">
        <v>4183</v>
      </c>
      <c r="B1169" s="32" t="s">
        <v>15586</v>
      </c>
      <c r="C1169" s="32" t="s">
        <v>9695</v>
      </c>
      <c r="D1169" s="32" t="s">
        <v>7330</v>
      </c>
      <c r="E1169" s="32" t="s">
        <v>15035</v>
      </c>
      <c r="F1169" s="32" t="s">
        <v>15587</v>
      </c>
      <c r="G1169" s="32">
        <v>40564</v>
      </c>
      <c r="H1169" s="32">
        <v>42225</v>
      </c>
      <c r="I1169" s="32">
        <v>214</v>
      </c>
      <c r="J1169" s="32">
        <v>843374</v>
      </c>
    </row>
    <row r="1170" spans="1:10" x14ac:dyDescent="0.25">
      <c r="A1170" s="32" t="s">
        <v>1375</v>
      </c>
      <c r="B1170" s="32" t="s">
        <v>15588</v>
      </c>
      <c r="C1170" s="32" t="s">
        <v>10473</v>
      </c>
      <c r="D1170" s="32" t="s">
        <v>7330</v>
      </c>
      <c r="E1170" s="32" t="s">
        <v>13127</v>
      </c>
      <c r="F1170" s="32" t="s">
        <v>15589</v>
      </c>
      <c r="G1170" s="32">
        <v>41204</v>
      </c>
      <c r="H1170" s="32">
        <v>42224</v>
      </c>
      <c r="I1170" s="32">
        <v>132</v>
      </c>
      <c r="J1170" s="32">
        <v>498168</v>
      </c>
    </row>
    <row r="1171" spans="1:10" x14ac:dyDescent="0.25">
      <c r="A1171" s="32" t="s">
        <v>15590</v>
      </c>
      <c r="B1171" s="32" t="s">
        <v>15591</v>
      </c>
      <c r="C1171" s="32" t="s">
        <v>10310</v>
      </c>
      <c r="D1171" s="32" t="s">
        <v>7330</v>
      </c>
      <c r="E1171" s="32" t="s">
        <v>13547</v>
      </c>
      <c r="F1171" s="32" t="s">
        <v>15592</v>
      </c>
      <c r="G1171" s="32">
        <v>38820</v>
      </c>
      <c r="H1171" s="32">
        <v>42224</v>
      </c>
      <c r="I1171" s="32">
        <v>411</v>
      </c>
      <c r="J1171" s="32">
        <v>453744</v>
      </c>
    </row>
    <row r="1172" spans="1:10" x14ac:dyDescent="0.25">
      <c r="A1172" s="32" t="s">
        <v>712</v>
      </c>
      <c r="B1172" s="32" t="s">
        <v>15593</v>
      </c>
      <c r="C1172" s="32" t="s">
        <v>9566</v>
      </c>
      <c r="D1172" s="32" t="s">
        <v>7330</v>
      </c>
      <c r="E1172" s="32" t="s">
        <v>15594</v>
      </c>
      <c r="F1172" s="32" t="s">
        <v>15595</v>
      </c>
      <c r="G1172" s="32">
        <v>40947</v>
      </c>
      <c r="H1172" s="32">
        <v>42223</v>
      </c>
      <c r="I1172" s="32">
        <v>140</v>
      </c>
      <c r="J1172" s="32">
        <v>267400</v>
      </c>
    </row>
    <row r="1173" spans="1:10" x14ac:dyDescent="0.25">
      <c r="A1173" s="32" t="s">
        <v>4197</v>
      </c>
      <c r="B1173" s="32" t="s">
        <v>15596</v>
      </c>
      <c r="C1173" s="32" t="s">
        <v>8018</v>
      </c>
      <c r="D1173" s="32" t="s">
        <v>7330</v>
      </c>
      <c r="E1173" s="32" t="s">
        <v>14871</v>
      </c>
      <c r="F1173" s="32" t="s">
        <v>15597</v>
      </c>
      <c r="G1173" s="32">
        <v>41837</v>
      </c>
      <c r="H1173" s="32">
        <v>42223</v>
      </c>
      <c r="I1173" s="32">
        <v>18</v>
      </c>
      <c r="J1173" s="32">
        <v>33570</v>
      </c>
    </row>
    <row r="1174" spans="1:10" x14ac:dyDescent="0.25">
      <c r="A1174" s="32" t="s">
        <v>4201</v>
      </c>
      <c r="B1174" s="32" t="s">
        <v>15598</v>
      </c>
      <c r="C1174" s="32" t="s">
        <v>11663</v>
      </c>
      <c r="D1174" s="32" t="s">
        <v>11639</v>
      </c>
      <c r="E1174" s="32" t="s">
        <v>13602</v>
      </c>
      <c r="F1174" s="32" t="s">
        <v>15599</v>
      </c>
      <c r="G1174" s="32">
        <v>39509</v>
      </c>
      <c r="H1174" s="32">
        <v>42223</v>
      </c>
      <c r="I1174" s="32">
        <v>357</v>
      </c>
      <c r="J1174" s="32">
        <v>454461</v>
      </c>
    </row>
    <row r="1175" spans="1:10" x14ac:dyDescent="0.25">
      <c r="A1175" s="32" t="s">
        <v>4205</v>
      </c>
      <c r="B1175" s="32" t="s">
        <v>15274</v>
      </c>
      <c r="C1175" s="32" t="s">
        <v>11920</v>
      </c>
      <c r="D1175" s="32" t="s">
        <v>11639</v>
      </c>
      <c r="E1175" s="32" t="s">
        <v>13768</v>
      </c>
      <c r="F1175" s="32" t="s">
        <v>15600</v>
      </c>
      <c r="G1175" s="32">
        <v>37931</v>
      </c>
      <c r="H1175" s="32">
        <v>42223</v>
      </c>
      <c r="I1175" s="32">
        <v>365</v>
      </c>
      <c r="J1175" s="32">
        <v>731460</v>
      </c>
    </row>
    <row r="1176" spans="1:10" x14ac:dyDescent="0.25">
      <c r="A1176" s="32" t="s">
        <v>4208</v>
      </c>
      <c r="B1176" s="32" t="s">
        <v>15601</v>
      </c>
      <c r="C1176" s="32" t="s">
        <v>8875</v>
      </c>
      <c r="D1176" s="32" t="s">
        <v>7330</v>
      </c>
      <c r="E1176" s="32" t="s">
        <v>14866</v>
      </c>
      <c r="F1176" s="32" t="s">
        <v>15602</v>
      </c>
      <c r="G1176" s="32">
        <v>37393</v>
      </c>
      <c r="H1176" s="32">
        <v>42223</v>
      </c>
      <c r="I1176" s="32">
        <v>159</v>
      </c>
      <c r="J1176" s="32">
        <v>648720</v>
      </c>
    </row>
    <row r="1177" spans="1:10" x14ac:dyDescent="0.25">
      <c r="A1177" s="32" t="s">
        <v>4212</v>
      </c>
      <c r="B1177" s="32" t="s">
        <v>15603</v>
      </c>
      <c r="C1177" s="32" t="s">
        <v>8153</v>
      </c>
      <c r="D1177" s="32" t="s">
        <v>7330</v>
      </c>
      <c r="E1177" s="32" t="s">
        <v>13273</v>
      </c>
      <c r="F1177" s="32" t="s">
        <v>15604</v>
      </c>
      <c r="G1177" s="32">
        <v>38985</v>
      </c>
      <c r="H1177" s="32">
        <v>42223</v>
      </c>
      <c r="I1177" s="32">
        <v>364</v>
      </c>
      <c r="J1177" s="32">
        <v>1470196</v>
      </c>
    </row>
    <row r="1178" spans="1:10" x14ac:dyDescent="0.25">
      <c r="A1178" s="32" t="s">
        <v>4216</v>
      </c>
      <c r="B1178" s="32" t="s">
        <v>14698</v>
      </c>
      <c r="C1178" s="32" t="s">
        <v>8511</v>
      </c>
      <c r="D1178" s="32" t="s">
        <v>7330</v>
      </c>
      <c r="E1178" s="32" t="s">
        <v>15605</v>
      </c>
      <c r="F1178" s="32" t="s">
        <v>15606</v>
      </c>
      <c r="G1178" s="32">
        <v>41419</v>
      </c>
      <c r="H1178" s="32">
        <v>42223</v>
      </c>
      <c r="I1178" s="32">
        <v>29</v>
      </c>
      <c r="J1178" s="32">
        <v>114202</v>
      </c>
    </row>
    <row r="1179" spans="1:10" x14ac:dyDescent="0.25">
      <c r="A1179" s="32" t="s">
        <v>4219</v>
      </c>
      <c r="B1179" s="32" t="s">
        <v>14484</v>
      </c>
      <c r="C1179" s="32" t="s">
        <v>7826</v>
      </c>
      <c r="D1179" s="32" t="s">
        <v>7330</v>
      </c>
      <c r="E1179" s="32" t="s">
        <v>13713</v>
      </c>
      <c r="F1179" s="32" t="s">
        <v>15607</v>
      </c>
      <c r="G1179" s="32">
        <v>39655</v>
      </c>
      <c r="H1179" s="32">
        <v>42223</v>
      </c>
      <c r="I1179" s="32">
        <v>127</v>
      </c>
      <c r="J1179" s="32">
        <v>289687</v>
      </c>
    </row>
    <row r="1180" spans="1:10" x14ac:dyDescent="0.25">
      <c r="A1180" s="32" t="s">
        <v>4221</v>
      </c>
      <c r="B1180" s="32" t="s">
        <v>15608</v>
      </c>
      <c r="C1180" s="32" t="s">
        <v>8402</v>
      </c>
      <c r="D1180" s="32" t="s">
        <v>7330</v>
      </c>
      <c r="E1180" s="32" t="s">
        <v>15609</v>
      </c>
      <c r="F1180" s="32" t="s">
        <v>15610</v>
      </c>
      <c r="G1180" s="32">
        <v>37913</v>
      </c>
      <c r="H1180" s="32">
        <v>42223</v>
      </c>
      <c r="I1180" s="32">
        <v>237</v>
      </c>
      <c r="J1180" s="32">
        <v>1181919</v>
      </c>
    </row>
    <row r="1181" spans="1:10" x14ac:dyDescent="0.25">
      <c r="A1181" s="32" t="s">
        <v>4225</v>
      </c>
      <c r="B1181" s="32" t="s">
        <v>15611</v>
      </c>
      <c r="C1181" s="32" t="s">
        <v>8875</v>
      </c>
      <c r="D1181" s="32" t="s">
        <v>7330</v>
      </c>
      <c r="E1181" s="32" t="s">
        <v>13617</v>
      </c>
      <c r="F1181" s="32" t="s">
        <v>15612</v>
      </c>
      <c r="G1181" s="32">
        <v>41221</v>
      </c>
      <c r="H1181" s="32">
        <v>42223</v>
      </c>
      <c r="I1181" s="32">
        <v>64</v>
      </c>
      <c r="J1181" s="32">
        <v>204352</v>
      </c>
    </row>
    <row r="1182" spans="1:10" x14ac:dyDescent="0.25">
      <c r="A1182" s="32" t="s">
        <v>4229</v>
      </c>
      <c r="B1182" s="32" t="s">
        <v>15613</v>
      </c>
      <c r="C1182" s="32" t="s">
        <v>10378</v>
      </c>
      <c r="D1182" s="32" t="s">
        <v>7330</v>
      </c>
      <c r="E1182" s="32" t="s">
        <v>12976</v>
      </c>
      <c r="F1182" s="32" t="s">
        <v>15614</v>
      </c>
      <c r="G1182" s="32">
        <v>40947</v>
      </c>
      <c r="H1182" s="32">
        <v>42223</v>
      </c>
      <c r="I1182" s="32">
        <v>147</v>
      </c>
      <c r="J1182" s="32">
        <v>440559</v>
      </c>
    </row>
    <row r="1183" spans="1:10" x14ac:dyDescent="0.25">
      <c r="A1183" s="32" t="s">
        <v>4233</v>
      </c>
      <c r="B1183" s="32" t="s">
        <v>15615</v>
      </c>
      <c r="C1183" s="32" t="s">
        <v>10195</v>
      </c>
      <c r="D1183" s="32" t="s">
        <v>7330</v>
      </c>
      <c r="E1183" s="32" t="s">
        <v>14262</v>
      </c>
      <c r="F1183" s="32" t="s">
        <v>10196</v>
      </c>
      <c r="G1183" s="32">
        <v>41837</v>
      </c>
      <c r="H1183" s="32">
        <v>42223</v>
      </c>
      <c r="I1183" s="32">
        <v>7</v>
      </c>
      <c r="J1183" s="32">
        <v>23254</v>
      </c>
    </row>
    <row r="1184" spans="1:10" x14ac:dyDescent="0.25">
      <c r="A1184" s="32" t="s">
        <v>2747</v>
      </c>
      <c r="B1184" s="32" t="s">
        <v>15616</v>
      </c>
      <c r="C1184" s="32" t="s">
        <v>10869</v>
      </c>
      <c r="D1184" s="32" t="s">
        <v>7330</v>
      </c>
      <c r="E1184" s="32" t="s">
        <v>12787</v>
      </c>
      <c r="F1184" s="32" t="s">
        <v>15617</v>
      </c>
      <c r="G1184" s="32">
        <v>41478</v>
      </c>
      <c r="H1184" s="32">
        <v>42222</v>
      </c>
      <c r="I1184" s="32">
        <v>96</v>
      </c>
      <c r="J1184" s="32">
        <v>233856</v>
      </c>
    </row>
    <row r="1185" spans="1:10" x14ac:dyDescent="0.25">
      <c r="A1185" s="32" t="s">
        <v>4240</v>
      </c>
      <c r="B1185" s="32" t="s">
        <v>13481</v>
      </c>
      <c r="C1185" s="32" t="s">
        <v>11431</v>
      </c>
      <c r="D1185" s="32" t="s">
        <v>7330</v>
      </c>
      <c r="E1185" s="32" t="s">
        <v>15618</v>
      </c>
      <c r="F1185" s="32" t="s">
        <v>15619</v>
      </c>
      <c r="G1185" s="32">
        <v>40831</v>
      </c>
      <c r="H1185" s="32">
        <v>42222</v>
      </c>
      <c r="I1185" s="32">
        <v>80</v>
      </c>
      <c r="J1185" s="32">
        <v>67840</v>
      </c>
    </row>
    <row r="1186" spans="1:10" x14ac:dyDescent="0.25">
      <c r="A1186" s="32" t="s">
        <v>4243</v>
      </c>
      <c r="B1186" s="32" t="s">
        <v>15620</v>
      </c>
      <c r="C1186" s="32" t="s">
        <v>11308</v>
      </c>
      <c r="D1186" s="32" t="s">
        <v>7330</v>
      </c>
      <c r="E1186" s="32" t="s">
        <v>15356</v>
      </c>
      <c r="F1186" s="32" t="s">
        <v>15621</v>
      </c>
      <c r="G1186" s="32">
        <v>41761</v>
      </c>
      <c r="H1186" s="32">
        <v>42222</v>
      </c>
      <c r="I1186" s="32">
        <v>17</v>
      </c>
      <c r="J1186" s="32">
        <v>58922</v>
      </c>
    </row>
    <row r="1187" spans="1:10" x14ac:dyDescent="0.25">
      <c r="A1187" s="32" t="s">
        <v>4247</v>
      </c>
      <c r="B1187" s="32" t="s">
        <v>15622</v>
      </c>
      <c r="C1187" s="32" t="s">
        <v>11884</v>
      </c>
      <c r="D1187" s="32" t="s">
        <v>11639</v>
      </c>
      <c r="E1187" s="32" t="s">
        <v>15623</v>
      </c>
      <c r="F1187" s="32" t="s">
        <v>15624</v>
      </c>
      <c r="G1187" s="32">
        <v>39188</v>
      </c>
      <c r="H1187" s="32">
        <v>42222</v>
      </c>
      <c r="I1187" s="32">
        <v>391</v>
      </c>
      <c r="J1187" s="32">
        <v>1820105</v>
      </c>
    </row>
    <row r="1188" spans="1:10" x14ac:dyDescent="0.25">
      <c r="A1188" s="32" t="s">
        <v>4251</v>
      </c>
      <c r="B1188" s="32" t="s">
        <v>12896</v>
      </c>
      <c r="C1188" s="32" t="s">
        <v>10900</v>
      </c>
      <c r="D1188" s="32" t="s">
        <v>7330</v>
      </c>
      <c r="E1188" s="32" t="s">
        <v>13777</v>
      </c>
      <c r="F1188" s="32" t="s">
        <v>15625</v>
      </c>
      <c r="G1188" s="32">
        <v>41478</v>
      </c>
      <c r="H1188" s="32">
        <v>42222</v>
      </c>
      <c r="I1188" s="32">
        <v>9</v>
      </c>
      <c r="J1188" s="32">
        <v>25875</v>
      </c>
    </row>
    <row r="1189" spans="1:10" x14ac:dyDescent="0.25">
      <c r="A1189" s="32" t="s">
        <v>4254</v>
      </c>
      <c r="B1189" s="32" t="s">
        <v>15626</v>
      </c>
      <c r="C1189" s="32" t="s">
        <v>7372</v>
      </c>
      <c r="D1189" s="32" t="s">
        <v>7330</v>
      </c>
      <c r="E1189" s="32" t="s">
        <v>15627</v>
      </c>
      <c r="F1189" s="32" t="s">
        <v>15628</v>
      </c>
      <c r="G1189" s="32">
        <v>40831</v>
      </c>
      <c r="H1189" s="32">
        <v>42222</v>
      </c>
      <c r="I1189" s="32">
        <v>126</v>
      </c>
      <c r="J1189" s="32">
        <v>412524</v>
      </c>
    </row>
    <row r="1190" spans="1:10" x14ac:dyDescent="0.25">
      <c r="A1190" s="32" t="s">
        <v>4258</v>
      </c>
      <c r="B1190" s="32" t="s">
        <v>12774</v>
      </c>
      <c r="C1190" s="32" t="s">
        <v>8875</v>
      </c>
      <c r="D1190" s="32" t="s">
        <v>7330</v>
      </c>
      <c r="E1190" s="32" t="s">
        <v>15629</v>
      </c>
      <c r="F1190" s="32" t="s">
        <v>15630</v>
      </c>
      <c r="G1190" s="32">
        <v>38230</v>
      </c>
      <c r="H1190" s="32">
        <v>42221</v>
      </c>
      <c r="I1190" s="32">
        <v>470</v>
      </c>
      <c r="J1190" s="32">
        <v>374120</v>
      </c>
    </row>
    <row r="1191" spans="1:10" x14ac:dyDescent="0.25">
      <c r="A1191" s="32" t="s">
        <v>4261</v>
      </c>
      <c r="B1191" s="32" t="s">
        <v>15631</v>
      </c>
      <c r="C1191" s="32" t="s">
        <v>7337</v>
      </c>
      <c r="D1191" s="32" t="s">
        <v>7330</v>
      </c>
      <c r="E1191" s="32" t="s">
        <v>12885</v>
      </c>
      <c r="F1191" s="32" t="s">
        <v>15632</v>
      </c>
      <c r="G1191" s="32">
        <v>39153</v>
      </c>
      <c r="H1191" s="32">
        <v>42221</v>
      </c>
      <c r="I1191" s="32">
        <v>160</v>
      </c>
      <c r="J1191" s="32">
        <v>504160</v>
      </c>
    </row>
    <row r="1192" spans="1:10" x14ac:dyDescent="0.25">
      <c r="A1192" s="32" t="s">
        <v>1140</v>
      </c>
      <c r="B1192" s="32" t="s">
        <v>15138</v>
      </c>
      <c r="C1192" s="32" t="s">
        <v>10260</v>
      </c>
      <c r="D1192" s="32" t="s">
        <v>7330</v>
      </c>
      <c r="E1192" s="32" t="s">
        <v>13218</v>
      </c>
      <c r="F1192" s="32" t="s">
        <v>15633</v>
      </c>
      <c r="G1192" s="32">
        <v>40948</v>
      </c>
      <c r="H1192" s="32">
        <v>42221</v>
      </c>
      <c r="I1192" s="32">
        <v>91</v>
      </c>
      <c r="J1192" s="32">
        <v>312858</v>
      </c>
    </row>
    <row r="1193" spans="1:10" x14ac:dyDescent="0.25">
      <c r="A1193" s="32" t="s">
        <v>4267</v>
      </c>
      <c r="B1193" s="32" t="s">
        <v>15634</v>
      </c>
      <c r="C1193" s="32" t="s">
        <v>11157</v>
      </c>
      <c r="D1193" s="32" t="s">
        <v>7330</v>
      </c>
      <c r="E1193" s="32" t="s">
        <v>15635</v>
      </c>
      <c r="F1193" s="32" t="s">
        <v>15636</v>
      </c>
      <c r="G1193" s="32">
        <v>41668</v>
      </c>
      <c r="H1193" s="32">
        <v>42221</v>
      </c>
      <c r="I1193" s="32">
        <v>34</v>
      </c>
      <c r="J1193" s="32">
        <v>83504</v>
      </c>
    </row>
    <row r="1194" spans="1:10" x14ac:dyDescent="0.25">
      <c r="A1194" s="32" t="s">
        <v>311</v>
      </c>
      <c r="B1194" s="32" t="s">
        <v>15637</v>
      </c>
      <c r="C1194" s="32" t="s">
        <v>8461</v>
      </c>
      <c r="D1194" s="32" t="s">
        <v>7330</v>
      </c>
      <c r="E1194" s="32" t="s">
        <v>13150</v>
      </c>
      <c r="F1194" s="32" t="s">
        <v>15638</v>
      </c>
      <c r="G1194" s="32">
        <v>39415</v>
      </c>
      <c r="H1194" s="32">
        <v>42221</v>
      </c>
      <c r="I1194" s="32">
        <v>162</v>
      </c>
      <c r="J1194" s="32">
        <v>699840</v>
      </c>
    </row>
    <row r="1195" spans="1:10" x14ac:dyDescent="0.25">
      <c r="A1195" s="32" t="s">
        <v>4274</v>
      </c>
      <c r="B1195" s="32" t="s">
        <v>15639</v>
      </c>
      <c r="C1195" s="32" t="s">
        <v>11937</v>
      </c>
      <c r="D1195" s="32" t="s">
        <v>11639</v>
      </c>
      <c r="E1195" s="32" t="s">
        <v>13594</v>
      </c>
      <c r="F1195" s="32" t="s">
        <v>15640</v>
      </c>
      <c r="G1195" s="32">
        <v>38230</v>
      </c>
      <c r="H1195" s="32">
        <v>42221</v>
      </c>
      <c r="I1195" s="32">
        <v>153</v>
      </c>
      <c r="J1195" s="32">
        <v>482562</v>
      </c>
    </row>
    <row r="1196" spans="1:10" x14ac:dyDescent="0.25">
      <c r="A1196" s="32" t="s">
        <v>4278</v>
      </c>
      <c r="B1196" s="32" t="s">
        <v>15641</v>
      </c>
      <c r="C1196" s="32" t="s">
        <v>7696</v>
      </c>
      <c r="D1196" s="32" t="s">
        <v>7330</v>
      </c>
      <c r="E1196" s="32" t="s">
        <v>13763</v>
      </c>
      <c r="F1196" s="32" t="s">
        <v>15642</v>
      </c>
      <c r="G1196" s="32">
        <v>39153</v>
      </c>
      <c r="H1196" s="32">
        <v>42221</v>
      </c>
      <c r="I1196" s="32">
        <v>51</v>
      </c>
      <c r="J1196" s="32">
        <v>162792</v>
      </c>
    </row>
    <row r="1197" spans="1:10" x14ac:dyDescent="0.25">
      <c r="A1197" s="32" t="s">
        <v>4282</v>
      </c>
      <c r="B1197" s="32" t="s">
        <v>15643</v>
      </c>
      <c r="C1197" s="32" t="s">
        <v>8692</v>
      </c>
      <c r="D1197" s="32" t="s">
        <v>7330</v>
      </c>
      <c r="E1197" s="32" t="s">
        <v>12781</v>
      </c>
      <c r="F1197" s="32" t="s">
        <v>15644</v>
      </c>
      <c r="G1197" s="32">
        <v>41304</v>
      </c>
      <c r="H1197" s="32">
        <v>42220</v>
      </c>
      <c r="I1197" s="32">
        <v>88</v>
      </c>
      <c r="J1197" s="32">
        <v>254408</v>
      </c>
    </row>
    <row r="1198" spans="1:10" x14ac:dyDescent="0.25">
      <c r="A1198" s="32" t="s">
        <v>4286</v>
      </c>
      <c r="B1198" s="32" t="s">
        <v>11846</v>
      </c>
      <c r="C1198" s="32" t="s">
        <v>11847</v>
      </c>
      <c r="D1198" s="32" t="s">
        <v>11639</v>
      </c>
      <c r="E1198" s="32" t="s">
        <v>15645</v>
      </c>
      <c r="F1198" s="32" t="s">
        <v>15646</v>
      </c>
      <c r="G1198" s="32">
        <v>41870</v>
      </c>
      <c r="H1198" s="32">
        <v>42220</v>
      </c>
      <c r="I1198" s="32">
        <v>44</v>
      </c>
      <c r="J1198" s="32">
        <v>141680</v>
      </c>
    </row>
    <row r="1199" spans="1:10" x14ac:dyDescent="0.25">
      <c r="A1199" s="32" t="s">
        <v>4290</v>
      </c>
      <c r="B1199" s="32" t="s">
        <v>15647</v>
      </c>
      <c r="C1199" s="32" t="s">
        <v>8820</v>
      </c>
      <c r="D1199" s="32" t="s">
        <v>7330</v>
      </c>
      <c r="E1199" s="32" t="s">
        <v>13273</v>
      </c>
      <c r="F1199" s="32" t="s">
        <v>15648</v>
      </c>
      <c r="G1199" s="32">
        <v>37460</v>
      </c>
      <c r="H1199" s="32">
        <v>42220</v>
      </c>
      <c r="I1199" s="32">
        <v>144</v>
      </c>
      <c r="J1199" s="32">
        <v>527328</v>
      </c>
    </row>
    <row r="1200" spans="1:10" x14ac:dyDescent="0.25">
      <c r="A1200" s="32" t="s">
        <v>1423</v>
      </c>
      <c r="B1200" s="32" t="s">
        <v>15649</v>
      </c>
      <c r="C1200" s="32" t="s">
        <v>11562</v>
      </c>
      <c r="D1200" s="32" t="s">
        <v>7330</v>
      </c>
      <c r="E1200" s="32" t="s">
        <v>15650</v>
      </c>
      <c r="F1200" s="32" t="s">
        <v>15651</v>
      </c>
      <c r="G1200" s="32">
        <v>41856</v>
      </c>
      <c r="H1200" s="32">
        <v>42220</v>
      </c>
      <c r="I1200" s="32">
        <v>39</v>
      </c>
      <c r="J1200" s="32">
        <v>90363</v>
      </c>
    </row>
    <row r="1201" spans="1:10" x14ac:dyDescent="0.25">
      <c r="A1201" s="32" t="s">
        <v>4297</v>
      </c>
      <c r="B1201" s="32" t="s">
        <v>15652</v>
      </c>
      <c r="C1201" s="32" t="s">
        <v>7800</v>
      </c>
      <c r="D1201" s="32" t="s">
        <v>7330</v>
      </c>
      <c r="E1201" s="32" t="s">
        <v>13522</v>
      </c>
      <c r="F1201" s="32" t="s">
        <v>15653</v>
      </c>
      <c r="G1201" s="32">
        <v>39750</v>
      </c>
      <c r="H1201" s="32">
        <v>42220</v>
      </c>
      <c r="I1201" s="32">
        <v>143</v>
      </c>
      <c r="J1201" s="32">
        <v>283426</v>
      </c>
    </row>
    <row r="1202" spans="1:10" x14ac:dyDescent="0.25">
      <c r="A1202" s="32" t="s">
        <v>4301</v>
      </c>
      <c r="B1202" s="32" t="s">
        <v>15654</v>
      </c>
      <c r="C1202" s="32" t="s">
        <v>8875</v>
      </c>
      <c r="D1202" s="32" t="s">
        <v>7330</v>
      </c>
      <c r="E1202" s="32" t="s">
        <v>12897</v>
      </c>
      <c r="F1202" s="32" t="s">
        <v>15655</v>
      </c>
      <c r="G1202" s="32">
        <v>37713</v>
      </c>
      <c r="H1202" s="32">
        <v>42220</v>
      </c>
      <c r="I1202" s="32">
        <v>469</v>
      </c>
      <c r="J1202" s="32">
        <v>2031708</v>
      </c>
    </row>
    <row r="1203" spans="1:10" x14ac:dyDescent="0.25">
      <c r="A1203" s="32" t="s">
        <v>4304</v>
      </c>
      <c r="B1203" s="32" t="s">
        <v>15656</v>
      </c>
      <c r="C1203" s="32" t="s">
        <v>10798</v>
      </c>
      <c r="D1203" s="32" t="s">
        <v>7330</v>
      </c>
      <c r="E1203" s="32" t="s">
        <v>15657</v>
      </c>
      <c r="F1203" s="32" t="s">
        <v>15658</v>
      </c>
      <c r="G1203" s="32">
        <v>40749</v>
      </c>
      <c r="H1203" s="32">
        <v>42220</v>
      </c>
      <c r="I1203" s="32">
        <v>89</v>
      </c>
      <c r="J1203" s="32">
        <v>239143</v>
      </c>
    </row>
    <row r="1204" spans="1:10" x14ac:dyDescent="0.25">
      <c r="A1204" s="32" t="s">
        <v>4308</v>
      </c>
      <c r="B1204" s="32" t="s">
        <v>15659</v>
      </c>
      <c r="C1204" s="32" t="s">
        <v>10139</v>
      </c>
      <c r="D1204" s="32" t="s">
        <v>7330</v>
      </c>
      <c r="E1204" s="32" t="s">
        <v>13127</v>
      </c>
      <c r="F1204" s="32" t="s">
        <v>15660</v>
      </c>
      <c r="G1204" s="32">
        <v>41304</v>
      </c>
      <c r="H1204" s="32">
        <v>42220</v>
      </c>
      <c r="I1204" s="32">
        <v>118</v>
      </c>
      <c r="J1204" s="32">
        <v>331226</v>
      </c>
    </row>
    <row r="1205" spans="1:10" x14ac:dyDescent="0.25">
      <c r="A1205" s="32" t="s">
        <v>4312</v>
      </c>
      <c r="B1205" s="32" t="s">
        <v>15661</v>
      </c>
      <c r="C1205" s="32" t="s">
        <v>8875</v>
      </c>
      <c r="D1205" s="32" t="s">
        <v>7330</v>
      </c>
      <c r="E1205" s="32" t="s">
        <v>13550</v>
      </c>
      <c r="F1205" s="32" t="s">
        <v>15662</v>
      </c>
      <c r="G1205" s="32">
        <v>40125</v>
      </c>
      <c r="H1205" s="32">
        <v>42219</v>
      </c>
      <c r="I1205" s="32">
        <v>132</v>
      </c>
      <c r="J1205" s="32">
        <v>197604</v>
      </c>
    </row>
    <row r="1206" spans="1:10" x14ac:dyDescent="0.25">
      <c r="A1206" s="32" t="s">
        <v>4315</v>
      </c>
      <c r="B1206" s="32" t="s">
        <v>15663</v>
      </c>
      <c r="C1206" s="32" t="s">
        <v>9774</v>
      </c>
      <c r="D1206" s="32" t="s">
        <v>7330</v>
      </c>
      <c r="E1206" s="32" t="s">
        <v>13620</v>
      </c>
      <c r="F1206" s="32" t="s">
        <v>15664</v>
      </c>
      <c r="G1206" s="32">
        <v>41315</v>
      </c>
      <c r="H1206" s="32">
        <v>42219</v>
      </c>
      <c r="I1206" s="32">
        <v>55</v>
      </c>
      <c r="J1206" s="32">
        <v>70840</v>
      </c>
    </row>
    <row r="1207" spans="1:10" x14ac:dyDescent="0.25">
      <c r="A1207" s="32" t="s">
        <v>4319</v>
      </c>
      <c r="B1207" s="32" t="s">
        <v>15665</v>
      </c>
      <c r="C1207" s="32" t="s">
        <v>9630</v>
      </c>
      <c r="D1207" s="32" t="s">
        <v>7330</v>
      </c>
      <c r="E1207" s="32" t="s">
        <v>13469</v>
      </c>
      <c r="F1207" s="32" t="s">
        <v>15666</v>
      </c>
      <c r="G1207" s="32">
        <v>40125</v>
      </c>
      <c r="H1207" s="32">
        <v>42219</v>
      </c>
      <c r="I1207" s="32">
        <v>115</v>
      </c>
      <c r="J1207" s="32">
        <v>396405</v>
      </c>
    </row>
    <row r="1208" spans="1:10" x14ac:dyDescent="0.25">
      <c r="A1208" s="32" t="s">
        <v>3732</v>
      </c>
      <c r="B1208" s="32" t="s">
        <v>15667</v>
      </c>
      <c r="C1208" s="32" t="s">
        <v>7479</v>
      </c>
      <c r="D1208" s="32" t="s">
        <v>7330</v>
      </c>
      <c r="E1208" s="32" t="s">
        <v>12934</v>
      </c>
      <c r="F1208" s="32" t="s">
        <v>15668</v>
      </c>
      <c r="G1208" s="32">
        <v>41865</v>
      </c>
      <c r="H1208" s="32">
        <v>42218</v>
      </c>
      <c r="I1208" s="32">
        <v>10</v>
      </c>
      <c r="J1208" s="32">
        <v>10630</v>
      </c>
    </row>
    <row r="1209" spans="1:10" x14ac:dyDescent="0.25">
      <c r="A1209" s="32" t="s">
        <v>4326</v>
      </c>
      <c r="B1209" s="32" t="s">
        <v>15669</v>
      </c>
      <c r="C1209" s="32" t="s">
        <v>9849</v>
      </c>
      <c r="D1209" s="32" t="s">
        <v>7330</v>
      </c>
      <c r="E1209" s="32" t="s">
        <v>13165</v>
      </c>
      <c r="F1209" s="32" t="s">
        <v>15670</v>
      </c>
      <c r="G1209" s="32">
        <v>41478</v>
      </c>
      <c r="H1209" s="32">
        <v>42218</v>
      </c>
      <c r="I1209" s="32">
        <v>77</v>
      </c>
      <c r="J1209" s="32">
        <v>143990</v>
      </c>
    </row>
    <row r="1210" spans="1:10" x14ac:dyDescent="0.25">
      <c r="A1210" s="32" t="s">
        <v>769</v>
      </c>
      <c r="B1210" s="32" t="s">
        <v>15671</v>
      </c>
      <c r="C1210" s="32" t="s">
        <v>7754</v>
      </c>
      <c r="D1210" s="32" t="s">
        <v>7330</v>
      </c>
      <c r="E1210" s="32" t="s">
        <v>12787</v>
      </c>
      <c r="F1210" s="32" t="s">
        <v>15672</v>
      </c>
      <c r="G1210" s="32">
        <v>41795</v>
      </c>
      <c r="H1210" s="32">
        <v>42218</v>
      </c>
      <c r="I1210" s="32">
        <v>20</v>
      </c>
      <c r="J1210" s="32">
        <v>33780</v>
      </c>
    </row>
    <row r="1211" spans="1:10" x14ac:dyDescent="0.25">
      <c r="A1211" s="32" t="s">
        <v>805</v>
      </c>
      <c r="B1211" s="32" t="s">
        <v>15673</v>
      </c>
      <c r="C1211" s="32" t="s">
        <v>8875</v>
      </c>
      <c r="D1211" s="32" t="s">
        <v>7330</v>
      </c>
      <c r="E1211" s="32" t="s">
        <v>13127</v>
      </c>
      <c r="F1211" s="32" t="s">
        <v>15674</v>
      </c>
      <c r="G1211" s="32">
        <v>41865</v>
      </c>
      <c r="H1211" s="32">
        <v>42218</v>
      </c>
      <c r="I1211" s="32">
        <v>23</v>
      </c>
      <c r="J1211" s="32">
        <v>48208</v>
      </c>
    </row>
    <row r="1212" spans="1:10" x14ac:dyDescent="0.25">
      <c r="A1212" s="32" t="s">
        <v>4335</v>
      </c>
      <c r="B1212" s="32" t="s">
        <v>15675</v>
      </c>
      <c r="C1212" s="32" t="s">
        <v>12151</v>
      </c>
      <c r="D1212" s="32" t="s">
        <v>12117</v>
      </c>
      <c r="E1212" s="32" t="s">
        <v>13543</v>
      </c>
      <c r="F1212" s="32" t="s">
        <v>15676</v>
      </c>
      <c r="G1212" s="32">
        <v>41478</v>
      </c>
      <c r="H1212" s="32">
        <v>42218</v>
      </c>
      <c r="I1212" s="32">
        <v>82</v>
      </c>
      <c r="J1212" s="32">
        <v>409180</v>
      </c>
    </row>
    <row r="1213" spans="1:10" x14ac:dyDescent="0.25">
      <c r="A1213" s="32" t="s">
        <v>4339</v>
      </c>
      <c r="B1213" s="32" t="s">
        <v>15677</v>
      </c>
      <c r="C1213" s="32" t="s">
        <v>10739</v>
      </c>
      <c r="D1213" s="32" t="s">
        <v>7330</v>
      </c>
      <c r="E1213" s="32" t="s">
        <v>13179</v>
      </c>
      <c r="F1213" s="32" t="s">
        <v>15678</v>
      </c>
      <c r="G1213" s="32">
        <v>41795</v>
      </c>
      <c r="H1213" s="32">
        <v>42218</v>
      </c>
      <c r="I1213" s="32">
        <v>56</v>
      </c>
      <c r="J1213" s="32">
        <v>253512</v>
      </c>
    </row>
    <row r="1214" spans="1:10" x14ac:dyDescent="0.25">
      <c r="A1214" s="32" t="s">
        <v>647</v>
      </c>
      <c r="B1214" s="32" t="s">
        <v>15679</v>
      </c>
      <c r="C1214" s="32" t="s">
        <v>10612</v>
      </c>
      <c r="D1214" s="32" t="s">
        <v>7330</v>
      </c>
      <c r="E1214" s="32" t="s">
        <v>13150</v>
      </c>
      <c r="F1214" s="32" t="s">
        <v>15680</v>
      </c>
      <c r="G1214" s="32">
        <v>37928</v>
      </c>
      <c r="H1214" s="32">
        <v>42217</v>
      </c>
      <c r="I1214" s="32">
        <v>505</v>
      </c>
      <c r="J1214" s="32">
        <v>2243210</v>
      </c>
    </row>
    <row r="1215" spans="1:10" x14ac:dyDescent="0.25">
      <c r="A1215" s="32" t="s">
        <v>4345</v>
      </c>
      <c r="B1215" s="32" t="s">
        <v>15681</v>
      </c>
      <c r="C1215" s="32" t="s">
        <v>11247</v>
      </c>
      <c r="D1215" s="32" t="s">
        <v>7330</v>
      </c>
      <c r="E1215" s="32" t="s">
        <v>13457</v>
      </c>
      <c r="F1215" s="32" t="s">
        <v>15682</v>
      </c>
      <c r="G1215" s="32">
        <v>36440</v>
      </c>
      <c r="H1215" s="32">
        <v>42217</v>
      </c>
      <c r="I1215" s="32">
        <v>317</v>
      </c>
      <c r="J1215" s="32">
        <v>437777</v>
      </c>
    </row>
    <row r="1216" spans="1:10" x14ac:dyDescent="0.25">
      <c r="A1216" s="32" t="s">
        <v>4349</v>
      </c>
      <c r="B1216" s="32" t="s">
        <v>15683</v>
      </c>
      <c r="C1216" s="32" t="s">
        <v>10246</v>
      </c>
      <c r="D1216" s="32" t="s">
        <v>7330</v>
      </c>
      <c r="E1216" s="32" t="s">
        <v>15684</v>
      </c>
      <c r="F1216" s="32" t="s">
        <v>15685</v>
      </c>
      <c r="G1216" s="32">
        <v>41406</v>
      </c>
      <c r="H1216" s="32">
        <v>42217</v>
      </c>
      <c r="I1216" s="32">
        <v>43</v>
      </c>
      <c r="J1216" s="32">
        <v>127194</v>
      </c>
    </row>
    <row r="1217" spans="1:10" x14ac:dyDescent="0.25">
      <c r="A1217" s="32" t="s">
        <v>4353</v>
      </c>
      <c r="B1217" s="32" t="s">
        <v>15686</v>
      </c>
      <c r="C1217" s="32" t="s">
        <v>8307</v>
      </c>
      <c r="D1217" s="32" t="s">
        <v>7330</v>
      </c>
      <c r="E1217" s="32" t="s">
        <v>13232</v>
      </c>
      <c r="F1217" s="32" t="s">
        <v>15687</v>
      </c>
      <c r="G1217" s="32">
        <v>39028</v>
      </c>
      <c r="H1217" s="32">
        <v>42217</v>
      </c>
      <c r="I1217" s="32">
        <v>306</v>
      </c>
      <c r="J1217" s="32">
        <v>895050</v>
      </c>
    </row>
    <row r="1218" spans="1:10" x14ac:dyDescent="0.25">
      <c r="A1218" s="32" t="s">
        <v>1581</v>
      </c>
      <c r="B1218" s="32" t="s">
        <v>15688</v>
      </c>
      <c r="C1218" s="32" t="s">
        <v>8875</v>
      </c>
      <c r="D1218" s="32" t="s">
        <v>7330</v>
      </c>
      <c r="E1218" s="32" t="s">
        <v>15689</v>
      </c>
      <c r="F1218" s="32" t="s">
        <v>15690</v>
      </c>
      <c r="G1218" s="32">
        <v>37928</v>
      </c>
      <c r="H1218" s="32">
        <v>42217</v>
      </c>
      <c r="I1218" s="32">
        <v>247</v>
      </c>
      <c r="J1218" s="32">
        <v>358891</v>
      </c>
    </row>
    <row r="1219" spans="1:10" x14ac:dyDescent="0.25">
      <c r="A1219" s="32" t="s">
        <v>4359</v>
      </c>
      <c r="B1219" s="32" t="s">
        <v>15691</v>
      </c>
      <c r="C1219" s="32" t="s">
        <v>10097</v>
      </c>
      <c r="D1219" s="32" t="s">
        <v>7330</v>
      </c>
      <c r="E1219" s="32" t="s">
        <v>13232</v>
      </c>
      <c r="F1219" s="32" t="s">
        <v>15692</v>
      </c>
      <c r="G1219" s="32">
        <v>36440</v>
      </c>
      <c r="H1219" s="32">
        <v>42217</v>
      </c>
      <c r="I1219" s="32">
        <v>222</v>
      </c>
      <c r="J1219" s="32">
        <v>282606</v>
      </c>
    </row>
    <row r="1220" spans="1:10" x14ac:dyDescent="0.25">
      <c r="A1220" s="32" t="s">
        <v>4363</v>
      </c>
      <c r="B1220" s="32" t="s">
        <v>15693</v>
      </c>
      <c r="C1220" s="32" t="s">
        <v>9913</v>
      </c>
      <c r="D1220" s="32" t="s">
        <v>7330</v>
      </c>
      <c r="E1220" s="32" t="s">
        <v>12951</v>
      </c>
      <c r="F1220" s="32" t="s">
        <v>15694</v>
      </c>
      <c r="G1220" s="32">
        <v>39224</v>
      </c>
      <c r="H1220" s="32">
        <v>42216</v>
      </c>
      <c r="I1220" s="32">
        <v>263</v>
      </c>
      <c r="J1220" s="32">
        <v>620680</v>
      </c>
    </row>
    <row r="1221" spans="1:10" x14ac:dyDescent="0.25">
      <c r="A1221" s="32" t="s">
        <v>4367</v>
      </c>
      <c r="B1221" s="32" t="s">
        <v>15695</v>
      </c>
      <c r="C1221" s="32" t="s">
        <v>7826</v>
      </c>
      <c r="D1221" s="32" t="s">
        <v>7330</v>
      </c>
      <c r="E1221" s="32" t="s">
        <v>13127</v>
      </c>
      <c r="F1221" s="32" t="s">
        <v>15696</v>
      </c>
      <c r="G1221" s="32">
        <v>41871</v>
      </c>
      <c r="H1221" s="32">
        <v>42216</v>
      </c>
      <c r="I1221" s="32">
        <v>27</v>
      </c>
      <c r="J1221" s="32">
        <v>31725</v>
      </c>
    </row>
    <row r="1222" spans="1:10" x14ac:dyDescent="0.25">
      <c r="A1222" s="32" t="s">
        <v>4371</v>
      </c>
      <c r="B1222" s="32" t="s">
        <v>15697</v>
      </c>
      <c r="C1222" s="32" t="s">
        <v>7479</v>
      </c>
      <c r="D1222" s="32" t="s">
        <v>7330</v>
      </c>
      <c r="E1222" s="32" t="s">
        <v>13002</v>
      </c>
      <c r="F1222" s="32" t="s">
        <v>15698</v>
      </c>
      <c r="G1222" s="32">
        <v>40142</v>
      </c>
      <c r="H1222" s="32">
        <v>42216</v>
      </c>
      <c r="I1222" s="32">
        <v>125</v>
      </c>
      <c r="J1222" s="32">
        <v>213500</v>
      </c>
    </row>
    <row r="1223" spans="1:10" x14ac:dyDescent="0.25">
      <c r="A1223" s="32" t="s">
        <v>4375</v>
      </c>
      <c r="B1223" s="32" t="s">
        <v>15699</v>
      </c>
      <c r="C1223" s="32" t="s">
        <v>11214</v>
      </c>
      <c r="D1223" s="32" t="s">
        <v>7330</v>
      </c>
      <c r="E1223" s="32" t="s">
        <v>13581</v>
      </c>
      <c r="F1223" s="32" t="s">
        <v>15700</v>
      </c>
      <c r="G1223" s="32">
        <v>37022</v>
      </c>
      <c r="H1223" s="32">
        <v>42216</v>
      </c>
      <c r="I1223" s="32">
        <v>669</v>
      </c>
      <c r="J1223" s="32">
        <v>909840</v>
      </c>
    </row>
    <row r="1224" spans="1:10" x14ac:dyDescent="0.25">
      <c r="A1224" s="32" t="s">
        <v>4379</v>
      </c>
      <c r="B1224" s="32" t="s">
        <v>15701</v>
      </c>
      <c r="C1224" s="32" t="s">
        <v>8875</v>
      </c>
      <c r="D1224" s="32" t="s">
        <v>7330</v>
      </c>
      <c r="E1224" s="32" t="s">
        <v>13256</v>
      </c>
      <c r="F1224" s="32" t="s">
        <v>15702</v>
      </c>
      <c r="G1224" s="32">
        <v>41845</v>
      </c>
      <c r="H1224" s="32">
        <v>42215</v>
      </c>
      <c r="I1224" s="32">
        <v>28</v>
      </c>
      <c r="J1224" s="32">
        <v>91588</v>
      </c>
    </row>
    <row r="1225" spans="1:10" x14ac:dyDescent="0.25">
      <c r="A1225" s="32" t="s">
        <v>4382</v>
      </c>
      <c r="B1225" s="32" t="s">
        <v>15703</v>
      </c>
      <c r="C1225" s="32" t="s">
        <v>10612</v>
      </c>
      <c r="D1225" s="32" t="s">
        <v>7330</v>
      </c>
      <c r="E1225" s="32" t="s">
        <v>15704</v>
      </c>
      <c r="F1225" s="32" t="s">
        <v>15705</v>
      </c>
      <c r="G1225" s="32">
        <v>39743</v>
      </c>
      <c r="H1225" s="32">
        <v>42215</v>
      </c>
      <c r="I1225" s="32">
        <v>102</v>
      </c>
      <c r="J1225" s="32">
        <v>272748</v>
      </c>
    </row>
    <row r="1226" spans="1:10" x14ac:dyDescent="0.25">
      <c r="A1226" s="32" t="s">
        <v>4386</v>
      </c>
      <c r="B1226" s="32" t="s">
        <v>15706</v>
      </c>
      <c r="C1226" s="32" t="s">
        <v>11018</v>
      </c>
      <c r="D1226" s="32" t="s">
        <v>7330</v>
      </c>
      <c r="E1226" s="32" t="s">
        <v>13295</v>
      </c>
      <c r="F1226" s="32" t="s">
        <v>15707</v>
      </c>
      <c r="G1226" s="32">
        <v>39108</v>
      </c>
      <c r="H1226" s="32">
        <v>42214</v>
      </c>
      <c r="I1226" s="32">
        <v>341</v>
      </c>
      <c r="J1226" s="32">
        <v>222673</v>
      </c>
    </row>
    <row r="1227" spans="1:10" x14ac:dyDescent="0.25">
      <c r="A1227" s="32" t="s">
        <v>2953</v>
      </c>
      <c r="B1227" s="32" t="s">
        <v>15708</v>
      </c>
      <c r="C1227" s="32" t="s">
        <v>8402</v>
      </c>
      <c r="D1227" s="32" t="s">
        <v>7330</v>
      </c>
      <c r="E1227" s="32" t="s">
        <v>13692</v>
      </c>
      <c r="F1227" s="32" t="s">
        <v>15709</v>
      </c>
      <c r="G1227" s="32">
        <v>40899</v>
      </c>
      <c r="H1227" s="32">
        <v>42214</v>
      </c>
      <c r="I1227" s="32">
        <v>177</v>
      </c>
      <c r="J1227" s="32">
        <v>720567</v>
      </c>
    </row>
    <row r="1228" spans="1:10" x14ac:dyDescent="0.25">
      <c r="A1228" s="32" t="s">
        <v>4393</v>
      </c>
      <c r="B1228" s="32" t="s">
        <v>15710</v>
      </c>
      <c r="C1228" s="32" t="s">
        <v>9732</v>
      </c>
      <c r="D1228" s="32" t="s">
        <v>7330</v>
      </c>
      <c r="E1228" s="32" t="s">
        <v>13038</v>
      </c>
      <c r="F1228" s="32" t="s">
        <v>15711</v>
      </c>
      <c r="G1228" s="32">
        <v>41830</v>
      </c>
      <c r="H1228" s="32">
        <v>42214</v>
      </c>
      <c r="I1228" s="32">
        <v>22</v>
      </c>
      <c r="J1228" s="32">
        <v>88044</v>
      </c>
    </row>
    <row r="1229" spans="1:10" x14ac:dyDescent="0.25">
      <c r="A1229" s="32" t="s">
        <v>86</v>
      </c>
      <c r="B1229" s="32" t="s">
        <v>15712</v>
      </c>
      <c r="C1229" s="32" t="s">
        <v>11663</v>
      </c>
      <c r="D1229" s="32" t="s">
        <v>11639</v>
      </c>
      <c r="E1229" s="32" t="s">
        <v>13035</v>
      </c>
      <c r="F1229" s="32" t="s">
        <v>15713</v>
      </c>
      <c r="G1229" s="32">
        <v>39108</v>
      </c>
      <c r="H1229" s="32">
        <v>42214</v>
      </c>
      <c r="I1229" s="32">
        <v>417</v>
      </c>
      <c r="J1229" s="32">
        <v>1073358</v>
      </c>
    </row>
    <row r="1230" spans="1:10" x14ac:dyDescent="0.25">
      <c r="A1230" s="32" t="s">
        <v>592</v>
      </c>
      <c r="B1230" s="32" t="s">
        <v>15714</v>
      </c>
      <c r="C1230" s="32" t="s">
        <v>12032</v>
      </c>
      <c r="D1230" s="32" t="s">
        <v>11947</v>
      </c>
      <c r="E1230" s="32" t="s">
        <v>13611</v>
      </c>
      <c r="F1230" s="32" t="s">
        <v>15715</v>
      </c>
      <c r="G1230" s="32">
        <v>41758</v>
      </c>
      <c r="H1230" s="32">
        <v>42213</v>
      </c>
      <c r="I1230" s="32">
        <v>24</v>
      </c>
      <c r="J1230" s="32">
        <v>71928</v>
      </c>
    </row>
    <row r="1231" spans="1:10" x14ac:dyDescent="0.25">
      <c r="A1231" s="32" t="s">
        <v>4403</v>
      </c>
      <c r="B1231" s="32" t="s">
        <v>15716</v>
      </c>
      <c r="C1231" s="32" t="s">
        <v>11969</v>
      </c>
      <c r="D1231" s="32" t="s">
        <v>11947</v>
      </c>
      <c r="E1231" s="32" t="s">
        <v>15717</v>
      </c>
      <c r="F1231" s="32" t="s">
        <v>15718</v>
      </c>
      <c r="G1231" s="32">
        <v>39855</v>
      </c>
      <c r="H1231" s="32">
        <v>42213</v>
      </c>
      <c r="I1231" s="32">
        <v>317</v>
      </c>
      <c r="J1231" s="32">
        <v>246309</v>
      </c>
    </row>
    <row r="1232" spans="1:10" x14ac:dyDescent="0.25">
      <c r="A1232" s="32" t="s">
        <v>2829</v>
      </c>
      <c r="B1232" s="32" t="s">
        <v>15719</v>
      </c>
      <c r="C1232" s="32" t="s">
        <v>10491</v>
      </c>
      <c r="D1232" s="32" t="s">
        <v>7330</v>
      </c>
      <c r="E1232" s="32" t="s">
        <v>14771</v>
      </c>
      <c r="F1232" s="32" t="s">
        <v>15720</v>
      </c>
      <c r="G1232" s="32">
        <v>40177</v>
      </c>
      <c r="H1232" s="32">
        <v>42213</v>
      </c>
      <c r="I1232" s="32">
        <v>45</v>
      </c>
      <c r="J1232" s="32">
        <v>64845</v>
      </c>
    </row>
    <row r="1233" spans="1:10" x14ac:dyDescent="0.25">
      <c r="A1233" s="32" t="s">
        <v>15721</v>
      </c>
      <c r="B1233" s="32" t="s">
        <v>15722</v>
      </c>
      <c r="C1233" s="32" t="s">
        <v>11663</v>
      </c>
      <c r="D1233" s="32" t="s">
        <v>11639</v>
      </c>
      <c r="E1233" s="32" t="s">
        <v>14370</v>
      </c>
      <c r="F1233" s="32" t="s">
        <v>15723</v>
      </c>
      <c r="G1233" s="32">
        <v>40266</v>
      </c>
      <c r="H1233" s="32">
        <v>42213</v>
      </c>
      <c r="I1233" s="32">
        <v>54</v>
      </c>
      <c r="J1233" s="32">
        <v>166968</v>
      </c>
    </row>
    <row r="1234" spans="1:10" x14ac:dyDescent="0.25">
      <c r="A1234" s="32" t="s">
        <v>4414</v>
      </c>
      <c r="B1234" s="32" t="s">
        <v>15724</v>
      </c>
      <c r="C1234" s="32" t="s">
        <v>8875</v>
      </c>
      <c r="D1234" s="32" t="s">
        <v>7330</v>
      </c>
      <c r="E1234" s="32" t="s">
        <v>13822</v>
      </c>
      <c r="F1234" s="32" t="s">
        <v>15725</v>
      </c>
      <c r="G1234" s="32">
        <v>40753</v>
      </c>
      <c r="H1234" s="32">
        <v>42213</v>
      </c>
      <c r="I1234" s="32">
        <v>140</v>
      </c>
      <c r="J1234" s="32">
        <v>81340</v>
      </c>
    </row>
    <row r="1235" spans="1:10" x14ac:dyDescent="0.25">
      <c r="A1235" s="32" t="s">
        <v>4417</v>
      </c>
      <c r="B1235" s="32" t="s">
        <v>15726</v>
      </c>
      <c r="C1235" s="32" t="s">
        <v>9527</v>
      </c>
      <c r="D1235" s="32" t="s">
        <v>7330</v>
      </c>
      <c r="E1235" s="32" t="s">
        <v>13875</v>
      </c>
      <c r="F1235" s="32" t="s">
        <v>15727</v>
      </c>
      <c r="G1235" s="32">
        <v>41758</v>
      </c>
      <c r="H1235" s="32">
        <v>42213</v>
      </c>
      <c r="I1235" s="32">
        <v>27</v>
      </c>
      <c r="J1235" s="32">
        <v>95796</v>
      </c>
    </row>
    <row r="1236" spans="1:10" x14ac:dyDescent="0.25">
      <c r="A1236" s="32" t="s">
        <v>4421</v>
      </c>
      <c r="B1236" s="32" t="s">
        <v>15728</v>
      </c>
      <c r="C1236" s="32" t="s">
        <v>10869</v>
      </c>
      <c r="D1236" s="32" t="s">
        <v>7330</v>
      </c>
      <c r="E1236" s="32" t="s">
        <v>13145</v>
      </c>
      <c r="F1236" s="32" t="s">
        <v>15729</v>
      </c>
      <c r="G1236" s="32">
        <v>39855</v>
      </c>
      <c r="H1236" s="32">
        <v>42213</v>
      </c>
      <c r="I1236" s="32">
        <v>136</v>
      </c>
      <c r="J1236" s="32">
        <v>544272</v>
      </c>
    </row>
    <row r="1237" spans="1:10" x14ac:dyDescent="0.25">
      <c r="A1237" s="32" t="s">
        <v>4425</v>
      </c>
      <c r="B1237" s="32" t="s">
        <v>15730</v>
      </c>
      <c r="C1237" s="32" t="s">
        <v>8127</v>
      </c>
      <c r="D1237" s="32" t="s">
        <v>7330</v>
      </c>
      <c r="E1237" s="32" t="s">
        <v>13002</v>
      </c>
      <c r="F1237" s="32" t="s">
        <v>15731</v>
      </c>
      <c r="G1237" s="32">
        <v>40435</v>
      </c>
      <c r="H1237" s="32">
        <v>42212</v>
      </c>
      <c r="I1237" s="32">
        <v>244</v>
      </c>
      <c r="J1237" s="32">
        <v>391620</v>
      </c>
    </row>
    <row r="1238" spans="1:10" x14ac:dyDescent="0.25">
      <c r="A1238" s="32" t="s">
        <v>3290</v>
      </c>
      <c r="B1238" s="32" t="s">
        <v>15732</v>
      </c>
      <c r="C1238" s="32" t="s">
        <v>7617</v>
      </c>
      <c r="D1238" s="32" t="s">
        <v>7330</v>
      </c>
      <c r="E1238" s="32" t="s">
        <v>15733</v>
      </c>
      <c r="F1238" s="32" t="s">
        <v>15734</v>
      </c>
      <c r="G1238" s="32">
        <v>39407</v>
      </c>
      <c r="H1238" s="32">
        <v>42212</v>
      </c>
      <c r="I1238" s="32">
        <v>116</v>
      </c>
      <c r="J1238" s="32">
        <v>487316</v>
      </c>
    </row>
    <row r="1239" spans="1:10" x14ac:dyDescent="0.25">
      <c r="A1239" s="32" t="s">
        <v>4432</v>
      </c>
      <c r="B1239" s="32" t="s">
        <v>14272</v>
      </c>
      <c r="C1239" s="32" t="s">
        <v>10612</v>
      </c>
      <c r="D1239" s="32" t="s">
        <v>7330</v>
      </c>
      <c r="E1239" s="32" t="s">
        <v>15735</v>
      </c>
      <c r="F1239" s="32" t="s">
        <v>10634</v>
      </c>
      <c r="G1239" s="32">
        <v>41246</v>
      </c>
      <c r="H1239" s="32">
        <v>42212</v>
      </c>
      <c r="I1239" s="32">
        <v>88</v>
      </c>
      <c r="J1239" s="32">
        <v>283888</v>
      </c>
    </row>
    <row r="1240" spans="1:10" x14ac:dyDescent="0.25">
      <c r="A1240" s="32" t="s">
        <v>4435</v>
      </c>
      <c r="B1240" s="32" t="s">
        <v>15736</v>
      </c>
      <c r="C1240" s="32" t="s">
        <v>11182</v>
      </c>
      <c r="D1240" s="32" t="s">
        <v>7330</v>
      </c>
      <c r="E1240" s="32" t="s">
        <v>13730</v>
      </c>
      <c r="F1240" s="32" t="s">
        <v>15737</v>
      </c>
      <c r="G1240" s="32">
        <v>40435</v>
      </c>
      <c r="H1240" s="32">
        <v>42212</v>
      </c>
      <c r="I1240" s="32">
        <v>49</v>
      </c>
      <c r="J1240" s="32">
        <v>209671</v>
      </c>
    </row>
    <row r="1241" spans="1:10" x14ac:dyDescent="0.25">
      <c r="A1241" s="32" t="s">
        <v>4439</v>
      </c>
      <c r="B1241" s="32" t="s">
        <v>15738</v>
      </c>
      <c r="C1241" s="32" t="s">
        <v>7578</v>
      </c>
      <c r="D1241" s="32" t="s">
        <v>7330</v>
      </c>
      <c r="E1241" s="32" t="s">
        <v>13105</v>
      </c>
      <c r="F1241" s="32" t="s">
        <v>15739</v>
      </c>
      <c r="G1241" s="32">
        <v>39407</v>
      </c>
      <c r="H1241" s="32">
        <v>42212</v>
      </c>
      <c r="I1241" s="32">
        <v>131</v>
      </c>
      <c r="J1241" s="32">
        <v>218246</v>
      </c>
    </row>
    <row r="1242" spans="1:10" x14ac:dyDescent="0.25">
      <c r="A1242" s="32" t="s">
        <v>4443</v>
      </c>
      <c r="B1242" s="32" t="s">
        <v>15740</v>
      </c>
      <c r="C1242" s="32" t="s">
        <v>11112</v>
      </c>
      <c r="D1242" s="32" t="s">
        <v>12117</v>
      </c>
      <c r="E1242" s="32" t="s">
        <v>13083</v>
      </c>
      <c r="F1242" s="32" t="s">
        <v>15741</v>
      </c>
      <c r="G1242" s="32">
        <v>41870</v>
      </c>
      <c r="H1242" s="32">
        <v>42211</v>
      </c>
      <c r="I1242" s="32">
        <v>33</v>
      </c>
      <c r="J1242" s="32">
        <v>39138</v>
      </c>
    </row>
    <row r="1243" spans="1:10" x14ac:dyDescent="0.25">
      <c r="A1243" s="32" t="s">
        <v>4447</v>
      </c>
      <c r="B1243" s="32" t="s">
        <v>15742</v>
      </c>
      <c r="C1243" s="32" t="s">
        <v>7962</v>
      </c>
      <c r="D1243" s="32" t="s">
        <v>7330</v>
      </c>
      <c r="E1243" s="32" t="s">
        <v>14931</v>
      </c>
      <c r="F1243" s="32" t="s">
        <v>15743</v>
      </c>
      <c r="G1243" s="32">
        <v>41870</v>
      </c>
      <c r="H1243" s="32">
        <v>42211</v>
      </c>
      <c r="I1243" s="32">
        <v>11</v>
      </c>
      <c r="J1243" s="32">
        <v>25223</v>
      </c>
    </row>
    <row r="1244" spans="1:10" x14ac:dyDescent="0.25">
      <c r="A1244" s="32" t="s">
        <v>4451</v>
      </c>
      <c r="B1244" s="32" t="s">
        <v>15744</v>
      </c>
      <c r="C1244" s="32" t="s">
        <v>11148</v>
      </c>
      <c r="D1244" s="32" t="s">
        <v>7330</v>
      </c>
      <c r="E1244" s="32" t="s">
        <v>13406</v>
      </c>
      <c r="F1244" s="32" t="s">
        <v>15745</v>
      </c>
      <c r="G1244" s="32">
        <v>41798</v>
      </c>
      <c r="H1244" s="32">
        <v>42210</v>
      </c>
      <c r="I1244" s="32">
        <v>43</v>
      </c>
      <c r="J1244" s="32">
        <v>193414</v>
      </c>
    </row>
    <row r="1245" spans="1:10" x14ac:dyDescent="0.25">
      <c r="A1245" s="32" t="s">
        <v>4455</v>
      </c>
      <c r="B1245" s="32" t="s">
        <v>15746</v>
      </c>
      <c r="C1245" s="32" t="s">
        <v>10789</v>
      </c>
      <c r="D1245" s="32" t="s">
        <v>7330</v>
      </c>
      <c r="E1245" s="32" t="s">
        <v>14151</v>
      </c>
      <c r="F1245" s="32" t="s">
        <v>15747</v>
      </c>
      <c r="G1245" s="32">
        <v>40266</v>
      </c>
      <c r="H1245" s="32">
        <v>42210</v>
      </c>
      <c r="I1245" s="32">
        <v>112</v>
      </c>
      <c r="J1245" s="32">
        <v>148624</v>
      </c>
    </row>
    <row r="1246" spans="1:10" x14ac:dyDescent="0.25">
      <c r="A1246" s="32" t="s">
        <v>4459</v>
      </c>
      <c r="B1246" s="32" t="s">
        <v>15748</v>
      </c>
      <c r="C1246" s="32" t="s">
        <v>7574</v>
      </c>
      <c r="D1246" s="32" t="s">
        <v>7330</v>
      </c>
      <c r="E1246" s="32" t="s">
        <v>14548</v>
      </c>
      <c r="F1246" s="32" t="s">
        <v>15749</v>
      </c>
      <c r="G1246" s="32">
        <v>38597</v>
      </c>
      <c r="H1246" s="32">
        <v>42210</v>
      </c>
      <c r="I1246" s="32">
        <v>485</v>
      </c>
      <c r="J1246" s="32">
        <v>1601470</v>
      </c>
    </row>
    <row r="1247" spans="1:10" x14ac:dyDescent="0.25">
      <c r="A1247" s="32" t="s">
        <v>4463</v>
      </c>
      <c r="B1247" s="32" t="s">
        <v>13107</v>
      </c>
      <c r="C1247" s="32" t="s">
        <v>8875</v>
      </c>
      <c r="D1247" s="32" t="s">
        <v>7330</v>
      </c>
      <c r="E1247" s="32" t="s">
        <v>12894</v>
      </c>
      <c r="F1247" s="32" t="s">
        <v>15750</v>
      </c>
      <c r="G1247" s="32">
        <v>38094</v>
      </c>
      <c r="H1247" s="32">
        <v>42210</v>
      </c>
      <c r="I1247" s="32">
        <v>91</v>
      </c>
      <c r="J1247" s="32">
        <v>287378</v>
      </c>
    </row>
    <row r="1248" spans="1:10" x14ac:dyDescent="0.25">
      <c r="A1248" s="32" t="s">
        <v>4466</v>
      </c>
      <c r="B1248" s="32" t="s">
        <v>13214</v>
      </c>
      <c r="C1248" s="32" t="s">
        <v>10260</v>
      </c>
      <c r="D1248" s="32" t="s">
        <v>7330</v>
      </c>
      <c r="E1248" s="32" t="s">
        <v>15650</v>
      </c>
      <c r="F1248" s="32" t="s">
        <v>15751</v>
      </c>
      <c r="G1248" s="32">
        <v>36691</v>
      </c>
      <c r="H1248" s="32">
        <v>42210</v>
      </c>
      <c r="I1248" s="32">
        <v>560</v>
      </c>
      <c r="J1248" s="32">
        <v>2344160</v>
      </c>
    </row>
    <row r="1249" spans="1:10" x14ac:dyDescent="0.25">
      <c r="A1249" s="32" t="s">
        <v>4469</v>
      </c>
      <c r="B1249" s="32" t="s">
        <v>15752</v>
      </c>
      <c r="C1249" s="32" t="s">
        <v>10900</v>
      </c>
      <c r="D1249" s="32" t="s">
        <v>7330</v>
      </c>
      <c r="E1249" s="32" t="s">
        <v>14871</v>
      </c>
      <c r="F1249" s="32" t="s">
        <v>15753</v>
      </c>
      <c r="G1249" s="32">
        <v>41798</v>
      </c>
      <c r="H1249" s="32">
        <v>42210</v>
      </c>
      <c r="I1249" s="32">
        <v>33</v>
      </c>
      <c r="J1249" s="32">
        <v>153318</v>
      </c>
    </row>
    <row r="1250" spans="1:10" x14ac:dyDescent="0.25">
      <c r="A1250" s="32" t="s">
        <v>4473</v>
      </c>
      <c r="B1250" s="32" t="s">
        <v>15754</v>
      </c>
      <c r="C1250" s="32" t="s">
        <v>8127</v>
      </c>
      <c r="D1250" s="32" t="s">
        <v>7330</v>
      </c>
      <c r="E1250" s="32" t="s">
        <v>13673</v>
      </c>
      <c r="F1250" s="32" t="s">
        <v>15755</v>
      </c>
      <c r="G1250" s="32">
        <v>40266</v>
      </c>
      <c r="H1250" s="32">
        <v>42210</v>
      </c>
      <c r="I1250" s="32">
        <v>91</v>
      </c>
      <c r="J1250" s="32">
        <v>48958</v>
      </c>
    </row>
    <row r="1251" spans="1:10" x14ac:dyDescent="0.25">
      <c r="A1251" s="32" t="s">
        <v>4695</v>
      </c>
      <c r="B1251" s="32" t="s">
        <v>12884</v>
      </c>
      <c r="C1251" s="32" t="s">
        <v>7322</v>
      </c>
      <c r="D1251" s="32" t="s">
        <v>7330</v>
      </c>
      <c r="E1251" s="32" t="s">
        <v>15684</v>
      </c>
      <c r="F1251" s="32" t="s">
        <v>15756</v>
      </c>
      <c r="G1251" s="32">
        <v>39298</v>
      </c>
      <c r="H1251" s="32">
        <v>42198</v>
      </c>
      <c r="I1251" s="32">
        <v>64</v>
      </c>
      <c r="J1251" s="32">
        <v>181568</v>
      </c>
    </row>
    <row r="1252" spans="1:10" x14ac:dyDescent="0.25">
      <c r="A1252" s="32" t="s">
        <v>4698</v>
      </c>
      <c r="B1252" s="32" t="s">
        <v>15757</v>
      </c>
      <c r="C1252" s="32" t="s">
        <v>10491</v>
      </c>
      <c r="D1252" s="32" t="s">
        <v>7330</v>
      </c>
      <c r="E1252" s="32" t="s">
        <v>15246</v>
      </c>
      <c r="F1252" s="32" t="s">
        <v>15758</v>
      </c>
      <c r="G1252" s="32">
        <v>41867</v>
      </c>
      <c r="H1252" s="32">
        <v>42198</v>
      </c>
      <c r="I1252" s="32">
        <v>10</v>
      </c>
      <c r="J1252" s="32">
        <v>7320</v>
      </c>
    </row>
    <row r="1253" spans="1:10" x14ac:dyDescent="0.25">
      <c r="A1253" s="32" t="s">
        <v>4702</v>
      </c>
      <c r="B1253" s="32" t="s">
        <v>15759</v>
      </c>
      <c r="C1253" s="32" t="s">
        <v>8580</v>
      </c>
      <c r="D1253" s="32" t="s">
        <v>7330</v>
      </c>
      <c r="E1253" s="32" t="s">
        <v>14050</v>
      </c>
      <c r="F1253" s="32" t="s">
        <v>15760</v>
      </c>
      <c r="G1253" s="32">
        <v>41767</v>
      </c>
      <c r="H1253" s="32">
        <v>42198</v>
      </c>
      <c r="I1253" s="32">
        <v>39</v>
      </c>
      <c r="J1253" s="32">
        <v>85059</v>
      </c>
    </row>
    <row r="1254" spans="1:10" x14ac:dyDescent="0.25">
      <c r="A1254" s="32" t="s">
        <v>4706</v>
      </c>
      <c r="B1254" s="32" t="s">
        <v>15761</v>
      </c>
      <c r="C1254" s="32" t="s">
        <v>7469</v>
      </c>
      <c r="D1254" s="32" t="s">
        <v>7330</v>
      </c>
      <c r="E1254" s="32" t="s">
        <v>12996</v>
      </c>
      <c r="F1254" s="32" t="s">
        <v>15762</v>
      </c>
      <c r="G1254" s="32">
        <v>41879</v>
      </c>
      <c r="H1254" s="32">
        <v>42198</v>
      </c>
      <c r="I1254" s="32">
        <v>25</v>
      </c>
      <c r="J1254" s="32">
        <v>76275</v>
      </c>
    </row>
    <row r="1255" spans="1:10" x14ac:dyDescent="0.25">
      <c r="A1255" s="32" t="s">
        <v>4709</v>
      </c>
      <c r="B1255" s="32" t="s">
        <v>15763</v>
      </c>
      <c r="C1255" s="32" t="s">
        <v>8402</v>
      </c>
      <c r="D1255" s="32" t="s">
        <v>7330</v>
      </c>
      <c r="E1255" s="32" t="s">
        <v>12999</v>
      </c>
      <c r="F1255" s="32" t="s">
        <v>15764</v>
      </c>
      <c r="G1255" s="32">
        <v>37896</v>
      </c>
      <c r="H1255" s="32">
        <v>42198</v>
      </c>
      <c r="I1255" s="32">
        <v>366</v>
      </c>
      <c r="J1255" s="32">
        <v>1460706</v>
      </c>
    </row>
    <row r="1256" spans="1:10" x14ac:dyDescent="0.25">
      <c r="A1256" s="32" t="s">
        <v>4713</v>
      </c>
      <c r="B1256" s="32" t="s">
        <v>15765</v>
      </c>
      <c r="C1256" s="32" t="s">
        <v>7635</v>
      </c>
      <c r="D1256" s="32" t="s">
        <v>7330</v>
      </c>
      <c r="E1256" s="32" t="s">
        <v>13127</v>
      </c>
      <c r="F1256" s="32" t="s">
        <v>15766</v>
      </c>
      <c r="G1256" s="32">
        <v>38830</v>
      </c>
      <c r="H1256" s="32">
        <v>42197</v>
      </c>
      <c r="I1256" s="32">
        <v>295</v>
      </c>
      <c r="J1256" s="32">
        <v>264615</v>
      </c>
    </row>
    <row r="1257" spans="1:10" x14ac:dyDescent="0.25">
      <c r="A1257" s="32" t="s">
        <v>813</v>
      </c>
      <c r="B1257" s="32" t="s">
        <v>14313</v>
      </c>
      <c r="C1257" s="32" t="s">
        <v>11377</v>
      </c>
      <c r="D1257" s="32" t="s">
        <v>7330</v>
      </c>
      <c r="E1257" s="32" t="s">
        <v>15767</v>
      </c>
      <c r="F1257" s="32" t="s">
        <v>15768</v>
      </c>
      <c r="G1257" s="32">
        <v>39174</v>
      </c>
      <c r="H1257" s="32">
        <v>42197</v>
      </c>
      <c r="I1257" s="32">
        <v>274</v>
      </c>
      <c r="J1257" s="32">
        <v>243586</v>
      </c>
    </row>
    <row r="1258" spans="1:10" x14ac:dyDescent="0.25">
      <c r="A1258" s="32" t="s">
        <v>548</v>
      </c>
      <c r="B1258" s="32" t="s">
        <v>15769</v>
      </c>
      <c r="C1258" s="32" t="s">
        <v>8875</v>
      </c>
      <c r="D1258" s="32" t="s">
        <v>7330</v>
      </c>
      <c r="E1258" s="32" t="s">
        <v>12999</v>
      </c>
      <c r="F1258" s="32" t="s">
        <v>15770</v>
      </c>
      <c r="G1258" s="32">
        <v>37680</v>
      </c>
      <c r="H1258" s="32">
        <v>42197</v>
      </c>
      <c r="I1258" s="32">
        <v>174</v>
      </c>
      <c r="J1258" s="32">
        <v>632838</v>
      </c>
    </row>
    <row r="1259" spans="1:10" x14ac:dyDescent="0.25">
      <c r="A1259" s="32" t="s">
        <v>864</v>
      </c>
      <c r="B1259" s="32" t="s">
        <v>15771</v>
      </c>
      <c r="C1259" s="32" t="s">
        <v>11663</v>
      </c>
      <c r="D1259" s="32" t="s">
        <v>11639</v>
      </c>
      <c r="E1259" s="32" t="s">
        <v>12781</v>
      </c>
      <c r="F1259" s="32" t="s">
        <v>15772</v>
      </c>
      <c r="G1259" s="32">
        <v>41877</v>
      </c>
      <c r="H1259" s="32">
        <v>42197</v>
      </c>
      <c r="I1259" s="32">
        <v>31</v>
      </c>
      <c r="J1259" s="32">
        <v>140089</v>
      </c>
    </row>
    <row r="1260" spans="1:10" x14ac:dyDescent="0.25">
      <c r="A1260" s="32" t="s">
        <v>4724</v>
      </c>
      <c r="B1260" s="32" t="s">
        <v>15773</v>
      </c>
      <c r="C1260" s="32" t="s">
        <v>8087</v>
      </c>
      <c r="D1260" s="32" t="s">
        <v>7330</v>
      </c>
      <c r="E1260" s="32" t="s">
        <v>15774</v>
      </c>
      <c r="F1260" s="32" t="s">
        <v>15775</v>
      </c>
      <c r="G1260" s="32">
        <v>41841</v>
      </c>
      <c r="H1260" s="32">
        <v>42197</v>
      </c>
      <c r="I1260" s="32">
        <v>40</v>
      </c>
      <c r="J1260" s="32">
        <v>40600</v>
      </c>
    </row>
    <row r="1261" spans="1:10" x14ac:dyDescent="0.25">
      <c r="A1261" s="32" t="s">
        <v>801</v>
      </c>
      <c r="B1261" s="32" t="s">
        <v>15776</v>
      </c>
      <c r="C1261" s="32" t="s">
        <v>10887</v>
      </c>
      <c r="D1261" s="32" t="s">
        <v>7330</v>
      </c>
      <c r="E1261" s="32" t="s">
        <v>13038</v>
      </c>
      <c r="F1261" s="32" t="s">
        <v>15777</v>
      </c>
      <c r="G1261" s="32">
        <v>41396</v>
      </c>
      <c r="H1261" s="32">
        <v>42197</v>
      </c>
      <c r="I1261" s="32">
        <v>16</v>
      </c>
      <c r="J1261" s="32">
        <v>30048</v>
      </c>
    </row>
    <row r="1262" spans="1:10" x14ac:dyDescent="0.25">
      <c r="A1262" s="32" t="s">
        <v>4731</v>
      </c>
      <c r="B1262" s="32" t="s">
        <v>15778</v>
      </c>
      <c r="C1262" s="32" t="s">
        <v>9774</v>
      </c>
      <c r="D1262" s="32" t="s">
        <v>7330</v>
      </c>
      <c r="E1262" s="32" t="s">
        <v>14656</v>
      </c>
      <c r="F1262" s="32" t="s">
        <v>15779</v>
      </c>
      <c r="G1262" s="32">
        <v>38830</v>
      </c>
      <c r="H1262" s="32">
        <v>42197</v>
      </c>
      <c r="I1262" s="32">
        <v>286</v>
      </c>
      <c r="J1262" s="32">
        <v>479622</v>
      </c>
    </row>
    <row r="1263" spans="1:10" x14ac:dyDescent="0.25">
      <c r="A1263" s="32" t="s">
        <v>4735</v>
      </c>
      <c r="B1263" s="32" t="s">
        <v>15780</v>
      </c>
      <c r="C1263" s="32" t="s">
        <v>11247</v>
      </c>
      <c r="D1263" s="32" t="s">
        <v>7330</v>
      </c>
      <c r="E1263" s="32" t="s">
        <v>14610</v>
      </c>
      <c r="F1263" s="32" t="s">
        <v>15781</v>
      </c>
      <c r="G1263" s="32">
        <v>39174</v>
      </c>
      <c r="H1263" s="32">
        <v>42197</v>
      </c>
      <c r="I1263" s="32">
        <v>25</v>
      </c>
      <c r="J1263" s="32">
        <v>74575</v>
      </c>
    </row>
    <row r="1264" spans="1:10" x14ac:dyDescent="0.25">
      <c r="A1264" s="32" t="s">
        <v>4739</v>
      </c>
      <c r="B1264" s="32" t="s">
        <v>12774</v>
      </c>
      <c r="C1264" s="32" t="s">
        <v>10887</v>
      </c>
      <c r="D1264" s="32" t="s">
        <v>7330</v>
      </c>
      <c r="E1264" s="32" t="s">
        <v>13127</v>
      </c>
      <c r="F1264" s="32" t="s">
        <v>15782</v>
      </c>
      <c r="G1264" s="32">
        <v>41816</v>
      </c>
      <c r="H1264" s="32">
        <v>42196</v>
      </c>
      <c r="I1264" s="32">
        <v>37</v>
      </c>
      <c r="J1264" s="32">
        <v>170459</v>
      </c>
    </row>
    <row r="1265" spans="1:10" x14ac:dyDescent="0.25">
      <c r="A1265" s="32" t="s">
        <v>4742</v>
      </c>
      <c r="B1265" s="32" t="s">
        <v>15783</v>
      </c>
      <c r="C1265" s="32" t="s">
        <v>7479</v>
      </c>
      <c r="D1265" s="32" t="s">
        <v>7330</v>
      </c>
      <c r="E1265" s="32" t="s">
        <v>13578</v>
      </c>
      <c r="F1265" s="32" t="s">
        <v>15784</v>
      </c>
      <c r="G1265" s="32">
        <v>39464</v>
      </c>
      <c r="H1265" s="32">
        <v>42196</v>
      </c>
      <c r="I1265" s="32">
        <v>90</v>
      </c>
      <c r="J1265" s="32">
        <v>387180</v>
      </c>
    </row>
    <row r="1266" spans="1:10" x14ac:dyDescent="0.25">
      <c r="A1266" s="32" t="s">
        <v>4746</v>
      </c>
      <c r="B1266" s="32" t="s">
        <v>15785</v>
      </c>
      <c r="C1266" s="32" t="s">
        <v>7584</v>
      </c>
      <c r="D1266" s="32" t="s">
        <v>7330</v>
      </c>
      <c r="E1266" s="32" t="s">
        <v>14967</v>
      </c>
      <c r="F1266" s="32" t="s">
        <v>15786</v>
      </c>
      <c r="G1266" s="32">
        <v>41875</v>
      </c>
      <c r="H1266" s="32">
        <v>42196</v>
      </c>
      <c r="I1266" s="32">
        <v>30</v>
      </c>
      <c r="J1266" s="32">
        <v>129930</v>
      </c>
    </row>
    <row r="1267" spans="1:10" x14ac:dyDescent="0.25">
      <c r="A1267" s="32" t="s">
        <v>4750</v>
      </c>
      <c r="B1267" s="32" t="s">
        <v>15787</v>
      </c>
      <c r="C1267" s="32" t="s">
        <v>8224</v>
      </c>
      <c r="D1267" s="32" t="s">
        <v>7330</v>
      </c>
      <c r="E1267" s="32" t="s">
        <v>15788</v>
      </c>
      <c r="F1267" s="32" t="s">
        <v>15789</v>
      </c>
      <c r="G1267" s="32">
        <v>38066</v>
      </c>
      <c r="H1267" s="32">
        <v>42196</v>
      </c>
      <c r="I1267" s="32">
        <v>430</v>
      </c>
      <c r="J1267" s="32">
        <v>546100</v>
      </c>
    </row>
    <row r="1268" spans="1:10" x14ac:dyDescent="0.25">
      <c r="A1268" s="32" t="s">
        <v>801</v>
      </c>
      <c r="B1268" s="32" t="s">
        <v>15790</v>
      </c>
      <c r="C1268" s="32" t="s">
        <v>10739</v>
      </c>
      <c r="D1268" s="32" t="s">
        <v>7330</v>
      </c>
      <c r="E1268" s="32" t="s">
        <v>12790</v>
      </c>
      <c r="F1268" s="32" t="s">
        <v>15791</v>
      </c>
      <c r="G1268" s="32">
        <v>40547</v>
      </c>
      <c r="H1268" s="32">
        <v>42196</v>
      </c>
      <c r="I1268" s="32">
        <v>64</v>
      </c>
      <c r="J1268" s="32">
        <v>87552</v>
      </c>
    </row>
    <row r="1269" spans="1:10" x14ac:dyDescent="0.25">
      <c r="A1269" s="32" t="s">
        <v>4757</v>
      </c>
      <c r="B1269" s="32" t="s">
        <v>15792</v>
      </c>
      <c r="C1269" s="32" t="s">
        <v>10139</v>
      </c>
      <c r="D1269" s="32" t="s">
        <v>7330</v>
      </c>
      <c r="E1269" s="32" t="s">
        <v>15793</v>
      </c>
      <c r="F1269" s="32" t="s">
        <v>15794</v>
      </c>
      <c r="G1269" s="32">
        <v>41816</v>
      </c>
      <c r="H1269" s="32">
        <v>42196</v>
      </c>
      <c r="I1269" s="32">
        <v>13</v>
      </c>
      <c r="J1269" s="32">
        <v>63765</v>
      </c>
    </row>
    <row r="1270" spans="1:10" x14ac:dyDescent="0.25">
      <c r="A1270" s="32" t="s">
        <v>4761</v>
      </c>
      <c r="B1270" s="32" t="s">
        <v>15795</v>
      </c>
      <c r="C1270" s="32" t="s">
        <v>11663</v>
      </c>
      <c r="D1270" s="32" t="s">
        <v>11639</v>
      </c>
      <c r="E1270" s="32" t="s">
        <v>14356</v>
      </c>
      <c r="F1270" s="32" t="s">
        <v>15796</v>
      </c>
      <c r="G1270" s="32">
        <v>39464</v>
      </c>
      <c r="H1270" s="32">
        <v>42196</v>
      </c>
      <c r="I1270" s="32">
        <v>173</v>
      </c>
      <c r="J1270" s="32">
        <v>794589</v>
      </c>
    </row>
    <row r="1271" spans="1:10" x14ac:dyDescent="0.25">
      <c r="A1271" s="32" t="s">
        <v>134</v>
      </c>
      <c r="B1271" s="32" t="s">
        <v>15797</v>
      </c>
      <c r="C1271" s="32" t="s">
        <v>8781</v>
      </c>
      <c r="D1271" s="32" t="s">
        <v>7330</v>
      </c>
      <c r="E1271" s="32" t="s">
        <v>15798</v>
      </c>
      <c r="F1271" s="32" t="s">
        <v>15799</v>
      </c>
      <c r="G1271" s="32">
        <v>41875</v>
      </c>
      <c r="H1271" s="32">
        <v>42196</v>
      </c>
      <c r="I1271" s="32">
        <v>7</v>
      </c>
      <c r="J1271" s="32">
        <v>13307</v>
      </c>
    </row>
    <row r="1272" spans="1:10" x14ac:dyDescent="0.25">
      <c r="A1272" s="32" t="s">
        <v>1507</v>
      </c>
      <c r="B1272" s="32" t="s">
        <v>15800</v>
      </c>
      <c r="C1272" s="32" t="s">
        <v>8875</v>
      </c>
      <c r="D1272" s="32" t="s">
        <v>7330</v>
      </c>
      <c r="E1272" s="32" t="s">
        <v>15801</v>
      </c>
      <c r="F1272" s="32" t="s">
        <v>15802</v>
      </c>
      <c r="G1272" s="32">
        <v>38066</v>
      </c>
      <c r="H1272" s="32">
        <v>42196</v>
      </c>
      <c r="I1272" s="32">
        <v>351</v>
      </c>
      <c r="J1272" s="32">
        <v>1406457</v>
      </c>
    </row>
    <row r="1273" spans="1:10" x14ac:dyDescent="0.25">
      <c r="A1273" s="32" t="s">
        <v>4771</v>
      </c>
      <c r="B1273" s="32" t="s">
        <v>15135</v>
      </c>
      <c r="C1273" s="32" t="s">
        <v>9774</v>
      </c>
      <c r="D1273" s="32" t="s">
        <v>7330</v>
      </c>
      <c r="E1273" s="32" t="s">
        <v>15803</v>
      </c>
      <c r="F1273" s="32" t="s">
        <v>15804</v>
      </c>
      <c r="G1273" s="32">
        <v>41552</v>
      </c>
      <c r="H1273" s="32">
        <v>42195</v>
      </c>
      <c r="I1273" s="32">
        <v>74</v>
      </c>
      <c r="J1273" s="32">
        <v>110778</v>
      </c>
    </row>
    <row r="1274" spans="1:10" x14ac:dyDescent="0.25">
      <c r="A1274" s="32" t="s">
        <v>4774</v>
      </c>
      <c r="B1274" s="32" t="s">
        <v>15805</v>
      </c>
      <c r="C1274" s="32" t="s">
        <v>7421</v>
      </c>
      <c r="D1274" s="32" t="s">
        <v>7330</v>
      </c>
      <c r="E1274" s="32" t="s">
        <v>13261</v>
      </c>
      <c r="F1274" s="32" t="s">
        <v>15806</v>
      </c>
      <c r="G1274" s="32">
        <v>39132</v>
      </c>
      <c r="H1274" s="32">
        <v>42195</v>
      </c>
      <c r="I1274" s="32">
        <v>143</v>
      </c>
      <c r="J1274" s="32">
        <v>676390</v>
      </c>
    </row>
    <row r="1275" spans="1:10" x14ac:dyDescent="0.25">
      <c r="A1275" s="32" t="s">
        <v>4777</v>
      </c>
      <c r="B1275" s="32" t="s">
        <v>15807</v>
      </c>
      <c r="C1275" s="32" t="s">
        <v>8875</v>
      </c>
      <c r="D1275" s="32" t="s">
        <v>7330</v>
      </c>
      <c r="E1275" s="32" t="s">
        <v>15808</v>
      </c>
      <c r="F1275" s="32" t="s">
        <v>15809</v>
      </c>
      <c r="G1275" s="32">
        <v>40573</v>
      </c>
      <c r="H1275" s="32">
        <v>42195</v>
      </c>
      <c r="I1275" s="32">
        <v>49</v>
      </c>
      <c r="J1275" s="32">
        <v>217756</v>
      </c>
    </row>
    <row r="1276" spans="1:10" x14ac:dyDescent="0.25">
      <c r="A1276" s="32" t="s">
        <v>346</v>
      </c>
      <c r="B1276" s="32" t="s">
        <v>15810</v>
      </c>
      <c r="C1276" s="32" t="s">
        <v>11663</v>
      </c>
      <c r="D1276" s="32" t="s">
        <v>11639</v>
      </c>
      <c r="E1276" s="32" t="s">
        <v>13605</v>
      </c>
      <c r="F1276" s="32" t="s">
        <v>15811</v>
      </c>
      <c r="G1276" s="32">
        <v>41505</v>
      </c>
      <c r="H1276" s="32">
        <v>42195</v>
      </c>
      <c r="I1276" s="32">
        <v>78</v>
      </c>
      <c r="J1276" s="32">
        <v>120822</v>
      </c>
    </row>
    <row r="1277" spans="1:10" x14ac:dyDescent="0.25">
      <c r="A1277" s="32" t="s">
        <v>15812</v>
      </c>
      <c r="B1277" s="32" t="s">
        <v>15813</v>
      </c>
      <c r="C1277" s="32" t="s">
        <v>7754</v>
      </c>
      <c r="D1277" s="32" t="s">
        <v>7330</v>
      </c>
      <c r="E1277" s="32" t="s">
        <v>15814</v>
      </c>
      <c r="F1277" s="32" t="s">
        <v>15815</v>
      </c>
      <c r="G1277" s="32">
        <v>40319</v>
      </c>
      <c r="H1277" s="32">
        <v>42195</v>
      </c>
      <c r="I1277" s="32">
        <v>57</v>
      </c>
      <c r="J1277" s="32">
        <v>195738</v>
      </c>
    </row>
    <row r="1278" spans="1:10" x14ac:dyDescent="0.25">
      <c r="A1278" s="32" t="s">
        <v>4787</v>
      </c>
      <c r="B1278" s="32" t="s">
        <v>15816</v>
      </c>
      <c r="C1278" s="32" t="s">
        <v>11443</v>
      </c>
      <c r="D1278" s="32" t="s">
        <v>7330</v>
      </c>
      <c r="E1278" s="32" t="s">
        <v>13804</v>
      </c>
      <c r="F1278" s="32" t="s">
        <v>15817</v>
      </c>
      <c r="G1278" s="32">
        <v>41552</v>
      </c>
      <c r="H1278" s="32">
        <v>42195</v>
      </c>
      <c r="I1278" s="32">
        <v>76</v>
      </c>
      <c r="J1278" s="32">
        <v>375136</v>
      </c>
    </row>
    <row r="1279" spans="1:10" x14ac:dyDescent="0.25">
      <c r="A1279" s="32" t="s">
        <v>4791</v>
      </c>
      <c r="B1279" s="32" t="s">
        <v>15818</v>
      </c>
      <c r="C1279" s="32" t="s">
        <v>10329</v>
      </c>
      <c r="D1279" s="32" t="s">
        <v>7330</v>
      </c>
      <c r="E1279" s="32" t="s">
        <v>14291</v>
      </c>
      <c r="F1279" s="32" t="s">
        <v>15819</v>
      </c>
      <c r="G1279" s="32">
        <v>40444</v>
      </c>
      <c r="H1279" s="32">
        <v>42194</v>
      </c>
      <c r="I1279" s="32">
        <v>235</v>
      </c>
      <c r="J1279" s="32">
        <v>772680</v>
      </c>
    </row>
    <row r="1280" spans="1:10" x14ac:dyDescent="0.25">
      <c r="A1280" s="32" t="s">
        <v>3290</v>
      </c>
      <c r="B1280" s="32" t="s">
        <v>15820</v>
      </c>
      <c r="C1280" s="32" t="s">
        <v>9711</v>
      </c>
      <c r="D1280" s="32" t="s">
        <v>7330</v>
      </c>
      <c r="E1280" s="32" t="s">
        <v>12990</v>
      </c>
      <c r="F1280" s="32" t="s">
        <v>15821</v>
      </c>
      <c r="G1280" s="32">
        <v>41704</v>
      </c>
      <c r="H1280" s="32">
        <v>42194</v>
      </c>
      <c r="I1280" s="32">
        <v>10</v>
      </c>
      <c r="J1280" s="32">
        <v>16520</v>
      </c>
    </row>
    <row r="1281" spans="1:10" x14ac:dyDescent="0.25">
      <c r="A1281" s="32" t="s">
        <v>311</v>
      </c>
      <c r="B1281" s="32" t="s">
        <v>9999</v>
      </c>
      <c r="C1281" s="32" t="s">
        <v>10000</v>
      </c>
      <c r="D1281" s="32" t="s">
        <v>7330</v>
      </c>
      <c r="E1281" s="32" t="s">
        <v>15822</v>
      </c>
      <c r="F1281" s="32" t="s">
        <v>15823</v>
      </c>
      <c r="G1281" s="32">
        <v>41349</v>
      </c>
      <c r="H1281" s="32">
        <v>42194</v>
      </c>
      <c r="I1281" s="32">
        <v>31</v>
      </c>
      <c r="J1281" s="32">
        <v>24428</v>
      </c>
    </row>
    <row r="1282" spans="1:10" x14ac:dyDescent="0.25">
      <c r="A1282" s="32" t="s">
        <v>4801</v>
      </c>
      <c r="B1282" s="32" t="s">
        <v>15824</v>
      </c>
      <c r="C1282" s="32" t="s">
        <v>8059</v>
      </c>
      <c r="D1282" s="32" t="s">
        <v>7330</v>
      </c>
      <c r="E1282" s="32" t="s">
        <v>13229</v>
      </c>
      <c r="F1282" s="32" t="s">
        <v>15825</v>
      </c>
      <c r="G1282" s="32">
        <v>40444</v>
      </c>
      <c r="H1282" s="32">
        <v>42194</v>
      </c>
      <c r="I1282" s="32">
        <v>44</v>
      </c>
      <c r="J1282" s="32">
        <v>147796</v>
      </c>
    </row>
    <row r="1283" spans="1:10" x14ac:dyDescent="0.25">
      <c r="A1283" s="32" t="s">
        <v>4805</v>
      </c>
      <c r="B1283" s="32" t="s">
        <v>14261</v>
      </c>
      <c r="C1283" s="32" t="s">
        <v>8875</v>
      </c>
      <c r="D1283" s="32" t="s">
        <v>7330</v>
      </c>
      <c r="E1283" s="32" t="s">
        <v>13912</v>
      </c>
      <c r="F1283" s="32" t="s">
        <v>15826</v>
      </c>
      <c r="G1283" s="32">
        <v>41704</v>
      </c>
      <c r="H1283" s="32">
        <v>42194</v>
      </c>
      <c r="I1283" s="32">
        <v>30</v>
      </c>
      <c r="J1283" s="32">
        <v>92550</v>
      </c>
    </row>
    <row r="1284" spans="1:10" x14ac:dyDescent="0.25">
      <c r="A1284" s="32" t="s">
        <v>3290</v>
      </c>
      <c r="B1284" s="32" t="s">
        <v>15827</v>
      </c>
      <c r="C1284" s="32" t="s">
        <v>8516</v>
      </c>
      <c r="D1284" s="32" t="s">
        <v>7330</v>
      </c>
      <c r="E1284" s="32" t="s">
        <v>15828</v>
      </c>
      <c r="F1284" s="32" t="s">
        <v>15829</v>
      </c>
      <c r="G1284" s="32">
        <v>40507</v>
      </c>
      <c r="H1284" s="32">
        <v>42193</v>
      </c>
      <c r="I1284" s="32">
        <v>185</v>
      </c>
      <c r="J1284" s="32">
        <v>655825</v>
      </c>
    </row>
    <row r="1285" spans="1:10" x14ac:dyDescent="0.25">
      <c r="A1285" s="32" t="s">
        <v>4811</v>
      </c>
      <c r="B1285" s="32" t="s">
        <v>15830</v>
      </c>
      <c r="C1285" s="32" t="s">
        <v>9753</v>
      </c>
      <c r="D1285" s="32" t="s">
        <v>7330</v>
      </c>
      <c r="E1285" s="32" t="s">
        <v>12934</v>
      </c>
      <c r="F1285" s="32" t="s">
        <v>15831</v>
      </c>
      <c r="G1285" s="32">
        <v>40218</v>
      </c>
      <c r="H1285" s="32">
        <v>42193</v>
      </c>
      <c r="I1285" s="32">
        <v>82</v>
      </c>
      <c r="J1285" s="32">
        <v>370886</v>
      </c>
    </row>
    <row r="1286" spans="1:10" x14ac:dyDescent="0.25">
      <c r="A1286" s="32" t="s">
        <v>4814</v>
      </c>
      <c r="B1286" s="32" t="s">
        <v>15832</v>
      </c>
      <c r="C1286" s="32" t="s">
        <v>11018</v>
      </c>
      <c r="D1286" s="32" t="s">
        <v>7330</v>
      </c>
      <c r="E1286" s="32" t="s">
        <v>15523</v>
      </c>
      <c r="F1286" s="32" t="s">
        <v>15833</v>
      </c>
      <c r="G1286" s="32">
        <v>40507</v>
      </c>
      <c r="H1286" s="32">
        <v>42193</v>
      </c>
      <c r="I1286" s="32">
        <v>185</v>
      </c>
      <c r="J1286" s="32">
        <v>304325</v>
      </c>
    </row>
    <row r="1287" spans="1:10" x14ac:dyDescent="0.25">
      <c r="A1287" s="32" t="s">
        <v>4818</v>
      </c>
      <c r="B1287" s="32" t="s">
        <v>13283</v>
      </c>
      <c r="C1287" s="32" t="s">
        <v>10833</v>
      </c>
      <c r="D1287" s="32" t="s">
        <v>7330</v>
      </c>
      <c r="E1287" s="32" t="s">
        <v>13519</v>
      </c>
      <c r="F1287" s="32" t="s">
        <v>15834</v>
      </c>
      <c r="G1287" s="32">
        <v>36493</v>
      </c>
      <c r="H1287" s="32">
        <v>42192</v>
      </c>
      <c r="I1287" s="32">
        <v>63</v>
      </c>
      <c r="J1287" s="32">
        <v>295596</v>
      </c>
    </row>
    <row r="1288" spans="1:10" x14ac:dyDescent="0.25">
      <c r="A1288" s="32" t="s">
        <v>548</v>
      </c>
      <c r="B1288" s="32" t="s">
        <v>15835</v>
      </c>
      <c r="C1288" s="32" t="s">
        <v>7844</v>
      </c>
      <c r="D1288" s="32" t="s">
        <v>7330</v>
      </c>
      <c r="E1288" s="32" t="s">
        <v>15836</v>
      </c>
      <c r="F1288" s="32" t="s">
        <v>15837</v>
      </c>
      <c r="G1288" s="32">
        <v>38749</v>
      </c>
      <c r="H1288" s="32">
        <v>42192</v>
      </c>
      <c r="I1288" s="32">
        <v>85</v>
      </c>
      <c r="J1288" s="32">
        <v>300220</v>
      </c>
    </row>
    <row r="1289" spans="1:10" x14ac:dyDescent="0.25">
      <c r="A1289" s="32" t="s">
        <v>4824</v>
      </c>
      <c r="B1289" s="32" t="s">
        <v>15838</v>
      </c>
      <c r="C1289" s="32" t="s">
        <v>12210</v>
      </c>
      <c r="D1289" s="32" t="s">
        <v>12117</v>
      </c>
      <c r="E1289" s="32" t="s">
        <v>13830</v>
      </c>
      <c r="F1289" s="32" t="s">
        <v>15839</v>
      </c>
      <c r="G1289" s="32">
        <v>41800</v>
      </c>
      <c r="H1289" s="32">
        <v>42192</v>
      </c>
      <c r="I1289" s="32">
        <v>21</v>
      </c>
      <c r="J1289" s="32">
        <v>92862</v>
      </c>
    </row>
    <row r="1290" spans="1:10" x14ac:dyDescent="0.25">
      <c r="A1290" s="32" t="s">
        <v>4827</v>
      </c>
      <c r="B1290" s="32" t="s">
        <v>15840</v>
      </c>
      <c r="C1290" s="32" t="s">
        <v>7656</v>
      </c>
      <c r="D1290" s="32" t="s">
        <v>7330</v>
      </c>
      <c r="E1290" s="32" t="s">
        <v>15497</v>
      </c>
      <c r="F1290" s="32" t="s">
        <v>15841</v>
      </c>
      <c r="G1290" s="32">
        <v>39552</v>
      </c>
      <c r="H1290" s="32">
        <v>42191</v>
      </c>
      <c r="I1290" s="32">
        <v>116</v>
      </c>
      <c r="J1290" s="32">
        <v>87116</v>
      </c>
    </row>
    <row r="1291" spans="1:10" x14ac:dyDescent="0.25">
      <c r="A1291" s="32" t="s">
        <v>4831</v>
      </c>
      <c r="B1291" s="32" t="s">
        <v>15842</v>
      </c>
      <c r="C1291" s="32" t="s">
        <v>7346</v>
      </c>
      <c r="D1291" s="32" t="s">
        <v>7330</v>
      </c>
      <c r="E1291" s="32" t="s">
        <v>13170</v>
      </c>
      <c r="F1291" s="32" t="s">
        <v>15843</v>
      </c>
      <c r="G1291" s="32">
        <v>41040</v>
      </c>
      <c r="H1291" s="32">
        <v>42191</v>
      </c>
      <c r="I1291" s="32">
        <v>57</v>
      </c>
      <c r="J1291" s="32">
        <v>78546</v>
      </c>
    </row>
    <row r="1292" spans="1:10" x14ac:dyDescent="0.25">
      <c r="A1292" s="32" t="s">
        <v>2953</v>
      </c>
      <c r="B1292" s="32" t="s">
        <v>15844</v>
      </c>
      <c r="C1292" s="32" t="s">
        <v>8059</v>
      </c>
      <c r="D1292" s="32" t="s">
        <v>7330</v>
      </c>
      <c r="E1292" s="32" t="s">
        <v>15845</v>
      </c>
      <c r="F1292" s="32" t="s">
        <v>15846</v>
      </c>
      <c r="G1292" s="32">
        <v>41324</v>
      </c>
      <c r="H1292" s="32">
        <v>42191</v>
      </c>
      <c r="I1292" s="32">
        <v>10</v>
      </c>
      <c r="J1292" s="32">
        <v>46830</v>
      </c>
    </row>
    <row r="1293" spans="1:10" x14ac:dyDescent="0.25">
      <c r="A1293" s="32" t="s">
        <v>4838</v>
      </c>
      <c r="B1293" s="32" t="s">
        <v>15847</v>
      </c>
      <c r="C1293" s="32" t="s">
        <v>8402</v>
      </c>
      <c r="D1293" s="32" t="s">
        <v>7330</v>
      </c>
      <c r="E1293" s="32" t="s">
        <v>13153</v>
      </c>
      <c r="F1293" s="32" t="s">
        <v>15848</v>
      </c>
      <c r="G1293" s="32">
        <v>38760</v>
      </c>
      <c r="H1293" s="32">
        <v>42191</v>
      </c>
      <c r="I1293" s="32">
        <v>320</v>
      </c>
      <c r="J1293" s="32">
        <v>298240</v>
      </c>
    </row>
    <row r="1294" spans="1:10" x14ac:dyDescent="0.25">
      <c r="A1294" s="32" t="s">
        <v>3444</v>
      </c>
      <c r="B1294" s="32" t="s">
        <v>15849</v>
      </c>
      <c r="C1294" s="32" t="s">
        <v>8875</v>
      </c>
      <c r="D1294" s="32" t="s">
        <v>7330</v>
      </c>
      <c r="E1294" s="32" t="s">
        <v>13070</v>
      </c>
      <c r="F1294" s="32" t="s">
        <v>15850</v>
      </c>
      <c r="G1294" s="32">
        <v>40269</v>
      </c>
      <c r="H1294" s="32">
        <v>42191</v>
      </c>
      <c r="I1294" s="32">
        <v>111</v>
      </c>
      <c r="J1294" s="32">
        <v>442446</v>
      </c>
    </row>
    <row r="1295" spans="1:10" x14ac:dyDescent="0.25">
      <c r="A1295" s="32" t="s">
        <v>4845</v>
      </c>
      <c r="B1295" s="32" t="s">
        <v>15851</v>
      </c>
      <c r="C1295" s="32" t="s">
        <v>11092</v>
      </c>
      <c r="D1295" s="32" t="s">
        <v>7330</v>
      </c>
      <c r="E1295" s="32" t="s">
        <v>15852</v>
      </c>
      <c r="F1295" s="32" t="s">
        <v>15853</v>
      </c>
      <c r="G1295" s="32">
        <v>39552</v>
      </c>
      <c r="H1295" s="32">
        <v>42191</v>
      </c>
      <c r="I1295" s="32">
        <v>145</v>
      </c>
      <c r="J1295" s="32">
        <v>232725</v>
      </c>
    </row>
    <row r="1296" spans="1:10" x14ac:dyDescent="0.25">
      <c r="A1296" s="32" t="s">
        <v>4849</v>
      </c>
      <c r="B1296" s="32" t="s">
        <v>15854</v>
      </c>
      <c r="C1296" s="32" t="s">
        <v>8875</v>
      </c>
      <c r="D1296" s="32" t="s">
        <v>7330</v>
      </c>
      <c r="E1296" s="32" t="s">
        <v>15855</v>
      </c>
      <c r="F1296" s="32" t="s">
        <v>15856</v>
      </c>
      <c r="G1296" s="32">
        <v>41040</v>
      </c>
      <c r="H1296" s="32">
        <v>42191</v>
      </c>
      <c r="I1296" s="32">
        <v>155</v>
      </c>
      <c r="J1296" s="32">
        <v>755160</v>
      </c>
    </row>
    <row r="1297" spans="1:10" x14ac:dyDescent="0.25">
      <c r="A1297" s="32" t="s">
        <v>4853</v>
      </c>
      <c r="B1297" s="32" t="s">
        <v>15857</v>
      </c>
      <c r="C1297" s="32" t="s">
        <v>11188</v>
      </c>
      <c r="D1297" s="32" t="s">
        <v>7330</v>
      </c>
      <c r="E1297" s="32" t="s">
        <v>13200</v>
      </c>
      <c r="F1297" s="32" t="s">
        <v>15858</v>
      </c>
      <c r="G1297" s="32">
        <v>40595</v>
      </c>
      <c r="H1297" s="32">
        <v>42190</v>
      </c>
      <c r="I1297" s="32">
        <v>149</v>
      </c>
      <c r="J1297" s="32">
        <v>641743</v>
      </c>
    </row>
    <row r="1298" spans="1:10" x14ac:dyDescent="0.25">
      <c r="A1298" s="32" t="s">
        <v>4857</v>
      </c>
      <c r="B1298" s="32" t="s">
        <v>15859</v>
      </c>
      <c r="C1298" s="32" t="s">
        <v>8875</v>
      </c>
      <c r="D1298" s="32" t="s">
        <v>7330</v>
      </c>
      <c r="E1298" s="32" t="s">
        <v>13885</v>
      </c>
      <c r="F1298" s="32" t="s">
        <v>15860</v>
      </c>
      <c r="G1298" s="32">
        <v>41840</v>
      </c>
      <c r="H1298" s="32">
        <v>42190</v>
      </c>
      <c r="I1298" s="32">
        <v>21</v>
      </c>
      <c r="J1298" s="32">
        <v>66087</v>
      </c>
    </row>
    <row r="1299" spans="1:10" x14ac:dyDescent="0.25">
      <c r="A1299" s="32" t="s">
        <v>4861</v>
      </c>
      <c r="B1299" s="32" t="s">
        <v>15861</v>
      </c>
      <c r="C1299" s="32" t="s">
        <v>9899</v>
      </c>
      <c r="D1299" s="32" t="s">
        <v>7330</v>
      </c>
      <c r="E1299" s="32" t="s">
        <v>13457</v>
      </c>
      <c r="F1299" s="32" t="s">
        <v>15862</v>
      </c>
      <c r="G1299" s="32">
        <v>39204</v>
      </c>
      <c r="H1299" s="32">
        <v>42190</v>
      </c>
      <c r="I1299" s="32">
        <v>246</v>
      </c>
      <c r="J1299" s="32">
        <v>997530</v>
      </c>
    </row>
    <row r="1300" spans="1:10" x14ac:dyDescent="0.25">
      <c r="A1300" s="32" t="s">
        <v>4864</v>
      </c>
      <c r="B1300" s="32" t="s">
        <v>15863</v>
      </c>
      <c r="C1300" s="32" t="s">
        <v>9913</v>
      </c>
      <c r="D1300" s="32" t="s">
        <v>7330</v>
      </c>
      <c r="E1300" s="32" t="s">
        <v>13738</v>
      </c>
      <c r="F1300" s="32" t="s">
        <v>15864</v>
      </c>
      <c r="G1300" s="32">
        <v>36626</v>
      </c>
      <c r="H1300" s="32">
        <v>42190</v>
      </c>
      <c r="I1300" s="32">
        <v>549</v>
      </c>
      <c r="J1300" s="32">
        <v>2507283</v>
      </c>
    </row>
    <row r="1301" spans="1:10" x14ac:dyDescent="0.25">
      <c r="A1301" s="32" t="s">
        <v>4868</v>
      </c>
      <c r="B1301" s="32" t="s">
        <v>15865</v>
      </c>
      <c r="C1301" s="32" t="s">
        <v>11308</v>
      </c>
      <c r="D1301" s="32" t="s">
        <v>7330</v>
      </c>
      <c r="E1301" s="32" t="s">
        <v>14459</v>
      </c>
      <c r="F1301" s="32" t="s">
        <v>15866</v>
      </c>
      <c r="G1301" s="32">
        <v>40096</v>
      </c>
      <c r="H1301" s="32">
        <v>42190</v>
      </c>
      <c r="I1301" s="32">
        <v>276</v>
      </c>
      <c r="J1301" s="32">
        <v>140208</v>
      </c>
    </row>
    <row r="1302" spans="1:10" x14ac:dyDescent="0.25">
      <c r="A1302" s="32" t="s">
        <v>560</v>
      </c>
      <c r="B1302" s="32" t="s">
        <v>15867</v>
      </c>
      <c r="C1302" s="32" t="s">
        <v>10997</v>
      </c>
      <c r="D1302" s="32" t="s">
        <v>7330</v>
      </c>
      <c r="E1302" s="32" t="s">
        <v>15868</v>
      </c>
      <c r="F1302" s="32" t="s">
        <v>15869</v>
      </c>
      <c r="G1302" s="32">
        <v>41877</v>
      </c>
      <c r="H1302" s="32">
        <v>42190</v>
      </c>
      <c r="I1302" s="32">
        <v>32</v>
      </c>
      <c r="J1302" s="32">
        <v>48960</v>
      </c>
    </row>
    <row r="1303" spans="1:10" x14ac:dyDescent="0.25">
      <c r="A1303" s="32" t="s">
        <v>4875</v>
      </c>
      <c r="B1303" s="32" t="s">
        <v>15870</v>
      </c>
      <c r="C1303" s="32" t="s">
        <v>7683</v>
      </c>
      <c r="D1303" s="32" t="s">
        <v>7330</v>
      </c>
      <c r="E1303" s="32" t="s">
        <v>13472</v>
      </c>
      <c r="F1303" s="32" t="s">
        <v>15871</v>
      </c>
      <c r="G1303" s="32">
        <v>40595</v>
      </c>
      <c r="H1303" s="32">
        <v>42190</v>
      </c>
      <c r="I1303" s="32">
        <v>88</v>
      </c>
      <c r="J1303" s="32">
        <v>355960</v>
      </c>
    </row>
    <row r="1304" spans="1:10" x14ac:dyDescent="0.25">
      <c r="A1304" s="32" t="s">
        <v>4878</v>
      </c>
      <c r="B1304" s="32" t="s">
        <v>15872</v>
      </c>
      <c r="C1304" s="32" t="s">
        <v>11247</v>
      </c>
      <c r="D1304" s="32" t="s">
        <v>7330</v>
      </c>
      <c r="E1304" s="32" t="s">
        <v>15873</v>
      </c>
      <c r="F1304" s="32" t="s">
        <v>15874</v>
      </c>
      <c r="G1304" s="32">
        <v>41840</v>
      </c>
      <c r="H1304" s="32">
        <v>42190</v>
      </c>
      <c r="I1304" s="32">
        <v>16</v>
      </c>
      <c r="J1304" s="32">
        <v>17872</v>
      </c>
    </row>
    <row r="1305" spans="1:10" x14ac:dyDescent="0.25">
      <c r="A1305" s="32" t="s">
        <v>4882</v>
      </c>
      <c r="B1305" s="32" t="s">
        <v>15875</v>
      </c>
      <c r="C1305" s="32" t="s">
        <v>10456</v>
      </c>
      <c r="D1305" s="32" t="s">
        <v>7330</v>
      </c>
      <c r="E1305" s="32" t="s">
        <v>15876</v>
      </c>
      <c r="F1305" s="32" t="s">
        <v>15877</v>
      </c>
      <c r="G1305" s="32">
        <v>39204</v>
      </c>
      <c r="H1305" s="32">
        <v>42190</v>
      </c>
      <c r="I1305" s="32">
        <v>270</v>
      </c>
      <c r="J1305" s="32">
        <v>764370</v>
      </c>
    </row>
    <row r="1306" spans="1:10" x14ac:dyDescent="0.25">
      <c r="A1306" s="32" t="s">
        <v>4885</v>
      </c>
      <c r="B1306" s="32" t="s">
        <v>15494</v>
      </c>
      <c r="C1306" s="32" t="s">
        <v>8320</v>
      </c>
      <c r="D1306" s="32" t="s">
        <v>7330</v>
      </c>
      <c r="E1306" s="32" t="s">
        <v>13170</v>
      </c>
      <c r="F1306" s="32" t="s">
        <v>15878</v>
      </c>
      <c r="G1306" s="32">
        <v>41793</v>
      </c>
      <c r="H1306" s="32">
        <v>42189</v>
      </c>
      <c r="I1306" s="32">
        <v>53</v>
      </c>
      <c r="J1306" s="32">
        <v>161597</v>
      </c>
    </row>
    <row r="1307" spans="1:10" x14ac:dyDescent="0.25">
      <c r="A1307" s="32" t="s">
        <v>4888</v>
      </c>
      <c r="B1307" s="32" t="s">
        <v>15879</v>
      </c>
      <c r="C1307" s="32" t="s">
        <v>10900</v>
      </c>
      <c r="D1307" s="32" t="s">
        <v>7330</v>
      </c>
      <c r="E1307" s="32" t="s">
        <v>15873</v>
      </c>
      <c r="F1307" s="32" t="s">
        <v>15880</v>
      </c>
      <c r="G1307" s="32">
        <v>41793</v>
      </c>
      <c r="H1307" s="32">
        <v>42189</v>
      </c>
      <c r="I1307" s="32">
        <v>31</v>
      </c>
      <c r="J1307" s="32">
        <v>137702</v>
      </c>
    </row>
    <row r="1308" spans="1:10" x14ac:dyDescent="0.25">
      <c r="A1308" s="32" t="s">
        <v>4892</v>
      </c>
      <c r="B1308" s="32" t="s">
        <v>15881</v>
      </c>
      <c r="C1308" s="32" t="s">
        <v>8875</v>
      </c>
      <c r="D1308" s="32" t="s">
        <v>7330</v>
      </c>
      <c r="E1308" s="32" t="s">
        <v>13105</v>
      </c>
      <c r="F1308" s="32" t="s">
        <v>15882</v>
      </c>
      <c r="G1308" s="32">
        <v>36576</v>
      </c>
      <c r="H1308" s="32">
        <v>42188</v>
      </c>
      <c r="I1308" s="32">
        <v>707</v>
      </c>
      <c r="J1308" s="32">
        <v>432684</v>
      </c>
    </row>
    <row r="1309" spans="1:10" x14ac:dyDescent="0.25">
      <c r="A1309" s="32" t="s">
        <v>512</v>
      </c>
      <c r="B1309" s="32" t="s">
        <v>15883</v>
      </c>
      <c r="C1309" s="32" t="s">
        <v>8875</v>
      </c>
      <c r="D1309" s="32" t="s">
        <v>7330</v>
      </c>
      <c r="E1309" s="32" t="s">
        <v>14768</v>
      </c>
      <c r="F1309" s="32" t="s">
        <v>15884</v>
      </c>
      <c r="G1309" s="32">
        <v>36488</v>
      </c>
      <c r="H1309" s="32">
        <v>42188</v>
      </c>
      <c r="I1309" s="32">
        <v>359</v>
      </c>
      <c r="J1309" s="32">
        <v>1131568</v>
      </c>
    </row>
    <row r="1310" spans="1:10" x14ac:dyDescent="0.25">
      <c r="A1310" s="32" t="s">
        <v>82</v>
      </c>
      <c r="B1310" s="32" t="s">
        <v>15885</v>
      </c>
      <c r="C1310" s="32" t="s">
        <v>7635</v>
      </c>
      <c r="D1310" s="32" t="s">
        <v>7330</v>
      </c>
      <c r="E1310" s="32" t="s">
        <v>15886</v>
      </c>
      <c r="F1310" s="32" t="s">
        <v>15887</v>
      </c>
      <c r="G1310" s="32">
        <v>41366</v>
      </c>
      <c r="H1310" s="32">
        <v>42188</v>
      </c>
      <c r="I1310" s="32">
        <v>52</v>
      </c>
      <c r="J1310" s="32">
        <v>202280</v>
      </c>
    </row>
    <row r="1311" spans="1:10" x14ac:dyDescent="0.25">
      <c r="A1311" s="32" t="s">
        <v>4901</v>
      </c>
      <c r="B1311" s="32" t="s">
        <v>15888</v>
      </c>
      <c r="C1311" s="32" t="s">
        <v>7860</v>
      </c>
      <c r="D1311" s="32" t="s">
        <v>7330</v>
      </c>
      <c r="E1311" s="32" t="s">
        <v>14065</v>
      </c>
      <c r="F1311" s="32" t="s">
        <v>15889</v>
      </c>
      <c r="G1311" s="32">
        <v>39646</v>
      </c>
      <c r="H1311" s="32">
        <v>42188</v>
      </c>
      <c r="I1311" s="32">
        <v>77</v>
      </c>
      <c r="J1311" s="32">
        <v>233387</v>
      </c>
    </row>
    <row r="1312" spans="1:10" x14ac:dyDescent="0.25">
      <c r="A1312" s="32" t="s">
        <v>6664</v>
      </c>
      <c r="B1312" s="32" t="s">
        <v>15890</v>
      </c>
      <c r="C1312" s="32" t="s">
        <v>8127</v>
      </c>
      <c r="D1312" s="32" t="s">
        <v>7330</v>
      </c>
      <c r="E1312" s="32" t="s">
        <v>12787</v>
      </c>
      <c r="F1312" s="32" t="s">
        <v>15891</v>
      </c>
      <c r="G1312" s="32">
        <v>37431</v>
      </c>
      <c r="H1312" s="32">
        <v>42096</v>
      </c>
      <c r="I1312" s="32">
        <v>192</v>
      </c>
      <c r="J1312" s="32">
        <v>883776</v>
      </c>
    </row>
    <row r="1313" spans="1:10" x14ac:dyDescent="0.25">
      <c r="A1313" s="32" t="s">
        <v>1778</v>
      </c>
      <c r="B1313" s="32" t="s">
        <v>15892</v>
      </c>
      <c r="C1313" s="32" t="s">
        <v>11141</v>
      </c>
      <c r="D1313" s="32" t="s">
        <v>7330</v>
      </c>
      <c r="E1313" s="32" t="s">
        <v>12948</v>
      </c>
      <c r="F1313" s="32" t="s">
        <v>15893</v>
      </c>
      <c r="G1313" s="32">
        <v>40456</v>
      </c>
      <c r="H1313" s="32">
        <v>42096</v>
      </c>
      <c r="I1313" s="32">
        <v>126</v>
      </c>
      <c r="J1313" s="32">
        <v>622818</v>
      </c>
    </row>
    <row r="1314" spans="1:10" x14ac:dyDescent="0.25">
      <c r="A1314" s="32" t="s">
        <v>639</v>
      </c>
      <c r="B1314" s="32" t="s">
        <v>15894</v>
      </c>
      <c r="C1314" s="32" t="s">
        <v>8177</v>
      </c>
      <c r="D1314" s="32" t="s">
        <v>7330</v>
      </c>
      <c r="E1314" s="32" t="s">
        <v>13165</v>
      </c>
      <c r="F1314" s="32" t="s">
        <v>15895</v>
      </c>
      <c r="G1314" s="32">
        <v>40199</v>
      </c>
      <c r="H1314" s="32">
        <v>42095</v>
      </c>
      <c r="I1314" s="32">
        <v>135</v>
      </c>
      <c r="J1314" s="32">
        <v>392715</v>
      </c>
    </row>
    <row r="1315" spans="1:10" x14ac:dyDescent="0.25">
      <c r="A1315" s="32" t="s">
        <v>6182</v>
      </c>
      <c r="B1315" s="32" t="s">
        <v>15896</v>
      </c>
      <c r="C1315" s="32" t="s">
        <v>7479</v>
      </c>
      <c r="D1315" s="32" t="s">
        <v>7330</v>
      </c>
      <c r="E1315" s="32" t="s">
        <v>15897</v>
      </c>
      <c r="F1315" s="32" t="s">
        <v>15898</v>
      </c>
      <c r="G1315" s="32">
        <v>41359</v>
      </c>
      <c r="H1315" s="32">
        <v>42094</v>
      </c>
      <c r="I1315" s="32">
        <v>27</v>
      </c>
      <c r="J1315" s="32">
        <v>101952</v>
      </c>
    </row>
    <row r="1316" spans="1:10" x14ac:dyDescent="0.25">
      <c r="A1316" s="32" t="s">
        <v>6677</v>
      </c>
      <c r="B1316" s="32" t="s">
        <v>15899</v>
      </c>
      <c r="C1316" s="32" t="s">
        <v>8625</v>
      </c>
      <c r="D1316" s="32" t="s">
        <v>7330</v>
      </c>
      <c r="E1316" s="32" t="s">
        <v>15900</v>
      </c>
      <c r="F1316" s="32" t="s">
        <v>15901</v>
      </c>
      <c r="G1316" s="32">
        <v>41874</v>
      </c>
      <c r="H1316" s="32">
        <v>42094</v>
      </c>
      <c r="I1316" s="32">
        <v>14</v>
      </c>
      <c r="J1316" s="32">
        <v>34174</v>
      </c>
    </row>
    <row r="1317" spans="1:10" x14ac:dyDescent="0.25">
      <c r="A1317" s="32" t="s">
        <v>6681</v>
      </c>
      <c r="B1317" s="32" t="s">
        <v>15902</v>
      </c>
      <c r="C1317" s="32" t="s">
        <v>10288</v>
      </c>
      <c r="D1317" s="32" t="s">
        <v>7330</v>
      </c>
      <c r="E1317" s="32" t="s">
        <v>12990</v>
      </c>
      <c r="F1317" s="32" t="s">
        <v>15903</v>
      </c>
      <c r="G1317" s="32">
        <v>38462</v>
      </c>
      <c r="H1317" s="32">
        <v>42094</v>
      </c>
      <c r="I1317" s="32">
        <v>130</v>
      </c>
      <c r="J1317" s="32">
        <v>432770</v>
      </c>
    </row>
    <row r="1318" spans="1:10" x14ac:dyDescent="0.25">
      <c r="A1318" s="32" t="s">
        <v>1272</v>
      </c>
      <c r="B1318" s="32" t="s">
        <v>15904</v>
      </c>
      <c r="C1318" s="32" t="s">
        <v>11108</v>
      </c>
      <c r="D1318" s="32" t="s">
        <v>7330</v>
      </c>
      <c r="E1318" s="32" t="s">
        <v>12802</v>
      </c>
      <c r="F1318" s="32" t="s">
        <v>15905</v>
      </c>
      <c r="G1318" s="32">
        <v>41359</v>
      </c>
      <c r="H1318" s="32">
        <v>42094</v>
      </c>
      <c r="I1318" s="32">
        <v>29</v>
      </c>
      <c r="J1318" s="32">
        <v>89320</v>
      </c>
    </row>
    <row r="1319" spans="1:10" x14ac:dyDescent="0.25">
      <c r="A1319" s="32" t="s">
        <v>6688</v>
      </c>
      <c r="B1319" s="32" t="s">
        <v>15906</v>
      </c>
      <c r="C1319" s="32" t="s">
        <v>10869</v>
      </c>
      <c r="D1319" s="32" t="s">
        <v>7330</v>
      </c>
      <c r="E1319" s="32" t="s">
        <v>13435</v>
      </c>
      <c r="F1319" s="32" t="s">
        <v>15907</v>
      </c>
      <c r="G1319" s="32">
        <v>40446</v>
      </c>
      <c r="H1319" s="32">
        <v>42093</v>
      </c>
      <c r="I1319" s="32">
        <v>136</v>
      </c>
      <c r="J1319" s="32">
        <v>360400</v>
      </c>
    </row>
    <row r="1320" spans="1:10" x14ac:dyDescent="0.25">
      <c r="A1320" s="32" t="s">
        <v>576</v>
      </c>
      <c r="B1320" s="32" t="s">
        <v>15908</v>
      </c>
      <c r="C1320" s="32" t="s">
        <v>11466</v>
      </c>
      <c r="D1320" s="32" t="s">
        <v>12117</v>
      </c>
      <c r="E1320" s="32" t="s">
        <v>14513</v>
      </c>
      <c r="F1320" s="32" t="s">
        <v>15909</v>
      </c>
      <c r="G1320" s="32">
        <v>41166</v>
      </c>
      <c r="H1320" s="32">
        <v>42093</v>
      </c>
      <c r="I1320" s="32">
        <v>87</v>
      </c>
      <c r="J1320" s="32">
        <v>215325</v>
      </c>
    </row>
    <row r="1321" spans="1:10" x14ac:dyDescent="0.25">
      <c r="A1321" s="32" t="s">
        <v>801</v>
      </c>
      <c r="B1321" s="32" t="s">
        <v>15910</v>
      </c>
      <c r="C1321" s="32" t="s">
        <v>9616</v>
      </c>
      <c r="D1321" s="32" t="s">
        <v>7330</v>
      </c>
      <c r="E1321" s="32" t="s">
        <v>14370</v>
      </c>
      <c r="F1321" s="32" t="s">
        <v>15911</v>
      </c>
      <c r="G1321" s="32">
        <v>40594</v>
      </c>
      <c r="H1321" s="32">
        <v>42093</v>
      </c>
      <c r="I1321" s="32">
        <v>29</v>
      </c>
      <c r="J1321" s="32">
        <v>71862</v>
      </c>
    </row>
    <row r="1322" spans="1:10" x14ac:dyDescent="0.25">
      <c r="A1322" s="32" t="s">
        <v>366</v>
      </c>
      <c r="B1322" s="32" t="s">
        <v>15912</v>
      </c>
      <c r="C1322" s="32" t="s">
        <v>8875</v>
      </c>
      <c r="D1322" s="32" t="s">
        <v>7330</v>
      </c>
      <c r="E1322" s="32" t="s">
        <v>15913</v>
      </c>
      <c r="F1322" s="32" t="s">
        <v>15914</v>
      </c>
      <c r="G1322" s="32">
        <v>40446</v>
      </c>
      <c r="H1322" s="32">
        <v>42093</v>
      </c>
      <c r="I1322" s="32">
        <v>208</v>
      </c>
      <c r="J1322" s="32">
        <v>939536</v>
      </c>
    </row>
    <row r="1323" spans="1:10" x14ac:dyDescent="0.25">
      <c r="A1323" s="32" t="s">
        <v>592</v>
      </c>
      <c r="B1323" s="32" t="s">
        <v>15915</v>
      </c>
      <c r="C1323" s="32" t="s">
        <v>10612</v>
      </c>
      <c r="D1323" s="32" t="s">
        <v>7330</v>
      </c>
      <c r="E1323" s="32" t="s">
        <v>15916</v>
      </c>
      <c r="F1323" s="32" t="s">
        <v>15917</v>
      </c>
      <c r="G1323" s="32">
        <v>41166</v>
      </c>
      <c r="H1323" s="32">
        <v>42093</v>
      </c>
      <c r="I1323" s="32">
        <v>82</v>
      </c>
      <c r="J1323" s="32">
        <v>389336</v>
      </c>
    </row>
    <row r="1324" spans="1:10" x14ac:dyDescent="0.25">
      <c r="A1324" s="32" t="s">
        <v>6704</v>
      </c>
      <c r="B1324" s="32" t="s">
        <v>15918</v>
      </c>
      <c r="C1324" s="32" t="s">
        <v>7593</v>
      </c>
      <c r="D1324" s="32" t="s">
        <v>7330</v>
      </c>
      <c r="E1324" s="32" t="s">
        <v>12802</v>
      </c>
      <c r="F1324" s="32" t="s">
        <v>15919</v>
      </c>
      <c r="G1324" s="32">
        <v>39708</v>
      </c>
      <c r="H1324" s="32">
        <v>42092</v>
      </c>
      <c r="I1324" s="32">
        <v>138</v>
      </c>
      <c r="J1324" s="32">
        <v>655500</v>
      </c>
    </row>
    <row r="1325" spans="1:10" x14ac:dyDescent="0.25">
      <c r="A1325" s="32" t="s">
        <v>6708</v>
      </c>
      <c r="B1325" s="32" t="s">
        <v>15920</v>
      </c>
      <c r="C1325" s="32" t="s">
        <v>8109</v>
      </c>
      <c r="D1325" s="32" t="s">
        <v>12117</v>
      </c>
      <c r="E1325" s="32" t="s">
        <v>15921</v>
      </c>
      <c r="F1325" s="32" t="s">
        <v>15922</v>
      </c>
      <c r="G1325" s="32">
        <v>40128</v>
      </c>
      <c r="H1325" s="32">
        <v>42092</v>
      </c>
      <c r="I1325" s="32">
        <v>199</v>
      </c>
      <c r="J1325" s="32">
        <v>620880</v>
      </c>
    </row>
    <row r="1326" spans="1:10" x14ac:dyDescent="0.25">
      <c r="A1326" s="32" t="s">
        <v>6712</v>
      </c>
      <c r="B1326" s="32" t="s">
        <v>15923</v>
      </c>
      <c r="C1326" s="32" t="s">
        <v>11547</v>
      </c>
      <c r="D1326" s="32" t="s">
        <v>7330</v>
      </c>
      <c r="E1326" s="32" t="s">
        <v>15507</v>
      </c>
      <c r="F1326" s="32" t="s">
        <v>15924</v>
      </c>
      <c r="G1326" s="32">
        <v>39708</v>
      </c>
      <c r="H1326" s="32">
        <v>42092</v>
      </c>
      <c r="I1326" s="32">
        <v>118</v>
      </c>
      <c r="J1326" s="32">
        <v>305148</v>
      </c>
    </row>
    <row r="1327" spans="1:10" x14ac:dyDescent="0.25">
      <c r="A1327" s="32" t="s">
        <v>6716</v>
      </c>
      <c r="B1327" s="32" t="s">
        <v>15925</v>
      </c>
      <c r="C1327" s="32" t="s">
        <v>7285</v>
      </c>
      <c r="D1327" s="32" t="s">
        <v>7259</v>
      </c>
      <c r="E1327" s="32" t="s">
        <v>12819</v>
      </c>
      <c r="F1327" s="32" t="s">
        <v>15926</v>
      </c>
      <c r="G1327" s="32">
        <v>39154</v>
      </c>
      <c r="H1327" s="32">
        <v>42091</v>
      </c>
      <c r="I1327" s="32">
        <v>65</v>
      </c>
      <c r="J1327" s="32">
        <v>107185</v>
      </c>
    </row>
    <row r="1328" spans="1:10" x14ac:dyDescent="0.25">
      <c r="A1328" s="32" t="s">
        <v>6720</v>
      </c>
      <c r="B1328" s="32" t="s">
        <v>15927</v>
      </c>
      <c r="C1328" s="32" t="s">
        <v>10024</v>
      </c>
      <c r="D1328" s="32" t="s">
        <v>7330</v>
      </c>
      <c r="E1328" s="32" t="s">
        <v>15928</v>
      </c>
      <c r="F1328" s="32" t="s">
        <v>15929</v>
      </c>
      <c r="G1328" s="32">
        <v>39821</v>
      </c>
      <c r="H1328" s="32">
        <v>42091</v>
      </c>
      <c r="I1328" s="32">
        <v>293</v>
      </c>
      <c r="J1328" s="32">
        <v>949320</v>
      </c>
    </row>
    <row r="1329" spans="1:10" x14ac:dyDescent="0.25">
      <c r="A1329" s="32" t="s">
        <v>6724</v>
      </c>
      <c r="B1329" s="32" t="s">
        <v>15930</v>
      </c>
      <c r="C1329" s="32" t="s">
        <v>11862</v>
      </c>
      <c r="D1329" s="32" t="s">
        <v>11639</v>
      </c>
      <c r="E1329" s="32" t="s">
        <v>15931</v>
      </c>
      <c r="F1329" s="32" t="s">
        <v>15932</v>
      </c>
      <c r="G1329" s="32">
        <v>38338</v>
      </c>
      <c r="H1329" s="32">
        <v>42091</v>
      </c>
      <c r="I1329" s="32">
        <v>504</v>
      </c>
      <c r="J1329" s="32">
        <v>643104</v>
      </c>
    </row>
    <row r="1330" spans="1:10" x14ac:dyDescent="0.25">
      <c r="A1330" s="32" t="s">
        <v>6728</v>
      </c>
      <c r="B1330" s="32" t="s">
        <v>15933</v>
      </c>
      <c r="C1330" s="32" t="s">
        <v>8320</v>
      </c>
      <c r="D1330" s="32" t="s">
        <v>7330</v>
      </c>
      <c r="E1330" s="32" t="s">
        <v>13150</v>
      </c>
      <c r="F1330" s="32" t="s">
        <v>15934</v>
      </c>
      <c r="G1330" s="32">
        <v>40213</v>
      </c>
      <c r="H1330" s="32">
        <v>42091</v>
      </c>
      <c r="I1330" s="32">
        <v>252</v>
      </c>
      <c r="J1330" s="32">
        <v>287028</v>
      </c>
    </row>
    <row r="1331" spans="1:10" x14ac:dyDescent="0.25">
      <c r="A1331" s="32" t="s">
        <v>6731</v>
      </c>
      <c r="B1331" s="32" t="s">
        <v>15935</v>
      </c>
      <c r="C1331" s="32" t="s">
        <v>8320</v>
      </c>
      <c r="D1331" s="32" t="s">
        <v>7330</v>
      </c>
      <c r="E1331" s="32" t="s">
        <v>15936</v>
      </c>
      <c r="F1331" s="32" t="s">
        <v>15937</v>
      </c>
      <c r="G1331" s="32">
        <v>39154</v>
      </c>
      <c r="H1331" s="32">
        <v>42091</v>
      </c>
      <c r="I1331" s="32">
        <v>169</v>
      </c>
      <c r="J1331" s="32">
        <v>451568</v>
      </c>
    </row>
    <row r="1332" spans="1:10" x14ac:dyDescent="0.25">
      <c r="A1332" s="32" t="s">
        <v>485</v>
      </c>
      <c r="B1332" s="32" t="s">
        <v>15938</v>
      </c>
      <c r="C1332" s="32" t="s">
        <v>8556</v>
      </c>
      <c r="D1332" s="32" t="s">
        <v>7330</v>
      </c>
      <c r="E1332" s="32" t="s">
        <v>14931</v>
      </c>
      <c r="F1332" s="32" t="s">
        <v>15939</v>
      </c>
      <c r="G1332" s="32">
        <v>39821</v>
      </c>
      <c r="H1332" s="32">
        <v>42091</v>
      </c>
      <c r="I1332" s="32">
        <v>181</v>
      </c>
      <c r="J1332" s="32">
        <v>203987</v>
      </c>
    </row>
    <row r="1333" spans="1:10" x14ac:dyDescent="0.25">
      <c r="A1333" s="32" t="s">
        <v>6738</v>
      </c>
      <c r="B1333" s="32" t="s">
        <v>15334</v>
      </c>
      <c r="C1333" s="32" t="s">
        <v>8700</v>
      </c>
      <c r="D1333" s="32" t="s">
        <v>7330</v>
      </c>
      <c r="E1333" s="32" t="s">
        <v>13755</v>
      </c>
      <c r="F1333" s="32" t="s">
        <v>15940</v>
      </c>
      <c r="G1333" s="32">
        <v>38959</v>
      </c>
      <c r="H1333" s="32">
        <v>42090</v>
      </c>
      <c r="I1333" s="32">
        <v>155</v>
      </c>
      <c r="J1333" s="32">
        <v>606360</v>
      </c>
    </row>
    <row r="1334" spans="1:10" x14ac:dyDescent="0.25">
      <c r="A1334" s="32" t="s">
        <v>6067</v>
      </c>
      <c r="B1334" s="32" t="s">
        <v>15941</v>
      </c>
      <c r="C1334" s="32" t="s">
        <v>11157</v>
      </c>
      <c r="D1334" s="32" t="s">
        <v>7330</v>
      </c>
      <c r="E1334" s="32" t="s">
        <v>12787</v>
      </c>
      <c r="F1334" s="32" t="s">
        <v>15942</v>
      </c>
      <c r="G1334" s="32">
        <v>40285</v>
      </c>
      <c r="H1334" s="32">
        <v>42090</v>
      </c>
      <c r="I1334" s="32">
        <v>30</v>
      </c>
      <c r="J1334" s="32">
        <v>99180</v>
      </c>
    </row>
    <row r="1335" spans="1:10" x14ac:dyDescent="0.25">
      <c r="A1335" s="32" t="s">
        <v>6743</v>
      </c>
      <c r="B1335" s="32" t="s">
        <v>15943</v>
      </c>
      <c r="C1335" s="32" t="s">
        <v>9885</v>
      </c>
      <c r="D1335" s="32" t="s">
        <v>7330</v>
      </c>
      <c r="E1335" s="32" t="s">
        <v>15944</v>
      </c>
      <c r="F1335" s="32" t="s">
        <v>15945</v>
      </c>
      <c r="G1335" s="32">
        <v>38959</v>
      </c>
      <c r="H1335" s="32">
        <v>42090</v>
      </c>
      <c r="I1335" s="32">
        <v>163</v>
      </c>
      <c r="J1335" s="32">
        <v>562839</v>
      </c>
    </row>
    <row r="1336" spans="1:10" x14ac:dyDescent="0.25">
      <c r="A1336" s="32" t="s">
        <v>6746</v>
      </c>
      <c r="B1336" s="32" t="s">
        <v>15946</v>
      </c>
      <c r="C1336" s="32" t="s">
        <v>7536</v>
      </c>
      <c r="D1336" s="32" t="s">
        <v>7330</v>
      </c>
      <c r="E1336" s="32" t="s">
        <v>15594</v>
      </c>
      <c r="F1336" s="32" t="s">
        <v>15947</v>
      </c>
      <c r="G1336" s="32">
        <v>40285</v>
      </c>
      <c r="H1336" s="32">
        <v>42090</v>
      </c>
      <c r="I1336" s="32">
        <v>94</v>
      </c>
      <c r="J1336" s="32">
        <v>457874</v>
      </c>
    </row>
    <row r="1337" spans="1:10" x14ac:dyDescent="0.25">
      <c r="A1337" s="32" t="s">
        <v>3344</v>
      </c>
      <c r="B1337" s="32" t="s">
        <v>15948</v>
      </c>
      <c r="C1337" s="32" t="s">
        <v>11472</v>
      </c>
      <c r="D1337" s="32" t="s">
        <v>7330</v>
      </c>
      <c r="E1337" s="32" t="s">
        <v>13539</v>
      </c>
      <c r="F1337" s="32" t="s">
        <v>15949</v>
      </c>
      <c r="G1337" s="32">
        <v>39284</v>
      </c>
      <c r="H1337" s="32">
        <v>42089</v>
      </c>
      <c r="I1337" s="32">
        <v>246</v>
      </c>
      <c r="J1337" s="32">
        <v>933570</v>
      </c>
    </row>
    <row r="1338" spans="1:10" x14ac:dyDescent="0.25">
      <c r="A1338" s="32" t="s">
        <v>6752</v>
      </c>
      <c r="B1338" s="32" t="s">
        <v>15950</v>
      </c>
      <c r="C1338" s="32" t="s">
        <v>12032</v>
      </c>
      <c r="D1338" s="32" t="s">
        <v>11947</v>
      </c>
      <c r="E1338" s="32" t="s">
        <v>13406</v>
      </c>
      <c r="F1338" s="32" t="s">
        <v>15951</v>
      </c>
      <c r="G1338" s="32">
        <v>37313</v>
      </c>
      <c r="H1338" s="32">
        <v>42089</v>
      </c>
      <c r="I1338" s="32">
        <v>53</v>
      </c>
      <c r="J1338" s="32">
        <v>56021</v>
      </c>
    </row>
    <row r="1339" spans="1:10" x14ac:dyDescent="0.25">
      <c r="A1339" s="32" t="s">
        <v>6756</v>
      </c>
      <c r="B1339" s="32" t="s">
        <v>15952</v>
      </c>
      <c r="C1339" s="32" t="s">
        <v>8820</v>
      </c>
      <c r="D1339" s="32" t="s">
        <v>7330</v>
      </c>
      <c r="E1339" s="32" t="s">
        <v>13325</v>
      </c>
      <c r="F1339" s="32" t="s">
        <v>15953</v>
      </c>
      <c r="G1339" s="32">
        <v>39284</v>
      </c>
      <c r="H1339" s="32">
        <v>42089</v>
      </c>
      <c r="I1339" s="32">
        <v>262</v>
      </c>
      <c r="J1339" s="32">
        <v>982238</v>
      </c>
    </row>
    <row r="1340" spans="1:10" x14ac:dyDescent="0.25">
      <c r="A1340" s="32" t="s">
        <v>864</v>
      </c>
      <c r="B1340" s="32" t="s">
        <v>14187</v>
      </c>
      <c r="C1340" s="32" t="s">
        <v>11157</v>
      </c>
      <c r="D1340" s="32" t="s">
        <v>7330</v>
      </c>
      <c r="E1340" s="32" t="s">
        <v>14011</v>
      </c>
      <c r="F1340" s="32" t="s">
        <v>15954</v>
      </c>
      <c r="G1340" s="32">
        <v>38083</v>
      </c>
      <c r="H1340" s="32">
        <v>42088</v>
      </c>
      <c r="I1340" s="32">
        <v>143</v>
      </c>
      <c r="J1340" s="32">
        <v>329901</v>
      </c>
    </row>
    <row r="1341" spans="1:10" x14ac:dyDescent="0.25">
      <c r="A1341" s="32" t="s">
        <v>6762</v>
      </c>
      <c r="B1341" s="32" t="s">
        <v>15366</v>
      </c>
      <c r="C1341" s="32" t="s">
        <v>11527</v>
      </c>
      <c r="D1341" s="32" t="s">
        <v>7330</v>
      </c>
      <c r="E1341" s="32" t="s">
        <v>13238</v>
      </c>
      <c r="F1341" s="32" t="s">
        <v>15955</v>
      </c>
      <c r="G1341" s="32">
        <v>38464</v>
      </c>
      <c r="H1341" s="32">
        <v>42088</v>
      </c>
      <c r="I1341" s="32">
        <v>179</v>
      </c>
      <c r="J1341" s="32">
        <v>890704</v>
      </c>
    </row>
    <row r="1342" spans="1:10" x14ac:dyDescent="0.25">
      <c r="A1342" s="32" t="s">
        <v>6765</v>
      </c>
      <c r="B1342" s="32" t="s">
        <v>15431</v>
      </c>
      <c r="C1342" s="32" t="s">
        <v>10061</v>
      </c>
      <c r="D1342" s="32" t="s">
        <v>7330</v>
      </c>
      <c r="E1342" s="32" t="s">
        <v>15956</v>
      </c>
      <c r="F1342" s="32" t="s">
        <v>15957</v>
      </c>
      <c r="G1342" s="32">
        <v>38044</v>
      </c>
      <c r="H1342" s="32">
        <v>42088</v>
      </c>
      <c r="I1342" s="32">
        <v>543</v>
      </c>
      <c r="J1342" s="32">
        <v>1617597</v>
      </c>
    </row>
    <row r="1343" spans="1:10" x14ac:dyDescent="0.25">
      <c r="A1343" s="32" t="s">
        <v>6768</v>
      </c>
      <c r="B1343" s="32" t="s">
        <v>15958</v>
      </c>
      <c r="C1343" s="32" t="s">
        <v>11663</v>
      </c>
      <c r="D1343" s="32" t="s">
        <v>11639</v>
      </c>
      <c r="E1343" s="32" t="s">
        <v>15959</v>
      </c>
      <c r="F1343" s="32" t="s">
        <v>15960</v>
      </c>
      <c r="G1343" s="32">
        <v>38083</v>
      </c>
      <c r="H1343" s="32">
        <v>42088</v>
      </c>
      <c r="I1343" s="32">
        <v>165</v>
      </c>
      <c r="J1343" s="32">
        <v>795630</v>
      </c>
    </row>
    <row r="1344" spans="1:10" x14ac:dyDescent="0.25">
      <c r="A1344" s="32" t="s">
        <v>6772</v>
      </c>
      <c r="B1344" s="32" t="s">
        <v>15961</v>
      </c>
      <c r="C1344" s="32" t="s">
        <v>9527</v>
      </c>
      <c r="D1344" s="32" t="s">
        <v>7330</v>
      </c>
      <c r="E1344" s="32" t="s">
        <v>15962</v>
      </c>
      <c r="F1344" s="32" t="s">
        <v>15963</v>
      </c>
      <c r="G1344" s="32">
        <v>41750</v>
      </c>
      <c r="H1344" s="32">
        <v>42087</v>
      </c>
      <c r="I1344" s="32">
        <v>16</v>
      </c>
      <c r="J1344" s="32">
        <v>57344</v>
      </c>
    </row>
    <row r="1345" spans="1:10" x14ac:dyDescent="0.25">
      <c r="A1345" s="32" t="s">
        <v>6776</v>
      </c>
      <c r="B1345" s="32" t="s">
        <v>15964</v>
      </c>
      <c r="C1345" s="32" t="s">
        <v>8738</v>
      </c>
      <c r="D1345" s="32" t="s">
        <v>7330</v>
      </c>
      <c r="E1345" s="32" t="s">
        <v>14138</v>
      </c>
      <c r="F1345" s="32" t="s">
        <v>15965</v>
      </c>
      <c r="G1345" s="32">
        <v>41750</v>
      </c>
      <c r="H1345" s="32">
        <v>42087</v>
      </c>
      <c r="I1345" s="32">
        <v>16</v>
      </c>
      <c r="J1345" s="32">
        <v>16128</v>
      </c>
    </row>
    <row r="1346" spans="1:10" x14ac:dyDescent="0.25">
      <c r="A1346" s="32" t="s">
        <v>6780</v>
      </c>
      <c r="B1346" s="32" t="s">
        <v>15966</v>
      </c>
      <c r="C1346" s="32" t="s">
        <v>11112</v>
      </c>
      <c r="D1346" s="32" t="s">
        <v>12117</v>
      </c>
      <c r="E1346" s="32" t="s">
        <v>12951</v>
      </c>
      <c r="F1346" s="32" t="s">
        <v>15967</v>
      </c>
      <c r="G1346" s="32">
        <v>41677</v>
      </c>
      <c r="H1346" s="32">
        <v>42086</v>
      </c>
      <c r="I1346" s="32">
        <v>47</v>
      </c>
      <c r="J1346" s="32">
        <v>221323</v>
      </c>
    </row>
    <row r="1347" spans="1:10" x14ac:dyDescent="0.25">
      <c r="A1347" s="32" t="s">
        <v>6784</v>
      </c>
      <c r="B1347" s="32" t="s">
        <v>15968</v>
      </c>
      <c r="C1347" s="32" t="s">
        <v>8700</v>
      </c>
      <c r="D1347" s="32" t="s">
        <v>7330</v>
      </c>
      <c r="E1347" s="32" t="s">
        <v>13755</v>
      </c>
      <c r="F1347" s="32" t="s">
        <v>15969</v>
      </c>
      <c r="G1347" s="32">
        <v>40738</v>
      </c>
      <c r="H1347" s="32">
        <v>42086</v>
      </c>
      <c r="I1347" s="32">
        <v>41</v>
      </c>
      <c r="J1347" s="32">
        <v>157071</v>
      </c>
    </row>
    <row r="1348" spans="1:10" x14ac:dyDescent="0.25">
      <c r="A1348" s="32" t="s">
        <v>6787</v>
      </c>
      <c r="B1348" s="32" t="s">
        <v>15970</v>
      </c>
      <c r="C1348" s="32" t="s">
        <v>8513</v>
      </c>
      <c r="D1348" s="32" t="s">
        <v>7330</v>
      </c>
      <c r="E1348" s="32" t="s">
        <v>14822</v>
      </c>
      <c r="F1348" s="32" t="s">
        <v>15971</v>
      </c>
      <c r="G1348" s="32">
        <v>39459</v>
      </c>
      <c r="H1348" s="32">
        <v>42086</v>
      </c>
      <c r="I1348" s="32">
        <v>123</v>
      </c>
      <c r="J1348" s="32">
        <v>395568</v>
      </c>
    </row>
    <row r="1349" spans="1:10" x14ac:dyDescent="0.25">
      <c r="A1349" s="32" t="s">
        <v>6790</v>
      </c>
      <c r="B1349" s="32" t="s">
        <v>15972</v>
      </c>
      <c r="C1349" s="32" t="s">
        <v>8875</v>
      </c>
      <c r="D1349" s="32" t="s">
        <v>7330</v>
      </c>
      <c r="E1349" s="32" t="s">
        <v>15270</v>
      </c>
      <c r="F1349" s="32" t="s">
        <v>15973</v>
      </c>
      <c r="G1349" s="32">
        <v>40798</v>
      </c>
      <c r="H1349" s="32">
        <v>42085</v>
      </c>
      <c r="I1349" s="32">
        <v>71</v>
      </c>
      <c r="J1349" s="32">
        <v>57723</v>
      </c>
    </row>
    <row r="1350" spans="1:10" x14ac:dyDescent="0.25">
      <c r="A1350" s="32" t="s">
        <v>6794</v>
      </c>
      <c r="B1350" s="32" t="s">
        <v>15974</v>
      </c>
      <c r="C1350" s="32" t="s">
        <v>7593</v>
      </c>
      <c r="D1350" s="32" t="s">
        <v>7330</v>
      </c>
      <c r="E1350" s="32" t="s">
        <v>12805</v>
      </c>
      <c r="F1350" s="32" t="s">
        <v>15975</v>
      </c>
      <c r="G1350" s="32">
        <v>41803</v>
      </c>
      <c r="H1350" s="32">
        <v>42085</v>
      </c>
      <c r="I1350" s="32">
        <v>33</v>
      </c>
      <c r="J1350" s="32">
        <v>25443</v>
      </c>
    </row>
    <row r="1351" spans="1:10" x14ac:dyDescent="0.25">
      <c r="A1351" s="32" t="s">
        <v>6798</v>
      </c>
      <c r="B1351" s="32" t="s">
        <v>15976</v>
      </c>
      <c r="C1351" s="32" t="s">
        <v>7754</v>
      </c>
      <c r="D1351" s="32" t="s">
        <v>7330</v>
      </c>
      <c r="E1351" s="32" t="s">
        <v>13127</v>
      </c>
      <c r="F1351" s="32" t="s">
        <v>15977</v>
      </c>
      <c r="G1351" s="32">
        <v>40798</v>
      </c>
      <c r="H1351" s="32">
        <v>42085</v>
      </c>
      <c r="I1351" s="32">
        <v>92</v>
      </c>
      <c r="J1351" s="32">
        <v>434608</v>
      </c>
    </row>
    <row r="1352" spans="1:10" x14ac:dyDescent="0.25">
      <c r="A1352" s="32" t="s">
        <v>6802</v>
      </c>
      <c r="B1352" s="32" t="s">
        <v>14991</v>
      </c>
      <c r="C1352" s="32" t="s">
        <v>11976</v>
      </c>
      <c r="D1352" s="32" t="s">
        <v>11947</v>
      </c>
      <c r="E1352" s="32" t="s">
        <v>14080</v>
      </c>
      <c r="F1352" s="32" t="s">
        <v>15978</v>
      </c>
      <c r="G1352" s="32">
        <v>40103</v>
      </c>
      <c r="H1352" s="32">
        <v>42084</v>
      </c>
      <c r="I1352" s="32">
        <v>272</v>
      </c>
      <c r="J1352" s="32">
        <v>607648</v>
      </c>
    </row>
    <row r="1353" spans="1:10" x14ac:dyDescent="0.25">
      <c r="A1353" s="32" t="s">
        <v>6804</v>
      </c>
      <c r="B1353" s="32" t="s">
        <v>15979</v>
      </c>
      <c r="C1353" s="32" t="s">
        <v>8542</v>
      </c>
      <c r="D1353" s="32" t="s">
        <v>7330</v>
      </c>
      <c r="E1353" s="32" t="s">
        <v>15281</v>
      </c>
      <c r="F1353" s="32" t="s">
        <v>15980</v>
      </c>
      <c r="G1353" s="32">
        <v>40103</v>
      </c>
      <c r="H1353" s="32">
        <v>42084</v>
      </c>
      <c r="I1353" s="32">
        <v>28</v>
      </c>
      <c r="J1353" s="32">
        <v>113820</v>
      </c>
    </row>
    <row r="1354" spans="1:10" x14ac:dyDescent="0.25">
      <c r="A1354" s="32" t="s">
        <v>813</v>
      </c>
      <c r="B1354" s="32" t="s">
        <v>15981</v>
      </c>
      <c r="C1354" s="32" t="s">
        <v>12364</v>
      </c>
      <c r="D1354" s="32" t="s">
        <v>12117</v>
      </c>
      <c r="E1354" s="32" t="s">
        <v>12843</v>
      </c>
      <c r="F1354" s="32" t="s">
        <v>15982</v>
      </c>
      <c r="G1354" s="32">
        <v>40883</v>
      </c>
      <c r="H1354" s="32">
        <v>42083</v>
      </c>
      <c r="I1354" s="32">
        <v>142</v>
      </c>
      <c r="J1354" s="32">
        <v>650928</v>
      </c>
    </row>
    <row r="1355" spans="1:10" x14ac:dyDescent="0.25">
      <c r="A1355" s="32" t="s">
        <v>6811</v>
      </c>
      <c r="B1355" s="32" t="s">
        <v>15983</v>
      </c>
      <c r="C1355" s="32" t="s">
        <v>8461</v>
      </c>
      <c r="D1355" s="32" t="s">
        <v>7330</v>
      </c>
      <c r="E1355" s="32" t="s">
        <v>15984</v>
      </c>
      <c r="F1355" s="32" t="s">
        <v>15985</v>
      </c>
      <c r="G1355" s="32">
        <v>39620</v>
      </c>
      <c r="H1355" s="32">
        <v>42083</v>
      </c>
      <c r="I1355" s="32">
        <v>189</v>
      </c>
      <c r="J1355" s="32">
        <v>379323</v>
      </c>
    </row>
    <row r="1356" spans="1:10" x14ac:dyDescent="0.25">
      <c r="A1356" s="32" t="s">
        <v>6815</v>
      </c>
      <c r="B1356" s="32" t="s">
        <v>15986</v>
      </c>
      <c r="C1356" s="32" t="s">
        <v>8875</v>
      </c>
      <c r="D1356" s="32" t="s">
        <v>7330</v>
      </c>
      <c r="E1356" s="32" t="s">
        <v>14154</v>
      </c>
      <c r="F1356" s="32" t="s">
        <v>15987</v>
      </c>
      <c r="G1356" s="32">
        <v>38190</v>
      </c>
      <c r="H1356" s="32">
        <v>42083</v>
      </c>
      <c r="I1356" s="32">
        <v>54</v>
      </c>
      <c r="J1356" s="32">
        <v>41742</v>
      </c>
    </row>
    <row r="1357" spans="1:10" x14ac:dyDescent="0.25">
      <c r="A1357" s="32" t="s">
        <v>6818</v>
      </c>
      <c r="B1357" s="32" t="s">
        <v>15988</v>
      </c>
      <c r="C1357" s="32" t="s">
        <v>10857</v>
      </c>
      <c r="D1357" s="32" t="s">
        <v>7330</v>
      </c>
      <c r="E1357" s="32" t="s">
        <v>13357</v>
      </c>
      <c r="F1357" s="32" t="s">
        <v>15989</v>
      </c>
      <c r="G1357" s="32">
        <v>40883</v>
      </c>
      <c r="H1357" s="32">
        <v>42083</v>
      </c>
      <c r="I1357" s="32">
        <v>125</v>
      </c>
      <c r="J1357" s="32">
        <v>161125</v>
      </c>
    </row>
    <row r="1358" spans="1:10" x14ac:dyDescent="0.25">
      <c r="A1358" s="32" t="s">
        <v>414</v>
      </c>
      <c r="B1358" s="32" t="s">
        <v>15990</v>
      </c>
      <c r="C1358" s="32" t="s">
        <v>12032</v>
      </c>
      <c r="D1358" s="32" t="s">
        <v>11947</v>
      </c>
      <c r="E1358" s="32" t="s">
        <v>13095</v>
      </c>
      <c r="F1358" s="32" t="s">
        <v>15991</v>
      </c>
      <c r="G1358" s="32">
        <v>39620</v>
      </c>
      <c r="H1358" s="32">
        <v>42083</v>
      </c>
      <c r="I1358" s="32">
        <v>243</v>
      </c>
      <c r="J1358" s="32">
        <v>211896</v>
      </c>
    </row>
    <row r="1359" spans="1:10" x14ac:dyDescent="0.25">
      <c r="A1359" s="32" t="s">
        <v>3290</v>
      </c>
      <c r="B1359" s="32" t="s">
        <v>15992</v>
      </c>
      <c r="C1359" s="32" t="s">
        <v>8750</v>
      </c>
      <c r="D1359" s="32" t="s">
        <v>7330</v>
      </c>
      <c r="E1359" s="32" t="s">
        <v>12979</v>
      </c>
      <c r="F1359" s="32" t="s">
        <v>15993</v>
      </c>
      <c r="G1359" s="32">
        <v>40622</v>
      </c>
      <c r="H1359" s="32">
        <v>42082</v>
      </c>
      <c r="I1359" s="32">
        <v>96</v>
      </c>
      <c r="J1359" s="32">
        <v>375072</v>
      </c>
    </row>
    <row r="1360" spans="1:10" x14ac:dyDescent="0.25">
      <c r="A1360" s="32" t="s">
        <v>6828</v>
      </c>
      <c r="B1360" s="32" t="s">
        <v>15994</v>
      </c>
      <c r="C1360" s="32" t="s">
        <v>10299</v>
      </c>
      <c r="D1360" s="32" t="s">
        <v>7330</v>
      </c>
      <c r="E1360" s="32" t="s">
        <v>14033</v>
      </c>
      <c r="F1360" s="32" t="s">
        <v>15995</v>
      </c>
      <c r="G1360" s="32">
        <v>39700</v>
      </c>
      <c r="H1360" s="32">
        <v>42082</v>
      </c>
      <c r="I1360" s="32">
        <v>222</v>
      </c>
      <c r="J1360" s="32">
        <v>1109112</v>
      </c>
    </row>
    <row r="1361" spans="1:10" x14ac:dyDescent="0.25">
      <c r="A1361" s="32" t="s">
        <v>3305</v>
      </c>
      <c r="B1361" s="32" t="s">
        <v>15996</v>
      </c>
      <c r="C1361" s="32" t="s">
        <v>11247</v>
      </c>
      <c r="D1361" s="32" t="s">
        <v>7330</v>
      </c>
      <c r="E1361" s="32" t="s">
        <v>15458</v>
      </c>
      <c r="F1361" s="32" t="s">
        <v>15997</v>
      </c>
      <c r="G1361" s="32">
        <v>40622</v>
      </c>
      <c r="H1361" s="32">
        <v>42082</v>
      </c>
      <c r="I1361" s="32">
        <v>56</v>
      </c>
      <c r="J1361" s="32">
        <v>45192</v>
      </c>
    </row>
    <row r="1362" spans="1:10" x14ac:dyDescent="0.25">
      <c r="A1362" s="32" t="s">
        <v>288</v>
      </c>
      <c r="B1362" s="32" t="s">
        <v>14985</v>
      </c>
      <c r="C1362" s="32" t="s">
        <v>10789</v>
      </c>
      <c r="D1362" s="32" t="s">
        <v>7330</v>
      </c>
      <c r="E1362" s="32" t="s">
        <v>13337</v>
      </c>
      <c r="F1362" s="32" t="s">
        <v>15998</v>
      </c>
      <c r="G1362" s="32">
        <v>40812</v>
      </c>
      <c r="H1362" s="32">
        <v>42081</v>
      </c>
      <c r="I1362" s="32">
        <v>60</v>
      </c>
      <c r="J1362" s="32">
        <v>215580</v>
      </c>
    </row>
    <row r="1363" spans="1:10" x14ac:dyDescent="0.25">
      <c r="A1363" s="32" t="s">
        <v>6837</v>
      </c>
      <c r="B1363" s="32" t="s">
        <v>15999</v>
      </c>
      <c r="C1363" s="32" t="s">
        <v>10833</v>
      </c>
      <c r="D1363" s="32" t="s">
        <v>7330</v>
      </c>
      <c r="E1363" s="32" t="s">
        <v>16000</v>
      </c>
      <c r="F1363" s="32" t="s">
        <v>16001</v>
      </c>
      <c r="G1363" s="32">
        <v>37568</v>
      </c>
      <c r="H1363" s="32">
        <v>42081</v>
      </c>
      <c r="I1363" s="32">
        <v>99</v>
      </c>
      <c r="J1363" s="32">
        <v>178992</v>
      </c>
    </row>
    <row r="1364" spans="1:10" x14ac:dyDescent="0.25">
      <c r="A1364" s="32" t="s">
        <v>6841</v>
      </c>
      <c r="B1364" s="32" t="s">
        <v>16002</v>
      </c>
      <c r="C1364" s="32" t="s">
        <v>10900</v>
      </c>
      <c r="D1364" s="32" t="s">
        <v>7330</v>
      </c>
      <c r="E1364" s="32" t="s">
        <v>16003</v>
      </c>
      <c r="F1364" s="32" t="s">
        <v>16004</v>
      </c>
      <c r="G1364" s="32">
        <v>37573</v>
      </c>
      <c r="H1364" s="32">
        <v>42081</v>
      </c>
      <c r="I1364" s="32">
        <v>321</v>
      </c>
      <c r="J1364" s="32">
        <v>238182</v>
      </c>
    </row>
    <row r="1365" spans="1:10" x14ac:dyDescent="0.25">
      <c r="A1365" s="32" t="s">
        <v>631</v>
      </c>
      <c r="B1365" s="32" t="s">
        <v>16005</v>
      </c>
      <c r="C1365" s="32" t="s">
        <v>10260</v>
      </c>
      <c r="D1365" s="32" t="s">
        <v>7330</v>
      </c>
      <c r="E1365" s="32" t="s">
        <v>16006</v>
      </c>
      <c r="F1365" s="32" t="s">
        <v>16007</v>
      </c>
      <c r="G1365" s="32">
        <v>40812</v>
      </c>
      <c r="H1365" s="32">
        <v>42081</v>
      </c>
      <c r="I1365" s="32">
        <v>87</v>
      </c>
      <c r="J1365" s="32">
        <v>105444</v>
      </c>
    </row>
    <row r="1366" spans="1:10" x14ac:dyDescent="0.25">
      <c r="A1366" s="32" t="s">
        <v>6847</v>
      </c>
      <c r="B1366" s="32" t="s">
        <v>16008</v>
      </c>
      <c r="C1366" s="32" t="s">
        <v>10260</v>
      </c>
      <c r="D1366" s="32" t="s">
        <v>7330</v>
      </c>
      <c r="E1366" s="32" t="s">
        <v>13267</v>
      </c>
      <c r="F1366" s="32" t="s">
        <v>16009</v>
      </c>
      <c r="G1366" s="32">
        <v>37568</v>
      </c>
      <c r="H1366" s="32">
        <v>42081</v>
      </c>
      <c r="I1366" s="32">
        <v>75</v>
      </c>
      <c r="J1366" s="32">
        <v>114450</v>
      </c>
    </row>
    <row r="1367" spans="1:10" x14ac:dyDescent="0.25">
      <c r="A1367" s="32" t="s">
        <v>6851</v>
      </c>
      <c r="B1367" s="32" t="s">
        <v>16010</v>
      </c>
      <c r="C1367" s="32" t="s">
        <v>8875</v>
      </c>
      <c r="D1367" s="32" t="s">
        <v>7330</v>
      </c>
      <c r="E1367" s="32" t="s">
        <v>12855</v>
      </c>
      <c r="F1367" s="32" t="s">
        <v>16011</v>
      </c>
      <c r="G1367" s="32">
        <v>41780</v>
      </c>
      <c r="H1367" s="32">
        <v>42080</v>
      </c>
      <c r="I1367" s="32">
        <v>10</v>
      </c>
      <c r="J1367" s="32">
        <v>32280</v>
      </c>
    </row>
    <row r="1368" spans="1:10" x14ac:dyDescent="0.25">
      <c r="A1368" s="32" t="s">
        <v>6855</v>
      </c>
      <c r="B1368" s="32" t="s">
        <v>16012</v>
      </c>
      <c r="C1368" s="32" t="s">
        <v>9666</v>
      </c>
      <c r="D1368" s="32" t="s">
        <v>7330</v>
      </c>
      <c r="E1368" s="32" t="s">
        <v>15627</v>
      </c>
      <c r="F1368" s="32" t="s">
        <v>16013</v>
      </c>
      <c r="G1368" s="32">
        <v>41813</v>
      </c>
      <c r="H1368" s="32">
        <v>42080</v>
      </c>
      <c r="I1368" s="32">
        <v>20</v>
      </c>
      <c r="J1368" s="32">
        <v>41000</v>
      </c>
    </row>
    <row r="1369" spans="1:10" x14ac:dyDescent="0.25">
      <c r="A1369" s="32" t="s">
        <v>6859</v>
      </c>
      <c r="B1369" s="32" t="s">
        <v>13372</v>
      </c>
      <c r="C1369" s="32" t="s">
        <v>12142</v>
      </c>
      <c r="D1369" s="32" t="s">
        <v>12117</v>
      </c>
      <c r="E1369" s="32" t="s">
        <v>14381</v>
      </c>
      <c r="F1369" s="32" t="s">
        <v>16014</v>
      </c>
      <c r="G1369" s="32">
        <v>37700</v>
      </c>
      <c r="H1369" s="32">
        <v>42080</v>
      </c>
      <c r="I1369" s="32">
        <v>336</v>
      </c>
      <c r="J1369" s="32">
        <v>212016</v>
      </c>
    </row>
    <row r="1370" spans="1:10" x14ac:dyDescent="0.25">
      <c r="A1370" s="32" t="s">
        <v>130</v>
      </c>
      <c r="B1370" s="32" t="s">
        <v>16015</v>
      </c>
      <c r="C1370" s="32" t="s">
        <v>10491</v>
      </c>
      <c r="D1370" s="32" t="s">
        <v>7330</v>
      </c>
      <c r="E1370" s="32" t="s">
        <v>13976</v>
      </c>
      <c r="F1370" s="32" t="s">
        <v>16016</v>
      </c>
      <c r="G1370" s="32">
        <v>38839</v>
      </c>
      <c r="H1370" s="32">
        <v>42080</v>
      </c>
      <c r="I1370" s="32">
        <v>364</v>
      </c>
      <c r="J1370" s="32">
        <v>250432</v>
      </c>
    </row>
    <row r="1371" spans="1:10" x14ac:dyDescent="0.25">
      <c r="A1371" s="32" t="s">
        <v>6865</v>
      </c>
      <c r="B1371" s="32" t="s">
        <v>12890</v>
      </c>
      <c r="C1371" s="32" t="s">
        <v>10491</v>
      </c>
      <c r="D1371" s="32" t="s">
        <v>7330</v>
      </c>
      <c r="E1371" s="32" t="s">
        <v>13270</v>
      </c>
      <c r="F1371" s="32" t="s">
        <v>16017</v>
      </c>
      <c r="G1371" s="32">
        <v>41679</v>
      </c>
      <c r="H1371" s="32">
        <v>42080</v>
      </c>
      <c r="I1371" s="32">
        <v>8</v>
      </c>
      <c r="J1371" s="32">
        <v>14224</v>
      </c>
    </row>
    <row r="1372" spans="1:10" x14ac:dyDescent="0.25">
      <c r="A1372" s="32" t="s">
        <v>6868</v>
      </c>
      <c r="B1372" s="32" t="s">
        <v>16018</v>
      </c>
      <c r="C1372" s="32" t="s">
        <v>12032</v>
      </c>
      <c r="D1372" s="32" t="s">
        <v>11947</v>
      </c>
      <c r="E1372" s="32" t="s">
        <v>13229</v>
      </c>
      <c r="F1372" s="32" t="s">
        <v>16019</v>
      </c>
      <c r="G1372" s="32">
        <v>41780</v>
      </c>
      <c r="H1372" s="32">
        <v>42080</v>
      </c>
      <c r="I1372" s="32">
        <v>32</v>
      </c>
      <c r="J1372" s="32">
        <v>126848</v>
      </c>
    </row>
    <row r="1373" spans="1:10" x14ac:dyDescent="0.25">
      <c r="A1373" s="32" t="s">
        <v>6872</v>
      </c>
      <c r="B1373" s="32" t="s">
        <v>16020</v>
      </c>
      <c r="C1373" s="32" t="s">
        <v>12029</v>
      </c>
      <c r="D1373" s="32" t="s">
        <v>11947</v>
      </c>
      <c r="E1373" s="32" t="s">
        <v>13127</v>
      </c>
      <c r="F1373" s="32" t="s">
        <v>16021</v>
      </c>
      <c r="G1373" s="32">
        <v>41813</v>
      </c>
      <c r="H1373" s="32">
        <v>42080</v>
      </c>
      <c r="I1373" s="32">
        <v>30</v>
      </c>
      <c r="J1373" s="32">
        <v>120750</v>
      </c>
    </row>
    <row r="1374" spans="1:10" x14ac:dyDescent="0.25">
      <c r="A1374" s="32" t="s">
        <v>801</v>
      </c>
      <c r="B1374" s="32" t="s">
        <v>13773</v>
      </c>
      <c r="C1374" s="32" t="s">
        <v>8083</v>
      </c>
      <c r="D1374" s="32" t="s">
        <v>7330</v>
      </c>
      <c r="E1374" s="32" t="s">
        <v>13127</v>
      </c>
      <c r="F1374" s="32" t="s">
        <v>16022</v>
      </c>
      <c r="G1374" s="32">
        <v>41711</v>
      </c>
      <c r="H1374" s="32">
        <v>42079</v>
      </c>
      <c r="I1374" s="32">
        <v>47</v>
      </c>
      <c r="J1374" s="32">
        <v>228843</v>
      </c>
    </row>
    <row r="1375" spans="1:10" x14ac:dyDescent="0.25">
      <c r="A1375" s="32" t="s">
        <v>6878</v>
      </c>
      <c r="B1375" s="32" t="s">
        <v>16023</v>
      </c>
      <c r="C1375" s="32" t="s">
        <v>11862</v>
      </c>
      <c r="D1375" s="32" t="s">
        <v>11639</v>
      </c>
      <c r="E1375" s="32" t="s">
        <v>16024</v>
      </c>
      <c r="F1375" s="32" t="s">
        <v>16025</v>
      </c>
      <c r="G1375" s="32">
        <v>40433</v>
      </c>
      <c r="H1375" s="32">
        <v>42079</v>
      </c>
      <c r="I1375" s="32">
        <v>113</v>
      </c>
      <c r="J1375" s="32">
        <v>485900</v>
      </c>
    </row>
    <row r="1376" spans="1:10" x14ac:dyDescent="0.25">
      <c r="A1376" s="32" t="s">
        <v>6882</v>
      </c>
      <c r="B1376" s="32" t="s">
        <v>16026</v>
      </c>
      <c r="C1376" s="32" t="s">
        <v>10739</v>
      </c>
      <c r="D1376" s="32" t="s">
        <v>7330</v>
      </c>
      <c r="E1376" s="32" t="s">
        <v>14407</v>
      </c>
      <c r="F1376" s="32" t="s">
        <v>16027</v>
      </c>
      <c r="G1376" s="32">
        <v>39196</v>
      </c>
      <c r="H1376" s="32">
        <v>42079</v>
      </c>
      <c r="I1376" s="32">
        <v>316</v>
      </c>
      <c r="J1376" s="32">
        <v>989396</v>
      </c>
    </row>
    <row r="1377" spans="1:10" x14ac:dyDescent="0.25">
      <c r="A1377" s="32" t="s">
        <v>5144</v>
      </c>
      <c r="B1377" s="32" t="s">
        <v>16028</v>
      </c>
      <c r="C1377" s="32" t="s">
        <v>7723</v>
      </c>
      <c r="D1377" s="32" t="s">
        <v>7330</v>
      </c>
      <c r="E1377" s="32" t="s">
        <v>12772</v>
      </c>
      <c r="F1377" s="32" t="s">
        <v>16029</v>
      </c>
      <c r="G1377" s="32">
        <v>41470</v>
      </c>
      <c r="H1377" s="32">
        <v>42079</v>
      </c>
      <c r="I1377" s="32">
        <v>16</v>
      </c>
      <c r="J1377" s="32">
        <v>51840</v>
      </c>
    </row>
    <row r="1378" spans="1:10" x14ac:dyDescent="0.25">
      <c r="A1378" s="32" t="s">
        <v>6889</v>
      </c>
      <c r="B1378" s="32" t="s">
        <v>16030</v>
      </c>
      <c r="C1378" s="32" t="s">
        <v>10900</v>
      </c>
      <c r="D1378" s="32" t="s">
        <v>7330</v>
      </c>
      <c r="E1378" s="32" t="s">
        <v>12948</v>
      </c>
      <c r="F1378" s="32" t="s">
        <v>16031</v>
      </c>
      <c r="G1378" s="32">
        <v>41016</v>
      </c>
      <c r="H1378" s="32">
        <v>42079</v>
      </c>
      <c r="I1378" s="32">
        <v>134</v>
      </c>
      <c r="J1378" s="32">
        <v>321600</v>
      </c>
    </row>
    <row r="1379" spans="1:10" x14ac:dyDescent="0.25">
      <c r="A1379" s="32" t="s">
        <v>6893</v>
      </c>
      <c r="B1379" s="32" t="s">
        <v>16032</v>
      </c>
      <c r="C1379" s="32" t="s">
        <v>10612</v>
      </c>
      <c r="D1379" s="32" t="s">
        <v>7330</v>
      </c>
      <c r="E1379" s="32" t="s">
        <v>13295</v>
      </c>
      <c r="F1379" s="32" t="s">
        <v>16033</v>
      </c>
      <c r="G1379" s="32">
        <v>37052</v>
      </c>
      <c r="H1379" s="32">
        <v>42079</v>
      </c>
      <c r="I1379" s="32">
        <v>331</v>
      </c>
      <c r="J1379" s="32">
        <v>172782</v>
      </c>
    </row>
    <row r="1380" spans="1:10" x14ac:dyDescent="0.25">
      <c r="A1380" s="32" t="s">
        <v>6897</v>
      </c>
      <c r="B1380" s="32" t="s">
        <v>16034</v>
      </c>
      <c r="C1380" s="32" t="s">
        <v>12364</v>
      </c>
      <c r="D1380" s="32" t="s">
        <v>12117</v>
      </c>
      <c r="E1380" s="32" t="s">
        <v>16035</v>
      </c>
      <c r="F1380" s="32" t="s">
        <v>16036</v>
      </c>
      <c r="G1380" s="32">
        <v>41735</v>
      </c>
      <c r="H1380" s="32">
        <v>42079</v>
      </c>
      <c r="I1380" s="32">
        <v>20</v>
      </c>
      <c r="J1380" s="32">
        <v>20540</v>
      </c>
    </row>
    <row r="1381" spans="1:10" x14ac:dyDescent="0.25">
      <c r="A1381" s="32" t="s">
        <v>6901</v>
      </c>
      <c r="B1381" s="32" t="s">
        <v>16037</v>
      </c>
      <c r="C1381" s="32" t="s">
        <v>8580</v>
      </c>
      <c r="D1381" s="32" t="s">
        <v>7330</v>
      </c>
      <c r="E1381" s="32" t="s">
        <v>13578</v>
      </c>
      <c r="F1381" s="32" t="s">
        <v>16038</v>
      </c>
      <c r="G1381" s="32">
        <v>36748</v>
      </c>
      <c r="H1381" s="32">
        <v>42079</v>
      </c>
      <c r="I1381" s="32">
        <v>730</v>
      </c>
      <c r="J1381" s="32">
        <v>2709030</v>
      </c>
    </row>
    <row r="1382" spans="1:10" x14ac:dyDescent="0.25">
      <c r="A1382" s="32" t="s">
        <v>6905</v>
      </c>
      <c r="B1382" s="32" t="s">
        <v>16039</v>
      </c>
      <c r="C1382" s="32" t="s">
        <v>8875</v>
      </c>
      <c r="D1382" s="32" t="s">
        <v>7330</v>
      </c>
      <c r="E1382" s="32" t="s">
        <v>14177</v>
      </c>
      <c r="F1382" s="32" t="s">
        <v>16040</v>
      </c>
      <c r="G1382" s="32">
        <v>41711</v>
      </c>
      <c r="H1382" s="32">
        <v>42079</v>
      </c>
      <c r="I1382" s="32">
        <v>10</v>
      </c>
      <c r="J1382" s="32">
        <v>29600</v>
      </c>
    </row>
    <row r="1383" spans="1:10" x14ac:dyDescent="0.25">
      <c r="A1383" s="32" t="s">
        <v>6907</v>
      </c>
      <c r="B1383" s="32" t="s">
        <v>16041</v>
      </c>
      <c r="C1383" s="32" t="s">
        <v>10491</v>
      </c>
      <c r="D1383" s="32" t="s">
        <v>7330</v>
      </c>
      <c r="E1383" s="32" t="s">
        <v>16042</v>
      </c>
      <c r="F1383" s="32" t="s">
        <v>16043</v>
      </c>
      <c r="G1383" s="32">
        <v>40433</v>
      </c>
      <c r="H1383" s="32">
        <v>42079</v>
      </c>
      <c r="I1383" s="32">
        <v>208</v>
      </c>
      <c r="J1383" s="32">
        <v>794768</v>
      </c>
    </row>
    <row r="1384" spans="1:10" x14ac:dyDescent="0.25">
      <c r="A1384" s="32" t="s">
        <v>1519</v>
      </c>
      <c r="B1384" s="32" t="s">
        <v>16044</v>
      </c>
      <c r="C1384" s="32" t="s">
        <v>11795</v>
      </c>
      <c r="D1384" s="32" t="s">
        <v>11639</v>
      </c>
      <c r="E1384" s="32" t="s">
        <v>13120</v>
      </c>
      <c r="F1384" s="32" t="s">
        <v>16045</v>
      </c>
      <c r="G1384" s="32">
        <v>39196</v>
      </c>
      <c r="H1384" s="32">
        <v>42079</v>
      </c>
      <c r="I1384" s="32">
        <v>348</v>
      </c>
      <c r="J1384" s="32">
        <v>1537116</v>
      </c>
    </row>
    <row r="1385" spans="1:10" x14ac:dyDescent="0.25">
      <c r="A1385" s="32" t="s">
        <v>6914</v>
      </c>
      <c r="B1385" s="32" t="s">
        <v>14266</v>
      </c>
      <c r="C1385" s="32" t="s">
        <v>7435</v>
      </c>
      <c r="D1385" s="32" t="s">
        <v>7330</v>
      </c>
      <c r="E1385" s="32" t="s">
        <v>15803</v>
      </c>
      <c r="F1385" s="32" t="s">
        <v>16046</v>
      </c>
      <c r="G1385" s="32">
        <v>41470</v>
      </c>
      <c r="H1385" s="32">
        <v>42079</v>
      </c>
      <c r="I1385" s="32">
        <v>19</v>
      </c>
      <c r="J1385" s="32">
        <v>12046</v>
      </c>
    </row>
    <row r="1386" spans="1:10" x14ac:dyDescent="0.25">
      <c r="A1386" s="32" t="s">
        <v>6917</v>
      </c>
      <c r="B1386" s="32" t="s">
        <v>16047</v>
      </c>
      <c r="C1386" s="32" t="s">
        <v>7643</v>
      </c>
      <c r="D1386" s="32" t="s">
        <v>7330</v>
      </c>
      <c r="E1386" s="32" t="s">
        <v>16048</v>
      </c>
      <c r="F1386" s="32" t="s">
        <v>16049</v>
      </c>
      <c r="G1386" s="32">
        <v>36557</v>
      </c>
      <c r="H1386" s="32">
        <v>42078</v>
      </c>
      <c r="I1386" s="32">
        <v>257</v>
      </c>
      <c r="J1386" s="32">
        <v>873543</v>
      </c>
    </row>
    <row r="1387" spans="1:10" x14ac:dyDescent="0.25">
      <c r="A1387" s="32" t="s">
        <v>6921</v>
      </c>
      <c r="B1387" s="32" t="s">
        <v>16050</v>
      </c>
      <c r="C1387" s="32" t="s">
        <v>11663</v>
      </c>
      <c r="D1387" s="32" t="s">
        <v>11639</v>
      </c>
      <c r="E1387" s="32" t="s">
        <v>16051</v>
      </c>
      <c r="F1387" s="32" t="s">
        <v>16052</v>
      </c>
      <c r="G1387" s="32">
        <v>41792</v>
      </c>
      <c r="H1387" s="32">
        <v>42078</v>
      </c>
      <c r="I1387" s="32">
        <v>33</v>
      </c>
      <c r="J1387" s="32">
        <v>38610</v>
      </c>
    </row>
    <row r="1388" spans="1:10" x14ac:dyDescent="0.25">
      <c r="A1388" s="32" t="s">
        <v>6924</v>
      </c>
      <c r="B1388" s="32" t="s">
        <v>13571</v>
      </c>
      <c r="C1388" s="32" t="s">
        <v>10436</v>
      </c>
      <c r="D1388" s="32" t="s">
        <v>7330</v>
      </c>
      <c r="E1388" s="32" t="s">
        <v>15650</v>
      </c>
      <c r="F1388" s="32" t="s">
        <v>16053</v>
      </c>
      <c r="G1388" s="32">
        <v>40377</v>
      </c>
      <c r="H1388" s="32">
        <v>42078</v>
      </c>
      <c r="I1388" s="32">
        <v>187</v>
      </c>
      <c r="J1388" s="32">
        <v>638605</v>
      </c>
    </row>
    <row r="1389" spans="1:10" x14ac:dyDescent="0.25">
      <c r="A1389" s="32" t="s">
        <v>3195</v>
      </c>
      <c r="B1389" s="32" t="s">
        <v>16054</v>
      </c>
      <c r="C1389" s="32" t="s">
        <v>7800</v>
      </c>
      <c r="D1389" s="32" t="s">
        <v>7330</v>
      </c>
      <c r="E1389" s="32" t="s">
        <v>14065</v>
      </c>
      <c r="F1389" s="32" t="s">
        <v>16055</v>
      </c>
      <c r="G1389" s="32">
        <v>38811</v>
      </c>
      <c r="H1389" s="32">
        <v>42078</v>
      </c>
      <c r="I1389" s="32">
        <v>322</v>
      </c>
      <c r="J1389" s="32">
        <v>507794</v>
      </c>
    </row>
    <row r="1390" spans="1:10" x14ac:dyDescent="0.25">
      <c r="A1390" s="32" t="s">
        <v>6930</v>
      </c>
      <c r="B1390" s="32" t="s">
        <v>16056</v>
      </c>
      <c r="C1390" s="32" t="s">
        <v>9517</v>
      </c>
      <c r="D1390" s="32" t="s">
        <v>7330</v>
      </c>
      <c r="E1390" s="32" t="s">
        <v>16057</v>
      </c>
      <c r="F1390" s="32" t="s">
        <v>16058</v>
      </c>
      <c r="G1390" s="32">
        <v>41471</v>
      </c>
      <c r="H1390" s="32">
        <v>42078</v>
      </c>
      <c r="I1390" s="32">
        <v>35</v>
      </c>
      <c r="J1390" s="32">
        <v>143045</v>
      </c>
    </row>
    <row r="1391" spans="1:10" x14ac:dyDescent="0.25">
      <c r="A1391" s="32" t="s">
        <v>6934</v>
      </c>
      <c r="B1391" s="32" t="s">
        <v>16059</v>
      </c>
      <c r="C1391" s="32" t="s">
        <v>10789</v>
      </c>
      <c r="D1391" s="32" t="s">
        <v>7330</v>
      </c>
      <c r="E1391" s="32" t="s">
        <v>13153</v>
      </c>
      <c r="F1391" s="32" t="s">
        <v>16060</v>
      </c>
      <c r="G1391" s="32">
        <v>39173</v>
      </c>
      <c r="H1391" s="32">
        <v>42078</v>
      </c>
      <c r="I1391" s="32">
        <v>144</v>
      </c>
      <c r="J1391" s="32">
        <v>438336</v>
      </c>
    </row>
    <row r="1392" spans="1:10" x14ac:dyDescent="0.25">
      <c r="A1392" s="32" t="s">
        <v>6938</v>
      </c>
      <c r="B1392" s="32" t="s">
        <v>16061</v>
      </c>
      <c r="C1392" s="32" t="s">
        <v>11080</v>
      </c>
      <c r="D1392" s="32" t="s">
        <v>7330</v>
      </c>
      <c r="E1392" s="32" t="s">
        <v>13454</v>
      </c>
      <c r="F1392" s="32" t="s">
        <v>16062</v>
      </c>
      <c r="G1392" s="32">
        <v>36557</v>
      </c>
      <c r="H1392" s="32">
        <v>42078</v>
      </c>
      <c r="I1392" s="32">
        <v>167</v>
      </c>
      <c r="J1392" s="32">
        <v>679189</v>
      </c>
    </row>
    <row r="1393" spans="1:10" x14ac:dyDescent="0.25">
      <c r="A1393" s="32" t="s">
        <v>16063</v>
      </c>
      <c r="B1393" s="32" t="s">
        <v>16064</v>
      </c>
      <c r="C1393" s="32" t="s">
        <v>10212</v>
      </c>
      <c r="D1393" s="32" t="s">
        <v>7330</v>
      </c>
      <c r="E1393" s="32" t="s">
        <v>15112</v>
      </c>
      <c r="F1393" s="32" t="s">
        <v>16065</v>
      </c>
      <c r="G1393" s="32">
        <v>41792</v>
      </c>
      <c r="H1393" s="32">
        <v>42078</v>
      </c>
      <c r="I1393" s="32">
        <v>26</v>
      </c>
      <c r="J1393" s="32">
        <v>121914</v>
      </c>
    </row>
    <row r="1394" spans="1:10" x14ac:dyDescent="0.25">
      <c r="A1394" s="32" t="s">
        <v>6946</v>
      </c>
      <c r="B1394" s="32" t="s">
        <v>16066</v>
      </c>
      <c r="C1394" s="32" t="s">
        <v>8875</v>
      </c>
      <c r="D1394" s="32" t="s">
        <v>7330</v>
      </c>
      <c r="E1394" s="32" t="s">
        <v>14822</v>
      </c>
      <c r="F1394" s="32" t="s">
        <v>16067</v>
      </c>
      <c r="G1394" s="32">
        <v>41059</v>
      </c>
      <c r="H1394" s="32">
        <v>42077</v>
      </c>
      <c r="I1394" s="32">
        <v>67</v>
      </c>
      <c r="J1394" s="32">
        <v>251384</v>
      </c>
    </row>
    <row r="1395" spans="1:10" x14ac:dyDescent="0.25">
      <c r="A1395" s="32" t="s">
        <v>6949</v>
      </c>
      <c r="B1395" s="32" t="s">
        <v>16068</v>
      </c>
      <c r="C1395" s="32" t="s">
        <v>10491</v>
      </c>
      <c r="D1395" s="32" t="s">
        <v>7330</v>
      </c>
      <c r="E1395" s="32" t="s">
        <v>15179</v>
      </c>
      <c r="F1395" s="32" t="s">
        <v>16069</v>
      </c>
      <c r="G1395" s="32">
        <v>36932</v>
      </c>
      <c r="H1395" s="32">
        <v>42077</v>
      </c>
      <c r="I1395" s="32">
        <v>648</v>
      </c>
      <c r="J1395" s="32">
        <v>364824</v>
      </c>
    </row>
    <row r="1396" spans="1:10" x14ac:dyDescent="0.25">
      <c r="A1396" s="32" t="s">
        <v>6953</v>
      </c>
      <c r="B1396" s="32" t="s">
        <v>13571</v>
      </c>
      <c r="C1396" s="32" t="s">
        <v>10254</v>
      </c>
      <c r="D1396" s="32" t="s">
        <v>12117</v>
      </c>
      <c r="E1396" s="32" t="s">
        <v>13028</v>
      </c>
      <c r="F1396" s="32" t="s">
        <v>16070</v>
      </c>
      <c r="G1396" s="32">
        <v>41840</v>
      </c>
      <c r="H1396" s="32">
        <v>42077</v>
      </c>
      <c r="I1396" s="32">
        <v>13</v>
      </c>
      <c r="J1396" s="32">
        <v>29211</v>
      </c>
    </row>
    <row r="1397" spans="1:10" x14ac:dyDescent="0.25">
      <c r="A1397" s="32" t="s">
        <v>6956</v>
      </c>
      <c r="B1397" s="32" t="s">
        <v>16071</v>
      </c>
      <c r="C1397" s="32" t="s">
        <v>9913</v>
      </c>
      <c r="D1397" s="32" t="s">
        <v>7330</v>
      </c>
      <c r="E1397" s="32" t="s">
        <v>16072</v>
      </c>
      <c r="F1397" s="32" t="s">
        <v>16073</v>
      </c>
      <c r="G1397" s="32">
        <v>39394</v>
      </c>
      <c r="H1397" s="32">
        <v>42077</v>
      </c>
      <c r="I1397" s="32">
        <v>177</v>
      </c>
      <c r="J1397" s="32">
        <v>459846</v>
      </c>
    </row>
    <row r="1398" spans="1:10" x14ac:dyDescent="0.25">
      <c r="A1398" s="32" t="s">
        <v>6960</v>
      </c>
      <c r="B1398" s="32" t="s">
        <v>16074</v>
      </c>
      <c r="C1398" s="32" t="s">
        <v>11615</v>
      </c>
      <c r="D1398" s="32" t="s">
        <v>7330</v>
      </c>
      <c r="E1398" s="32" t="s">
        <v>14003</v>
      </c>
      <c r="F1398" s="32" t="s">
        <v>16075</v>
      </c>
      <c r="G1398" s="32">
        <v>41059</v>
      </c>
      <c r="H1398" s="32">
        <v>42077</v>
      </c>
      <c r="I1398" s="32">
        <v>62</v>
      </c>
      <c r="J1398" s="32">
        <v>178560</v>
      </c>
    </row>
    <row r="1399" spans="1:10" x14ac:dyDescent="0.25">
      <c r="A1399" s="32" t="s">
        <v>6964</v>
      </c>
      <c r="B1399" s="32" t="s">
        <v>16076</v>
      </c>
      <c r="C1399" s="32" t="s">
        <v>11831</v>
      </c>
      <c r="D1399" s="32" t="s">
        <v>11639</v>
      </c>
      <c r="E1399" s="32" t="s">
        <v>12787</v>
      </c>
      <c r="F1399" s="32" t="s">
        <v>16077</v>
      </c>
      <c r="G1399" s="32">
        <v>36932</v>
      </c>
      <c r="H1399" s="32">
        <v>42077</v>
      </c>
      <c r="I1399" s="32">
        <v>127</v>
      </c>
      <c r="J1399" s="32">
        <v>138430</v>
      </c>
    </row>
    <row r="1400" spans="1:10" x14ac:dyDescent="0.25">
      <c r="A1400" s="32" t="s">
        <v>6968</v>
      </c>
      <c r="B1400" s="32" t="s">
        <v>16078</v>
      </c>
      <c r="C1400" s="32" t="s">
        <v>8875</v>
      </c>
      <c r="D1400" s="32" t="s">
        <v>7330</v>
      </c>
      <c r="E1400" s="32" t="s">
        <v>14003</v>
      </c>
      <c r="F1400" s="32" t="s">
        <v>16079</v>
      </c>
      <c r="G1400" s="32">
        <v>41036</v>
      </c>
      <c r="H1400" s="32">
        <v>42076</v>
      </c>
      <c r="I1400" s="32">
        <v>57</v>
      </c>
      <c r="J1400" s="32">
        <v>54207</v>
      </c>
    </row>
    <row r="1401" spans="1:10" x14ac:dyDescent="0.25">
      <c r="A1401" s="32" t="s">
        <v>6972</v>
      </c>
      <c r="B1401" s="32" t="s">
        <v>16080</v>
      </c>
      <c r="C1401" s="32" t="s">
        <v>7593</v>
      </c>
      <c r="D1401" s="32" t="s">
        <v>7330</v>
      </c>
      <c r="E1401" s="32" t="s">
        <v>13174</v>
      </c>
      <c r="F1401" s="32" t="s">
        <v>16081</v>
      </c>
      <c r="G1401" s="32">
        <v>40145</v>
      </c>
      <c r="H1401" s="32">
        <v>42076</v>
      </c>
      <c r="I1401" s="32">
        <v>260</v>
      </c>
      <c r="J1401" s="32">
        <v>341640</v>
      </c>
    </row>
    <row r="1402" spans="1:10" x14ac:dyDescent="0.25">
      <c r="A1402" s="32" t="s">
        <v>6976</v>
      </c>
      <c r="B1402" s="32" t="s">
        <v>16082</v>
      </c>
      <c r="C1402" s="32" t="s">
        <v>10997</v>
      </c>
      <c r="D1402" s="32" t="s">
        <v>7330</v>
      </c>
      <c r="E1402" s="32" t="s">
        <v>13241</v>
      </c>
      <c r="F1402" s="32" t="s">
        <v>16083</v>
      </c>
      <c r="G1402" s="32">
        <v>41818</v>
      </c>
      <c r="H1402" s="32">
        <v>42076</v>
      </c>
      <c r="I1402" s="32">
        <v>15</v>
      </c>
      <c r="J1402" s="32">
        <v>53985</v>
      </c>
    </row>
    <row r="1403" spans="1:10" x14ac:dyDescent="0.25">
      <c r="A1403" s="32" t="s">
        <v>6980</v>
      </c>
      <c r="B1403" s="32" t="s">
        <v>16084</v>
      </c>
      <c r="C1403" s="32" t="s">
        <v>11915</v>
      </c>
      <c r="D1403" s="32" t="s">
        <v>11639</v>
      </c>
      <c r="E1403" s="32" t="s">
        <v>14219</v>
      </c>
      <c r="F1403" s="32" t="s">
        <v>16085</v>
      </c>
      <c r="G1403" s="32">
        <v>36956</v>
      </c>
      <c r="H1403" s="32">
        <v>42076</v>
      </c>
      <c r="I1403" s="32">
        <v>141</v>
      </c>
      <c r="J1403" s="32">
        <v>515073</v>
      </c>
    </row>
    <row r="1404" spans="1:10" x14ac:dyDescent="0.25">
      <c r="A1404" s="32" t="s">
        <v>1558</v>
      </c>
      <c r="B1404" s="32" t="s">
        <v>16086</v>
      </c>
      <c r="C1404" s="32" t="s">
        <v>10456</v>
      </c>
      <c r="D1404" s="32" t="s">
        <v>7330</v>
      </c>
      <c r="E1404" s="32" t="s">
        <v>16087</v>
      </c>
      <c r="F1404" s="32" t="s">
        <v>16088</v>
      </c>
      <c r="G1404" s="32">
        <v>41036</v>
      </c>
      <c r="H1404" s="32">
        <v>42076</v>
      </c>
      <c r="I1404" s="32">
        <v>75</v>
      </c>
      <c r="J1404" s="32">
        <v>53025</v>
      </c>
    </row>
    <row r="1405" spans="1:10" x14ac:dyDescent="0.25">
      <c r="A1405" s="32" t="s">
        <v>414</v>
      </c>
      <c r="B1405" s="32" t="s">
        <v>16089</v>
      </c>
      <c r="C1405" s="32" t="s">
        <v>12032</v>
      </c>
      <c r="D1405" s="32" t="s">
        <v>11947</v>
      </c>
      <c r="E1405" s="32" t="s">
        <v>12861</v>
      </c>
      <c r="F1405" s="32" t="s">
        <v>16090</v>
      </c>
      <c r="G1405" s="32">
        <v>40145</v>
      </c>
      <c r="H1405" s="32">
        <v>42076</v>
      </c>
      <c r="I1405" s="32">
        <v>64</v>
      </c>
      <c r="J1405" s="32">
        <v>319744</v>
      </c>
    </row>
    <row r="1406" spans="1:10" x14ac:dyDescent="0.25">
      <c r="A1406" s="32" t="s">
        <v>6990</v>
      </c>
      <c r="B1406" s="32" t="s">
        <v>16091</v>
      </c>
      <c r="C1406" s="32" t="s">
        <v>9555</v>
      </c>
      <c r="D1406" s="32" t="s">
        <v>7330</v>
      </c>
      <c r="E1406" s="32" t="s">
        <v>16092</v>
      </c>
      <c r="F1406" s="32" t="s">
        <v>16093</v>
      </c>
      <c r="G1406" s="32">
        <v>37703</v>
      </c>
      <c r="H1406" s="32">
        <v>42075</v>
      </c>
      <c r="I1406" s="32">
        <v>384</v>
      </c>
      <c r="J1406" s="32">
        <v>1861248</v>
      </c>
    </row>
    <row r="1407" spans="1:10" x14ac:dyDescent="0.25">
      <c r="A1407" s="32" t="s">
        <v>6994</v>
      </c>
      <c r="B1407" s="32" t="s">
        <v>14562</v>
      </c>
      <c r="C1407" s="32" t="s">
        <v>10030</v>
      </c>
      <c r="D1407" s="32" t="s">
        <v>7330</v>
      </c>
      <c r="E1407" s="32" t="s">
        <v>16094</v>
      </c>
      <c r="F1407" s="32" t="s">
        <v>16095</v>
      </c>
      <c r="G1407" s="32">
        <v>37323</v>
      </c>
      <c r="H1407" s="32">
        <v>42075</v>
      </c>
      <c r="I1407" s="32">
        <v>365</v>
      </c>
      <c r="J1407" s="32">
        <v>1073465</v>
      </c>
    </row>
    <row r="1408" spans="1:10" x14ac:dyDescent="0.25">
      <c r="A1408" s="32" t="s">
        <v>6996</v>
      </c>
      <c r="B1408" s="32" t="s">
        <v>16096</v>
      </c>
      <c r="C1408" s="32" t="s">
        <v>9849</v>
      </c>
      <c r="D1408" s="32" t="s">
        <v>7330</v>
      </c>
      <c r="E1408" s="32" t="s">
        <v>16097</v>
      </c>
      <c r="F1408" s="32" t="s">
        <v>16098</v>
      </c>
      <c r="G1408" s="32">
        <v>41344</v>
      </c>
      <c r="H1408" s="32">
        <v>42075</v>
      </c>
      <c r="I1408" s="32">
        <v>61</v>
      </c>
      <c r="J1408" s="32">
        <v>272914</v>
      </c>
    </row>
    <row r="1409" spans="1:10" x14ac:dyDescent="0.25">
      <c r="A1409" s="32" t="s">
        <v>7000</v>
      </c>
      <c r="B1409" s="32" t="s">
        <v>16099</v>
      </c>
      <c r="C1409" s="32" t="s">
        <v>9958</v>
      </c>
      <c r="D1409" s="32" t="s">
        <v>12117</v>
      </c>
      <c r="E1409" s="32" t="s">
        <v>16100</v>
      </c>
      <c r="F1409" s="32" t="s">
        <v>16101</v>
      </c>
      <c r="G1409" s="32">
        <v>41852</v>
      </c>
      <c r="H1409" s="32">
        <v>42075</v>
      </c>
      <c r="I1409" s="32">
        <v>22</v>
      </c>
      <c r="J1409" s="32">
        <v>93984</v>
      </c>
    </row>
    <row r="1410" spans="1:10" x14ac:dyDescent="0.25">
      <c r="A1410" s="32" t="s">
        <v>7004</v>
      </c>
      <c r="B1410" s="32" t="s">
        <v>16102</v>
      </c>
      <c r="C1410" s="32" t="s">
        <v>10612</v>
      </c>
      <c r="D1410" s="32" t="s">
        <v>7330</v>
      </c>
      <c r="E1410" s="32" t="s">
        <v>14961</v>
      </c>
      <c r="F1410" s="32" t="s">
        <v>16103</v>
      </c>
      <c r="G1410" s="32">
        <v>37703</v>
      </c>
      <c r="H1410" s="32">
        <v>42075</v>
      </c>
      <c r="I1410" s="32">
        <v>156</v>
      </c>
      <c r="J1410" s="32">
        <v>341328</v>
      </c>
    </row>
    <row r="1411" spans="1:10" x14ac:dyDescent="0.25">
      <c r="A1411" s="32" t="s">
        <v>7008</v>
      </c>
      <c r="B1411" s="32" t="s">
        <v>16104</v>
      </c>
      <c r="C1411" s="32" t="s">
        <v>7696</v>
      </c>
      <c r="D1411" s="32" t="s">
        <v>7330</v>
      </c>
      <c r="E1411" s="32" t="s">
        <v>16051</v>
      </c>
      <c r="F1411" s="32" t="s">
        <v>16105</v>
      </c>
      <c r="G1411" s="32">
        <v>39069</v>
      </c>
      <c r="H1411" s="32">
        <v>42074</v>
      </c>
      <c r="I1411" s="32">
        <v>256</v>
      </c>
      <c r="J1411" s="32">
        <v>628992</v>
      </c>
    </row>
    <row r="1412" spans="1:10" x14ac:dyDescent="0.25">
      <c r="A1412" s="32" t="s">
        <v>7012</v>
      </c>
      <c r="B1412" s="32" t="s">
        <v>16106</v>
      </c>
      <c r="C1412" s="32" t="s">
        <v>10254</v>
      </c>
      <c r="D1412" s="32" t="s">
        <v>12117</v>
      </c>
      <c r="E1412" s="32" t="s">
        <v>13572</v>
      </c>
      <c r="F1412" s="32" t="s">
        <v>16107</v>
      </c>
      <c r="G1412" s="32">
        <v>37953</v>
      </c>
      <c r="H1412" s="32">
        <v>42074</v>
      </c>
      <c r="I1412" s="32">
        <v>237</v>
      </c>
      <c r="J1412" s="32">
        <v>221595</v>
      </c>
    </row>
    <row r="1413" spans="1:10" x14ac:dyDescent="0.25">
      <c r="A1413" s="32" t="s">
        <v>7016</v>
      </c>
      <c r="B1413" s="32" t="s">
        <v>16108</v>
      </c>
      <c r="C1413" s="32" t="s">
        <v>7826</v>
      </c>
      <c r="D1413" s="32" t="s">
        <v>7330</v>
      </c>
      <c r="E1413" s="32" t="s">
        <v>13127</v>
      </c>
      <c r="F1413" s="32" t="s">
        <v>16109</v>
      </c>
      <c r="G1413" s="32">
        <v>40955</v>
      </c>
      <c r="H1413" s="32">
        <v>42074</v>
      </c>
      <c r="I1413" s="32">
        <v>34</v>
      </c>
      <c r="J1413" s="32">
        <v>37162</v>
      </c>
    </row>
    <row r="1414" spans="1:10" x14ac:dyDescent="0.25">
      <c r="A1414" s="32" t="s">
        <v>4905</v>
      </c>
      <c r="B1414" s="32" t="s">
        <v>16110</v>
      </c>
      <c r="C1414" s="32" t="s">
        <v>7927</v>
      </c>
      <c r="D1414" s="32" t="s">
        <v>7330</v>
      </c>
      <c r="E1414" s="32" t="s">
        <v>12819</v>
      </c>
      <c r="F1414" s="32" t="s">
        <v>16111</v>
      </c>
      <c r="G1414" s="32">
        <v>36607</v>
      </c>
      <c r="H1414" s="32">
        <v>42188</v>
      </c>
      <c r="I1414" s="32">
        <v>260</v>
      </c>
      <c r="J1414" s="32">
        <v>143000</v>
      </c>
    </row>
    <row r="1415" spans="1:10" x14ac:dyDescent="0.25">
      <c r="A1415" s="32" t="s">
        <v>1390</v>
      </c>
      <c r="B1415" s="32" t="s">
        <v>16112</v>
      </c>
      <c r="C1415" s="32" t="s">
        <v>11976</v>
      </c>
      <c r="D1415" s="32" t="s">
        <v>11947</v>
      </c>
      <c r="E1415" s="32" t="s">
        <v>14080</v>
      </c>
      <c r="F1415" s="32" t="s">
        <v>16113</v>
      </c>
      <c r="G1415" s="32">
        <v>41229</v>
      </c>
      <c r="H1415" s="32">
        <v>42188</v>
      </c>
      <c r="I1415" s="32">
        <v>43</v>
      </c>
      <c r="J1415" s="32">
        <v>99459</v>
      </c>
    </row>
    <row r="1416" spans="1:10" x14ac:dyDescent="0.25">
      <c r="A1416" s="32" t="s">
        <v>4911</v>
      </c>
      <c r="B1416" s="32" t="s">
        <v>16114</v>
      </c>
      <c r="C1416" s="32" t="s">
        <v>11318</v>
      </c>
      <c r="D1416" s="32" t="s">
        <v>12117</v>
      </c>
      <c r="E1416" s="32" t="s">
        <v>14530</v>
      </c>
      <c r="F1416" s="32" t="s">
        <v>16115</v>
      </c>
      <c r="G1416" s="32">
        <v>36576</v>
      </c>
      <c r="H1416" s="32">
        <v>42188</v>
      </c>
      <c r="I1416" s="32">
        <v>446</v>
      </c>
      <c r="J1416" s="32">
        <v>1371896</v>
      </c>
    </row>
    <row r="1417" spans="1:10" x14ac:dyDescent="0.25">
      <c r="A1417" s="32" t="s">
        <v>524</v>
      </c>
      <c r="B1417" s="32" t="s">
        <v>16116</v>
      </c>
      <c r="C1417" s="32" t="s">
        <v>8875</v>
      </c>
      <c r="D1417" s="32" t="s">
        <v>7330</v>
      </c>
      <c r="E1417" s="32" t="s">
        <v>16117</v>
      </c>
      <c r="F1417" s="32" t="s">
        <v>16118</v>
      </c>
      <c r="G1417" s="32">
        <v>36488</v>
      </c>
      <c r="H1417" s="32">
        <v>42188</v>
      </c>
      <c r="I1417" s="32">
        <v>266</v>
      </c>
      <c r="J1417" s="32">
        <v>369474</v>
      </c>
    </row>
    <row r="1418" spans="1:10" x14ac:dyDescent="0.25">
      <c r="A1418" s="32" t="s">
        <v>4918</v>
      </c>
      <c r="B1418" s="32" t="s">
        <v>15716</v>
      </c>
      <c r="C1418" s="32" t="s">
        <v>8875</v>
      </c>
      <c r="D1418" s="32" t="s">
        <v>7330</v>
      </c>
      <c r="E1418" s="32" t="s">
        <v>12763</v>
      </c>
      <c r="F1418" s="32" t="s">
        <v>16119</v>
      </c>
      <c r="G1418" s="32">
        <v>41366</v>
      </c>
      <c r="H1418" s="32">
        <v>42188</v>
      </c>
      <c r="I1418" s="32">
        <v>72</v>
      </c>
      <c r="J1418" s="32">
        <v>122544</v>
      </c>
    </row>
    <row r="1419" spans="1:10" x14ac:dyDescent="0.25">
      <c r="A1419" s="32" t="s">
        <v>512</v>
      </c>
      <c r="B1419" s="32" t="s">
        <v>16120</v>
      </c>
      <c r="C1419" s="32" t="s">
        <v>8875</v>
      </c>
      <c r="D1419" s="32" t="s">
        <v>7330</v>
      </c>
      <c r="E1419" s="32" t="s">
        <v>16121</v>
      </c>
      <c r="F1419" s="32" t="s">
        <v>16122</v>
      </c>
      <c r="G1419" s="32">
        <v>40816</v>
      </c>
      <c r="H1419" s="32">
        <v>42187</v>
      </c>
      <c r="I1419" s="32">
        <v>31</v>
      </c>
      <c r="J1419" s="32">
        <v>20832</v>
      </c>
    </row>
    <row r="1420" spans="1:10" x14ac:dyDescent="0.25">
      <c r="A1420" s="32" t="s">
        <v>1375</v>
      </c>
      <c r="B1420" s="32" t="s">
        <v>16123</v>
      </c>
      <c r="C1420" s="32" t="s">
        <v>8750</v>
      </c>
      <c r="D1420" s="32" t="s">
        <v>7330</v>
      </c>
      <c r="E1420" s="32" t="s">
        <v>15320</v>
      </c>
      <c r="F1420" s="32" t="s">
        <v>16124</v>
      </c>
      <c r="G1420" s="32">
        <v>40092</v>
      </c>
      <c r="H1420" s="32">
        <v>42187</v>
      </c>
      <c r="I1420" s="32">
        <v>81</v>
      </c>
      <c r="J1420" s="32">
        <v>262359</v>
      </c>
    </row>
    <row r="1421" spans="1:10" x14ac:dyDescent="0.25">
      <c r="A1421" s="32" t="s">
        <v>4927</v>
      </c>
      <c r="B1421" s="32" t="s">
        <v>15943</v>
      </c>
      <c r="C1421" s="32" t="s">
        <v>10789</v>
      </c>
      <c r="D1421" s="32" t="s">
        <v>7330</v>
      </c>
      <c r="E1421" s="32" t="s">
        <v>13945</v>
      </c>
      <c r="F1421" s="32" t="s">
        <v>16125</v>
      </c>
      <c r="G1421" s="32">
        <v>41784</v>
      </c>
      <c r="H1421" s="32">
        <v>42187</v>
      </c>
      <c r="I1421" s="32">
        <v>19</v>
      </c>
      <c r="J1421" s="32">
        <v>74404</v>
      </c>
    </row>
    <row r="1422" spans="1:10" x14ac:dyDescent="0.25">
      <c r="A1422" s="32" t="s">
        <v>524</v>
      </c>
      <c r="B1422" s="32" t="s">
        <v>16126</v>
      </c>
      <c r="C1422" s="32" t="s">
        <v>8875</v>
      </c>
      <c r="D1422" s="32" t="s">
        <v>7330</v>
      </c>
      <c r="E1422" s="32" t="s">
        <v>13801</v>
      </c>
      <c r="F1422" s="32" t="s">
        <v>16127</v>
      </c>
      <c r="G1422" s="32">
        <v>40816</v>
      </c>
      <c r="H1422" s="32">
        <v>42187</v>
      </c>
      <c r="I1422" s="32">
        <v>38</v>
      </c>
      <c r="J1422" s="32">
        <v>117648</v>
      </c>
    </row>
    <row r="1423" spans="1:10" x14ac:dyDescent="0.25">
      <c r="A1423" s="32" t="s">
        <v>4933</v>
      </c>
      <c r="B1423" s="32" t="s">
        <v>16128</v>
      </c>
      <c r="C1423" s="32" t="s">
        <v>11112</v>
      </c>
      <c r="D1423" s="32" t="s">
        <v>12117</v>
      </c>
      <c r="E1423" s="32" t="s">
        <v>12838</v>
      </c>
      <c r="F1423" s="32" t="s">
        <v>16129</v>
      </c>
      <c r="G1423" s="32">
        <v>37992</v>
      </c>
      <c r="H1423" s="32">
        <v>42186</v>
      </c>
      <c r="I1423" s="32">
        <v>379</v>
      </c>
      <c r="J1423" s="32">
        <v>856161</v>
      </c>
    </row>
    <row r="1424" spans="1:10" x14ac:dyDescent="0.25">
      <c r="A1424" s="32" t="s">
        <v>3290</v>
      </c>
      <c r="B1424" s="32" t="s">
        <v>16130</v>
      </c>
      <c r="C1424" s="32" t="s">
        <v>12160</v>
      </c>
      <c r="D1424" s="32" t="s">
        <v>12117</v>
      </c>
      <c r="E1424" s="32" t="s">
        <v>13387</v>
      </c>
      <c r="F1424" s="32" t="s">
        <v>16131</v>
      </c>
      <c r="G1424" s="32">
        <v>40256</v>
      </c>
      <c r="H1424" s="32">
        <v>42186</v>
      </c>
      <c r="I1424" s="32">
        <v>180</v>
      </c>
      <c r="J1424" s="32">
        <v>379620</v>
      </c>
    </row>
    <row r="1425" spans="1:10" x14ac:dyDescent="0.25">
      <c r="A1425" s="32" t="s">
        <v>4939</v>
      </c>
      <c r="B1425" s="32" t="s">
        <v>14671</v>
      </c>
      <c r="C1425" s="32" t="s">
        <v>7860</v>
      </c>
      <c r="D1425" s="32" t="s">
        <v>7330</v>
      </c>
      <c r="E1425" s="32" t="s">
        <v>13002</v>
      </c>
      <c r="F1425" s="32" t="s">
        <v>16132</v>
      </c>
      <c r="G1425" s="32">
        <v>38939</v>
      </c>
      <c r="H1425" s="32">
        <v>42186</v>
      </c>
      <c r="I1425" s="32">
        <v>285</v>
      </c>
      <c r="J1425" s="32">
        <v>1244310</v>
      </c>
    </row>
    <row r="1426" spans="1:10" x14ac:dyDescent="0.25">
      <c r="A1426" s="32" t="s">
        <v>4942</v>
      </c>
      <c r="B1426" s="32" t="s">
        <v>15433</v>
      </c>
      <c r="C1426" s="32" t="s">
        <v>10612</v>
      </c>
      <c r="D1426" s="32" t="s">
        <v>7330</v>
      </c>
      <c r="E1426" s="32" t="s">
        <v>13150</v>
      </c>
      <c r="F1426" s="32" t="s">
        <v>16133</v>
      </c>
      <c r="G1426" s="32">
        <v>41792</v>
      </c>
      <c r="H1426" s="32">
        <v>42186</v>
      </c>
      <c r="I1426" s="32">
        <v>17</v>
      </c>
      <c r="J1426" s="32">
        <v>58021</v>
      </c>
    </row>
    <row r="1427" spans="1:10" x14ac:dyDescent="0.25">
      <c r="A1427" s="32" t="s">
        <v>4944</v>
      </c>
      <c r="B1427" s="32" t="s">
        <v>16134</v>
      </c>
      <c r="C1427" s="32" t="s">
        <v>11112</v>
      </c>
      <c r="D1427" s="32" t="s">
        <v>12117</v>
      </c>
      <c r="E1427" s="32" t="s">
        <v>14822</v>
      </c>
      <c r="F1427" s="32" t="s">
        <v>16135</v>
      </c>
      <c r="G1427" s="32">
        <v>41465</v>
      </c>
      <c r="H1427" s="32">
        <v>42186</v>
      </c>
      <c r="I1427" s="32">
        <v>48</v>
      </c>
      <c r="J1427" s="32">
        <v>213456</v>
      </c>
    </row>
    <row r="1428" spans="1:10" x14ac:dyDescent="0.25">
      <c r="A1428" s="32" t="s">
        <v>4948</v>
      </c>
      <c r="B1428" s="32" t="s">
        <v>16136</v>
      </c>
      <c r="C1428" s="32" t="s">
        <v>11332</v>
      </c>
      <c r="D1428" s="32" t="s">
        <v>7330</v>
      </c>
      <c r="E1428" s="32" t="s">
        <v>14527</v>
      </c>
      <c r="F1428" s="32" t="s">
        <v>16137</v>
      </c>
      <c r="G1428" s="32">
        <v>41535</v>
      </c>
      <c r="H1428" s="32">
        <v>42186</v>
      </c>
      <c r="I1428" s="32">
        <v>17</v>
      </c>
      <c r="J1428" s="32">
        <v>45373</v>
      </c>
    </row>
    <row r="1429" spans="1:10" x14ac:dyDescent="0.25">
      <c r="A1429" s="32" t="s">
        <v>3876</v>
      </c>
      <c r="B1429" s="32" t="s">
        <v>11755</v>
      </c>
      <c r="C1429" s="32" t="s">
        <v>11663</v>
      </c>
      <c r="D1429" s="32" t="s">
        <v>11639</v>
      </c>
      <c r="E1429" s="32" t="s">
        <v>16138</v>
      </c>
      <c r="F1429" s="32" t="s">
        <v>16139</v>
      </c>
      <c r="G1429" s="32">
        <v>41205</v>
      </c>
      <c r="H1429" s="32">
        <v>42186</v>
      </c>
      <c r="I1429" s="32">
        <v>86</v>
      </c>
      <c r="J1429" s="32">
        <v>261784</v>
      </c>
    </row>
    <row r="1430" spans="1:10" x14ac:dyDescent="0.25">
      <c r="A1430" s="32" t="s">
        <v>805</v>
      </c>
      <c r="B1430" s="32" t="s">
        <v>16140</v>
      </c>
      <c r="C1430" s="32" t="s">
        <v>8402</v>
      </c>
      <c r="D1430" s="32" t="s">
        <v>7330</v>
      </c>
      <c r="E1430" s="32" t="s">
        <v>16141</v>
      </c>
      <c r="F1430" s="32" t="s">
        <v>16142</v>
      </c>
      <c r="G1430" s="32">
        <v>37992</v>
      </c>
      <c r="H1430" s="32">
        <v>42186</v>
      </c>
      <c r="I1430" s="32">
        <v>207</v>
      </c>
      <c r="J1430" s="32">
        <v>322092</v>
      </c>
    </row>
    <row r="1431" spans="1:10" x14ac:dyDescent="0.25">
      <c r="A1431" s="32" t="s">
        <v>4958</v>
      </c>
      <c r="B1431" s="32" t="s">
        <v>16143</v>
      </c>
      <c r="C1431" s="32" t="s">
        <v>10321</v>
      </c>
      <c r="D1431" s="32" t="s">
        <v>7330</v>
      </c>
      <c r="E1431" s="32" t="s">
        <v>13557</v>
      </c>
      <c r="F1431" s="32" t="s">
        <v>16144</v>
      </c>
      <c r="G1431" s="32">
        <v>40256</v>
      </c>
      <c r="H1431" s="32">
        <v>42186</v>
      </c>
      <c r="I1431" s="32">
        <v>85</v>
      </c>
      <c r="J1431" s="32">
        <v>67320</v>
      </c>
    </row>
    <row r="1432" spans="1:10" x14ac:dyDescent="0.25">
      <c r="A1432" s="32" t="s">
        <v>4962</v>
      </c>
      <c r="B1432" s="32" t="s">
        <v>14364</v>
      </c>
      <c r="C1432" s="32" t="s">
        <v>10798</v>
      </c>
      <c r="D1432" s="32" t="s">
        <v>7330</v>
      </c>
      <c r="E1432" s="32" t="s">
        <v>12867</v>
      </c>
      <c r="F1432" s="32" t="s">
        <v>16145</v>
      </c>
      <c r="G1432" s="32">
        <v>41555</v>
      </c>
      <c r="H1432" s="32">
        <v>42185</v>
      </c>
      <c r="I1432" s="32">
        <v>16</v>
      </c>
      <c r="J1432" s="32">
        <v>56240</v>
      </c>
    </row>
    <row r="1433" spans="1:10" x14ac:dyDescent="0.25">
      <c r="A1433" s="32" t="s">
        <v>4965</v>
      </c>
      <c r="B1433" s="32" t="s">
        <v>16146</v>
      </c>
      <c r="C1433" s="32" t="s">
        <v>8875</v>
      </c>
      <c r="D1433" s="32" t="s">
        <v>7330</v>
      </c>
      <c r="E1433" s="32" t="s">
        <v>16147</v>
      </c>
      <c r="F1433" s="32" t="s">
        <v>16148</v>
      </c>
      <c r="G1433" s="32">
        <v>41649</v>
      </c>
      <c r="H1433" s="32">
        <v>42185</v>
      </c>
      <c r="I1433" s="32">
        <v>61</v>
      </c>
      <c r="J1433" s="32">
        <v>153720</v>
      </c>
    </row>
    <row r="1434" spans="1:10" x14ac:dyDescent="0.25">
      <c r="A1434" s="32" t="s">
        <v>528</v>
      </c>
      <c r="B1434" s="32" t="s">
        <v>16149</v>
      </c>
      <c r="C1434" s="32" t="s">
        <v>10491</v>
      </c>
      <c r="D1434" s="32" t="s">
        <v>7330</v>
      </c>
      <c r="E1434" s="32" t="s">
        <v>16150</v>
      </c>
      <c r="F1434" s="32" t="s">
        <v>16151</v>
      </c>
      <c r="G1434" s="32">
        <v>41693</v>
      </c>
      <c r="H1434" s="32">
        <v>42185</v>
      </c>
      <c r="I1434" s="32">
        <v>5</v>
      </c>
      <c r="J1434" s="32">
        <v>21050</v>
      </c>
    </row>
    <row r="1435" spans="1:10" x14ac:dyDescent="0.25">
      <c r="A1435" s="32" t="s">
        <v>311</v>
      </c>
      <c r="B1435" s="32" t="s">
        <v>16152</v>
      </c>
      <c r="C1435" s="32" t="s">
        <v>10997</v>
      </c>
      <c r="D1435" s="32" t="s">
        <v>7330</v>
      </c>
      <c r="E1435" s="32" t="s">
        <v>13038</v>
      </c>
      <c r="F1435" s="32" t="s">
        <v>16153</v>
      </c>
      <c r="G1435" s="32">
        <v>40554</v>
      </c>
      <c r="H1435" s="32">
        <v>42185</v>
      </c>
      <c r="I1435" s="32">
        <v>197</v>
      </c>
      <c r="J1435" s="32">
        <v>654828</v>
      </c>
    </row>
    <row r="1436" spans="1:10" x14ac:dyDescent="0.25">
      <c r="A1436" s="32" t="s">
        <v>864</v>
      </c>
      <c r="B1436" s="32" t="s">
        <v>16154</v>
      </c>
      <c r="C1436" s="32" t="s">
        <v>11663</v>
      </c>
      <c r="D1436" s="32" t="s">
        <v>11639</v>
      </c>
      <c r="E1436" s="32" t="s">
        <v>12963</v>
      </c>
      <c r="F1436" s="32" t="s">
        <v>16155</v>
      </c>
      <c r="G1436" s="32">
        <v>36918</v>
      </c>
      <c r="H1436" s="32">
        <v>42185</v>
      </c>
      <c r="I1436" s="32">
        <v>419</v>
      </c>
      <c r="J1436" s="32">
        <v>773055</v>
      </c>
    </row>
    <row r="1437" spans="1:10" x14ac:dyDescent="0.25">
      <c r="A1437" s="32" t="s">
        <v>82</v>
      </c>
      <c r="B1437" s="32" t="s">
        <v>16156</v>
      </c>
      <c r="C1437" s="32" t="s">
        <v>10453</v>
      </c>
      <c r="D1437" s="32" t="s">
        <v>7330</v>
      </c>
      <c r="E1437" s="32" t="s">
        <v>16157</v>
      </c>
      <c r="F1437" s="32" t="s">
        <v>16158</v>
      </c>
      <c r="G1437" s="32">
        <v>40922</v>
      </c>
      <c r="H1437" s="32">
        <v>42184</v>
      </c>
      <c r="I1437" s="32">
        <v>18</v>
      </c>
      <c r="J1437" s="32">
        <v>77400</v>
      </c>
    </row>
    <row r="1438" spans="1:10" x14ac:dyDescent="0.25">
      <c r="A1438" s="32" t="s">
        <v>4980</v>
      </c>
      <c r="B1438" s="32" t="s">
        <v>16159</v>
      </c>
      <c r="C1438" s="32" t="s">
        <v>10169</v>
      </c>
      <c r="D1438" s="32" t="s">
        <v>7330</v>
      </c>
      <c r="E1438" s="32" t="s">
        <v>14931</v>
      </c>
      <c r="F1438" s="32" t="s">
        <v>16160</v>
      </c>
      <c r="G1438" s="32">
        <v>37533</v>
      </c>
      <c r="H1438" s="32">
        <v>42184</v>
      </c>
      <c r="I1438" s="32">
        <v>523</v>
      </c>
      <c r="J1438" s="32">
        <v>619232</v>
      </c>
    </row>
    <row r="1439" spans="1:10" x14ac:dyDescent="0.25">
      <c r="A1439" s="32" t="s">
        <v>4984</v>
      </c>
      <c r="B1439" s="32" t="s">
        <v>16161</v>
      </c>
      <c r="C1439" s="32" t="s">
        <v>8875</v>
      </c>
      <c r="D1439" s="32" t="s">
        <v>7330</v>
      </c>
      <c r="E1439" s="32" t="s">
        <v>13127</v>
      </c>
      <c r="F1439" s="32" t="s">
        <v>16162</v>
      </c>
      <c r="G1439" s="32">
        <v>41043</v>
      </c>
      <c r="H1439" s="32">
        <v>42184</v>
      </c>
      <c r="I1439" s="32">
        <v>13</v>
      </c>
      <c r="J1439" s="32">
        <v>9958</v>
      </c>
    </row>
    <row r="1440" spans="1:10" x14ac:dyDescent="0.25">
      <c r="A1440" s="32" t="s">
        <v>16163</v>
      </c>
      <c r="B1440" s="32" t="s">
        <v>16164</v>
      </c>
      <c r="C1440" s="32" t="s">
        <v>7944</v>
      </c>
      <c r="D1440" s="32" t="s">
        <v>7330</v>
      </c>
      <c r="E1440" s="32" t="s">
        <v>13074</v>
      </c>
      <c r="F1440" s="32" t="s">
        <v>16165</v>
      </c>
      <c r="G1440" s="32">
        <v>41860</v>
      </c>
      <c r="H1440" s="32">
        <v>42184</v>
      </c>
      <c r="I1440" s="32">
        <v>25</v>
      </c>
      <c r="J1440" s="32">
        <v>82550</v>
      </c>
    </row>
    <row r="1441" spans="1:10" x14ac:dyDescent="0.25">
      <c r="A1441" s="32" t="s">
        <v>4991</v>
      </c>
      <c r="B1441" s="32" t="s">
        <v>16166</v>
      </c>
      <c r="C1441" s="32" t="s">
        <v>8875</v>
      </c>
      <c r="D1441" s="32" t="s">
        <v>7330</v>
      </c>
      <c r="E1441" s="32" t="s">
        <v>16167</v>
      </c>
      <c r="F1441" s="32" t="s">
        <v>16168</v>
      </c>
      <c r="G1441" s="32">
        <v>40765</v>
      </c>
      <c r="H1441" s="32">
        <v>42184</v>
      </c>
      <c r="I1441" s="32">
        <v>70</v>
      </c>
      <c r="J1441" s="32">
        <v>285740</v>
      </c>
    </row>
    <row r="1442" spans="1:10" x14ac:dyDescent="0.25">
      <c r="A1442" s="32" t="s">
        <v>4995</v>
      </c>
      <c r="B1442" s="32" t="s">
        <v>16169</v>
      </c>
      <c r="C1442" s="32" t="s">
        <v>8875</v>
      </c>
      <c r="D1442" s="32" t="s">
        <v>7330</v>
      </c>
      <c r="E1442" s="32" t="s">
        <v>15855</v>
      </c>
      <c r="F1442" s="32" t="s">
        <v>16170</v>
      </c>
      <c r="G1442" s="32">
        <v>40922</v>
      </c>
      <c r="H1442" s="32">
        <v>42184</v>
      </c>
      <c r="I1442" s="32">
        <v>14</v>
      </c>
      <c r="J1442" s="32">
        <v>31654</v>
      </c>
    </row>
    <row r="1443" spans="1:10" x14ac:dyDescent="0.25">
      <c r="A1443" s="32" t="s">
        <v>4998</v>
      </c>
      <c r="B1443" s="32" t="s">
        <v>16171</v>
      </c>
      <c r="C1443" s="32" t="s">
        <v>8284</v>
      </c>
      <c r="D1443" s="32" t="s">
        <v>7330</v>
      </c>
      <c r="E1443" s="32" t="s">
        <v>13432</v>
      </c>
      <c r="F1443" s="32" t="s">
        <v>16172</v>
      </c>
      <c r="G1443" s="32">
        <v>40554</v>
      </c>
      <c r="H1443" s="32">
        <v>42183</v>
      </c>
      <c r="I1443" s="32">
        <v>134</v>
      </c>
      <c r="J1443" s="32">
        <v>82544</v>
      </c>
    </row>
    <row r="1444" spans="1:10" x14ac:dyDescent="0.25">
      <c r="A1444" s="32" t="s">
        <v>5002</v>
      </c>
      <c r="B1444" s="32" t="s">
        <v>16173</v>
      </c>
      <c r="C1444" s="32" t="s">
        <v>10254</v>
      </c>
      <c r="D1444" s="32" t="s">
        <v>12117</v>
      </c>
      <c r="E1444" s="32" t="s">
        <v>13648</v>
      </c>
      <c r="F1444" s="32" t="s">
        <v>16174</v>
      </c>
      <c r="G1444" s="32">
        <v>41837</v>
      </c>
      <c r="H1444" s="32">
        <v>42183</v>
      </c>
      <c r="I1444" s="32">
        <v>38</v>
      </c>
      <c r="J1444" s="32">
        <v>134178</v>
      </c>
    </row>
    <row r="1445" spans="1:10" x14ac:dyDescent="0.25">
      <c r="A1445" s="32" t="s">
        <v>5006</v>
      </c>
      <c r="B1445" s="32" t="s">
        <v>16175</v>
      </c>
      <c r="C1445" s="32" t="s">
        <v>12364</v>
      </c>
      <c r="D1445" s="32" t="s">
        <v>12117</v>
      </c>
      <c r="E1445" s="32" t="s">
        <v>16176</v>
      </c>
      <c r="F1445" s="32" t="s">
        <v>16177</v>
      </c>
      <c r="G1445" s="32">
        <v>40554</v>
      </c>
      <c r="H1445" s="32">
        <v>42183</v>
      </c>
      <c r="I1445" s="32">
        <v>76</v>
      </c>
      <c r="J1445" s="32">
        <v>171988</v>
      </c>
    </row>
    <row r="1446" spans="1:10" x14ac:dyDescent="0.25">
      <c r="A1446" s="32" t="s">
        <v>5010</v>
      </c>
      <c r="B1446" s="32" t="s">
        <v>16178</v>
      </c>
      <c r="C1446" s="32" t="s">
        <v>8875</v>
      </c>
      <c r="D1446" s="32" t="s">
        <v>7330</v>
      </c>
      <c r="E1446" s="32" t="s">
        <v>13391</v>
      </c>
      <c r="F1446" s="32" t="s">
        <v>16179</v>
      </c>
      <c r="G1446" s="32">
        <v>39022</v>
      </c>
      <c r="H1446" s="32">
        <v>42182</v>
      </c>
      <c r="I1446" s="32">
        <v>355</v>
      </c>
      <c r="J1446" s="32">
        <v>705740</v>
      </c>
    </row>
    <row r="1447" spans="1:10" x14ac:dyDescent="0.25">
      <c r="A1447" s="32" t="s">
        <v>5013</v>
      </c>
      <c r="B1447" s="32" t="s">
        <v>16180</v>
      </c>
      <c r="C1447" s="32" t="s">
        <v>11024</v>
      </c>
      <c r="D1447" s="32" t="s">
        <v>7330</v>
      </c>
      <c r="E1447" s="32" t="s">
        <v>13127</v>
      </c>
      <c r="F1447" s="32" t="s">
        <v>16181</v>
      </c>
      <c r="G1447" s="32">
        <v>39614</v>
      </c>
      <c r="H1447" s="32">
        <v>42182</v>
      </c>
      <c r="I1447" s="32">
        <v>282</v>
      </c>
      <c r="J1447" s="32">
        <v>785652</v>
      </c>
    </row>
    <row r="1448" spans="1:10" x14ac:dyDescent="0.25">
      <c r="A1448" s="32" t="s">
        <v>5017</v>
      </c>
      <c r="B1448" s="32" t="s">
        <v>16182</v>
      </c>
      <c r="C1448" s="32" t="s">
        <v>8875</v>
      </c>
      <c r="D1448" s="32" t="s">
        <v>7330</v>
      </c>
      <c r="E1448" s="32" t="s">
        <v>13127</v>
      </c>
      <c r="F1448" s="32" t="s">
        <v>16183</v>
      </c>
      <c r="G1448" s="32">
        <v>39022</v>
      </c>
      <c r="H1448" s="32">
        <v>42182</v>
      </c>
      <c r="I1448" s="32">
        <v>277</v>
      </c>
      <c r="J1448" s="32">
        <v>548460</v>
      </c>
    </row>
    <row r="1449" spans="1:10" x14ac:dyDescent="0.25">
      <c r="A1449" s="32" t="s">
        <v>5020</v>
      </c>
      <c r="B1449" s="32" t="s">
        <v>16184</v>
      </c>
      <c r="C1449" s="32" t="s">
        <v>12383</v>
      </c>
      <c r="D1449" s="32" t="s">
        <v>12117</v>
      </c>
      <c r="E1449" s="32" t="s">
        <v>13351</v>
      </c>
      <c r="F1449" s="32" t="s">
        <v>16185</v>
      </c>
      <c r="G1449" s="32">
        <v>41832</v>
      </c>
      <c r="H1449" s="32">
        <v>42181</v>
      </c>
      <c r="I1449" s="32">
        <v>8</v>
      </c>
      <c r="J1449" s="32">
        <v>24528</v>
      </c>
    </row>
    <row r="1450" spans="1:10" x14ac:dyDescent="0.25">
      <c r="A1450" s="32" t="s">
        <v>765</v>
      </c>
      <c r="B1450" s="32" t="s">
        <v>16186</v>
      </c>
      <c r="C1450" s="32" t="s">
        <v>12032</v>
      </c>
      <c r="D1450" s="32" t="s">
        <v>11947</v>
      </c>
      <c r="E1450" s="32" t="s">
        <v>12922</v>
      </c>
      <c r="F1450" s="32" t="s">
        <v>16187</v>
      </c>
      <c r="G1450" s="32">
        <v>41794</v>
      </c>
      <c r="H1450" s="32">
        <v>42181</v>
      </c>
      <c r="I1450" s="32">
        <v>35</v>
      </c>
      <c r="J1450" s="32">
        <v>105910</v>
      </c>
    </row>
    <row r="1451" spans="1:10" x14ac:dyDescent="0.25">
      <c r="A1451" s="32" t="s">
        <v>5027</v>
      </c>
      <c r="B1451" s="32" t="s">
        <v>13399</v>
      </c>
      <c r="C1451" s="32" t="s">
        <v>7438</v>
      </c>
      <c r="D1451" s="32" t="s">
        <v>7330</v>
      </c>
      <c r="E1451" s="32" t="s">
        <v>16188</v>
      </c>
      <c r="F1451" s="32" t="s">
        <v>16189</v>
      </c>
      <c r="G1451" s="32">
        <v>41832</v>
      </c>
      <c r="H1451" s="32">
        <v>42181</v>
      </c>
      <c r="I1451" s="32">
        <v>38</v>
      </c>
      <c r="J1451" s="32">
        <v>156598</v>
      </c>
    </row>
    <row r="1452" spans="1:10" x14ac:dyDescent="0.25">
      <c r="A1452" s="32" t="s">
        <v>785</v>
      </c>
      <c r="B1452" s="32" t="s">
        <v>13975</v>
      </c>
      <c r="C1452" s="32" t="s">
        <v>8875</v>
      </c>
      <c r="D1452" s="32" t="s">
        <v>7330</v>
      </c>
      <c r="E1452" s="32" t="s">
        <v>13755</v>
      </c>
      <c r="F1452" s="32" t="s">
        <v>16190</v>
      </c>
      <c r="G1452" s="32">
        <v>41794</v>
      </c>
      <c r="H1452" s="32">
        <v>42181</v>
      </c>
      <c r="I1452" s="32">
        <v>18</v>
      </c>
      <c r="J1452" s="32">
        <v>73512</v>
      </c>
    </row>
    <row r="1453" spans="1:10" x14ac:dyDescent="0.25">
      <c r="A1453" s="32" t="s">
        <v>5032</v>
      </c>
      <c r="B1453" s="32" t="s">
        <v>16191</v>
      </c>
      <c r="C1453" s="32" t="s">
        <v>8875</v>
      </c>
      <c r="D1453" s="32" t="s">
        <v>7330</v>
      </c>
      <c r="E1453" s="32" t="s">
        <v>16192</v>
      </c>
      <c r="F1453" s="32" t="s">
        <v>16193</v>
      </c>
      <c r="G1453" s="32">
        <v>41872</v>
      </c>
      <c r="H1453" s="32">
        <v>42180</v>
      </c>
      <c r="I1453" s="32">
        <v>5</v>
      </c>
      <c r="J1453" s="32">
        <v>11380</v>
      </c>
    </row>
    <row r="1454" spans="1:10" x14ac:dyDescent="0.25">
      <c r="A1454" s="32" t="s">
        <v>5036</v>
      </c>
      <c r="B1454" s="32" t="s">
        <v>16194</v>
      </c>
      <c r="C1454" s="32" t="s">
        <v>8303</v>
      </c>
      <c r="D1454" s="32" t="s">
        <v>7330</v>
      </c>
      <c r="E1454" s="32" t="s">
        <v>14011</v>
      </c>
      <c r="F1454" s="32" t="s">
        <v>16195</v>
      </c>
      <c r="G1454" s="32">
        <v>40828</v>
      </c>
      <c r="H1454" s="32">
        <v>42180</v>
      </c>
      <c r="I1454" s="32">
        <v>63</v>
      </c>
      <c r="J1454" s="32">
        <v>128898</v>
      </c>
    </row>
    <row r="1455" spans="1:10" x14ac:dyDescent="0.25">
      <c r="A1455" s="32" t="s">
        <v>1480</v>
      </c>
      <c r="B1455" s="32" t="s">
        <v>16196</v>
      </c>
      <c r="C1455" s="32" t="s">
        <v>8875</v>
      </c>
      <c r="D1455" s="32" t="s">
        <v>7330</v>
      </c>
      <c r="E1455" s="32" t="s">
        <v>12891</v>
      </c>
      <c r="F1455" s="32" t="s">
        <v>16197</v>
      </c>
      <c r="G1455" s="32">
        <v>41814</v>
      </c>
      <c r="H1455" s="32">
        <v>42180</v>
      </c>
      <c r="I1455" s="32">
        <v>26</v>
      </c>
      <c r="J1455" s="32">
        <v>109824</v>
      </c>
    </row>
    <row r="1456" spans="1:10" x14ac:dyDescent="0.25">
      <c r="A1456" s="32" t="s">
        <v>5042</v>
      </c>
      <c r="B1456" s="32" t="s">
        <v>16198</v>
      </c>
      <c r="C1456" s="32" t="s">
        <v>8664</v>
      </c>
      <c r="D1456" s="32" t="s">
        <v>12117</v>
      </c>
      <c r="E1456" s="32" t="s">
        <v>16176</v>
      </c>
      <c r="F1456" s="32" t="s">
        <v>16199</v>
      </c>
      <c r="G1456" s="32">
        <v>41077</v>
      </c>
      <c r="H1456" s="32">
        <v>42179</v>
      </c>
      <c r="I1456" s="32">
        <v>82</v>
      </c>
      <c r="J1456" s="32">
        <v>196718</v>
      </c>
    </row>
    <row r="1457" spans="1:10" x14ac:dyDescent="0.25">
      <c r="A1457" s="32" t="s">
        <v>481</v>
      </c>
      <c r="B1457" s="32" t="s">
        <v>16200</v>
      </c>
      <c r="C1457" s="32" t="s">
        <v>10030</v>
      </c>
      <c r="D1457" s="32" t="s">
        <v>7330</v>
      </c>
      <c r="E1457" s="32" t="s">
        <v>14370</v>
      </c>
      <c r="F1457" s="32" t="s">
        <v>16201</v>
      </c>
      <c r="G1457" s="32">
        <v>39098</v>
      </c>
      <c r="H1457" s="32">
        <v>42179</v>
      </c>
      <c r="I1457" s="32">
        <v>203</v>
      </c>
      <c r="J1457" s="32">
        <v>920808</v>
      </c>
    </row>
    <row r="1458" spans="1:10" x14ac:dyDescent="0.25">
      <c r="A1458" s="32" t="s">
        <v>5049</v>
      </c>
      <c r="B1458" s="32" t="s">
        <v>16202</v>
      </c>
      <c r="C1458" s="32" t="s">
        <v>11920</v>
      </c>
      <c r="D1458" s="32" t="s">
        <v>11639</v>
      </c>
      <c r="E1458" s="32" t="s">
        <v>12954</v>
      </c>
      <c r="F1458" s="32" t="s">
        <v>16203</v>
      </c>
      <c r="G1458" s="32">
        <v>41580</v>
      </c>
      <c r="H1458" s="32">
        <v>42179</v>
      </c>
      <c r="I1458" s="32">
        <v>25</v>
      </c>
      <c r="J1458" s="32">
        <v>90875</v>
      </c>
    </row>
    <row r="1459" spans="1:10" x14ac:dyDescent="0.25">
      <c r="A1459" s="32" t="s">
        <v>134</v>
      </c>
      <c r="B1459" s="32" t="s">
        <v>16198</v>
      </c>
      <c r="C1459" s="32" t="s">
        <v>8377</v>
      </c>
      <c r="D1459" s="32" t="s">
        <v>7330</v>
      </c>
      <c r="E1459" s="32" t="s">
        <v>14017</v>
      </c>
      <c r="F1459" s="32" t="s">
        <v>16204</v>
      </c>
      <c r="G1459" s="32">
        <v>41077</v>
      </c>
      <c r="H1459" s="32">
        <v>42179</v>
      </c>
      <c r="I1459" s="32">
        <v>88</v>
      </c>
      <c r="J1459" s="32">
        <v>276320</v>
      </c>
    </row>
    <row r="1460" spans="1:10" x14ac:dyDescent="0.25">
      <c r="A1460" s="32" t="s">
        <v>5055</v>
      </c>
      <c r="B1460" s="32" t="s">
        <v>16205</v>
      </c>
      <c r="C1460" s="32" t="s">
        <v>11523</v>
      </c>
      <c r="D1460" s="32" t="s">
        <v>7330</v>
      </c>
      <c r="E1460" s="32" t="s">
        <v>14288</v>
      </c>
      <c r="F1460" s="32" t="s">
        <v>16206</v>
      </c>
      <c r="G1460" s="32">
        <v>39098</v>
      </c>
      <c r="H1460" s="32">
        <v>42179</v>
      </c>
      <c r="I1460" s="32">
        <v>414</v>
      </c>
      <c r="J1460" s="32">
        <v>734022</v>
      </c>
    </row>
    <row r="1461" spans="1:10" x14ac:dyDescent="0.25">
      <c r="A1461" s="32" t="s">
        <v>5059</v>
      </c>
      <c r="B1461" s="32" t="s">
        <v>16207</v>
      </c>
      <c r="C1461" s="32" t="s">
        <v>10473</v>
      </c>
      <c r="D1461" s="32" t="s">
        <v>7330</v>
      </c>
      <c r="E1461" s="32" t="s">
        <v>13318</v>
      </c>
      <c r="F1461" s="32" t="s">
        <v>16208</v>
      </c>
      <c r="G1461" s="32">
        <v>41705</v>
      </c>
      <c r="H1461" s="32">
        <v>42178</v>
      </c>
      <c r="I1461" s="32">
        <v>59</v>
      </c>
      <c r="J1461" s="32">
        <v>55519</v>
      </c>
    </row>
    <row r="1462" spans="1:10" x14ac:dyDescent="0.25">
      <c r="A1462" s="32" t="s">
        <v>5063</v>
      </c>
      <c r="B1462" s="32" t="s">
        <v>16209</v>
      </c>
      <c r="C1462" s="32" t="s">
        <v>7643</v>
      </c>
      <c r="D1462" s="32" t="s">
        <v>7330</v>
      </c>
      <c r="E1462" s="32" t="s">
        <v>16210</v>
      </c>
      <c r="F1462" s="32" t="s">
        <v>16211</v>
      </c>
      <c r="G1462" s="32">
        <v>41829</v>
      </c>
      <c r="H1462" s="32">
        <v>42178</v>
      </c>
      <c r="I1462" s="32">
        <v>43</v>
      </c>
      <c r="J1462" s="32">
        <v>54868</v>
      </c>
    </row>
    <row r="1463" spans="1:10" x14ac:dyDescent="0.25">
      <c r="A1463" s="32" t="s">
        <v>5067</v>
      </c>
      <c r="B1463" s="32" t="s">
        <v>16212</v>
      </c>
      <c r="C1463" s="32" t="s">
        <v>8875</v>
      </c>
      <c r="D1463" s="32" t="s">
        <v>7330</v>
      </c>
      <c r="E1463" s="32" t="s">
        <v>14144</v>
      </c>
      <c r="F1463" s="32" t="s">
        <v>16213</v>
      </c>
      <c r="G1463" s="32">
        <v>41425</v>
      </c>
      <c r="H1463" s="32">
        <v>42178</v>
      </c>
      <c r="I1463" s="32">
        <v>42</v>
      </c>
      <c r="J1463" s="32">
        <v>34146</v>
      </c>
    </row>
    <row r="1464" spans="1:10" x14ac:dyDescent="0.25">
      <c r="A1464" s="32" t="s">
        <v>5070</v>
      </c>
      <c r="B1464" s="32" t="s">
        <v>16214</v>
      </c>
      <c r="C1464" s="32" t="s">
        <v>8875</v>
      </c>
      <c r="D1464" s="32" t="s">
        <v>7330</v>
      </c>
      <c r="E1464" s="32" t="s">
        <v>12954</v>
      </c>
      <c r="F1464" s="32" t="s">
        <v>16215</v>
      </c>
      <c r="G1464" s="32">
        <v>41705</v>
      </c>
      <c r="H1464" s="32">
        <v>42178</v>
      </c>
      <c r="I1464" s="32">
        <v>8</v>
      </c>
      <c r="J1464" s="32">
        <v>37736</v>
      </c>
    </row>
    <row r="1465" spans="1:10" x14ac:dyDescent="0.25">
      <c r="A1465" s="32" t="s">
        <v>354</v>
      </c>
      <c r="B1465" s="32" t="s">
        <v>16216</v>
      </c>
      <c r="C1465" s="32" t="s">
        <v>10491</v>
      </c>
      <c r="D1465" s="32" t="s">
        <v>7330</v>
      </c>
      <c r="E1465" s="32" t="s">
        <v>14314</v>
      </c>
      <c r="F1465" s="32" t="s">
        <v>16217</v>
      </c>
      <c r="G1465" s="32">
        <v>37400</v>
      </c>
      <c r="H1465" s="32">
        <v>42177</v>
      </c>
      <c r="I1465" s="32">
        <v>602</v>
      </c>
      <c r="J1465" s="32">
        <v>1874628</v>
      </c>
    </row>
    <row r="1466" spans="1:10" x14ac:dyDescent="0.25">
      <c r="A1466" s="32" t="s">
        <v>5076</v>
      </c>
      <c r="B1466" s="32" t="s">
        <v>16218</v>
      </c>
      <c r="C1466" s="32" t="s">
        <v>11141</v>
      </c>
      <c r="D1466" s="32" t="s">
        <v>7330</v>
      </c>
      <c r="E1466" s="32" t="s">
        <v>16219</v>
      </c>
      <c r="F1466" s="32" t="s">
        <v>16220</v>
      </c>
      <c r="G1466" s="32">
        <v>38161</v>
      </c>
      <c r="H1466" s="32">
        <v>42177</v>
      </c>
      <c r="I1466" s="32">
        <v>451</v>
      </c>
      <c r="J1466" s="32">
        <v>1360667</v>
      </c>
    </row>
    <row r="1467" spans="1:10" x14ac:dyDescent="0.25">
      <c r="A1467" s="32" t="s">
        <v>5080</v>
      </c>
      <c r="B1467" s="32" t="s">
        <v>16221</v>
      </c>
      <c r="C1467" s="32" t="s">
        <v>11856</v>
      </c>
      <c r="D1467" s="32" t="s">
        <v>11639</v>
      </c>
      <c r="E1467" s="32" t="s">
        <v>14041</v>
      </c>
      <c r="F1467" s="32" t="s">
        <v>16222</v>
      </c>
      <c r="G1467" s="32">
        <v>38476</v>
      </c>
      <c r="H1467" s="32">
        <v>42177</v>
      </c>
      <c r="I1467" s="32">
        <v>456</v>
      </c>
      <c r="J1467" s="32">
        <v>652536</v>
      </c>
    </row>
    <row r="1468" spans="1:10" x14ac:dyDescent="0.25">
      <c r="A1468" s="32" t="s">
        <v>5084</v>
      </c>
      <c r="B1468" s="32" t="s">
        <v>16223</v>
      </c>
      <c r="C1468" s="32" t="s">
        <v>11466</v>
      </c>
      <c r="D1468" s="32" t="s">
        <v>12117</v>
      </c>
      <c r="E1468" s="32" t="s">
        <v>13247</v>
      </c>
      <c r="F1468" s="32" t="s">
        <v>16224</v>
      </c>
      <c r="G1468" s="32">
        <v>39459</v>
      </c>
      <c r="H1468" s="32">
        <v>42177</v>
      </c>
      <c r="I1468" s="32">
        <v>201</v>
      </c>
      <c r="J1468" s="32">
        <v>274164</v>
      </c>
    </row>
    <row r="1469" spans="1:10" x14ac:dyDescent="0.25">
      <c r="A1469" s="32" t="s">
        <v>5088</v>
      </c>
      <c r="B1469" s="32" t="s">
        <v>16225</v>
      </c>
      <c r="C1469" s="32" t="s">
        <v>10097</v>
      </c>
      <c r="D1469" s="32" t="s">
        <v>7330</v>
      </c>
      <c r="E1469" s="32" t="s">
        <v>12763</v>
      </c>
      <c r="F1469" s="32" t="s">
        <v>16226</v>
      </c>
      <c r="G1469" s="32">
        <v>41371</v>
      </c>
      <c r="H1469" s="32">
        <v>42177</v>
      </c>
      <c r="I1469" s="32">
        <v>111</v>
      </c>
      <c r="J1469" s="32">
        <v>386169</v>
      </c>
    </row>
    <row r="1470" spans="1:10" x14ac:dyDescent="0.25">
      <c r="A1470" s="32" t="s">
        <v>5092</v>
      </c>
      <c r="B1470" s="32" t="s">
        <v>16227</v>
      </c>
      <c r="C1470" s="32" t="s">
        <v>10090</v>
      </c>
      <c r="D1470" s="32" t="s">
        <v>7330</v>
      </c>
      <c r="E1470" s="32" t="s">
        <v>12819</v>
      </c>
      <c r="F1470" s="32" t="s">
        <v>16228</v>
      </c>
      <c r="G1470" s="32">
        <v>38499</v>
      </c>
      <c r="H1470" s="32">
        <v>42177</v>
      </c>
      <c r="I1470" s="32">
        <v>474</v>
      </c>
      <c r="J1470" s="32">
        <v>551736</v>
      </c>
    </row>
    <row r="1471" spans="1:10" x14ac:dyDescent="0.25">
      <c r="A1471" s="32" t="s">
        <v>5096</v>
      </c>
      <c r="B1471" s="32" t="s">
        <v>16229</v>
      </c>
      <c r="C1471" s="32" t="s">
        <v>7683</v>
      </c>
      <c r="D1471" s="32" t="s">
        <v>7330</v>
      </c>
      <c r="E1471" s="32" t="s">
        <v>12963</v>
      </c>
      <c r="F1471" s="32" t="s">
        <v>16230</v>
      </c>
      <c r="G1471" s="32">
        <v>39904</v>
      </c>
      <c r="H1471" s="32">
        <v>42177</v>
      </c>
      <c r="I1471" s="32">
        <v>25</v>
      </c>
      <c r="J1471" s="32">
        <v>99575</v>
      </c>
    </row>
    <row r="1472" spans="1:10" x14ac:dyDescent="0.25">
      <c r="A1472" s="32" t="s">
        <v>5100</v>
      </c>
      <c r="B1472" s="32" t="s">
        <v>16231</v>
      </c>
      <c r="C1472" s="32" t="s">
        <v>7570</v>
      </c>
      <c r="D1472" s="32" t="s">
        <v>7330</v>
      </c>
      <c r="E1472" s="32" t="s">
        <v>14822</v>
      </c>
      <c r="F1472" s="32" t="s">
        <v>7571</v>
      </c>
      <c r="G1472" s="32">
        <v>39238</v>
      </c>
      <c r="H1472" s="32">
        <v>42177</v>
      </c>
      <c r="I1472" s="32">
        <v>395</v>
      </c>
      <c r="J1472" s="32">
        <v>679005</v>
      </c>
    </row>
    <row r="1473" spans="1:10" x14ac:dyDescent="0.25">
      <c r="A1473" s="32" t="s">
        <v>5104</v>
      </c>
      <c r="B1473" s="32" t="s">
        <v>16232</v>
      </c>
      <c r="C1473" s="32" t="s">
        <v>11663</v>
      </c>
      <c r="D1473" s="32" t="s">
        <v>11639</v>
      </c>
      <c r="E1473" s="32" t="s">
        <v>13429</v>
      </c>
      <c r="F1473" s="32" t="s">
        <v>16233</v>
      </c>
      <c r="G1473" s="32">
        <v>41401</v>
      </c>
      <c r="H1473" s="32">
        <v>42177</v>
      </c>
      <c r="I1473" s="32">
        <v>26</v>
      </c>
      <c r="J1473" s="32">
        <v>120640</v>
      </c>
    </row>
    <row r="1474" spans="1:10" x14ac:dyDescent="0.25">
      <c r="A1474" s="32" t="s">
        <v>5107</v>
      </c>
      <c r="B1474" s="32" t="s">
        <v>16234</v>
      </c>
      <c r="C1474" s="32" t="s">
        <v>8875</v>
      </c>
      <c r="D1474" s="32" t="s">
        <v>7330</v>
      </c>
      <c r="E1474" s="32" t="s">
        <v>16235</v>
      </c>
      <c r="F1474" s="32" t="s">
        <v>16236</v>
      </c>
      <c r="G1474" s="32">
        <v>37400</v>
      </c>
      <c r="H1474" s="32">
        <v>42177</v>
      </c>
      <c r="I1474" s="32">
        <v>171</v>
      </c>
      <c r="J1474" s="32">
        <v>522405</v>
      </c>
    </row>
    <row r="1475" spans="1:10" x14ac:dyDescent="0.25">
      <c r="A1475" s="32" t="s">
        <v>5110</v>
      </c>
      <c r="B1475" s="32" t="s">
        <v>13024</v>
      </c>
      <c r="C1475" s="32" t="s">
        <v>11932</v>
      </c>
      <c r="D1475" s="32" t="s">
        <v>11639</v>
      </c>
      <c r="E1475" s="32" t="s">
        <v>14365</v>
      </c>
      <c r="F1475" s="32" t="s">
        <v>16237</v>
      </c>
      <c r="G1475" s="32">
        <v>38161</v>
      </c>
      <c r="H1475" s="32">
        <v>42177</v>
      </c>
      <c r="I1475" s="32">
        <v>220</v>
      </c>
      <c r="J1475" s="32">
        <v>806300</v>
      </c>
    </row>
    <row r="1476" spans="1:10" x14ac:dyDescent="0.25">
      <c r="A1476" s="32" t="s">
        <v>4197</v>
      </c>
      <c r="B1476" s="32" t="s">
        <v>16238</v>
      </c>
      <c r="C1476" s="32" t="s">
        <v>11043</v>
      </c>
      <c r="D1476" s="32" t="s">
        <v>7330</v>
      </c>
      <c r="E1476" s="32" t="s">
        <v>13547</v>
      </c>
      <c r="F1476" s="32" t="s">
        <v>16239</v>
      </c>
      <c r="G1476" s="32">
        <v>38476</v>
      </c>
      <c r="H1476" s="32">
        <v>42177</v>
      </c>
      <c r="I1476" s="32">
        <v>456</v>
      </c>
      <c r="J1476" s="32">
        <v>895128</v>
      </c>
    </row>
    <row r="1477" spans="1:10" x14ac:dyDescent="0.25">
      <c r="A1477" s="32" t="s">
        <v>5116</v>
      </c>
      <c r="B1477" s="32" t="s">
        <v>7878</v>
      </c>
      <c r="C1477" s="32" t="s">
        <v>7879</v>
      </c>
      <c r="D1477" s="32" t="s">
        <v>7330</v>
      </c>
      <c r="E1477" s="32" t="s">
        <v>13885</v>
      </c>
      <c r="F1477" s="32" t="s">
        <v>16240</v>
      </c>
      <c r="G1477" s="32">
        <v>41834</v>
      </c>
      <c r="H1477" s="32">
        <v>42176</v>
      </c>
      <c r="I1477" s="32">
        <v>27</v>
      </c>
      <c r="J1477" s="32">
        <v>122229</v>
      </c>
    </row>
    <row r="1478" spans="1:10" x14ac:dyDescent="0.25">
      <c r="A1478" s="32" t="s">
        <v>5120</v>
      </c>
      <c r="B1478" s="32" t="s">
        <v>16241</v>
      </c>
      <c r="C1478" s="32" t="s">
        <v>10739</v>
      </c>
      <c r="D1478" s="32" t="s">
        <v>7330</v>
      </c>
      <c r="E1478" s="32" t="s">
        <v>15523</v>
      </c>
      <c r="F1478" s="32" t="s">
        <v>16242</v>
      </c>
      <c r="G1478" s="32">
        <v>41877</v>
      </c>
      <c r="H1478" s="32">
        <v>42176</v>
      </c>
      <c r="I1478" s="32">
        <v>36</v>
      </c>
      <c r="J1478" s="32">
        <v>82764</v>
      </c>
    </row>
    <row r="1479" spans="1:10" x14ac:dyDescent="0.25">
      <c r="A1479" s="32" t="s">
        <v>1611</v>
      </c>
      <c r="B1479" s="32" t="s">
        <v>16243</v>
      </c>
      <c r="C1479" s="32" t="s">
        <v>10612</v>
      </c>
      <c r="D1479" s="32" t="s">
        <v>7330</v>
      </c>
      <c r="E1479" s="32" t="s">
        <v>13660</v>
      </c>
      <c r="F1479" s="32" t="s">
        <v>16244</v>
      </c>
      <c r="G1479" s="32">
        <v>41773</v>
      </c>
      <c r="H1479" s="32">
        <v>42176</v>
      </c>
      <c r="I1479" s="32">
        <v>25</v>
      </c>
      <c r="J1479" s="32">
        <v>105875</v>
      </c>
    </row>
    <row r="1480" spans="1:10" x14ac:dyDescent="0.25">
      <c r="A1480" s="32" t="s">
        <v>5127</v>
      </c>
      <c r="B1480" s="32" t="s">
        <v>16245</v>
      </c>
      <c r="C1480" s="32" t="s">
        <v>11043</v>
      </c>
      <c r="D1480" s="32" t="s">
        <v>7330</v>
      </c>
      <c r="E1480" s="32" t="s">
        <v>16035</v>
      </c>
      <c r="F1480" s="32" t="s">
        <v>16246</v>
      </c>
      <c r="G1480" s="32">
        <v>41303</v>
      </c>
      <c r="H1480" s="32">
        <v>42176</v>
      </c>
      <c r="I1480" s="32">
        <v>77</v>
      </c>
      <c r="J1480" s="32">
        <v>59059</v>
      </c>
    </row>
    <row r="1481" spans="1:10" x14ac:dyDescent="0.25">
      <c r="A1481" s="32" t="s">
        <v>5131</v>
      </c>
      <c r="B1481" s="32" t="s">
        <v>15859</v>
      </c>
      <c r="C1481" s="32" t="s">
        <v>8875</v>
      </c>
      <c r="D1481" s="32" t="s">
        <v>7330</v>
      </c>
      <c r="E1481" s="32" t="s">
        <v>16247</v>
      </c>
      <c r="F1481" s="32" t="s">
        <v>16248</v>
      </c>
      <c r="G1481" s="32">
        <v>37216</v>
      </c>
      <c r="H1481" s="32">
        <v>42176</v>
      </c>
      <c r="I1481" s="32">
        <v>625</v>
      </c>
      <c r="J1481" s="32">
        <v>2035000</v>
      </c>
    </row>
    <row r="1482" spans="1:10" x14ac:dyDescent="0.25">
      <c r="A1482" s="32" t="s">
        <v>311</v>
      </c>
      <c r="B1482" s="32" t="s">
        <v>16249</v>
      </c>
      <c r="C1482" s="32" t="s">
        <v>8795</v>
      </c>
      <c r="D1482" s="32" t="s">
        <v>7330</v>
      </c>
      <c r="E1482" s="32" t="s">
        <v>14967</v>
      </c>
      <c r="F1482" s="32" t="s">
        <v>16250</v>
      </c>
      <c r="G1482" s="32">
        <v>36451</v>
      </c>
      <c r="H1482" s="32">
        <v>42176</v>
      </c>
      <c r="I1482" s="32">
        <v>690</v>
      </c>
      <c r="J1482" s="32">
        <v>1224750</v>
      </c>
    </row>
    <row r="1483" spans="1:10" x14ac:dyDescent="0.25">
      <c r="A1483" s="32" t="s">
        <v>16251</v>
      </c>
      <c r="B1483" s="32" t="s">
        <v>16252</v>
      </c>
      <c r="C1483" s="32" t="s">
        <v>8875</v>
      </c>
      <c r="D1483" s="32" t="s">
        <v>7330</v>
      </c>
      <c r="E1483" s="32" t="s">
        <v>13578</v>
      </c>
      <c r="F1483" s="32" t="s">
        <v>16253</v>
      </c>
      <c r="G1483" s="32">
        <v>41834</v>
      </c>
      <c r="H1483" s="32">
        <v>42176</v>
      </c>
      <c r="I1483" s="32">
        <v>45</v>
      </c>
      <c r="J1483" s="32">
        <v>132930</v>
      </c>
    </row>
    <row r="1484" spans="1:10" x14ac:dyDescent="0.25">
      <c r="A1484" s="32" t="s">
        <v>5140</v>
      </c>
      <c r="B1484" s="32" t="s">
        <v>16254</v>
      </c>
      <c r="C1484" s="32" t="s">
        <v>8820</v>
      </c>
      <c r="D1484" s="32" t="s">
        <v>7330</v>
      </c>
      <c r="E1484" s="32" t="s">
        <v>13771</v>
      </c>
      <c r="F1484" s="32" t="s">
        <v>16255</v>
      </c>
      <c r="G1484" s="32">
        <v>41877</v>
      </c>
      <c r="H1484" s="32">
        <v>42176</v>
      </c>
      <c r="I1484" s="32">
        <v>5</v>
      </c>
      <c r="J1484" s="32">
        <v>5640</v>
      </c>
    </row>
    <row r="1485" spans="1:10" x14ac:dyDescent="0.25">
      <c r="A1485" s="32" t="s">
        <v>5144</v>
      </c>
      <c r="B1485" s="32" t="s">
        <v>16256</v>
      </c>
      <c r="C1485" s="32" t="s">
        <v>8377</v>
      </c>
      <c r="D1485" s="32" t="s">
        <v>7330</v>
      </c>
      <c r="E1485" s="32" t="s">
        <v>13550</v>
      </c>
      <c r="F1485" s="32" t="s">
        <v>16257</v>
      </c>
      <c r="G1485" s="32">
        <v>41851</v>
      </c>
      <c r="H1485" s="32">
        <v>42175</v>
      </c>
      <c r="I1485" s="32">
        <v>19</v>
      </c>
      <c r="J1485" s="32">
        <v>26410</v>
      </c>
    </row>
    <row r="1486" spans="1:10" x14ac:dyDescent="0.25">
      <c r="A1486" s="32" t="s">
        <v>394</v>
      </c>
      <c r="B1486" s="32" t="s">
        <v>16258</v>
      </c>
      <c r="C1486" s="32" t="s">
        <v>8692</v>
      </c>
      <c r="D1486" s="32" t="s">
        <v>7330</v>
      </c>
      <c r="E1486" s="32" t="s">
        <v>12849</v>
      </c>
      <c r="F1486" s="32" t="s">
        <v>16259</v>
      </c>
      <c r="G1486" s="32">
        <v>41712</v>
      </c>
      <c r="H1486" s="32">
        <v>42175</v>
      </c>
      <c r="I1486" s="32">
        <v>11</v>
      </c>
      <c r="J1486" s="32">
        <v>45452</v>
      </c>
    </row>
    <row r="1487" spans="1:10" x14ac:dyDescent="0.25">
      <c r="A1487" s="32" t="s">
        <v>5151</v>
      </c>
      <c r="B1487" s="32" t="s">
        <v>16260</v>
      </c>
      <c r="C1487" s="32" t="s">
        <v>8875</v>
      </c>
      <c r="D1487" s="32" t="s">
        <v>7330</v>
      </c>
      <c r="E1487" s="32" t="s">
        <v>14680</v>
      </c>
      <c r="F1487" s="32" t="s">
        <v>16261</v>
      </c>
      <c r="G1487" s="32">
        <v>41839</v>
      </c>
      <c r="H1487" s="32">
        <v>42175</v>
      </c>
      <c r="I1487" s="32">
        <v>35</v>
      </c>
      <c r="J1487" s="32">
        <v>41055</v>
      </c>
    </row>
    <row r="1488" spans="1:10" x14ac:dyDescent="0.25">
      <c r="A1488" s="32" t="s">
        <v>5155</v>
      </c>
      <c r="B1488" s="32" t="s">
        <v>13131</v>
      </c>
      <c r="C1488" s="32" t="s">
        <v>11269</v>
      </c>
      <c r="D1488" s="32" t="s">
        <v>7330</v>
      </c>
      <c r="E1488" s="32" t="s">
        <v>16262</v>
      </c>
      <c r="F1488" s="32" t="s">
        <v>16263</v>
      </c>
      <c r="G1488" s="32">
        <v>39173</v>
      </c>
      <c r="H1488" s="32">
        <v>42175</v>
      </c>
      <c r="I1488" s="32">
        <v>190</v>
      </c>
      <c r="J1488" s="32">
        <v>782040</v>
      </c>
    </row>
    <row r="1489" spans="1:10" x14ac:dyDescent="0.25">
      <c r="A1489" s="32" t="s">
        <v>801</v>
      </c>
      <c r="B1489" s="32" t="s">
        <v>16264</v>
      </c>
      <c r="C1489" s="32" t="s">
        <v>10436</v>
      </c>
      <c r="D1489" s="32" t="s">
        <v>7330</v>
      </c>
      <c r="E1489" s="32" t="s">
        <v>13839</v>
      </c>
      <c r="F1489" s="32" t="s">
        <v>16265</v>
      </c>
      <c r="G1489" s="32">
        <v>40218</v>
      </c>
      <c r="H1489" s="32">
        <v>42175</v>
      </c>
      <c r="I1489" s="32">
        <v>49</v>
      </c>
      <c r="J1489" s="32">
        <v>149597</v>
      </c>
    </row>
    <row r="1490" spans="1:10" x14ac:dyDescent="0.25">
      <c r="A1490" s="32" t="s">
        <v>5161</v>
      </c>
      <c r="B1490" s="32" t="s">
        <v>16266</v>
      </c>
      <c r="C1490" s="32" t="s">
        <v>11498</v>
      </c>
      <c r="D1490" s="32" t="s">
        <v>7330</v>
      </c>
      <c r="E1490" s="32" t="s">
        <v>15581</v>
      </c>
      <c r="F1490" s="32" t="s">
        <v>16267</v>
      </c>
      <c r="G1490" s="32">
        <v>41851</v>
      </c>
      <c r="H1490" s="32">
        <v>42175</v>
      </c>
      <c r="I1490" s="32">
        <v>12</v>
      </c>
      <c r="J1490" s="32">
        <v>55920</v>
      </c>
    </row>
    <row r="1491" spans="1:10" x14ac:dyDescent="0.25">
      <c r="A1491" s="32" t="s">
        <v>414</v>
      </c>
      <c r="B1491" s="32" t="s">
        <v>16268</v>
      </c>
      <c r="C1491" s="32" t="s">
        <v>7442</v>
      </c>
      <c r="D1491" s="32" t="s">
        <v>7330</v>
      </c>
      <c r="E1491" s="32" t="s">
        <v>13200</v>
      </c>
      <c r="F1491" s="32" t="s">
        <v>16269</v>
      </c>
      <c r="G1491" s="32">
        <v>41712</v>
      </c>
      <c r="H1491" s="32">
        <v>42175</v>
      </c>
      <c r="I1491" s="32">
        <v>12</v>
      </c>
      <c r="J1491" s="32">
        <v>59472</v>
      </c>
    </row>
    <row r="1492" spans="1:10" x14ac:dyDescent="0.25">
      <c r="A1492" s="32" t="s">
        <v>5168</v>
      </c>
      <c r="B1492" s="32" t="s">
        <v>16270</v>
      </c>
      <c r="C1492" s="32" t="s">
        <v>10229</v>
      </c>
      <c r="D1492" s="32" t="s">
        <v>7330</v>
      </c>
      <c r="E1492" s="32" t="s">
        <v>13364</v>
      </c>
      <c r="F1492" s="32" t="s">
        <v>16271</v>
      </c>
      <c r="G1492" s="32">
        <v>41839</v>
      </c>
      <c r="H1492" s="32">
        <v>42175</v>
      </c>
      <c r="I1492" s="32">
        <v>18</v>
      </c>
      <c r="J1492" s="32">
        <v>50472</v>
      </c>
    </row>
    <row r="1493" spans="1:10" x14ac:dyDescent="0.25">
      <c r="A1493" s="32" t="s">
        <v>647</v>
      </c>
      <c r="B1493" s="32" t="s">
        <v>15859</v>
      </c>
      <c r="C1493" s="32" t="s">
        <v>9849</v>
      </c>
      <c r="D1493" s="32" t="s">
        <v>7330</v>
      </c>
      <c r="E1493" s="32" t="s">
        <v>13256</v>
      </c>
      <c r="F1493" s="32" t="s">
        <v>16272</v>
      </c>
      <c r="G1493" s="32">
        <v>40169</v>
      </c>
      <c r="H1493" s="32">
        <v>42174</v>
      </c>
      <c r="I1493" s="32">
        <v>204</v>
      </c>
      <c r="J1493" s="32">
        <v>563040</v>
      </c>
    </row>
    <row r="1494" spans="1:10" x14ac:dyDescent="0.25">
      <c r="A1494" s="32" t="s">
        <v>5174</v>
      </c>
      <c r="B1494" s="32" t="s">
        <v>16273</v>
      </c>
      <c r="C1494" s="32" t="s">
        <v>7531</v>
      </c>
      <c r="D1494" s="32" t="s">
        <v>7330</v>
      </c>
      <c r="E1494" s="32" t="s">
        <v>13105</v>
      </c>
      <c r="F1494" s="32" t="s">
        <v>16274</v>
      </c>
      <c r="G1494" s="32">
        <v>36661</v>
      </c>
      <c r="H1494" s="32">
        <v>42174</v>
      </c>
      <c r="I1494" s="32">
        <v>740</v>
      </c>
      <c r="J1494" s="32">
        <v>711880</v>
      </c>
    </row>
    <row r="1495" spans="1:10" x14ac:dyDescent="0.25">
      <c r="A1495" s="32" t="s">
        <v>5178</v>
      </c>
      <c r="B1495" s="32" t="s">
        <v>16275</v>
      </c>
      <c r="C1495" s="32" t="s">
        <v>7372</v>
      </c>
      <c r="D1495" s="32" t="s">
        <v>7330</v>
      </c>
      <c r="E1495" s="32" t="s">
        <v>13379</v>
      </c>
      <c r="F1495" s="32" t="s">
        <v>16276</v>
      </c>
      <c r="G1495" s="32">
        <v>37457</v>
      </c>
      <c r="H1495" s="32">
        <v>42174</v>
      </c>
      <c r="I1495" s="32">
        <v>155</v>
      </c>
      <c r="J1495" s="32">
        <v>217000</v>
      </c>
    </row>
    <row r="1496" spans="1:10" x14ac:dyDescent="0.25">
      <c r="A1496" s="32" t="s">
        <v>5182</v>
      </c>
      <c r="B1496" s="32" t="s">
        <v>16277</v>
      </c>
      <c r="C1496" s="32" t="s">
        <v>7662</v>
      </c>
      <c r="D1496" s="32" t="s">
        <v>7330</v>
      </c>
      <c r="E1496" s="32" t="s">
        <v>13270</v>
      </c>
      <c r="F1496" s="32" t="s">
        <v>16278</v>
      </c>
      <c r="G1496" s="32">
        <v>41264</v>
      </c>
      <c r="H1496" s="32">
        <v>42174</v>
      </c>
      <c r="I1496" s="32">
        <v>23</v>
      </c>
      <c r="J1496" s="32">
        <v>73071</v>
      </c>
    </row>
    <row r="1497" spans="1:10" x14ac:dyDescent="0.25">
      <c r="A1497" s="32" t="s">
        <v>5185</v>
      </c>
      <c r="B1497" s="32" t="s">
        <v>16279</v>
      </c>
      <c r="C1497" s="32" t="s">
        <v>10030</v>
      </c>
      <c r="D1497" s="32" t="s">
        <v>7330</v>
      </c>
      <c r="E1497" s="32" t="s">
        <v>16280</v>
      </c>
      <c r="F1497" s="32" t="s">
        <v>16281</v>
      </c>
      <c r="G1497" s="32">
        <v>39461</v>
      </c>
      <c r="H1497" s="32">
        <v>42174</v>
      </c>
      <c r="I1497" s="32">
        <v>164</v>
      </c>
      <c r="J1497" s="32">
        <v>785232</v>
      </c>
    </row>
    <row r="1498" spans="1:10" x14ac:dyDescent="0.25">
      <c r="A1498" s="32" t="s">
        <v>5189</v>
      </c>
      <c r="B1498" s="32" t="s">
        <v>16282</v>
      </c>
      <c r="C1498" s="32" t="s">
        <v>12026</v>
      </c>
      <c r="D1498" s="32" t="s">
        <v>11947</v>
      </c>
      <c r="E1498" s="32" t="s">
        <v>14328</v>
      </c>
      <c r="F1498" s="32" t="s">
        <v>16283</v>
      </c>
      <c r="G1498" s="32">
        <v>41788</v>
      </c>
      <c r="H1498" s="32">
        <v>42174</v>
      </c>
      <c r="I1498" s="32">
        <v>16</v>
      </c>
      <c r="J1498" s="32">
        <v>67792</v>
      </c>
    </row>
    <row r="1499" spans="1:10" x14ac:dyDescent="0.25">
      <c r="A1499" s="32" t="s">
        <v>5193</v>
      </c>
      <c r="B1499" s="32" t="s">
        <v>16284</v>
      </c>
      <c r="C1499" s="32" t="s">
        <v>8059</v>
      </c>
      <c r="D1499" s="32" t="s">
        <v>7330</v>
      </c>
      <c r="E1499" s="32" t="s">
        <v>13354</v>
      </c>
      <c r="F1499" s="32" t="s">
        <v>16285</v>
      </c>
      <c r="G1499" s="32">
        <v>41372</v>
      </c>
      <c r="H1499" s="32">
        <v>42174</v>
      </c>
      <c r="I1499" s="32">
        <v>11</v>
      </c>
      <c r="J1499" s="32">
        <v>31053</v>
      </c>
    </row>
    <row r="1500" spans="1:10" x14ac:dyDescent="0.25">
      <c r="A1500" s="32" t="s">
        <v>5197</v>
      </c>
      <c r="B1500" s="32" t="s">
        <v>16286</v>
      </c>
      <c r="C1500" s="32" t="s">
        <v>10612</v>
      </c>
      <c r="D1500" s="32" t="s">
        <v>7330</v>
      </c>
      <c r="E1500" s="32" t="s">
        <v>13636</v>
      </c>
      <c r="F1500" s="32" t="s">
        <v>16287</v>
      </c>
      <c r="G1500" s="32">
        <v>41736</v>
      </c>
      <c r="H1500" s="32">
        <v>42174</v>
      </c>
      <c r="I1500" s="32">
        <v>54</v>
      </c>
      <c r="J1500" s="32">
        <v>206226</v>
      </c>
    </row>
    <row r="1501" spans="1:10" x14ac:dyDescent="0.25">
      <c r="A1501" s="32" t="s">
        <v>5201</v>
      </c>
      <c r="B1501" s="32" t="s">
        <v>16288</v>
      </c>
      <c r="C1501" s="32" t="s">
        <v>9997</v>
      </c>
      <c r="D1501" s="32" t="s">
        <v>7330</v>
      </c>
      <c r="E1501" s="32" t="s">
        <v>16289</v>
      </c>
      <c r="F1501" s="32" t="s">
        <v>16290</v>
      </c>
      <c r="G1501" s="32">
        <v>40169</v>
      </c>
      <c r="H1501" s="32">
        <v>42174</v>
      </c>
      <c r="I1501" s="32">
        <v>264</v>
      </c>
      <c r="J1501" s="32">
        <v>1166616</v>
      </c>
    </row>
    <row r="1502" spans="1:10" x14ac:dyDescent="0.25">
      <c r="A1502" s="32" t="s">
        <v>5205</v>
      </c>
      <c r="B1502" s="32" t="s">
        <v>16291</v>
      </c>
      <c r="C1502" s="32" t="s">
        <v>8875</v>
      </c>
      <c r="D1502" s="32" t="s">
        <v>7330</v>
      </c>
      <c r="E1502" s="32" t="s">
        <v>16292</v>
      </c>
      <c r="F1502" s="32" t="s">
        <v>16293</v>
      </c>
      <c r="G1502" s="32">
        <v>37935</v>
      </c>
      <c r="H1502" s="32">
        <v>42173</v>
      </c>
      <c r="I1502" s="32">
        <v>383</v>
      </c>
      <c r="J1502" s="32">
        <v>539647</v>
      </c>
    </row>
    <row r="1503" spans="1:10" x14ac:dyDescent="0.25">
      <c r="A1503" s="32" t="s">
        <v>5209</v>
      </c>
      <c r="B1503" s="32" t="s">
        <v>16294</v>
      </c>
      <c r="C1503" s="32" t="s">
        <v>9913</v>
      </c>
      <c r="D1503" s="32" t="s">
        <v>7330</v>
      </c>
      <c r="E1503" s="32" t="s">
        <v>12897</v>
      </c>
      <c r="F1503" s="32" t="s">
        <v>16295</v>
      </c>
      <c r="G1503" s="32">
        <v>41839</v>
      </c>
      <c r="H1503" s="32">
        <v>42173</v>
      </c>
      <c r="I1503" s="32">
        <v>18</v>
      </c>
      <c r="J1503" s="32">
        <v>23058</v>
      </c>
    </row>
    <row r="1504" spans="1:10" x14ac:dyDescent="0.25">
      <c r="A1504" s="32" t="s">
        <v>5213</v>
      </c>
      <c r="B1504" s="32" t="s">
        <v>16296</v>
      </c>
      <c r="C1504" s="32" t="s">
        <v>11663</v>
      </c>
      <c r="D1504" s="32" t="s">
        <v>11639</v>
      </c>
      <c r="E1504" s="32" t="s">
        <v>16297</v>
      </c>
      <c r="F1504" s="32" t="s">
        <v>16298</v>
      </c>
      <c r="G1504" s="32">
        <v>41118</v>
      </c>
      <c r="H1504" s="32">
        <v>42173</v>
      </c>
      <c r="I1504" s="32">
        <v>18</v>
      </c>
      <c r="J1504" s="32">
        <v>51840</v>
      </c>
    </row>
    <row r="1505" spans="1:10" x14ac:dyDescent="0.25">
      <c r="A1505" s="32" t="s">
        <v>5217</v>
      </c>
      <c r="B1505" s="32" t="s">
        <v>16299</v>
      </c>
      <c r="C1505" s="32" t="s">
        <v>11332</v>
      </c>
      <c r="D1505" s="32" t="s">
        <v>7330</v>
      </c>
      <c r="E1505" s="32" t="s">
        <v>13312</v>
      </c>
      <c r="F1505" s="32" t="s">
        <v>16300</v>
      </c>
      <c r="G1505" s="32">
        <v>37935</v>
      </c>
      <c r="H1505" s="32">
        <v>42173</v>
      </c>
      <c r="I1505" s="32">
        <v>151</v>
      </c>
      <c r="J1505" s="32">
        <v>633747</v>
      </c>
    </row>
    <row r="1506" spans="1:10" x14ac:dyDescent="0.25">
      <c r="A1506" s="32" t="s">
        <v>5221</v>
      </c>
      <c r="B1506" s="32" t="s">
        <v>16301</v>
      </c>
      <c r="C1506" s="32" t="s">
        <v>10169</v>
      </c>
      <c r="D1506" s="32" t="s">
        <v>7330</v>
      </c>
      <c r="E1506" s="32" t="s">
        <v>16302</v>
      </c>
      <c r="F1506" s="32" t="s">
        <v>16303</v>
      </c>
      <c r="G1506" s="32">
        <v>41839</v>
      </c>
      <c r="H1506" s="32">
        <v>42173</v>
      </c>
      <c r="I1506" s="32">
        <v>40</v>
      </c>
      <c r="J1506" s="32">
        <v>43800</v>
      </c>
    </row>
    <row r="1507" spans="1:10" x14ac:dyDescent="0.25">
      <c r="A1507" s="32" t="s">
        <v>5225</v>
      </c>
      <c r="B1507" s="32" t="s">
        <v>16304</v>
      </c>
      <c r="C1507" s="32" t="s">
        <v>10612</v>
      </c>
      <c r="D1507" s="32" t="s">
        <v>7330</v>
      </c>
      <c r="E1507" s="32" t="s">
        <v>14075</v>
      </c>
      <c r="F1507" s="32" t="s">
        <v>16305</v>
      </c>
      <c r="G1507" s="32">
        <v>41365</v>
      </c>
      <c r="H1507" s="32">
        <v>42172</v>
      </c>
      <c r="I1507" s="32">
        <v>65</v>
      </c>
      <c r="J1507" s="32">
        <v>320840</v>
      </c>
    </row>
    <row r="1508" spans="1:10" x14ac:dyDescent="0.25">
      <c r="A1508" s="32" t="s">
        <v>1950</v>
      </c>
      <c r="B1508" s="32" t="s">
        <v>12899</v>
      </c>
      <c r="C1508" s="32" t="s">
        <v>12171</v>
      </c>
      <c r="D1508" s="32" t="s">
        <v>12117</v>
      </c>
      <c r="E1508" s="32" t="s">
        <v>12835</v>
      </c>
      <c r="F1508" s="32" t="s">
        <v>16306</v>
      </c>
      <c r="G1508" s="32">
        <v>41868</v>
      </c>
      <c r="H1508" s="32">
        <v>42172</v>
      </c>
      <c r="I1508" s="32">
        <v>27</v>
      </c>
      <c r="J1508" s="32">
        <v>54891</v>
      </c>
    </row>
    <row r="1509" spans="1:10" x14ac:dyDescent="0.25">
      <c r="A1509" s="32" t="s">
        <v>5230</v>
      </c>
      <c r="B1509" s="32" t="s">
        <v>16307</v>
      </c>
      <c r="C1509" s="32" t="s">
        <v>10612</v>
      </c>
      <c r="D1509" s="32" t="s">
        <v>7330</v>
      </c>
      <c r="E1509" s="32" t="s">
        <v>16308</v>
      </c>
      <c r="F1509" s="32" t="s">
        <v>16309</v>
      </c>
      <c r="G1509" s="32">
        <v>40984</v>
      </c>
      <c r="H1509" s="32">
        <v>42172</v>
      </c>
      <c r="I1509" s="32">
        <v>30</v>
      </c>
      <c r="J1509" s="32">
        <v>21570</v>
      </c>
    </row>
    <row r="1510" spans="1:10" x14ac:dyDescent="0.25">
      <c r="A1510" s="32" t="s">
        <v>5234</v>
      </c>
      <c r="B1510" s="32" t="s">
        <v>16310</v>
      </c>
      <c r="C1510" s="32" t="s">
        <v>7611</v>
      </c>
      <c r="D1510" s="32" t="s">
        <v>7330</v>
      </c>
      <c r="E1510" s="32" t="s">
        <v>16311</v>
      </c>
      <c r="F1510" s="32" t="s">
        <v>16312</v>
      </c>
      <c r="G1510" s="32">
        <v>40071</v>
      </c>
      <c r="H1510" s="32">
        <v>42172</v>
      </c>
      <c r="I1510" s="32">
        <v>288</v>
      </c>
      <c r="J1510" s="32">
        <v>316512</v>
      </c>
    </row>
    <row r="1511" spans="1:10" x14ac:dyDescent="0.25">
      <c r="A1511" s="32" t="s">
        <v>5238</v>
      </c>
      <c r="B1511" s="32" t="s">
        <v>16313</v>
      </c>
      <c r="C1511" s="32" t="s">
        <v>10491</v>
      </c>
      <c r="D1511" s="32" t="s">
        <v>7330</v>
      </c>
      <c r="E1511" s="32" t="s">
        <v>16314</v>
      </c>
      <c r="F1511" s="32" t="s">
        <v>16315</v>
      </c>
      <c r="G1511" s="32">
        <v>41335</v>
      </c>
      <c r="H1511" s="32">
        <v>42172</v>
      </c>
      <c r="I1511" s="32">
        <v>17</v>
      </c>
      <c r="J1511" s="32">
        <v>65059</v>
      </c>
    </row>
    <row r="1512" spans="1:10" x14ac:dyDescent="0.25">
      <c r="A1512" s="32" t="s">
        <v>5242</v>
      </c>
      <c r="B1512" s="32" t="s">
        <v>13964</v>
      </c>
      <c r="C1512" s="32" t="s">
        <v>7277</v>
      </c>
      <c r="D1512" s="32" t="s">
        <v>7259</v>
      </c>
      <c r="E1512" s="32" t="s">
        <v>16316</v>
      </c>
      <c r="F1512" s="32" t="s">
        <v>16317</v>
      </c>
      <c r="G1512" s="32">
        <v>40227</v>
      </c>
      <c r="H1512" s="32">
        <v>42172</v>
      </c>
      <c r="I1512" s="32">
        <v>123</v>
      </c>
      <c r="J1512" s="32">
        <v>363465</v>
      </c>
    </row>
    <row r="1513" spans="1:10" x14ac:dyDescent="0.25">
      <c r="A1513" s="32" t="s">
        <v>5245</v>
      </c>
      <c r="B1513" s="32" t="s">
        <v>16318</v>
      </c>
      <c r="C1513" s="32" t="s">
        <v>8402</v>
      </c>
      <c r="D1513" s="32" t="s">
        <v>7330</v>
      </c>
      <c r="E1513" s="32" t="s">
        <v>13127</v>
      </c>
      <c r="F1513" s="32" t="s">
        <v>16319</v>
      </c>
      <c r="G1513" s="32">
        <v>38249</v>
      </c>
      <c r="H1513" s="32">
        <v>42172</v>
      </c>
      <c r="I1513" s="32">
        <v>108</v>
      </c>
      <c r="J1513" s="32">
        <v>435780</v>
      </c>
    </row>
    <row r="1514" spans="1:10" x14ac:dyDescent="0.25">
      <c r="A1514" s="32" t="s">
        <v>5248</v>
      </c>
      <c r="B1514" s="32" t="s">
        <v>14244</v>
      </c>
      <c r="C1514" s="32" t="s">
        <v>8875</v>
      </c>
      <c r="D1514" s="32" t="s">
        <v>7330</v>
      </c>
      <c r="E1514" s="32" t="s">
        <v>15684</v>
      </c>
      <c r="F1514" s="32" t="s">
        <v>16320</v>
      </c>
      <c r="G1514" s="32">
        <v>40731</v>
      </c>
      <c r="H1514" s="32">
        <v>42172</v>
      </c>
      <c r="I1514" s="32">
        <v>60</v>
      </c>
      <c r="J1514" s="32">
        <v>257760</v>
      </c>
    </row>
    <row r="1515" spans="1:10" x14ac:dyDescent="0.25">
      <c r="A1515" s="32" t="s">
        <v>864</v>
      </c>
      <c r="B1515" s="32" t="s">
        <v>16321</v>
      </c>
      <c r="C1515" s="32" t="s">
        <v>8820</v>
      </c>
      <c r="D1515" s="32" t="s">
        <v>7330</v>
      </c>
      <c r="E1515" s="32" t="s">
        <v>16322</v>
      </c>
      <c r="F1515" s="32" t="s">
        <v>16323</v>
      </c>
      <c r="G1515" s="32">
        <v>40674</v>
      </c>
      <c r="H1515" s="32">
        <v>42172</v>
      </c>
      <c r="I1515" s="32">
        <v>29</v>
      </c>
      <c r="J1515" s="32">
        <v>58174</v>
      </c>
    </row>
    <row r="1516" spans="1:10" x14ac:dyDescent="0.25">
      <c r="A1516" s="32" t="s">
        <v>5254</v>
      </c>
      <c r="B1516" s="32" t="s">
        <v>16324</v>
      </c>
      <c r="C1516" s="32" t="s">
        <v>7322</v>
      </c>
      <c r="D1516" s="32" t="s">
        <v>7330</v>
      </c>
      <c r="E1516" s="32" t="s">
        <v>13200</v>
      </c>
      <c r="F1516" s="32" t="s">
        <v>16325</v>
      </c>
      <c r="G1516" s="32">
        <v>41868</v>
      </c>
      <c r="H1516" s="32">
        <v>42172</v>
      </c>
      <c r="I1516" s="32">
        <v>40</v>
      </c>
      <c r="J1516" s="32">
        <v>112560</v>
      </c>
    </row>
    <row r="1517" spans="1:10" x14ac:dyDescent="0.25">
      <c r="A1517" s="32" t="s">
        <v>5258</v>
      </c>
      <c r="B1517" s="32" t="s">
        <v>16326</v>
      </c>
      <c r="C1517" s="32" t="s">
        <v>11332</v>
      </c>
      <c r="D1517" s="32" t="s">
        <v>7330</v>
      </c>
      <c r="E1517" s="32" t="s">
        <v>13247</v>
      </c>
      <c r="F1517" s="32" t="s">
        <v>16327</v>
      </c>
      <c r="G1517" s="32">
        <v>40984</v>
      </c>
      <c r="H1517" s="32">
        <v>42172</v>
      </c>
      <c r="I1517" s="32">
        <v>17</v>
      </c>
      <c r="J1517" s="32">
        <v>83470</v>
      </c>
    </row>
    <row r="1518" spans="1:10" x14ac:dyDescent="0.25">
      <c r="A1518" s="32" t="s">
        <v>5262</v>
      </c>
      <c r="B1518" s="32" t="s">
        <v>16328</v>
      </c>
      <c r="C1518" s="32" t="s">
        <v>8556</v>
      </c>
      <c r="D1518" s="32" t="s">
        <v>7330</v>
      </c>
      <c r="E1518" s="32" t="s">
        <v>16329</v>
      </c>
      <c r="F1518" s="32" t="s">
        <v>16330</v>
      </c>
      <c r="G1518" s="32">
        <v>40071</v>
      </c>
      <c r="H1518" s="32">
        <v>42172</v>
      </c>
      <c r="I1518" s="32">
        <v>185</v>
      </c>
      <c r="J1518" s="32">
        <v>464905</v>
      </c>
    </row>
    <row r="1519" spans="1:10" x14ac:dyDescent="0.25">
      <c r="A1519" s="32" t="s">
        <v>5266</v>
      </c>
      <c r="B1519" s="32" t="s">
        <v>16331</v>
      </c>
      <c r="C1519" s="32" t="s">
        <v>10188</v>
      </c>
      <c r="D1519" s="32" t="s">
        <v>7330</v>
      </c>
      <c r="E1519" s="32" t="s">
        <v>14647</v>
      </c>
      <c r="F1519" s="32" t="s">
        <v>16332</v>
      </c>
      <c r="G1519" s="32">
        <v>41335</v>
      </c>
      <c r="H1519" s="32">
        <v>42172</v>
      </c>
      <c r="I1519" s="32">
        <v>21</v>
      </c>
      <c r="J1519" s="32">
        <v>31815</v>
      </c>
    </row>
    <row r="1520" spans="1:10" x14ac:dyDescent="0.25">
      <c r="A1520" s="32" t="s">
        <v>5270</v>
      </c>
      <c r="B1520" s="32" t="s">
        <v>16333</v>
      </c>
      <c r="C1520" s="32" t="s">
        <v>10869</v>
      </c>
      <c r="D1520" s="32" t="s">
        <v>7330</v>
      </c>
      <c r="E1520" s="32" t="s">
        <v>13492</v>
      </c>
      <c r="F1520" s="32" t="s">
        <v>16334</v>
      </c>
      <c r="G1520" s="32">
        <v>38122</v>
      </c>
      <c r="H1520" s="32">
        <v>42171</v>
      </c>
      <c r="I1520" s="32">
        <v>100</v>
      </c>
      <c r="J1520" s="32">
        <v>96900</v>
      </c>
    </row>
    <row r="1521" spans="1:10" x14ac:dyDescent="0.25">
      <c r="A1521" s="32" t="s">
        <v>5274</v>
      </c>
      <c r="B1521" s="32" t="s">
        <v>16335</v>
      </c>
      <c r="C1521" s="32" t="s">
        <v>7285</v>
      </c>
      <c r="D1521" s="32" t="s">
        <v>7259</v>
      </c>
      <c r="E1521" s="32" t="s">
        <v>14028</v>
      </c>
      <c r="F1521" s="32" t="s">
        <v>16336</v>
      </c>
      <c r="G1521" s="32">
        <v>41078</v>
      </c>
      <c r="H1521" s="32">
        <v>42171</v>
      </c>
      <c r="I1521" s="32">
        <v>120</v>
      </c>
      <c r="J1521" s="32">
        <v>114240</v>
      </c>
    </row>
    <row r="1522" spans="1:10" x14ac:dyDescent="0.25">
      <c r="A1522" s="32" t="s">
        <v>5278</v>
      </c>
      <c r="B1522" s="32" t="s">
        <v>16337</v>
      </c>
      <c r="C1522" s="32" t="s">
        <v>11663</v>
      </c>
      <c r="D1522" s="32" t="s">
        <v>11639</v>
      </c>
      <c r="E1522" s="32" t="s">
        <v>16150</v>
      </c>
      <c r="F1522" s="32" t="s">
        <v>16338</v>
      </c>
      <c r="G1522" s="32">
        <v>41012</v>
      </c>
      <c r="H1522" s="32">
        <v>42171</v>
      </c>
      <c r="I1522" s="32">
        <v>105</v>
      </c>
      <c r="J1522" s="32">
        <v>273105</v>
      </c>
    </row>
    <row r="1523" spans="1:10" x14ac:dyDescent="0.25">
      <c r="A1523" s="32" t="s">
        <v>548</v>
      </c>
      <c r="B1523" s="32" t="s">
        <v>16339</v>
      </c>
      <c r="C1523" s="32" t="s">
        <v>9527</v>
      </c>
      <c r="D1523" s="32" t="s">
        <v>7330</v>
      </c>
      <c r="E1523" s="32" t="s">
        <v>14331</v>
      </c>
      <c r="F1523" s="32" t="s">
        <v>16340</v>
      </c>
      <c r="G1523" s="32">
        <v>41719</v>
      </c>
      <c r="H1523" s="32">
        <v>42171</v>
      </c>
      <c r="I1523" s="32">
        <v>4</v>
      </c>
      <c r="J1523" s="32">
        <v>17292</v>
      </c>
    </row>
    <row r="1524" spans="1:10" x14ac:dyDescent="0.25">
      <c r="A1524" s="32" t="s">
        <v>5285</v>
      </c>
      <c r="B1524" s="32" t="s">
        <v>16341</v>
      </c>
      <c r="C1524" s="32" t="s">
        <v>10857</v>
      </c>
      <c r="D1524" s="32" t="s">
        <v>7330</v>
      </c>
      <c r="E1524" s="32" t="s">
        <v>13232</v>
      </c>
      <c r="F1524" s="32" t="s">
        <v>16342</v>
      </c>
      <c r="G1524" s="32">
        <v>38122</v>
      </c>
      <c r="H1524" s="32">
        <v>42171</v>
      </c>
      <c r="I1524" s="32">
        <v>233</v>
      </c>
      <c r="J1524" s="32">
        <v>133975</v>
      </c>
    </row>
    <row r="1525" spans="1:10" x14ac:dyDescent="0.25">
      <c r="A1525" s="32" t="s">
        <v>5289</v>
      </c>
      <c r="B1525" s="32" t="s">
        <v>16343</v>
      </c>
      <c r="C1525" s="32" t="s">
        <v>10833</v>
      </c>
      <c r="D1525" s="32" t="s">
        <v>7330</v>
      </c>
      <c r="E1525" s="32" t="s">
        <v>13292</v>
      </c>
      <c r="F1525" s="32" t="s">
        <v>16344</v>
      </c>
      <c r="G1525" s="32">
        <v>41078</v>
      </c>
      <c r="H1525" s="32">
        <v>42171</v>
      </c>
      <c r="I1525" s="32">
        <v>48</v>
      </c>
      <c r="J1525" s="32">
        <v>209952</v>
      </c>
    </row>
    <row r="1526" spans="1:10" x14ac:dyDescent="0.25">
      <c r="A1526" s="32" t="s">
        <v>4530</v>
      </c>
      <c r="B1526" s="32" t="s">
        <v>16345</v>
      </c>
      <c r="C1526" s="32" t="s">
        <v>11811</v>
      </c>
      <c r="D1526" s="32" t="s">
        <v>11639</v>
      </c>
      <c r="E1526" s="32" t="s">
        <v>16346</v>
      </c>
      <c r="F1526" s="32" t="s">
        <v>16347</v>
      </c>
      <c r="G1526" s="32">
        <v>41880</v>
      </c>
      <c r="H1526" s="32">
        <v>42170</v>
      </c>
      <c r="I1526" s="32">
        <v>4</v>
      </c>
      <c r="J1526" s="32">
        <v>9872</v>
      </c>
    </row>
    <row r="1527" spans="1:10" x14ac:dyDescent="0.25">
      <c r="A1527" s="32" t="s">
        <v>5296</v>
      </c>
      <c r="B1527" s="32" t="s">
        <v>16348</v>
      </c>
      <c r="C1527" s="32" t="s">
        <v>7479</v>
      </c>
      <c r="D1527" s="32" t="s">
        <v>7330</v>
      </c>
      <c r="E1527" s="32" t="s">
        <v>16349</v>
      </c>
      <c r="F1527" s="32" t="s">
        <v>16350</v>
      </c>
      <c r="G1527" s="32">
        <v>39589</v>
      </c>
      <c r="H1527" s="32">
        <v>42170</v>
      </c>
      <c r="I1527" s="32">
        <v>85</v>
      </c>
      <c r="J1527" s="32">
        <v>340170</v>
      </c>
    </row>
    <row r="1528" spans="1:10" x14ac:dyDescent="0.25">
      <c r="A1528" s="32" t="s">
        <v>2747</v>
      </c>
      <c r="B1528" s="32" t="s">
        <v>16351</v>
      </c>
      <c r="C1528" s="32" t="s">
        <v>8875</v>
      </c>
      <c r="D1528" s="32" t="s">
        <v>7330</v>
      </c>
      <c r="E1528" s="32" t="s">
        <v>14721</v>
      </c>
      <c r="F1528" s="32" t="s">
        <v>16352</v>
      </c>
      <c r="G1528" s="32">
        <v>40682</v>
      </c>
      <c r="H1528" s="32">
        <v>42170</v>
      </c>
      <c r="I1528" s="32">
        <v>143</v>
      </c>
      <c r="J1528" s="32">
        <v>179036</v>
      </c>
    </row>
    <row r="1529" spans="1:10" x14ac:dyDescent="0.25">
      <c r="A1529" s="32" t="s">
        <v>5302</v>
      </c>
      <c r="B1529" s="32" t="s">
        <v>16353</v>
      </c>
      <c r="C1529" s="32" t="s">
        <v>8484</v>
      </c>
      <c r="D1529" s="32" t="s">
        <v>7330</v>
      </c>
      <c r="E1529" s="32" t="s">
        <v>13127</v>
      </c>
      <c r="F1529" s="32" t="s">
        <v>16354</v>
      </c>
      <c r="G1529" s="32">
        <v>41880</v>
      </c>
      <c r="H1529" s="32">
        <v>42170</v>
      </c>
      <c r="I1529" s="32">
        <v>15</v>
      </c>
      <c r="J1529" s="32">
        <v>23115</v>
      </c>
    </row>
    <row r="1530" spans="1:10" x14ac:dyDescent="0.25">
      <c r="A1530" s="32" t="s">
        <v>3576</v>
      </c>
      <c r="B1530" s="32" t="s">
        <v>16355</v>
      </c>
      <c r="C1530" s="32" t="s">
        <v>8875</v>
      </c>
      <c r="D1530" s="32" t="s">
        <v>7330</v>
      </c>
      <c r="E1530" s="32" t="s">
        <v>16356</v>
      </c>
      <c r="F1530" s="32" t="s">
        <v>16357</v>
      </c>
      <c r="G1530" s="32">
        <v>39589</v>
      </c>
      <c r="H1530" s="32">
        <v>42170</v>
      </c>
      <c r="I1530" s="32">
        <v>340</v>
      </c>
      <c r="J1530" s="32">
        <v>605540</v>
      </c>
    </row>
    <row r="1531" spans="1:10" x14ac:dyDescent="0.25">
      <c r="A1531" s="32" t="s">
        <v>5309</v>
      </c>
      <c r="B1531" s="32" t="s">
        <v>16358</v>
      </c>
      <c r="C1531" s="32" t="s">
        <v>11663</v>
      </c>
      <c r="D1531" s="32" t="s">
        <v>11639</v>
      </c>
      <c r="E1531" s="32" t="s">
        <v>13713</v>
      </c>
      <c r="F1531" s="32" t="s">
        <v>16359</v>
      </c>
      <c r="G1531" s="32">
        <v>41842</v>
      </c>
      <c r="H1531" s="32">
        <v>42169</v>
      </c>
      <c r="I1531" s="32">
        <v>28</v>
      </c>
      <c r="J1531" s="32">
        <v>40992</v>
      </c>
    </row>
    <row r="1532" spans="1:10" x14ac:dyDescent="0.25">
      <c r="A1532" s="32" t="s">
        <v>5313</v>
      </c>
      <c r="B1532" s="32" t="s">
        <v>12789</v>
      </c>
      <c r="C1532" s="32" t="s">
        <v>8250</v>
      </c>
      <c r="D1532" s="32" t="s">
        <v>7330</v>
      </c>
      <c r="E1532" s="32" t="s">
        <v>16360</v>
      </c>
      <c r="F1532" s="32" t="s">
        <v>16361</v>
      </c>
      <c r="G1532" s="32">
        <v>37905</v>
      </c>
      <c r="H1532" s="32">
        <v>42169</v>
      </c>
      <c r="I1532" s="32">
        <v>71</v>
      </c>
      <c r="J1532" s="32">
        <v>266392</v>
      </c>
    </row>
    <row r="1533" spans="1:10" x14ac:dyDescent="0.25">
      <c r="A1533" s="32" t="s">
        <v>5316</v>
      </c>
      <c r="B1533" s="32" t="s">
        <v>15183</v>
      </c>
      <c r="C1533" s="32" t="s">
        <v>8875</v>
      </c>
      <c r="D1533" s="32" t="s">
        <v>7330</v>
      </c>
      <c r="E1533" s="32" t="s">
        <v>15350</v>
      </c>
      <c r="F1533" s="32" t="s">
        <v>16362</v>
      </c>
      <c r="G1533" s="32">
        <v>39656</v>
      </c>
      <c r="H1533" s="32">
        <v>42169</v>
      </c>
      <c r="I1533" s="32">
        <v>200</v>
      </c>
      <c r="J1533" s="32">
        <v>970200</v>
      </c>
    </row>
    <row r="1534" spans="1:10" x14ac:dyDescent="0.25">
      <c r="A1534" s="32" t="s">
        <v>5319</v>
      </c>
      <c r="B1534" s="32" t="s">
        <v>13481</v>
      </c>
      <c r="C1534" s="32" t="s">
        <v>7346</v>
      </c>
      <c r="D1534" s="32" t="s">
        <v>7330</v>
      </c>
      <c r="E1534" s="32" t="s">
        <v>13454</v>
      </c>
      <c r="F1534" s="32" t="s">
        <v>16363</v>
      </c>
      <c r="G1534" s="32">
        <v>41242</v>
      </c>
      <c r="H1534" s="32">
        <v>42169</v>
      </c>
      <c r="I1534" s="32">
        <v>11</v>
      </c>
      <c r="J1534" s="32">
        <v>22110</v>
      </c>
    </row>
    <row r="1535" spans="1:10" x14ac:dyDescent="0.25">
      <c r="A1535" s="32" t="s">
        <v>5322</v>
      </c>
      <c r="B1535" s="32" t="s">
        <v>16364</v>
      </c>
      <c r="C1535" s="32" t="s">
        <v>8875</v>
      </c>
      <c r="D1535" s="32" t="s">
        <v>7330</v>
      </c>
      <c r="E1535" s="32" t="s">
        <v>13095</v>
      </c>
      <c r="F1535" s="32" t="s">
        <v>16365</v>
      </c>
      <c r="G1535" s="32">
        <v>37852</v>
      </c>
      <c r="H1535" s="32">
        <v>42169</v>
      </c>
      <c r="I1535" s="32">
        <v>95</v>
      </c>
      <c r="J1535" s="32">
        <v>203110</v>
      </c>
    </row>
    <row r="1536" spans="1:10" x14ac:dyDescent="0.25">
      <c r="A1536" s="32" t="s">
        <v>5325</v>
      </c>
      <c r="B1536" s="32" t="s">
        <v>16366</v>
      </c>
      <c r="C1536" s="32" t="s">
        <v>8320</v>
      </c>
      <c r="D1536" s="32" t="s">
        <v>7330</v>
      </c>
      <c r="E1536" s="32" t="s">
        <v>14100</v>
      </c>
      <c r="F1536" s="32" t="s">
        <v>16367</v>
      </c>
      <c r="G1536" s="32">
        <v>40732</v>
      </c>
      <c r="H1536" s="32">
        <v>42169</v>
      </c>
      <c r="I1536" s="32">
        <v>95</v>
      </c>
      <c r="J1536" s="32">
        <v>190475</v>
      </c>
    </row>
    <row r="1537" spans="1:10" x14ac:dyDescent="0.25">
      <c r="A1537" s="32" t="s">
        <v>5329</v>
      </c>
      <c r="B1537" s="32" t="s">
        <v>16368</v>
      </c>
      <c r="C1537" s="32" t="s">
        <v>8206</v>
      </c>
      <c r="D1537" s="32" t="s">
        <v>7330</v>
      </c>
      <c r="E1537" s="32" t="s">
        <v>14548</v>
      </c>
      <c r="F1537" s="32" t="s">
        <v>14740</v>
      </c>
      <c r="G1537" s="32">
        <v>41868</v>
      </c>
      <c r="H1537" s="32">
        <v>42169</v>
      </c>
      <c r="I1537" s="32">
        <v>38</v>
      </c>
      <c r="J1537" s="32">
        <v>43244</v>
      </c>
    </row>
    <row r="1538" spans="1:10" x14ac:dyDescent="0.25">
      <c r="A1538" s="32" t="s">
        <v>5332</v>
      </c>
      <c r="B1538" s="32" t="s">
        <v>16369</v>
      </c>
      <c r="C1538" s="32" t="s">
        <v>10378</v>
      </c>
      <c r="D1538" s="32" t="s">
        <v>7330</v>
      </c>
      <c r="E1538" s="32" t="s">
        <v>14033</v>
      </c>
      <c r="F1538" s="32" t="s">
        <v>16370</v>
      </c>
      <c r="G1538" s="32">
        <v>36880</v>
      </c>
      <c r="H1538" s="32">
        <v>42169</v>
      </c>
      <c r="I1538" s="32">
        <v>507</v>
      </c>
      <c r="J1538" s="32">
        <v>464919</v>
      </c>
    </row>
    <row r="1539" spans="1:10" x14ac:dyDescent="0.25">
      <c r="A1539" s="32" t="s">
        <v>5336</v>
      </c>
      <c r="B1539" s="32" t="s">
        <v>16371</v>
      </c>
      <c r="C1539" s="32" t="s">
        <v>11043</v>
      </c>
      <c r="D1539" s="32" t="s">
        <v>7330</v>
      </c>
      <c r="E1539" s="32" t="s">
        <v>16210</v>
      </c>
      <c r="F1539" s="32" t="s">
        <v>16372</v>
      </c>
      <c r="G1539" s="32">
        <v>41842</v>
      </c>
      <c r="H1539" s="32">
        <v>42169</v>
      </c>
      <c r="I1539" s="32">
        <v>10</v>
      </c>
      <c r="J1539" s="32">
        <v>29560</v>
      </c>
    </row>
    <row r="1540" spans="1:10" x14ac:dyDescent="0.25">
      <c r="A1540" s="32" t="s">
        <v>1944</v>
      </c>
      <c r="B1540" s="32" t="s">
        <v>16373</v>
      </c>
      <c r="C1540" s="32" t="s">
        <v>8875</v>
      </c>
      <c r="D1540" s="32" t="s">
        <v>7330</v>
      </c>
      <c r="E1540" s="32" t="s">
        <v>15174</v>
      </c>
      <c r="F1540" s="32" t="s">
        <v>16374</v>
      </c>
      <c r="G1540" s="32">
        <v>37905</v>
      </c>
      <c r="H1540" s="32">
        <v>42169</v>
      </c>
      <c r="I1540" s="32">
        <v>479</v>
      </c>
      <c r="J1540" s="32">
        <v>1579263</v>
      </c>
    </row>
    <row r="1541" spans="1:10" x14ac:dyDescent="0.25">
      <c r="A1541" s="32" t="s">
        <v>154</v>
      </c>
      <c r="B1541" s="32" t="s">
        <v>14123</v>
      </c>
      <c r="C1541" s="32" t="s">
        <v>9958</v>
      </c>
      <c r="D1541" s="32" t="s">
        <v>12117</v>
      </c>
      <c r="E1541" s="32" t="s">
        <v>12819</v>
      </c>
      <c r="F1541" s="32" t="s">
        <v>16375</v>
      </c>
      <c r="G1541" s="32">
        <v>39656</v>
      </c>
      <c r="H1541" s="32">
        <v>42169</v>
      </c>
      <c r="I1541" s="32">
        <v>145</v>
      </c>
      <c r="J1541" s="32">
        <v>161965</v>
      </c>
    </row>
    <row r="1542" spans="1:10" x14ac:dyDescent="0.25">
      <c r="A1542" s="32" t="s">
        <v>4312</v>
      </c>
      <c r="B1542" s="32" t="s">
        <v>16376</v>
      </c>
      <c r="C1542" s="32" t="s">
        <v>11308</v>
      </c>
      <c r="D1542" s="32" t="s">
        <v>7330</v>
      </c>
      <c r="E1542" s="32" t="s">
        <v>16087</v>
      </c>
      <c r="F1542" s="32" t="s">
        <v>16377</v>
      </c>
      <c r="G1542" s="32">
        <v>41877</v>
      </c>
      <c r="H1542" s="32">
        <v>42168</v>
      </c>
      <c r="I1542" s="32">
        <v>18</v>
      </c>
      <c r="J1542" s="32">
        <v>45414</v>
      </c>
    </row>
    <row r="1543" spans="1:10" x14ac:dyDescent="0.25">
      <c r="A1543" s="32" t="s">
        <v>5348</v>
      </c>
      <c r="B1543" s="32" t="s">
        <v>16378</v>
      </c>
      <c r="C1543" s="32" t="s">
        <v>7300</v>
      </c>
      <c r="D1543" s="32" t="s">
        <v>7259</v>
      </c>
      <c r="E1543" s="32" t="s">
        <v>15822</v>
      </c>
      <c r="F1543" s="32" t="s">
        <v>16379</v>
      </c>
      <c r="G1543" s="32">
        <v>41710</v>
      </c>
      <c r="H1543" s="32">
        <v>42168</v>
      </c>
      <c r="I1543" s="32">
        <v>33</v>
      </c>
      <c r="J1543" s="32">
        <v>105435</v>
      </c>
    </row>
    <row r="1544" spans="1:10" x14ac:dyDescent="0.25">
      <c r="A1544" s="32" t="s">
        <v>5352</v>
      </c>
      <c r="B1544" s="32" t="s">
        <v>16380</v>
      </c>
      <c r="C1544" s="32" t="s">
        <v>11920</v>
      </c>
      <c r="D1544" s="32" t="s">
        <v>11639</v>
      </c>
      <c r="E1544" s="32" t="s">
        <v>13127</v>
      </c>
      <c r="F1544" s="32" t="s">
        <v>16381</v>
      </c>
      <c r="G1544" s="32">
        <v>41856</v>
      </c>
      <c r="H1544" s="32">
        <v>42168</v>
      </c>
      <c r="I1544" s="32">
        <v>24</v>
      </c>
      <c r="J1544" s="32">
        <v>13008</v>
      </c>
    </row>
    <row r="1545" spans="1:10" x14ac:dyDescent="0.25">
      <c r="A1545" s="32" t="s">
        <v>5356</v>
      </c>
      <c r="B1545" s="32" t="s">
        <v>16382</v>
      </c>
      <c r="C1545" s="32" t="s">
        <v>11024</v>
      </c>
      <c r="D1545" s="32" t="s">
        <v>7330</v>
      </c>
      <c r="E1545" s="32" t="s">
        <v>13744</v>
      </c>
      <c r="F1545" s="32" t="s">
        <v>16383</v>
      </c>
      <c r="G1545" s="32">
        <v>36757</v>
      </c>
      <c r="H1545" s="32">
        <v>42168</v>
      </c>
      <c r="I1545" s="32">
        <v>193</v>
      </c>
      <c r="J1545" s="32">
        <v>392176</v>
      </c>
    </row>
    <row r="1546" spans="1:10" x14ac:dyDescent="0.25">
      <c r="A1546" s="32" t="s">
        <v>2521</v>
      </c>
      <c r="B1546" s="32" t="s">
        <v>16384</v>
      </c>
      <c r="C1546" s="32" t="s">
        <v>8018</v>
      </c>
      <c r="D1546" s="32" t="s">
        <v>7330</v>
      </c>
      <c r="E1546" s="32" t="s">
        <v>13127</v>
      </c>
      <c r="F1546" s="32" t="s">
        <v>16385</v>
      </c>
      <c r="G1546" s="32">
        <v>41877</v>
      </c>
      <c r="H1546" s="32">
        <v>42168</v>
      </c>
      <c r="I1546" s="32">
        <v>16</v>
      </c>
      <c r="J1546" s="32">
        <v>44480</v>
      </c>
    </row>
    <row r="1547" spans="1:10" x14ac:dyDescent="0.25">
      <c r="A1547" s="32" t="s">
        <v>5363</v>
      </c>
      <c r="B1547" s="32" t="s">
        <v>16386</v>
      </c>
      <c r="C1547" s="32" t="s">
        <v>10900</v>
      </c>
      <c r="D1547" s="32" t="s">
        <v>7330</v>
      </c>
      <c r="E1547" s="32" t="s">
        <v>13500</v>
      </c>
      <c r="F1547" s="32" t="s">
        <v>16387</v>
      </c>
      <c r="G1547" s="32">
        <v>37384</v>
      </c>
      <c r="H1547" s="32">
        <v>42167</v>
      </c>
      <c r="I1547" s="32">
        <v>485</v>
      </c>
      <c r="J1547" s="32">
        <v>1394375</v>
      </c>
    </row>
    <row r="1548" spans="1:10" x14ac:dyDescent="0.25">
      <c r="A1548" s="32" t="s">
        <v>2879</v>
      </c>
      <c r="B1548" s="32" t="s">
        <v>16388</v>
      </c>
      <c r="C1548" s="32" t="s">
        <v>9616</v>
      </c>
      <c r="D1548" s="32" t="s">
        <v>7330</v>
      </c>
      <c r="E1548" s="32" t="s">
        <v>13127</v>
      </c>
      <c r="F1548" s="32" t="s">
        <v>16389</v>
      </c>
      <c r="G1548" s="32">
        <v>37686</v>
      </c>
      <c r="H1548" s="32">
        <v>42167</v>
      </c>
      <c r="I1548" s="32">
        <v>589</v>
      </c>
      <c r="J1548" s="32">
        <v>2579820</v>
      </c>
    </row>
    <row r="1549" spans="1:10" x14ac:dyDescent="0.25">
      <c r="A1549" s="32" t="s">
        <v>5369</v>
      </c>
      <c r="B1549" s="32" t="s">
        <v>14671</v>
      </c>
      <c r="C1549" s="32" t="s">
        <v>8127</v>
      </c>
      <c r="D1549" s="32" t="s">
        <v>7330</v>
      </c>
      <c r="E1549" s="32" t="s">
        <v>12819</v>
      </c>
      <c r="F1549" s="32" t="s">
        <v>16390</v>
      </c>
      <c r="G1549" s="32">
        <v>37384</v>
      </c>
      <c r="H1549" s="32">
        <v>42167</v>
      </c>
      <c r="I1549" s="32">
        <v>524</v>
      </c>
      <c r="J1549" s="32">
        <v>2476948</v>
      </c>
    </row>
    <row r="1550" spans="1:10" x14ac:dyDescent="0.25">
      <c r="A1550" s="32" t="s">
        <v>5372</v>
      </c>
      <c r="B1550" s="32" t="s">
        <v>16391</v>
      </c>
      <c r="C1550" s="32" t="s">
        <v>10900</v>
      </c>
      <c r="D1550" s="32" t="s">
        <v>7330</v>
      </c>
      <c r="E1550" s="32" t="s">
        <v>16392</v>
      </c>
      <c r="F1550" s="32" t="s">
        <v>16393</v>
      </c>
      <c r="G1550" s="32">
        <v>37686</v>
      </c>
      <c r="H1550" s="32">
        <v>42167</v>
      </c>
      <c r="I1550" s="32">
        <v>430</v>
      </c>
      <c r="J1550" s="32">
        <v>1799980</v>
      </c>
    </row>
    <row r="1551" spans="1:10" x14ac:dyDescent="0.25">
      <c r="A1551" s="32" t="s">
        <v>5376</v>
      </c>
      <c r="B1551" s="32" t="s">
        <v>16394</v>
      </c>
      <c r="C1551" s="32" t="s">
        <v>8188</v>
      </c>
      <c r="D1551" s="32" t="s">
        <v>7330</v>
      </c>
      <c r="E1551" s="32" t="s">
        <v>12787</v>
      </c>
      <c r="F1551" s="32" t="s">
        <v>16395</v>
      </c>
      <c r="G1551" s="32">
        <v>39843</v>
      </c>
      <c r="H1551" s="32">
        <v>42166</v>
      </c>
      <c r="I1551" s="32">
        <v>306</v>
      </c>
      <c r="J1551" s="32">
        <v>848844</v>
      </c>
    </row>
    <row r="1552" spans="1:10" x14ac:dyDescent="0.25">
      <c r="A1552" s="32" t="s">
        <v>1499</v>
      </c>
      <c r="B1552" s="32" t="s">
        <v>16396</v>
      </c>
      <c r="C1552" s="32" t="s">
        <v>8731</v>
      </c>
      <c r="D1552" s="32" t="s">
        <v>7330</v>
      </c>
      <c r="E1552" s="32" t="s">
        <v>14050</v>
      </c>
      <c r="F1552" s="32" t="s">
        <v>16397</v>
      </c>
      <c r="G1552" s="32">
        <v>38848</v>
      </c>
      <c r="H1552" s="32">
        <v>42166</v>
      </c>
      <c r="I1552" s="32">
        <v>100</v>
      </c>
      <c r="J1552" s="32">
        <v>359700</v>
      </c>
    </row>
    <row r="1553" spans="1:10" x14ac:dyDescent="0.25">
      <c r="A1553" s="32" t="s">
        <v>16398</v>
      </c>
      <c r="B1553" s="32" t="s">
        <v>13453</v>
      </c>
      <c r="C1553" s="32" t="s">
        <v>7442</v>
      </c>
      <c r="D1553" s="32" t="s">
        <v>7330</v>
      </c>
      <c r="E1553" s="32" t="s">
        <v>13758</v>
      </c>
      <c r="F1553" s="32" t="s">
        <v>16399</v>
      </c>
      <c r="G1553" s="32">
        <v>40891</v>
      </c>
      <c r="H1553" s="32">
        <v>42166</v>
      </c>
      <c r="I1553" s="32">
        <v>49</v>
      </c>
      <c r="J1553" s="32">
        <v>186543</v>
      </c>
    </row>
    <row r="1554" spans="1:10" x14ac:dyDescent="0.25">
      <c r="A1554" s="32" t="s">
        <v>5386</v>
      </c>
      <c r="B1554" s="32" t="s">
        <v>16400</v>
      </c>
      <c r="C1554" s="32" t="s">
        <v>11477</v>
      </c>
      <c r="D1554" s="32" t="s">
        <v>7330</v>
      </c>
      <c r="E1554" s="32" t="s">
        <v>12802</v>
      </c>
      <c r="F1554" s="32" t="s">
        <v>16401</v>
      </c>
      <c r="G1554" s="32">
        <v>41055</v>
      </c>
      <c r="H1554" s="32">
        <v>42166</v>
      </c>
      <c r="I1554" s="32">
        <v>67</v>
      </c>
      <c r="J1554" s="32">
        <v>101304</v>
      </c>
    </row>
    <row r="1555" spans="1:10" x14ac:dyDescent="0.25">
      <c r="A1555" s="32" t="s">
        <v>5390</v>
      </c>
      <c r="B1555" s="32" t="s">
        <v>16402</v>
      </c>
      <c r="C1555" s="32" t="s">
        <v>11295</v>
      </c>
      <c r="D1555" s="32" t="s">
        <v>7330</v>
      </c>
      <c r="E1555" s="32" t="s">
        <v>12787</v>
      </c>
      <c r="F1555" s="32" t="s">
        <v>16403</v>
      </c>
      <c r="G1555" s="32">
        <v>40930</v>
      </c>
      <c r="H1555" s="32">
        <v>42166</v>
      </c>
      <c r="I1555" s="32">
        <v>146</v>
      </c>
      <c r="J1555" s="32">
        <v>127896</v>
      </c>
    </row>
    <row r="1556" spans="1:10" x14ac:dyDescent="0.25">
      <c r="A1556" s="32" t="s">
        <v>5393</v>
      </c>
      <c r="B1556" s="32" t="s">
        <v>14270</v>
      </c>
      <c r="C1556" s="32" t="s">
        <v>10606</v>
      </c>
      <c r="D1556" s="32" t="s">
        <v>7330</v>
      </c>
      <c r="E1556" s="32" t="s">
        <v>13788</v>
      </c>
      <c r="F1556" s="32" t="s">
        <v>16404</v>
      </c>
      <c r="G1556" s="32">
        <v>37026</v>
      </c>
      <c r="H1556" s="32">
        <v>42166</v>
      </c>
      <c r="I1556" s="32">
        <v>268</v>
      </c>
      <c r="J1556" s="32">
        <v>150348</v>
      </c>
    </row>
    <row r="1557" spans="1:10" x14ac:dyDescent="0.25">
      <c r="A1557" s="32" t="s">
        <v>5396</v>
      </c>
      <c r="B1557" s="32" t="s">
        <v>16405</v>
      </c>
      <c r="C1557" s="32" t="s">
        <v>10900</v>
      </c>
      <c r="D1557" s="32" t="s">
        <v>7330</v>
      </c>
      <c r="E1557" s="32" t="s">
        <v>13807</v>
      </c>
      <c r="F1557" s="32" t="s">
        <v>16406</v>
      </c>
      <c r="G1557" s="32">
        <v>38855</v>
      </c>
      <c r="H1557" s="32">
        <v>42166</v>
      </c>
      <c r="I1557" s="32">
        <v>37</v>
      </c>
      <c r="J1557" s="32">
        <v>95904</v>
      </c>
    </row>
    <row r="1558" spans="1:10" x14ac:dyDescent="0.25">
      <c r="A1558" s="32" t="s">
        <v>5400</v>
      </c>
      <c r="B1558" s="32" t="s">
        <v>16407</v>
      </c>
      <c r="C1558" s="32" t="s">
        <v>11280</v>
      </c>
      <c r="D1558" s="32" t="s">
        <v>7330</v>
      </c>
      <c r="E1558" s="32" t="s">
        <v>14036</v>
      </c>
      <c r="F1558" s="32" t="s">
        <v>16408</v>
      </c>
      <c r="G1558" s="32">
        <v>39843</v>
      </c>
      <c r="H1558" s="32">
        <v>42166</v>
      </c>
      <c r="I1558" s="32">
        <v>217</v>
      </c>
      <c r="J1558" s="32">
        <v>263655</v>
      </c>
    </row>
    <row r="1559" spans="1:10" x14ac:dyDescent="0.25">
      <c r="A1559" s="32" t="s">
        <v>5404</v>
      </c>
      <c r="B1559" s="32" t="s">
        <v>16409</v>
      </c>
      <c r="C1559" s="32" t="s">
        <v>8250</v>
      </c>
      <c r="D1559" s="32" t="s">
        <v>7330</v>
      </c>
      <c r="E1559" s="32" t="s">
        <v>12835</v>
      </c>
      <c r="F1559" s="32" t="s">
        <v>16410</v>
      </c>
      <c r="G1559" s="32">
        <v>38848</v>
      </c>
      <c r="H1559" s="32">
        <v>42166</v>
      </c>
      <c r="I1559" s="32">
        <v>28</v>
      </c>
      <c r="J1559" s="32">
        <v>136752</v>
      </c>
    </row>
    <row r="1560" spans="1:10" x14ac:dyDescent="0.25">
      <c r="A1560" s="32" t="s">
        <v>5408</v>
      </c>
      <c r="B1560" s="32" t="s">
        <v>16411</v>
      </c>
      <c r="C1560" s="32" t="s">
        <v>8875</v>
      </c>
      <c r="D1560" s="32" t="s">
        <v>7330</v>
      </c>
      <c r="E1560" s="32" t="s">
        <v>13678</v>
      </c>
      <c r="F1560" s="32" t="s">
        <v>16412</v>
      </c>
      <c r="G1560" s="32">
        <v>40891</v>
      </c>
      <c r="H1560" s="32">
        <v>42166</v>
      </c>
      <c r="I1560" s="32">
        <v>18</v>
      </c>
      <c r="J1560" s="32">
        <v>12492</v>
      </c>
    </row>
    <row r="1561" spans="1:10" x14ac:dyDescent="0.25">
      <c r="A1561" s="32" t="s">
        <v>5411</v>
      </c>
      <c r="B1561" s="32" t="s">
        <v>16413</v>
      </c>
      <c r="C1561" s="32" t="s">
        <v>11498</v>
      </c>
      <c r="D1561" s="32" t="s">
        <v>7330</v>
      </c>
      <c r="E1561" s="32" t="s">
        <v>12984</v>
      </c>
      <c r="F1561" s="32" t="s">
        <v>16414</v>
      </c>
      <c r="G1561" s="32">
        <v>41055</v>
      </c>
      <c r="H1561" s="32">
        <v>42166</v>
      </c>
      <c r="I1561" s="32">
        <v>67</v>
      </c>
      <c r="J1561" s="32">
        <v>212725</v>
      </c>
    </row>
    <row r="1562" spans="1:10" x14ac:dyDescent="0.25">
      <c r="A1562" s="32" t="s">
        <v>5415</v>
      </c>
      <c r="B1562" s="32" t="s">
        <v>16415</v>
      </c>
      <c r="C1562" s="32" t="s">
        <v>8580</v>
      </c>
      <c r="D1562" s="32" t="s">
        <v>7330</v>
      </c>
      <c r="E1562" s="32" t="s">
        <v>12870</v>
      </c>
      <c r="F1562" s="32" t="s">
        <v>16416</v>
      </c>
      <c r="G1562" s="32">
        <v>40930</v>
      </c>
      <c r="H1562" s="32">
        <v>42166</v>
      </c>
      <c r="I1562" s="32">
        <v>146</v>
      </c>
      <c r="J1562" s="32">
        <v>233308</v>
      </c>
    </row>
    <row r="1563" spans="1:10" x14ac:dyDescent="0.25">
      <c r="A1563" s="32" t="s">
        <v>2829</v>
      </c>
      <c r="B1563" s="32" t="s">
        <v>16417</v>
      </c>
      <c r="C1563" s="32" t="s">
        <v>10139</v>
      </c>
      <c r="D1563" s="32" t="s">
        <v>7330</v>
      </c>
      <c r="E1563" s="32" t="s">
        <v>13127</v>
      </c>
      <c r="F1563" s="32" t="s">
        <v>16418</v>
      </c>
      <c r="G1563" s="32">
        <v>38571</v>
      </c>
      <c r="H1563" s="32">
        <v>42165</v>
      </c>
      <c r="I1563" s="32">
        <v>109</v>
      </c>
      <c r="J1563" s="32">
        <v>471861</v>
      </c>
    </row>
    <row r="1564" spans="1:10" x14ac:dyDescent="0.25">
      <c r="A1564" s="32" t="s">
        <v>5420</v>
      </c>
      <c r="B1564" s="32" t="s">
        <v>16419</v>
      </c>
      <c r="C1564" s="32" t="s">
        <v>10612</v>
      </c>
      <c r="D1564" s="32" t="s">
        <v>7330</v>
      </c>
      <c r="E1564" s="32" t="s">
        <v>16420</v>
      </c>
      <c r="F1564" s="32" t="s">
        <v>16421</v>
      </c>
      <c r="G1564" s="32">
        <v>41745</v>
      </c>
      <c r="H1564" s="32">
        <v>42165</v>
      </c>
      <c r="I1564" s="32">
        <v>6</v>
      </c>
      <c r="J1564" s="32">
        <v>29466</v>
      </c>
    </row>
    <row r="1565" spans="1:10" x14ac:dyDescent="0.25">
      <c r="A1565" s="32" t="s">
        <v>1066</v>
      </c>
      <c r="B1565" s="32" t="s">
        <v>16422</v>
      </c>
      <c r="C1565" s="32" t="s">
        <v>10378</v>
      </c>
      <c r="D1565" s="32" t="s">
        <v>7330</v>
      </c>
      <c r="E1565" s="32" t="s">
        <v>16423</v>
      </c>
      <c r="F1565" s="32" t="s">
        <v>16424</v>
      </c>
      <c r="G1565" s="32">
        <v>40504</v>
      </c>
      <c r="H1565" s="32">
        <v>42165</v>
      </c>
      <c r="I1565" s="32">
        <v>123</v>
      </c>
      <c r="J1565" s="32">
        <v>577485</v>
      </c>
    </row>
    <row r="1566" spans="1:10" x14ac:dyDescent="0.25">
      <c r="A1566" s="32" t="s">
        <v>5427</v>
      </c>
      <c r="B1566" s="32" t="s">
        <v>15568</v>
      </c>
      <c r="C1566" s="32" t="s">
        <v>9677</v>
      </c>
      <c r="D1566" s="32" t="s">
        <v>7330</v>
      </c>
      <c r="E1566" s="32" t="s">
        <v>16425</v>
      </c>
      <c r="F1566" s="32" t="s">
        <v>16426</v>
      </c>
      <c r="G1566" s="32">
        <v>38571</v>
      </c>
      <c r="H1566" s="32">
        <v>42165</v>
      </c>
      <c r="I1566" s="32">
        <v>246</v>
      </c>
      <c r="J1566" s="32">
        <v>1105524</v>
      </c>
    </row>
    <row r="1567" spans="1:10" x14ac:dyDescent="0.25">
      <c r="A1567" s="32" t="s">
        <v>5430</v>
      </c>
      <c r="B1567" s="32" t="s">
        <v>16427</v>
      </c>
      <c r="C1567" s="32" t="s">
        <v>10378</v>
      </c>
      <c r="D1567" s="32" t="s">
        <v>7330</v>
      </c>
      <c r="E1567" s="32" t="s">
        <v>13670</v>
      </c>
      <c r="F1567" s="32" t="s">
        <v>16428</v>
      </c>
      <c r="G1567" s="32">
        <v>41745</v>
      </c>
      <c r="H1567" s="32">
        <v>42165</v>
      </c>
      <c r="I1567" s="32">
        <v>22</v>
      </c>
      <c r="J1567" s="32">
        <v>63448</v>
      </c>
    </row>
    <row r="1568" spans="1:10" x14ac:dyDescent="0.25">
      <c r="A1568" s="32" t="s">
        <v>5434</v>
      </c>
      <c r="B1568" s="32" t="s">
        <v>16429</v>
      </c>
      <c r="C1568" s="32" t="s">
        <v>8875</v>
      </c>
      <c r="D1568" s="32" t="s">
        <v>7330</v>
      </c>
      <c r="E1568" s="32" t="s">
        <v>16430</v>
      </c>
      <c r="F1568" s="32" t="s">
        <v>16431</v>
      </c>
      <c r="G1568" s="32">
        <v>40504</v>
      </c>
      <c r="H1568" s="32">
        <v>42165</v>
      </c>
      <c r="I1568" s="32">
        <v>51</v>
      </c>
      <c r="J1568" s="32">
        <v>175491</v>
      </c>
    </row>
    <row r="1569" spans="1:10" x14ac:dyDescent="0.25">
      <c r="A1569" s="32" t="s">
        <v>2953</v>
      </c>
      <c r="B1569" s="32" t="s">
        <v>16432</v>
      </c>
      <c r="C1569" s="32" t="s">
        <v>7325</v>
      </c>
      <c r="D1569" s="32" t="s">
        <v>7330</v>
      </c>
      <c r="E1569" s="32" t="s">
        <v>13357</v>
      </c>
      <c r="F1569" s="32" t="s">
        <v>16433</v>
      </c>
      <c r="G1569" s="32">
        <v>39856</v>
      </c>
      <c r="H1569" s="32">
        <v>42164</v>
      </c>
      <c r="I1569" s="32">
        <v>102</v>
      </c>
      <c r="J1569" s="32">
        <v>58446</v>
      </c>
    </row>
    <row r="1570" spans="1:10" x14ac:dyDescent="0.25">
      <c r="A1570" s="32" t="s">
        <v>16434</v>
      </c>
      <c r="B1570" s="32" t="s">
        <v>16435</v>
      </c>
      <c r="C1570" s="32" t="s">
        <v>7258</v>
      </c>
      <c r="D1570" s="32" t="s">
        <v>7259</v>
      </c>
      <c r="E1570" s="32" t="s">
        <v>16436</v>
      </c>
      <c r="F1570" s="32" t="s">
        <v>16437</v>
      </c>
      <c r="G1570" s="32">
        <v>41689</v>
      </c>
      <c r="H1570" s="32">
        <v>42164</v>
      </c>
      <c r="I1570" s="32">
        <v>62</v>
      </c>
      <c r="J1570" s="32">
        <v>255068</v>
      </c>
    </row>
    <row r="1571" spans="1:10" x14ac:dyDescent="0.25">
      <c r="A1571" s="32" t="s">
        <v>5445</v>
      </c>
      <c r="B1571" s="32" t="s">
        <v>16438</v>
      </c>
      <c r="C1571" s="32" t="s">
        <v>8276</v>
      </c>
      <c r="D1571" s="32" t="s">
        <v>7330</v>
      </c>
      <c r="E1571" s="32" t="s">
        <v>13747</v>
      </c>
      <c r="F1571" s="32" t="s">
        <v>16439</v>
      </c>
      <c r="G1571" s="32">
        <v>39080</v>
      </c>
      <c r="H1571" s="32">
        <v>42164</v>
      </c>
      <c r="I1571" s="32">
        <v>85</v>
      </c>
      <c r="J1571" s="32">
        <v>330225</v>
      </c>
    </row>
    <row r="1572" spans="1:10" x14ac:dyDescent="0.25">
      <c r="A1572" s="32" t="s">
        <v>5449</v>
      </c>
      <c r="B1572" s="32" t="s">
        <v>12201</v>
      </c>
      <c r="C1572" s="32" t="s">
        <v>12202</v>
      </c>
      <c r="D1572" s="32" t="s">
        <v>12117</v>
      </c>
      <c r="E1572" s="32" t="s">
        <v>13469</v>
      </c>
      <c r="F1572" s="32" t="s">
        <v>16440</v>
      </c>
      <c r="G1572" s="32">
        <v>41743</v>
      </c>
      <c r="H1572" s="32">
        <v>42164</v>
      </c>
      <c r="I1572" s="32">
        <v>56</v>
      </c>
      <c r="J1572" s="32">
        <v>142128</v>
      </c>
    </row>
    <row r="1573" spans="1:10" x14ac:dyDescent="0.25">
      <c r="A1573" s="32" t="s">
        <v>5452</v>
      </c>
      <c r="B1573" s="32" t="s">
        <v>16441</v>
      </c>
      <c r="C1573" s="32" t="s">
        <v>11884</v>
      </c>
      <c r="D1573" s="32" t="s">
        <v>11639</v>
      </c>
      <c r="E1573" s="32" t="s">
        <v>16442</v>
      </c>
      <c r="F1573" s="32" t="s">
        <v>16443</v>
      </c>
      <c r="G1573" s="32">
        <v>36768</v>
      </c>
      <c r="H1573" s="32">
        <v>42164</v>
      </c>
      <c r="I1573" s="32">
        <v>621</v>
      </c>
      <c r="J1573" s="32">
        <v>424143</v>
      </c>
    </row>
    <row r="1574" spans="1:10" x14ac:dyDescent="0.25">
      <c r="A1574" s="32" t="s">
        <v>5455</v>
      </c>
      <c r="B1574" s="32" t="s">
        <v>16444</v>
      </c>
      <c r="C1574" s="32" t="s">
        <v>10139</v>
      </c>
      <c r="D1574" s="32" t="s">
        <v>7330</v>
      </c>
      <c r="E1574" s="32" t="s">
        <v>12796</v>
      </c>
      <c r="F1574" s="32" t="s">
        <v>16445</v>
      </c>
      <c r="G1574" s="32">
        <v>41592</v>
      </c>
      <c r="H1574" s="32">
        <v>42164</v>
      </c>
      <c r="I1574" s="32">
        <v>5</v>
      </c>
      <c r="J1574" s="32">
        <v>18915</v>
      </c>
    </row>
    <row r="1575" spans="1:10" x14ac:dyDescent="0.25">
      <c r="A1575" s="32" t="s">
        <v>5459</v>
      </c>
      <c r="B1575" s="32" t="s">
        <v>16446</v>
      </c>
      <c r="C1575" s="32" t="s">
        <v>7584</v>
      </c>
      <c r="D1575" s="32" t="s">
        <v>7330</v>
      </c>
      <c r="E1575" s="32" t="s">
        <v>13409</v>
      </c>
      <c r="F1575" s="32" t="s">
        <v>16447</v>
      </c>
      <c r="G1575" s="32">
        <v>36466</v>
      </c>
      <c r="H1575" s="32">
        <v>42164</v>
      </c>
      <c r="I1575" s="32">
        <v>406</v>
      </c>
      <c r="J1575" s="32">
        <v>1341424</v>
      </c>
    </row>
    <row r="1576" spans="1:10" x14ac:dyDescent="0.25">
      <c r="A1576" s="32" t="s">
        <v>5463</v>
      </c>
      <c r="B1576" s="32" t="s">
        <v>16448</v>
      </c>
      <c r="C1576" s="32" t="s">
        <v>10833</v>
      </c>
      <c r="D1576" s="32" t="s">
        <v>7330</v>
      </c>
      <c r="E1576" s="32" t="s">
        <v>13127</v>
      </c>
      <c r="F1576" s="32" t="s">
        <v>16449</v>
      </c>
      <c r="G1576" s="32">
        <v>39856</v>
      </c>
      <c r="H1576" s="32">
        <v>42164</v>
      </c>
      <c r="I1576" s="32">
        <v>228</v>
      </c>
      <c r="J1576" s="32">
        <v>496128</v>
      </c>
    </row>
    <row r="1577" spans="1:10" x14ac:dyDescent="0.25">
      <c r="A1577" s="32" t="s">
        <v>485</v>
      </c>
      <c r="B1577" s="32" t="s">
        <v>15710</v>
      </c>
      <c r="C1577" s="32" t="s">
        <v>7300</v>
      </c>
      <c r="D1577" s="32" t="s">
        <v>7259</v>
      </c>
      <c r="E1577" s="32" t="s">
        <v>13098</v>
      </c>
      <c r="F1577" s="32" t="s">
        <v>16450</v>
      </c>
      <c r="G1577" s="32">
        <v>41689</v>
      </c>
      <c r="H1577" s="32">
        <v>42164</v>
      </c>
      <c r="I1577" s="32">
        <v>8</v>
      </c>
      <c r="J1577" s="32">
        <v>7384</v>
      </c>
    </row>
    <row r="1578" spans="1:10" x14ac:dyDescent="0.25">
      <c r="A1578" s="32" t="s">
        <v>5468</v>
      </c>
      <c r="B1578" s="32" t="s">
        <v>16451</v>
      </c>
      <c r="C1578" s="32" t="s">
        <v>10798</v>
      </c>
      <c r="D1578" s="32" t="s">
        <v>7330</v>
      </c>
      <c r="E1578" s="32" t="s">
        <v>16452</v>
      </c>
      <c r="F1578" s="32" t="s">
        <v>16453</v>
      </c>
      <c r="G1578" s="32">
        <v>39080</v>
      </c>
      <c r="H1578" s="32">
        <v>42164</v>
      </c>
      <c r="I1578" s="32">
        <v>237</v>
      </c>
      <c r="J1578" s="32">
        <v>694410</v>
      </c>
    </row>
    <row r="1579" spans="1:10" x14ac:dyDescent="0.25">
      <c r="A1579" s="32" t="s">
        <v>5472</v>
      </c>
      <c r="B1579" s="32" t="s">
        <v>16454</v>
      </c>
      <c r="C1579" s="32" t="s">
        <v>11969</v>
      </c>
      <c r="D1579" s="32" t="s">
        <v>11947</v>
      </c>
      <c r="E1579" s="32" t="s">
        <v>15717</v>
      </c>
      <c r="F1579" s="32" t="s">
        <v>16455</v>
      </c>
      <c r="G1579" s="32">
        <v>41700</v>
      </c>
      <c r="H1579" s="32">
        <v>42163</v>
      </c>
      <c r="I1579" s="32">
        <v>63</v>
      </c>
      <c r="J1579" s="32">
        <v>193347</v>
      </c>
    </row>
    <row r="1580" spans="1:10" x14ac:dyDescent="0.25">
      <c r="A1580" s="32" t="s">
        <v>5475</v>
      </c>
      <c r="B1580" s="32" t="s">
        <v>10021</v>
      </c>
      <c r="C1580" s="32" t="s">
        <v>10007</v>
      </c>
      <c r="D1580" s="32" t="s">
        <v>7330</v>
      </c>
      <c r="E1580" s="32" t="s">
        <v>14819</v>
      </c>
      <c r="F1580" s="32" t="s">
        <v>16456</v>
      </c>
      <c r="G1580" s="32">
        <v>41700</v>
      </c>
      <c r="H1580" s="32">
        <v>42163</v>
      </c>
      <c r="I1580" s="32">
        <v>64</v>
      </c>
      <c r="J1580" s="32">
        <v>256192</v>
      </c>
    </row>
    <row r="1581" spans="1:10" x14ac:dyDescent="0.25">
      <c r="A1581" s="32" t="s">
        <v>2953</v>
      </c>
      <c r="B1581" s="32" t="s">
        <v>16457</v>
      </c>
      <c r="C1581" s="32" t="s">
        <v>11498</v>
      </c>
      <c r="D1581" s="32" t="s">
        <v>7330</v>
      </c>
      <c r="E1581" s="32" t="s">
        <v>13755</v>
      </c>
      <c r="F1581" s="32" t="s">
        <v>16458</v>
      </c>
      <c r="G1581" s="32">
        <v>40548</v>
      </c>
      <c r="H1581" s="32">
        <v>42162</v>
      </c>
      <c r="I1581" s="32">
        <v>177</v>
      </c>
      <c r="J1581" s="32">
        <v>542859</v>
      </c>
    </row>
    <row r="1582" spans="1:10" x14ac:dyDescent="0.25">
      <c r="A1582" s="32" t="s">
        <v>5482</v>
      </c>
      <c r="B1582" s="32" t="s">
        <v>14749</v>
      </c>
      <c r="C1582" s="32" t="s">
        <v>8875</v>
      </c>
      <c r="D1582" s="32" t="s">
        <v>7330</v>
      </c>
      <c r="E1582" s="32" t="s">
        <v>12787</v>
      </c>
      <c r="F1582" s="32" t="s">
        <v>16459</v>
      </c>
      <c r="G1582" s="32">
        <v>41359</v>
      </c>
      <c r="H1582" s="32">
        <v>42162</v>
      </c>
      <c r="I1582" s="32">
        <v>99</v>
      </c>
      <c r="J1582" s="32">
        <v>256806</v>
      </c>
    </row>
    <row r="1583" spans="1:10" x14ac:dyDescent="0.25">
      <c r="A1583" s="32" t="s">
        <v>5485</v>
      </c>
      <c r="B1583" s="32" t="s">
        <v>16460</v>
      </c>
      <c r="C1583" s="32" t="s">
        <v>10900</v>
      </c>
      <c r="D1583" s="32" t="s">
        <v>7330</v>
      </c>
      <c r="E1583" s="32" t="s">
        <v>13755</v>
      </c>
      <c r="F1583" s="32" t="s">
        <v>16461</v>
      </c>
      <c r="G1583" s="32">
        <v>41857</v>
      </c>
      <c r="H1583" s="32">
        <v>42162</v>
      </c>
      <c r="I1583" s="32">
        <v>30</v>
      </c>
      <c r="J1583" s="32">
        <v>27990</v>
      </c>
    </row>
    <row r="1584" spans="1:10" x14ac:dyDescent="0.25">
      <c r="A1584" s="32" t="s">
        <v>5489</v>
      </c>
      <c r="B1584" s="32" t="s">
        <v>16462</v>
      </c>
      <c r="C1584" s="32" t="s">
        <v>10473</v>
      </c>
      <c r="D1584" s="32" t="s">
        <v>7330</v>
      </c>
      <c r="E1584" s="32" t="s">
        <v>16436</v>
      </c>
      <c r="F1584" s="32" t="s">
        <v>16463</v>
      </c>
      <c r="G1584" s="32">
        <v>40134</v>
      </c>
      <c r="H1584" s="32">
        <v>42161</v>
      </c>
      <c r="I1584" s="32">
        <v>67</v>
      </c>
      <c r="J1584" s="32">
        <v>65057</v>
      </c>
    </row>
    <row r="1585" spans="1:10" x14ac:dyDescent="0.25">
      <c r="A1585" s="32" t="s">
        <v>1140</v>
      </c>
      <c r="B1585" s="32" t="s">
        <v>16464</v>
      </c>
      <c r="C1585" s="32" t="s">
        <v>11663</v>
      </c>
      <c r="D1585" s="32" t="s">
        <v>11639</v>
      </c>
      <c r="E1585" s="32" t="s">
        <v>13211</v>
      </c>
      <c r="F1585" s="32" t="s">
        <v>16465</v>
      </c>
      <c r="G1585" s="32">
        <v>41523</v>
      </c>
      <c r="H1585" s="32">
        <v>42161</v>
      </c>
      <c r="I1585" s="32">
        <v>67</v>
      </c>
      <c r="J1585" s="32">
        <v>93465</v>
      </c>
    </row>
    <row r="1586" spans="1:10" x14ac:dyDescent="0.25">
      <c r="A1586" s="32" t="s">
        <v>5496</v>
      </c>
      <c r="B1586" s="32" t="s">
        <v>16466</v>
      </c>
      <c r="C1586" s="32" t="s">
        <v>8875</v>
      </c>
      <c r="D1586" s="32" t="s">
        <v>7330</v>
      </c>
      <c r="E1586" s="32" t="s">
        <v>13127</v>
      </c>
      <c r="F1586" s="32" t="s">
        <v>16467</v>
      </c>
      <c r="G1586" s="32">
        <v>36853</v>
      </c>
      <c r="H1586" s="32">
        <v>42161</v>
      </c>
      <c r="I1586" s="32">
        <v>422</v>
      </c>
      <c r="J1586" s="32">
        <v>1443240</v>
      </c>
    </row>
    <row r="1587" spans="1:10" x14ac:dyDescent="0.25">
      <c r="A1587" s="32" t="s">
        <v>5499</v>
      </c>
      <c r="B1587" s="32" t="s">
        <v>16468</v>
      </c>
      <c r="C1587" s="32" t="s">
        <v>7617</v>
      </c>
      <c r="D1587" s="32" t="s">
        <v>7330</v>
      </c>
      <c r="E1587" s="32" t="s">
        <v>13005</v>
      </c>
      <c r="F1587" s="32" t="s">
        <v>16469</v>
      </c>
      <c r="G1587" s="32">
        <v>38116</v>
      </c>
      <c r="H1587" s="32">
        <v>42161</v>
      </c>
      <c r="I1587" s="32">
        <v>466</v>
      </c>
      <c r="J1587" s="32">
        <v>2261032</v>
      </c>
    </row>
    <row r="1588" spans="1:10" x14ac:dyDescent="0.25">
      <c r="A1588" s="32" t="s">
        <v>5503</v>
      </c>
      <c r="B1588" s="32" t="s">
        <v>12774</v>
      </c>
      <c r="C1588" s="32" t="s">
        <v>11101</v>
      </c>
      <c r="D1588" s="32" t="s">
        <v>7330</v>
      </c>
      <c r="E1588" s="32" t="s">
        <v>16470</v>
      </c>
      <c r="F1588" s="32" t="s">
        <v>16471</v>
      </c>
      <c r="G1588" s="32">
        <v>40724</v>
      </c>
      <c r="H1588" s="32">
        <v>42161</v>
      </c>
      <c r="I1588" s="32">
        <v>63</v>
      </c>
      <c r="J1588" s="32">
        <v>50778</v>
      </c>
    </row>
    <row r="1589" spans="1:10" x14ac:dyDescent="0.25">
      <c r="A1589" s="32" t="s">
        <v>5506</v>
      </c>
      <c r="B1589" s="32" t="s">
        <v>16472</v>
      </c>
      <c r="C1589" s="32" t="s">
        <v>10378</v>
      </c>
      <c r="D1589" s="32" t="s">
        <v>7330</v>
      </c>
      <c r="E1589" s="32" t="s">
        <v>13909</v>
      </c>
      <c r="F1589" s="32" t="s">
        <v>16473</v>
      </c>
      <c r="G1589" s="32">
        <v>41760</v>
      </c>
      <c r="H1589" s="32">
        <v>42161</v>
      </c>
      <c r="I1589" s="32">
        <v>11</v>
      </c>
      <c r="J1589" s="32">
        <v>20306</v>
      </c>
    </row>
    <row r="1590" spans="1:10" x14ac:dyDescent="0.25">
      <c r="A1590" s="32" t="s">
        <v>5510</v>
      </c>
      <c r="B1590" s="32" t="s">
        <v>16474</v>
      </c>
      <c r="C1590" s="32" t="s">
        <v>12032</v>
      </c>
      <c r="D1590" s="32" t="s">
        <v>11947</v>
      </c>
      <c r="E1590" s="32" t="s">
        <v>13777</v>
      </c>
      <c r="F1590" s="32" t="s">
        <v>16475</v>
      </c>
      <c r="G1590" s="32">
        <v>40134</v>
      </c>
      <c r="H1590" s="32">
        <v>42161</v>
      </c>
      <c r="I1590" s="32">
        <v>73</v>
      </c>
      <c r="J1590" s="32">
        <v>209802</v>
      </c>
    </row>
    <row r="1591" spans="1:10" x14ac:dyDescent="0.25">
      <c r="A1591" s="32" t="s">
        <v>875</v>
      </c>
      <c r="B1591" s="32" t="s">
        <v>16476</v>
      </c>
      <c r="C1591" s="32" t="s">
        <v>11811</v>
      </c>
      <c r="D1591" s="32" t="s">
        <v>11639</v>
      </c>
      <c r="E1591" s="32" t="s">
        <v>13340</v>
      </c>
      <c r="F1591" s="32" t="s">
        <v>16477</v>
      </c>
      <c r="G1591" s="32">
        <v>37165</v>
      </c>
      <c r="H1591" s="32">
        <v>42160</v>
      </c>
      <c r="I1591" s="32">
        <v>137</v>
      </c>
      <c r="J1591" s="32">
        <v>241257</v>
      </c>
    </row>
    <row r="1592" spans="1:10" x14ac:dyDescent="0.25">
      <c r="A1592" s="32" t="s">
        <v>1194</v>
      </c>
      <c r="B1592" s="32" t="s">
        <v>16478</v>
      </c>
      <c r="C1592" s="32" t="s">
        <v>8875</v>
      </c>
      <c r="D1592" s="32" t="s">
        <v>7330</v>
      </c>
      <c r="E1592" s="32" t="s">
        <v>15822</v>
      </c>
      <c r="F1592" s="32" t="s">
        <v>16479</v>
      </c>
      <c r="G1592" s="32">
        <v>41002</v>
      </c>
      <c r="H1592" s="32">
        <v>42160</v>
      </c>
      <c r="I1592" s="32">
        <v>23</v>
      </c>
      <c r="J1592" s="32">
        <v>72887</v>
      </c>
    </row>
    <row r="1593" spans="1:10" x14ac:dyDescent="0.25">
      <c r="A1593" s="32" t="s">
        <v>781</v>
      </c>
      <c r="B1593" s="32" t="s">
        <v>14671</v>
      </c>
      <c r="C1593" s="32" t="s">
        <v>9913</v>
      </c>
      <c r="D1593" s="32" t="s">
        <v>7330</v>
      </c>
      <c r="E1593" s="32" t="s">
        <v>13244</v>
      </c>
      <c r="F1593" s="32" t="s">
        <v>16480</v>
      </c>
      <c r="G1593" s="32">
        <v>41122</v>
      </c>
      <c r="H1593" s="32">
        <v>42160</v>
      </c>
      <c r="I1593" s="32">
        <v>26</v>
      </c>
      <c r="J1593" s="32">
        <v>41262</v>
      </c>
    </row>
    <row r="1594" spans="1:10" x14ac:dyDescent="0.25">
      <c r="A1594" s="32" t="s">
        <v>5521</v>
      </c>
      <c r="B1594" s="32" t="s">
        <v>16481</v>
      </c>
      <c r="C1594" s="32" t="s">
        <v>7987</v>
      </c>
      <c r="D1594" s="32" t="s">
        <v>7330</v>
      </c>
      <c r="E1594" s="32" t="s">
        <v>12855</v>
      </c>
      <c r="F1594" s="32" t="s">
        <v>16482</v>
      </c>
      <c r="G1594" s="32">
        <v>39731</v>
      </c>
      <c r="H1594" s="32">
        <v>42160</v>
      </c>
      <c r="I1594" s="32">
        <v>320</v>
      </c>
      <c r="J1594" s="32">
        <v>349120</v>
      </c>
    </row>
    <row r="1595" spans="1:10" x14ac:dyDescent="0.25">
      <c r="A1595" s="32" t="s">
        <v>898</v>
      </c>
      <c r="B1595" s="32" t="s">
        <v>16483</v>
      </c>
      <c r="C1595" s="32" t="s">
        <v>8875</v>
      </c>
      <c r="D1595" s="32" t="s">
        <v>7330</v>
      </c>
      <c r="E1595" s="32" t="s">
        <v>13627</v>
      </c>
      <c r="F1595" s="32" t="s">
        <v>16484</v>
      </c>
      <c r="G1595" s="32">
        <v>37551</v>
      </c>
      <c r="H1595" s="32">
        <v>42160</v>
      </c>
      <c r="I1595" s="32">
        <v>493</v>
      </c>
      <c r="J1595" s="32">
        <v>1917277</v>
      </c>
    </row>
    <row r="1596" spans="1:10" x14ac:dyDescent="0.25">
      <c r="A1596" s="32" t="s">
        <v>5527</v>
      </c>
      <c r="B1596" s="32" t="s">
        <v>16485</v>
      </c>
      <c r="C1596" s="32" t="s">
        <v>8224</v>
      </c>
      <c r="D1596" s="32" t="s">
        <v>7330</v>
      </c>
      <c r="E1596" s="32" t="s">
        <v>16486</v>
      </c>
      <c r="F1596" s="32" t="s">
        <v>16487</v>
      </c>
      <c r="G1596" s="32">
        <v>41851</v>
      </c>
      <c r="H1596" s="32">
        <v>42160</v>
      </c>
      <c r="I1596" s="32">
        <v>25</v>
      </c>
      <c r="J1596" s="32">
        <v>101075</v>
      </c>
    </row>
    <row r="1597" spans="1:10" x14ac:dyDescent="0.25">
      <c r="A1597" s="32" t="s">
        <v>1855</v>
      </c>
      <c r="B1597" s="32" t="s">
        <v>16488</v>
      </c>
      <c r="C1597" s="32" t="s">
        <v>10288</v>
      </c>
      <c r="D1597" s="32" t="s">
        <v>7330</v>
      </c>
      <c r="E1597" s="32" t="s">
        <v>14805</v>
      </c>
      <c r="F1597" s="32" t="s">
        <v>16489</v>
      </c>
      <c r="G1597" s="32">
        <v>37165</v>
      </c>
      <c r="H1597" s="32">
        <v>42160</v>
      </c>
      <c r="I1597" s="32">
        <v>178</v>
      </c>
      <c r="J1597" s="32">
        <v>216092</v>
      </c>
    </row>
    <row r="1598" spans="1:10" x14ac:dyDescent="0.25">
      <c r="A1598" s="32" t="s">
        <v>16490</v>
      </c>
      <c r="B1598" s="32" t="s">
        <v>16491</v>
      </c>
      <c r="C1598" s="32" t="s">
        <v>7996</v>
      </c>
      <c r="D1598" s="32" t="s">
        <v>7330</v>
      </c>
      <c r="E1598" s="32" t="s">
        <v>13976</v>
      </c>
      <c r="F1598" s="32" t="s">
        <v>16492</v>
      </c>
      <c r="G1598" s="32">
        <v>39690</v>
      </c>
      <c r="H1598" s="32">
        <v>42159</v>
      </c>
      <c r="I1598" s="32">
        <v>305</v>
      </c>
      <c r="J1598" s="32">
        <v>436150</v>
      </c>
    </row>
    <row r="1599" spans="1:10" x14ac:dyDescent="0.25">
      <c r="A1599" s="32" t="s">
        <v>5538</v>
      </c>
      <c r="B1599" s="32" t="s">
        <v>16493</v>
      </c>
      <c r="C1599" s="32" t="s">
        <v>7723</v>
      </c>
      <c r="D1599" s="32" t="s">
        <v>7330</v>
      </c>
      <c r="E1599" s="32" t="s">
        <v>13025</v>
      </c>
      <c r="F1599" s="32" t="s">
        <v>16494</v>
      </c>
      <c r="G1599" s="32">
        <v>41401</v>
      </c>
      <c r="H1599" s="32">
        <v>42159</v>
      </c>
      <c r="I1599" s="32">
        <v>11</v>
      </c>
      <c r="J1599" s="32">
        <v>50512</v>
      </c>
    </row>
    <row r="1600" spans="1:10" x14ac:dyDescent="0.25">
      <c r="A1600" s="32" t="s">
        <v>5542</v>
      </c>
      <c r="B1600" s="32" t="s">
        <v>16495</v>
      </c>
      <c r="C1600" s="32" t="s">
        <v>8611</v>
      </c>
      <c r="D1600" s="32" t="s">
        <v>7330</v>
      </c>
      <c r="E1600" s="32" t="s">
        <v>13153</v>
      </c>
      <c r="F1600" s="32" t="s">
        <v>16496</v>
      </c>
      <c r="G1600" s="32">
        <v>41581</v>
      </c>
      <c r="H1600" s="32">
        <v>42159</v>
      </c>
      <c r="I1600" s="32">
        <v>43</v>
      </c>
      <c r="J1600" s="32">
        <v>60329</v>
      </c>
    </row>
    <row r="1601" spans="1:10" x14ac:dyDescent="0.25">
      <c r="A1601" s="32" t="s">
        <v>5546</v>
      </c>
      <c r="B1601" s="32" t="s">
        <v>16497</v>
      </c>
      <c r="C1601" s="32" t="s">
        <v>8109</v>
      </c>
      <c r="D1601" s="32" t="s">
        <v>7330</v>
      </c>
      <c r="E1601" s="32" t="s">
        <v>12879</v>
      </c>
      <c r="F1601" s="32" t="s">
        <v>16498</v>
      </c>
      <c r="G1601" s="32">
        <v>39461</v>
      </c>
      <c r="H1601" s="32">
        <v>42159</v>
      </c>
      <c r="I1601" s="32">
        <v>111</v>
      </c>
      <c r="J1601" s="32">
        <v>461760</v>
      </c>
    </row>
    <row r="1602" spans="1:10" x14ac:dyDescent="0.25">
      <c r="A1602" s="32" t="s">
        <v>5550</v>
      </c>
      <c r="B1602" s="32" t="s">
        <v>16499</v>
      </c>
      <c r="C1602" s="32" t="s">
        <v>11043</v>
      </c>
      <c r="D1602" s="32" t="s">
        <v>7330</v>
      </c>
      <c r="E1602" s="32" t="s">
        <v>14006</v>
      </c>
      <c r="F1602" s="32" t="s">
        <v>16500</v>
      </c>
      <c r="G1602" s="32">
        <v>39169</v>
      </c>
      <c r="H1602" s="32">
        <v>42159</v>
      </c>
      <c r="I1602" s="32">
        <v>377</v>
      </c>
      <c r="J1602" s="32">
        <v>546650</v>
      </c>
    </row>
    <row r="1603" spans="1:10" x14ac:dyDescent="0.25">
      <c r="A1603" s="32" t="s">
        <v>5554</v>
      </c>
      <c r="B1603" s="32" t="s">
        <v>16501</v>
      </c>
      <c r="C1603" s="32" t="s">
        <v>8875</v>
      </c>
      <c r="D1603" s="32" t="s">
        <v>7330</v>
      </c>
      <c r="E1603" s="32" t="s">
        <v>12763</v>
      </c>
      <c r="F1603" s="32" t="s">
        <v>16502</v>
      </c>
      <c r="G1603" s="32">
        <v>41580</v>
      </c>
      <c r="H1603" s="32">
        <v>42159</v>
      </c>
      <c r="I1603" s="32">
        <v>34</v>
      </c>
      <c r="J1603" s="32">
        <v>128180</v>
      </c>
    </row>
    <row r="1604" spans="1:10" x14ac:dyDescent="0.25">
      <c r="A1604" s="32" t="s">
        <v>5557</v>
      </c>
      <c r="B1604" s="32" t="s">
        <v>16503</v>
      </c>
      <c r="C1604" s="32" t="s">
        <v>8675</v>
      </c>
      <c r="D1604" s="32" t="s">
        <v>7330</v>
      </c>
      <c r="E1604" s="32" t="s">
        <v>13713</v>
      </c>
      <c r="F1604" s="32" t="s">
        <v>16504</v>
      </c>
      <c r="G1604" s="32">
        <v>39690</v>
      </c>
      <c r="H1604" s="32">
        <v>42159</v>
      </c>
      <c r="I1604" s="32">
        <v>109</v>
      </c>
      <c r="J1604" s="32">
        <v>144970</v>
      </c>
    </row>
    <row r="1605" spans="1:10" x14ac:dyDescent="0.25">
      <c r="A1605" s="32" t="s">
        <v>5561</v>
      </c>
      <c r="B1605" s="32" t="s">
        <v>16505</v>
      </c>
      <c r="C1605" s="32" t="s">
        <v>8875</v>
      </c>
      <c r="D1605" s="32" t="s">
        <v>7330</v>
      </c>
      <c r="E1605" s="32" t="s">
        <v>16003</v>
      </c>
      <c r="F1605" s="32" t="s">
        <v>16506</v>
      </c>
      <c r="G1605" s="32">
        <v>41401</v>
      </c>
      <c r="H1605" s="32">
        <v>42159</v>
      </c>
      <c r="I1605" s="32">
        <v>57</v>
      </c>
      <c r="J1605" s="32">
        <v>273828</v>
      </c>
    </row>
    <row r="1606" spans="1:10" x14ac:dyDescent="0.25">
      <c r="A1606" s="32" t="s">
        <v>5565</v>
      </c>
      <c r="B1606" s="32" t="s">
        <v>16507</v>
      </c>
      <c r="C1606" s="32" t="s">
        <v>9594</v>
      </c>
      <c r="D1606" s="32" t="s">
        <v>7330</v>
      </c>
      <c r="E1606" s="32" t="s">
        <v>13648</v>
      </c>
      <c r="F1606" s="32" t="s">
        <v>16508</v>
      </c>
      <c r="G1606" s="32">
        <v>41581</v>
      </c>
      <c r="H1606" s="32">
        <v>42159</v>
      </c>
      <c r="I1606" s="32">
        <v>69</v>
      </c>
      <c r="J1606" s="32">
        <v>60582</v>
      </c>
    </row>
    <row r="1607" spans="1:10" x14ac:dyDescent="0.25">
      <c r="A1607" s="32" t="s">
        <v>5569</v>
      </c>
      <c r="B1607" s="32" t="s">
        <v>16509</v>
      </c>
      <c r="C1607" s="32" t="s">
        <v>8453</v>
      </c>
      <c r="D1607" s="32" t="s">
        <v>7330</v>
      </c>
      <c r="E1607" s="32" t="s">
        <v>14294</v>
      </c>
      <c r="F1607" s="32" t="s">
        <v>16510</v>
      </c>
      <c r="G1607" s="32">
        <v>41568</v>
      </c>
      <c r="H1607" s="32">
        <v>42158</v>
      </c>
      <c r="I1607" s="32">
        <v>5</v>
      </c>
      <c r="J1607" s="32">
        <v>5655</v>
      </c>
    </row>
    <row r="1608" spans="1:10" x14ac:dyDescent="0.25">
      <c r="A1608" s="32" t="s">
        <v>5572</v>
      </c>
      <c r="B1608" s="32" t="s">
        <v>16511</v>
      </c>
      <c r="C1608" s="32" t="s">
        <v>11112</v>
      </c>
      <c r="D1608" s="32" t="s">
        <v>12117</v>
      </c>
      <c r="E1608" s="32" t="s">
        <v>16512</v>
      </c>
      <c r="F1608" s="32" t="s">
        <v>16513</v>
      </c>
      <c r="G1608" s="32">
        <v>40860</v>
      </c>
      <c r="H1608" s="32">
        <v>42158</v>
      </c>
      <c r="I1608" s="32">
        <v>75</v>
      </c>
      <c r="J1608" s="32">
        <v>124500</v>
      </c>
    </row>
    <row r="1609" spans="1:10" x14ac:dyDescent="0.25">
      <c r="A1609" s="32" t="s">
        <v>956</v>
      </c>
      <c r="B1609" s="32" t="s">
        <v>16514</v>
      </c>
      <c r="C1609" s="32" t="s">
        <v>9849</v>
      </c>
      <c r="D1609" s="32" t="s">
        <v>7330</v>
      </c>
      <c r="E1609" s="32" t="s">
        <v>15270</v>
      </c>
      <c r="F1609" s="32" t="s">
        <v>16515</v>
      </c>
      <c r="G1609" s="32">
        <v>41793</v>
      </c>
      <c r="H1609" s="32">
        <v>42158</v>
      </c>
      <c r="I1609" s="32">
        <v>45</v>
      </c>
      <c r="J1609" s="32">
        <v>63180</v>
      </c>
    </row>
    <row r="1610" spans="1:10" x14ac:dyDescent="0.25">
      <c r="A1610" s="32" t="s">
        <v>5579</v>
      </c>
      <c r="B1610" s="32" t="s">
        <v>16516</v>
      </c>
      <c r="C1610" s="32" t="s">
        <v>9849</v>
      </c>
      <c r="D1610" s="32" t="s">
        <v>7330</v>
      </c>
      <c r="E1610" s="32" t="s">
        <v>13692</v>
      </c>
      <c r="F1610" s="32" t="s">
        <v>16517</v>
      </c>
      <c r="G1610" s="32">
        <v>41426</v>
      </c>
      <c r="H1610" s="32">
        <v>42158</v>
      </c>
      <c r="I1610" s="32">
        <v>101</v>
      </c>
      <c r="J1610" s="32">
        <v>110191</v>
      </c>
    </row>
    <row r="1611" spans="1:10" x14ac:dyDescent="0.25">
      <c r="A1611" s="32" t="s">
        <v>5583</v>
      </c>
      <c r="B1611" s="32" t="s">
        <v>16518</v>
      </c>
      <c r="C1611" s="32" t="s">
        <v>11663</v>
      </c>
      <c r="D1611" s="32" t="s">
        <v>11639</v>
      </c>
      <c r="E1611" s="32" t="s">
        <v>13713</v>
      </c>
      <c r="F1611" s="32" t="s">
        <v>16519</v>
      </c>
      <c r="G1611" s="32">
        <v>39641</v>
      </c>
      <c r="H1611" s="32">
        <v>42158</v>
      </c>
      <c r="I1611" s="32">
        <v>200</v>
      </c>
      <c r="J1611" s="32">
        <v>420400</v>
      </c>
    </row>
    <row r="1612" spans="1:10" x14ac:dyDescent="0.25">
      <c r="A1612" s="32" t="s">
        <v>5586</v>
      </c>
      <c r="B1612" s="32" t="s">
        <v>16520</v>
      </c>
      <c r="C1612" s="32" t="s">
        <v>11831</v>
      </c>
      <c r="D1612" s="32" t="s">
        <v>11639</v>
      </c>
      <c r="E1612" s="32" t="s">
        <v>15317</v>
      </c>
      <c r="F1612" s="32" t="s">
        <v>16521</v>
      </c>
      <c r="G1612" s="32">
        <v>41475</v>
      </c>
      <c r="H1612" s="32">
        <v>42157</v>
      </c>
      <c r="I1612" s="32">
        <v>47</v>
      </c>
      <c r="J1612" s="32">
        <v>93248</v>
      </c>
    </row>
    <row r="1613" spans="1:10" x14ac:dyDescent="0.25">
      <c r="A1613" s="32" t="s">
        <v>3130</v>
      </c>
      <c r="B1613" s="32" t="s">
        <v>16522</v>
      </c>
      <c r="C1613" s="32" t="s">
        <v>11590</v>
      </c>
      <c r="D1613" s="32" t="s">
        <v>7330</v>
      </c>
      <c r="E1613" s="32" t="s">
        <v>12781</v>
      </c>
      <c r="F1613" s="32" t="s">
        <v>16523</v>
      </c>
      <c r="G1613" s="32">
        <v>39534</v>
      </c>
      <c r="H1613" s="32">
        <v>42156</v>
      </c>
      <c r="I1613" s="32">
        <v>22</v>
      </c>
      <c r="J1613" s="32">
        <v>75790</v>
      </c>
    </row>
    <row r="1614" spans="1:10" x14ac:dyDescent="0.25">
      <c r="A1614" s="32" t="s">
        <v>5593</v>
      </c>
      <c r="B1614" s="32" t="s">
        <v>14775</v>
      </c>
      <c r="C1614" s="32" t="s">
        <v>12262</v>
      </c>
      <c r="D1614" s="32" t="s">
        <v>12117</v>
      </c>
      <c r="E1614" s="32" t="s">
        <v>13179</v>
      </c>
      <c r="F1614" s="32" t="s">
        <v>16524</v>
      </c>
      <c r="G1614" s="32">
        <v>38159</v>
      </c>
      <c r="H1614" s="32">
        <v>42156</v>
      </c>
      <c r="I1614" s="32">
        <v>230</v>
      </c>
      <c r="J1614" s="32">
        <v>547400</v>
      </c>
    </row>
    <row r="1615" spans="1:10" x14ac:dyDescent="0.25">
      <c r="A1615" s="32" t="s">
        <v>5596</v>
      </c>
      <c r="B1615" s="32" t="s">
        <v>16525</v>
      </c>
      <c r="C1615" s="32" t="s">
        <v>9774</v>
      </c>
      <c r="D1615" s="32" t="s">
        <v>7330</v>
      </c>
      <c r="E1615" s="32" t="s">
        <v>15084</v>
      </c>
      <c r="F1615" s="32" t="s">
        <v>16526</v>
      </c>
      <c r="G1615" s="32">
        <v>41497</v>
      </c>
      <c r="H1615" s="32">
        <v>42156</v>
      </c>
      <c r="I1615" s="32">
        <v>49</v>
      </c>
      <c r="J1615" s="32">
        <v>141463</v>
      </c>
    </row>
    <row r="1616" spans="1:10" x14ac:dyDescent="0.25">
      <c r="A1616" s="32" t="s">
        <v>5600</v>
      </c>
      <c r="B1616" s="32" t="s">
        <v>16527</v>
      </c>
      <c r="C1616" s="32" t="s">
        <v>7366</v>
      </c>
      <c r="D1616" s="32" t="s">
        <v>7330</v>
      </c>
      <c r="E1616" s="32" t="s">
        <v>13713</v>
      </c>
      <c r="F1616" s="32" t="s">
        <v>16528</v>
      </c>
      <c r="G1616" s="32">
        <v>41397</v>
      </c>
      <c r="H1616" s="32">
        <v>42156</v>
      </c>
      <c r="I1616" s="32">
        <v>32</v>
      </c>
      <c r="J1616" s="32">
        <v>89344</v>
      </c>
    </row>
    <row r="1617" spans="1:10" x14ac:dyDescent="0.25">
      <c r="A1617" s="32" t="s">
        <v>12965</v>
      </c>
      <c r="B1617" s="32" t="s">
        <v>16529</v>
      </c>
      <c r="C1617" s="32" t="s">
        <v>10612</v>
      </c>
      <c r="D1617" s="32" t="s">
        <v>7330</v>
      </c>
      <c r="E1617" s="32" t="s">
        <v>14538</v>
      </c>
      <c r="F1617" s="32" t="s">
        <v>16530</v>
      </c>
      <c r="G1617" s="32">
        <v>40157</v>
      </c>
      <c r="H1617" s="32">
        <v>42156</v>
      </c>
      <c r="I1617" s="32">
        <v>99</v>
      </c>
      <c r="J1617" s="32">
        <v>474903</v>
      </c>
    </row>
    <row r="1618" spans="1:10" x14ac:dyDescent="0.25">
      <c r="A1618" s="32" t="s">
        <v>5607</v>
      </c>
      <c r="B1618" s="32" t="s">
        <v>16531</v>
      </c>
      <c r="C1618" s="32" t="s">
        <v>12032</v>
      </c>
      <c r="D1618" s="32" t="s">
        <v>11947</v>
      </c>
      <c r="E1618" s="32" t="s">
        <v>13038</v>
      </c>
      <c r="F1618" s="32" t="s">
        <v>16532</v>
      </c>
      <c r="G1618" s="32">
        <v>39534</v>
      </c>
      <c r="H1618" s="32">
        <v>42156</v>
      </c>
      <c r="I1618" s="32">
        <v>324</v>
      </c>
      <c r="J1618" s="32">
        <v>1129464</v>
      </c>
    </row>
    <row r="1619" spans="1:10" x14ac:dyDescent="0.25">
      <c r="A1619" s="32" t="s">
        <v>5610</v>
      </c>
      <c r="B1619" s="32" t="s">
        <v>16533</v>
      </c>
      <c r="C1619" s="32" t="s">
        <v>8772</v>
      </c>
      <c r="D1619" s="32" t="s">
        <v>7330</v>
      </c>
      <c r="E1619" s="32" t="s">
        <v>16534</v>
      </c>
      <c r="F1619" s="32" t="s">
        <v>16535</v>
      </c>
      <c r="G1619" s="32">
        <v>40399</v>
      </c>
      <c r="H1619" s="32">
        <v>42155</v>
      </c>
      <c r="I1619" s="32">
        <v>140</v>
      </c>
      <c r="J1619" s="32">
        <v>673260</v>
      </c>
    </row>
    <row r="1620" spans="1:10" x14ac:dyDescent="0.25">
      <c r="A1620" s="32" t="s">
        <v>5614</v>
      </c>
      <c r="B1620" s="32" t="s">
        <v>14022</v>
      </c>
      <c r="C1620" s="32" t="s">
        <v>8816</v>
      </c>
      <c r="D1620" s="32" t="s">
        <v>7330</v>
      </c>
      <c r="E1620" s="32" t="s">
        <v>12835</v>
      </c>
      <c r="F1620" s="32" t="s">
        <v>16536</v>
      </c>
      <c r="G1620" s="32">
        <v>41315</v>
      </c>
      <c r="H1620" s="32">
        <v>42155</v>
      </c>
      <c r="I1620" s="32">
        <v>37</v>
      </c>
      <c r="J1620" s="32">
        <v>128242</v>
      </c>
    </row>
    <row r="1621" spans="1:10" x14ac:dyDescent="0.25">
      <c r="A1621" s="32" t="s">
        <v>5617</v>
      </c>
      <c r="B1621" s="32" t="s">
        <v>15870</v>
      </c>
      <c r="C1621" s="32" t="s">
        <v>8875</v>
      </c>
      <c r="D1621" s="32" t="s">
        <v>7330</v>
      </c>
      <c r="E1621" s="32" t="s">
        <v>16537</v>
      </c>
      <c r="F1621" s="32" t="s">
        <v>16538</v>
      </c>
      <c r="G1621" s="32">
        <v>41435</v>
      </c>
      <c r="H1621" s="32">
        <v>42155</v>
      </c>
      <c r="I1621" s="32">
        <v>20</v>
      </c>
      <c r="J1621" s="32">
        <v>23880</v>
      </c>
    </row>
    <row r="1622" spans="1:10" x14ac:dyDescent="0.25">
      <c r="A1622" s="32" t="s">
        <v>5619</v>
      </c>
      <c r="B1622" s="32" t="s">
        <v>16539</v>
      </c>
      <c r="C1622" s="32" t="s">
        <v>10007</v>
      </c>
      <c r="D1622" s="32" t="s">
        <v>7330</v>
      </c>
      <c r="E1622" s="32" t="s">
        <v>16540</v>
      </c>
      <c r="F1622" s="32" t="s">
        <v>16541</v>
      </c>
      <c r="G1622" s="32">
        <v>39368</v>
      </c>
      <c r="H1622" s="32">
        <v>42155</v>
      </c>
      <c r="I1622" s="32">
        <v>168</v>
      </c>
      <c r="J1622" s="32">
        <v>577416</v>
      </c>
    </row>
    <row r="1623" spans="1:10" x14ac:dyDescent="0.25">
      <c r="A1623" s="32" t="s">
        <v>1499</v>
      </c>
      <c r="B1623" s="32" t="s">
        <v>16542</v>
      </c>
      <c r="C1623" s="32" t="s">
        <v>11043</v>
      </c>
      <c r="D1623" s="32" t="s">
        <v>7330</v>
      </c>
      <c r="E1623" s="32" t="s">
        <v>12849</v>
      </c>
      <c r="F1623" s="32" t="s">
        <v>16543</v>
      </c>
      <c r="G1623" s="32">
        <v>41708</v>
      </c>
      <c r="H1623" s="32">
        <v>42155</v>
      </c>
      <c r="I1623" s="32">
        <v>57</v>
      </c>
      <c r="J1623" s="32">
        <v>92055</v>
      </c>
    </row>
    <row r="1624" spans="1:10" x14ac:dyDescent="0.25">
      <c r="A1624" s="32" t="s">
        <v>346</v>
      </c>
      <c r="B1624" s="32" t="s">
        <v>16544</v>
      </c>
      <c r="C1624" s="32" t="s">
        <v>8820</v>
      </c>
      <c r="D1624" s="32" t="s">
        <v>7330</v>
      </c>
      <c r="E1624" s="32" t="s">
        <v>14356</v>
      </c>
      <c r="F1624" s="32" t="s">
        <v>16545</v>
      </c>
      <c r="G1624" s="32">
        <v>38771</v>
      </c>
      <c r="H1624" s="32">
        <v>42155</v>
      </c>
      <c r="I1624" s="32">
        <v>454</v>
      </c>
      <c r="J1624" s="32">
        <v>1086422</v>
      </c>
    </row>
    <row r="1625" spans="1:10" x14ac:dyDescent="0.25">
      <c r="A1625" s="32" t="s">
        <v>956</v>
      </c>
      <c r="B1625" s="32" t="s">
        <v>16546</v>
      </c>
      <c r="C1625" s="32" t="s">
        <v>9849</v>
      </c>
      <c r="D1625" s="32" t="s">
        <v>7330</v>
      </c>
      <c r="E1625" s="32" t="s">
        <v>13127</v>
      </c>
      <c r="F1625" s="32" t="s">
        <v>16547</v>
      </c>
      <c r="G1625" s="32">
        <v>41505</v>
      </c>
      <c r="H1625" s="32">
        <v>42155</v>
      </c>
      <c r="I1625" s="32">
        <v>45</v>
      </c>
      <c r="J1625" s="32">
        <v>217530</v>
      </c>
    </row>
    <row r="1626" spans="1:10" x14ac:dyDescent="0.25">
      <c r="A1626" s="32" t="s">
        <v>5632</v>
      </c>
      <c r="B1626" s="32" t="s">
        <v>16548</v>
      </c>
      <c r="C1626" s="32" t="s">
        <v>10061</v>
      </c>
      <c r="D1626" s="32" t="s">
        <v>7330</v>
      </c>
      <c r="E1626" s="32" t="s">
        <v>12936</v>
      </c>
      <c r="F1626" s="32" t="s">
        <v>10067</v>
      </c>
      <c r="G1626" s="32">
        <v>40399</v>
      </c>
      <c r="H1626" s="32">
        <v>42155</v>
      </c>
      <c r="I1626" s="32">
        <v>145</v>
      </c>
      <c r="J1626" s="32">
        <v>237655</v>
      </c>
    </row>
    <row r="1627" spans="1:10" x14ac:dyDescent="0.25">
      <c r="A1627" s="32" t="s">
        <v>5636</v>
      </c>
      <c r="B1627" s="32" t="s">
        <v>16549</v>
      </c>
      <c r="C1627" s="32" t="s">
        <v>8018</v>
      </c>
      <c r="D1627" s="32" t="s">
        <v>7330</v>
      </c>
      <c r="E1627" s="32" t="s">
        <v>13673</v>
      </c>
      <c r="F1627" s="32" t="s">
        <v>16550</v>
      </c>
      <c r="G1627" s="32">
        <v>41315</v>
      </c>
      <c r="H1627" s="32">
        <v>42155</v>
      </c>
      <c r="I1627" s="32">
        <v>42</v>
      </c>
      <c r="J1627" s="32">
        <v>51408</v>
      </c>
    </row>
    <row r="1628" spans="1:10" x14ac:dyDescent="0.25">
      <c r="A1628" s="32" t="s">
        <v>3713</v>
      </c>
      <c r="B1628" s="32" t="s">
        <v>12774</v>
      </c>
      <c r="C1628" s="32" t="s">
        <v>7258</v>
      </c>
      <c r="D1628" s="32" t="s">
        <v>7259</v>
      </c>
      <c r="E1628" s="32" t="s">
        <v>16551</v>
      </c>
      <c r="F1628" s="32" t="s">
        <v>15309</v>
      </c>
      <c r="G1628" s="32">
        <v>41435</v>
      </c>
      <c r="H1628" s="32">
        <v>42155</v>
      </c>
      <c r="I1628" s="32">
        <v>24</v>
      </c>
      <c r="J1628" s="32">
        <v>115704</v>
      </c>
    </row>
    <row r="1629" spans="1:10" x14ac:dyDescent="0.25">
      <c r="A1629" s="32" t="s">
        <v>5641</v>
      </c>
      <c r="B1629" s="32" t="s">
        <v>13258</v>
      </c>
      <c r="C1629" s="32" t="s">
        <v>8806</v>
      </c>
      <c r="D1629" s="32" t="s">
        <v>7330</v>
      </c>
      <c r="E1629" s="32" t="s">
        <v>16552</v>
      </c>
      <c r="F1629" s="32" t="s">
        <v>16553</v>
      </c>
      <c r="G1629" s="32">
        <v>37531</v>
      </c>
      <c r="H1629" s="32">
        <v>42154</v>
      </c>
      <c r="I1629" s="32">
        <v>519</v>
      </c>
      <c r="J1629" s="32">
        <v>1619280</v>
      </c>
    </row>
    <row r="1630" spans="1:10" x14ac:dyDescent="0.25">
      <c r="A1630" s="32" t="s">
        <v>5644</v>
      </c>
      <c r="B1630" s="32" t="s">
        <v>16554</v>
      </c>
      <c r="C1630" s="32" t="s">
        <v>7950</v>
      </c>
      <c r="D1630" s="32" t="s">
        <v>7330</v>
      </c>
      <c r="E1630" s="32" t="s">
        <v>13557</v>
      </c>
      <c r="F1630" s="32" t="s">
        <v>16555</v>
      </c>
      <c r="G1630" s="32">
        <v>39094</v>
      </c>
      <c r="H1630" s="32">
        <v>42154</v>
      </c>
      <c r="I1630" s="32">
        <v>109</v>
      </c>
      <c r="J1630" s="32">
        <v>435564</v>
      </c>
    </row>
    <row r="1631" spans="1:10" x14ac:dyDescent="0.25">
      <c r="A1631" s="32" t="s">
        <v>5648</v>
      </c>
      <c r="B1631" s="32" t="s">
        <v>16556</v>
      </c>
      <c r="C1631" s="32" t="s">
        <v>8224</v>
      </c>
      <c r="D1631" s="32" t="s">
        <v>7330</v>
      </c>
      <c r="E1631" s="32" t="s">
        <v>14459</v>
      </c>
      <c r="F1631" s="32" t="s">
        <v>16557</v>
      </c>
      <c r="G1631" s="32">
        <v>41825</v>
      </c>
      <c r="H1631" s="32">
        <v>42154</v>
      </c>
      <c r="I1631" s="32">
        <v>19</v>
      </c>
      <c r="J1631" s="32">
        <v>22116</v>
      </c>
    </row>
    <row r="1632" spans="1:10" x14ac:dyDescent="0.25">
      <c r="A1632" s="32" t="s">
        <v>4001</v>
      </c>
      <c r="B1632" s="32" t="s">
        <v>14671</v>
      </c>
      <c r="C1632" s="32" t="s">
        <v>11295</v>
      </c>
      <c r="D1632" s="32" t="s">
        <v>7330</v>
      </c>
      <c r="E1632" s="32" t="s">
        <v>14822</v>
      </c>
      <c r="F1632" s="32" t="s">
        <v>15484</v>
      </c>
      <c r="G1632" s="32">
        <v>39985</v>
      </c>
      <c r="H1632" s="32">
        <v>42154</v>
      </c>
      <c r="I1632" s="32">
        <v>36</v>
      </c>
      <c r="J1632" s="32">
        <v>25560</v>
      </c>
    </row>
    <row r="1633" spans="1:10" x14ac:dyDescent="0.25">
      <c r="A1633" s="32" t="s">
        <v>3045</v>
      </c>
      <c r="B1633" s="32" t="s">
        <v>16558</v>
      </c>
      <c r="C1633" s="32" t="s">
        <v>10979</v>
      </c>
      <c r="D1633" s="32" t="s">
        <v>7330</v>
      </c>
      <c r="E1633" s="32" t="s">
        <v>13065</v>
      </c>
      <c r="F1633" s="32" t="s">
        <v>16559</v>
      </c>
      <c r="G1633" s="32">
        <v>37531</v>
      </c>
      <c r="H1633" s="32">
        <v>42154</v>
      </c>
      <c r="I1633" s="32">
        <v>304</v>
      </c>
      <c r="J1633" s="32">
        <v>453264</v>
      </c>
    </row>
    <row r="1634" spans="1:10" x14ac:dyDescent="0.25">
      <c r="A1634" s="32" t="s">
        <v>6960</v>
      </c>
      <c r="B1634" s="32" t="s">
        <v>16560</v>
      </c>
      <c r="C1634" s="32" t="s">
        <v>10030</v>
      </c>
      <c r="D1634" s="32" t="s">
        <v>7330</v>
      </c>
      <c r="E1634" s="32" t="s">
        <v>13627</v>
      </c>
      <c r="F1634" s="32" t="s">
        <v>16561</v>
      </c>
      <c r="G1634" s="32">
        <v>39094</v>
      </c>
      <c r="H1634" s="32">
        <v>42154</v>
      </c>
      <c r="I1634" s="32">
        <v>109</v>
      </c>
      <c r="J1634" s="32">
        <v>207100</v>
      </c>
    </row>
    <row r="1635" spans="1:10" x14ac:dyDescent="0.25">
      <c r="A1635" s="32" t="s">
        <v>5660</v>
      </c>
      <c r="B1635" s="32" t="s">
        <v>16562</v>
      </c>
      <c r="C1635" s="32" t="s">
        <v>11495</v>
      </c>
      <c r="D1635" s="32" t="s">
        <v>7330</v>
      </c>
      <c r="E1635" s="32" t="s">
        <v>13070</v>
      </c>
      <c r="F1635" s="32" t="s">
        <v>16563</v>
      </c>
      <c r="G1635" s="32">
        <v>41825</v>
      </c>
      <c r="H1635" s="32">
        <v>42154</v>
      </c>
      <c r="I1635" s="32">
        <v>46</v>
      </c>
      <c r="J1635" s="32">
        <v>207046</v>
      </c>
    </row>
    <row r="1636" spans="1:10" x14ac:dyDescent="0.25">
      <c r="A1636" s="32" t="s">
        <v>86</v>
      </c>
      <c r="B1636" s="32" t="s">
        <v>16564</v>
      </c>
      <c r="C1636" s="32" t="s">
        <v>12120</v>
      </c>
      <c r="D1636" s="32" t="s">
        <v>12117</v>
      </c>
      <c r="E1636" s="32" t="s">
        <v>13768</v>
      </c>
      <c r="F1636" s="32" t="s">
        <v>16565</v>
      </c>
      <c r="G1636" s="32">
        <v>38119</v>
      </c>
      <c r="H1636" s="32">
        <v>42153</v>
      </c>
      <c r="I1636" s="32">
        <v>133</v>
      </c>
      <c r="J1636" s="32">
        <v>177555</v>
      </c>
    </row>
    <row r="1637" spans="1:10" x14ac:dyDescent="0.25">
      <c r="A1637" s="32" t="s">
        <v>8843</v>
      </c>
      <c r="B1637" s="32" t="s">
        <v>16566</v>
      </c>
      <c r="C1637" s="32" t="s">
        <v>8820</v>
      </c>
      <c r="D1637" s="32" t="s">
        <v>7330</v>
      </c>
      <c r="E1637" s="32" t="s">
        <v>14080</v>
      </c>
      <c r="F1637" s="32" t="s">
        <v>16567</v>
      </c>
      <c r="G1637" s="32">
        <v>41614</v>
      </c>
      <c r="H1637" s="32">
        <v>42153</v>
      </c>
      <c r="I1637" s="32">
        <v>45</v>
      </c>
      <c r="J1637" s="32">
        <v>99315</v>
      </c>
    </row>
    <row r="1638" spans="1:10" x14ac:dyDescent="0.25">
      <c r="A1638" s="32" t="s">
        <v>5671</v>
      </c>
      <c r="B1638" s="32" t="s">
        <v>16568</v>
      </c>
      <c r="C1638" s="32" t="s">
        <v>8664</v>
      </c>
      <c r="D1638" s="32" t="s">
        <v>7330</v>
      </c>
      <c r="E1638" s="32" t="s">
        <v>16569</v>
      </c>
      <c r="F1638" s="32" t="s">
        <v>16570</v>
      </c>
      <c r="G1638" s="32">
        <v>40683</v>
      </c>
      <c r="H1638" s="32">
        <v>42153</v>
      </c>
      <c r="I1638" s="32">
        <v>77</v>
      </c>
      <c r="J1638" s="32">
        <v>144683</v>
      </c>
    </row>
    <row r="1639" spans="1:10" x14ac:dyDescent="0.25">
      <c r="A1639" s="32" t="s">
        <v>5675</v>
      </c>
      <c r="B1639" s="32" t="s">
        <v>16571</v>
      </c>
      <c r="C1639" s="32" t="s">
        <v>8320</v>
      </c>
      <c r="D1639" s="32" t="s">
        <v>7330</v>
      </c>
      <c r="E1639" s="32" t="s">
        <v>12897</v>
      </c>
      <c r="F1639" s="32" t="s">
        <v>16572</v>
      </c>
      <c r="G1639" s="32">
        <v>39688</v>
      </c>
      <c r="H1639" s="32">
        <v>42153</v>
      </c>
      <c r="I1639" s="32">
        <v>223</v>
      </c>
      <c r="J1639" s="32">
        <v>960238</v>
      </c>
    </row>
    <row r="1640" spans="1:10" x14ac:dyDescent="0.25">
      <c r="A1640" s="32" t="s">
        <v>5679</v>
      </c>
      <c r="B1640" s="32" t="s">
        <v>16573</v>
      </c>
      <c r="C1640" s="32" t="s">
        <v>8160</v>
      </c>
      <c r="D1640" s="32" t="s">
        <v>7330</v>
      </c>
      <c r="E1640" s="32" t="s">
        <v>12855</v>
      </c>
      <c r="F1640" s="32" t="s">
        <v>16574</v>
      </c>
      <c r="G1640" s="32">
        <v>38119</v>
      </c>
      <c r="H1640" s="32">
        <v>42153</v>
      </c>
      <c r="I1640" s="32">
        <v>166</v>
      </c>
      <c r="J1640" s="32">
        <v>743016</v>
      </c>
    </row>
    <row r="1641" spans="1:10" x14ac:dyDescent="0.25">
      <c r="A1641" s="32" t="s">
        <v>520</v>
      </c>
      <c r="B1641" s="32" t="s">
        <v>16575</v>
      </c>
      <c r="C1641" s="32" t="s">
        <v>9885</v>
      </c>
      <c r="D1641" s="32" t="s">
        <v>7330</v>
      </c>
      <c r="E1641" s="32" t="s">
        <v>12787</v>
      </c>
      <c r="F1641" s="32" t="s">
        <v>16576</v>
      </c>
      <c r="G1641" s="32">
        <v>41614</v>
      </c>
      <c r="H1641" s="32">
        <v>42153</v>
      </c>
      <c r="I1641" s="32">
        <v>71</v>
      </c>
      <c r="J1641" s="32">
        <v>204693</v>
      </c>
    </row>
    <row r="1642" spans="1:10" x14ac:dyDescent="0.25">
      <c r="A1642" s="32" t="s">
        <v>1272</v>
      </c>
      <c r="B1642" s="32" t="s">
        <v>16577</v>
      </c>
      <c r="C1642" s="32" t="s">
        <v>8875</v>
      </c>
      <c r="D1642" s="32" t="s">
        <v>7330</v>
      </c>
      <c r="E1642" s="32" t="s">
        <v>16578</v>
      </c>
      <c r="F1642" s="32" t="s">
        <v>16579</v>
      </c>
      <c r="G1642" s="32">
        <v>40683</v>
      </c>
      <c r="H1642" s="32">
        <v>42153</v>
      </c>
      <c r="I1642" s="32">
        <v>49</v>
      </c>
      <c r="J1642" s="32">
        <v>177233</v>
      </c>
    </row>
    <row r="1643" spans="1:10" x14ac:dyDescent="0.25">
      <c r="A1643" s="32" t="s">
        <v>712</v>
      </c>
      <c r="B1643" s="32" t="s">
        <v>15859</v>
      </c>
      <c r="C1643" s="32" t="s">
        <v>8875</v>
      </c>
      <c r="D1643" s="32" t="s">
        <v>7330</v>
      </c>
      <c r="E1643" s="32" t="s">
        <v>13127</v>
      </c>
      <c r="F1643" s="32" t="s">
        <v>16580</v>
      </c>
      <c r="G1643" s="32">
        <v>38358</v>
      </c>
      <c r="H1643" s="32">
        <v>42152</v>
      </c>
      <c r="I1643" s="32">
        <v>136</v>
      </c>
      <c r="J1643" s="32">
        <v>291448</v>
      </c>
    </row>
    <row r="1644" spans="1:10" x14ac:dyDescent="0.25">
      <c r="A1644" s="32" t="s">
        <v>142</v>
      </c>
      <c r="B1644" s="32" t="s">
        <v>16581</v>
      </c>
      <c r="C1644" s="32" t="s">
        <v>10612</v>
      </c>
      <c r="D1644" s="32" t="s">
        <v>7330</v>
      </c>
      <c r="E1644" s="32" t="s">
        <v>14427</v>
      </c>
      <c r="F1644" s="32" t="s">
        <v>10715</v>
      </c>
      <c r="G1644" s="32">
        <v>40978</v>
      </c>
      <c r="H1644" s="32">
        <v>42152</v>
      </c>
      <c r="I1644" s="32">
        <v>116</v>
      </c>
      <c r="J1644" s="32">
        <v>401012</v>
      </c>
    </row>
    <row r="1645" spans="1:10" x14ac:dyDescent="0.25">
      <c r="A1645" s="32" t="s">
        <v>5691</v>
      </c>
      <c r="B1645" s="32" t="s">
        <v>16582</v>
      </c>
      <c r="C1645" s="32" t="s">
        <v>10139</v>
      </c>
      <c r="D1645" s="32" t="s">
        <v>7330</v>
      </c>
      <c r="E1645" s="32" t="s">
        <v>13738</v>
      </c>
      <c r="F1645" s="32" t="s">
        <v>16583</v>
      </c>
      <c r="G1645" s="32">
        <v>40885</v>
      </c>
      <c r="H1645" s="32">
        <v>42152</v>
      </c>
      <c r="I1645" s="32">
        <v>115</v>
      </c>
      <c r="J1645" s="32">
        <v>114080</v>
      </c>
    </row>
    <row r="1646" spans="1:10" x14ac:dyDescent="0.25">
      <c r="A1646" s="32" t="s">
        <v>5694</v>
      </c>
      <c r="B1646" s="32" t="s">
        <v>16584</v>
      </c>
      <c r="C1646" s="32" t="s">
        <v>9732</v>
      </c>
      <c r="D1646" s="32" t="s">
        <v>7330</v>
      </c>
      <c r="E1646" s="32" t="s">
        <v>16585</v>
      </c>
      <c r="F1646" s="32" t="s">
        <v>16586</v>
      </c>
      <c r="G1646" s="32">
        <v>39449</v>
      </c>
      <c r="H1646" s="32">
        <v>42152</v>
      </c>
      <c r="I1646" s="32">
        <v>89</v>
      </c>
      <c r="J1646" s="32">
        <v>218762</v>
      </c>
    </row>
    <row r="1647" spans="1:10" x14ac:dyDescent="0.25">
      <c r="A1647" s="32" t="s">
        <v>5698</v>
      </c>
      <c r="B1647" s="32" t="s">
        <v>16587</v>
      </c>
      <c r="C1647" s="32" t="s">
        <v>8820</v>
      </c>
      <c r="D1647" s="32" t="s">
        <v>7330</v>
      </c>
      <c r="E1647" s="32" t="s">
        <v>12781</v>
      </c>
      <c r="F1647" s="32" t="s">
        <v>16588</v>
      </c>
      <c r="G1647" s="32">
        <v>38413</v>
      </c>
      <c r="H1647" s="32">
        <v>42152</v>
      </c>
      <c r="I1647" s="32">
        <v>41</v>
      </c>
      <c r="J1647" s="32">
        <v>47150</v>
      </c>
    </row>
    <row r="1648" spans="1:10" x14ac:dyDescent="0.25">
      <c r="A1648" s="32" t="s">
        <v>5702</v>
      </c>
      <c r="B1648" s="32" t="s">
        <v>13803</v>
      </c>
      <c r="C1648" s="32" t="s">
        <v>10612</v>
      </c>
      <c r="D1648" s="32" t="s">
        <v>7330</v>
      </c>
      <c r="E1648" s="32" t="s">
        <v>15886</v>
      </c>
      <c r="F1648" s="32" t="s">
        <v>16589</v>
      </c>
      <c r="G1648" s="32">
        <v>41156</v>
      </c>
      <c r="H1648" s="32">
        <v>42152</v>
      </c>
      <c r="I1648" s="32">
        <v>101</v>
      </c>
      <c r="J1648" s="32">
        <v>223109</v>
      </c>
    </row>
    <row r="1649" spans="1:10" x14ac:dyDescent="0.25">
      <c r="A1649" s="32" t="s">
        <v>833</v>
      </c>
      <c r="B1649" s="32" t="s">
        <v>16590</v>
      </c>
      <c r="C1649" s="32" t="s">
        <v>11477</v>
      </c>
      <c r="D1649" s="32" t="s">
        <v>7330</v>
      </c>
      <c r="E1649" s="32" t="s">
        <v>16591</v>
      </c>
      <c r="F1649" s="32" t="s">
        <v>16592</v>
      </c>
      <c r="G1649" s="32">
        <v>41431</v>
      </c>
      <c r="H1649" s="32">
        <v>42152</v>
      </c>
      <c r="I1649" s="32">
        <v>50</v>
      </c>
      <c r="J1649" s="32">
        <v>164650</v>
      </c>
    </row>
    <row r="1650" spans="1:10" x14ac:dyDescent="0.25">
      <c r="A1650" s="32" t="s">
        <v>5708</v>
      </c>
      <c r="B1650" s="32" t="s">
        <v>16593</v>
      </c>
      <c r="C1650" s="32" t="s">
        <v>10962</v>
      </c>
      <c r="D1650" s="32" t="s">
        <v>7330</v>
      </c>
      <c r="E1650" s="32" t="s">
        <v>16594</v>
      </c>
      <c r="F1650" s="32" t="s">
        <v>16595</v>
      </c>
      <c r="G1650" s="32">
        <v>41182</v>
      </c>
      <c r="H1650" s="32">
        <v>42152</v>
      </c>
      <c r="I1650" s="32">
        <v>70</v>
      </c>
      <c r="J1650" s="32">
        <v>182840</v>
      </c>
    </row>
    <row r="1651" spans="1:10" x14ac:dyDescent="0.25">
      <c r="A1651" s="32" t="s">
        <v>2833</v>
      </c>
      <c r="B1651" s="32" t="s">
        <v>11411</v>
      </c>
      <c r="C1651" s="32" t="s">
        <v>11407</v>
      </c>
      <c r="D1651" s="32" t="s">
        <v>7330</v>
      </c>
      <c r="E1651" s="32" t="s">
        <v>15931</v>
      </c>
      <c r="F1651" s="32" t="s">
        <v>16596</v>
      </c>
      <c r="G1651" s="32">
        <v>40481</v>
      </c>
      <c r="H1651" s="32">
        <v>42152</v>
      </c>
      <c r="I1651" s="32">
        <v>202</v>
      </c>
      <c r="J1651" s="32">
        <v>809616</v>
      </c>
    </row>
    <row r="1652" spans="1:10" x14ac:dyDescent="0.25">
      <c r="A1652" s="32" t="s">
        <v>5715</v>
      </c>
      <c r="B1652" s="32" t="s">
        <v>16597</v>
      </c>
      <c r="C1652" s="32" t="s">
        <v>8875</v>
      </c>
      <c r="D1652" s="32" t="s">
        <v>7330</v>
      </c>
      <c r="E1652" s="32" t="s">
        <v>13150</v>
      </c>
      <c r="F1652" s="32" t="s">
        <v>16598</v>
      </c>
      <c r="G1652" s="32">
        <v>38358</v>
      </c>
      <c r="H1652" s="32">
        <v>42152</v>
      </c>
      <c r="I1652" s="32">
        <v>63</v>
      </c>
      <c r="J1652" s="32">
        <v>249480</v>
      </c>
    </row>
    <row r="1653" spans="1:10" x14ac:dyDescent="0.25">
      <c r="A1653" s="32" t="s">
        <v>1950</v>
      </c>
      <c r="B1653" s="32" t="s">
        <v>16599</v>
      </c>
      <c r="C1653" s="32" t="s">
        <v>8875</v>
      </c>
      <c r="D1653" s="32" t="s">
        <v>7330</v>
      </c>
      <c r="E1653" s="32" t="s">
        <v>16289</v>
      </c>
      <c r="F1653" s="32" t="s">
        <v>16600</v>
      </c>
      <c r="G1653" s="32">
        <v>40978</v>
      </c>
      <c r="H1653" s="32">
        <v>42152</v>
      </c>
      <c r="I1653" s="32">
        <v>100</v>
      </c>
      <c r="J1653" s="32">
        <v>411000</v>
      </c>
    </row>
    <row r="1654" spans="1:10" x14ac:dyDescent="0.25">
      <c r="A1654" s="32" t="s">
        <v>2173</v>
      </c>
      <c r="B1654" s="32" t="s">
        <v>16601</v>
      </c>
      <c r="C1654" s="32" t="s">
        <v>9774</v>
      </c>
      <c r="D1654" s="32" t="s">
        <v>7330</v>
      </c>
      <c r="E1654" s="32" t="s">
        <v>12936</v>
      </c>
      <c r="F1654" s="32" t="s">
        <v>16602</v>
      </c>
      <c r="G1654" s="32">
        <v>40885</v>
      </c>
      <c r="H1654" s="32">
        <v>42152</v>
      </c>
      <c r="I1654" s="32">
        <v>160</v>
      </c>
      <c r="J1654" s="32">
        <v>186720</v>
      </c>
    </row>
    <row r="1655" spans="1:10" x14ac:dyDescent="0.25">
      <c r="A1655" s="32" t="s">
        <v>5724</v>
      </c>
      <c r="B1655" s="32" t="s">
        <v>16603</v>
      </c>
      <c r="C1655" s="32" t="s">
        <v>9774</v>
      </c>
      <c r="D1655" s="32" t="s">
        <v>7330</v>
      </c>
      <c r="E1655" s="32" t="s">
        <v>16035</v>
      </c>
      <c r="F1655" s="32" t="s">
        <v>16604</v>
      </c>
      <c r="G1655" s="32">
        <v>39449</v>
      </c>
      <c r="H1655" s="32">
        <v>42152</v>
      </c>
      <c r="I1655" s="32">
        <v>252</v>
      </c>
      <c r="J1655" s="32">
        <v>234360</v>
      </c>
    </row>
    <row r="1656" spans="1:10" x14ac:dyDescent="0.25">
      <c r="A1656" s="32" t="s">
        <v>944</v>
      </c>
      <c r="B1656" s="32" t="s">
        <v>16605</v>
      </c>
      <c r="C1656" s="32" t="s">
        <v>9913</v>
      </c>
      <c r="D1656" s="32" t="s">
        <v>7330</v>
      </c>
      <c r="E1656" s="32" t="s">
        <v>14041</v>
      </c>
      <c r="F1656" s="32" t="s">
        <v>16606</v>
      </c>
      <c r="G1656" s="32">
        <v>41231</v>
      </c>
      <c r="H1656" s="32">
        <v>42151</v>
      </c>
      <c r="I1656" s="32">
        <v>69</v>
      </c>
      <c r="J1656" s="32">
        <v>200583</v>
      </c>
    </row>
    <row r="1657" spans="1:10" x14ac:dyDescent="0.25">
      <c r="A1657" s="32" t="s">
        <v>5730</v>
      </c>
      <c r="B1657" s="32" t="s">
        <v>16607</v>
      </c>
      <c r="C1657" s="32" t="s">
        <v>7754</v>
      </c>
      <c r="D1657" s="32" t="s">
        <v>7330</v>
      </c>
      <c r="E1657" s="32" t="s">
        <v>13325</v>
      </c>
      <c r="F1657" s="32" t="s">
        <v>16608</v>
      </c>
      <c r="G1657" s="32">
        <v>40291</v>
      </c>
      <c r="H1657" s="32">
        <v>42151</v>
      </c>
      <c r="I1657" s="32">
        <v>46</v>
      </c>
      <c r="J1657" s="32">
        <v>45218</v>
      </c>
    </row>
    <row r="1658" spans="1:10" x14ac:dyDescent="0.25">
      <c r="A1658" s="32" t="s">
        <v>5734</v>
      </c>
      <c r="B1658" s="32" t="s">
        <v>16609</v>
      </c>
      <c r="C1658" s="32" t="s">
        <v>7996</v>
      </c>
      <c r="D1658" s="32" t="s">
        <v>7330</v>
      </c>
      <c r="E1658" s="32" t="s">
        <v>13127</v>
      </c>
      <c r="F1658" s="32" t="s">
        <v>16610</v>
      </c>
      <c r="G1658" s="32">
        <v>40879</v>
      </c>
      <c r="H1658" s="32">
        <v>42151</v>
      </c>
      <c r="I1658" s="32">
        <v>74</v>
      </c>
      <c r="J1658" s="32">
        <v>72520</v>
      </c>
    </row>
    <row r="1659" spans="1:10" x14ac:dyDescent="0.25">
      <c r="A1659" s="32" t="s">
        <v>864</v>
      </c>
      <c r="B1659" s="32" t="s">
        <v>14187</v>
      </c>
      <c r="C1659" s="32" t="s">
        <v>9713</v>
      </c>
      <c r="D1659" s="32" t="s">
        <v>7330</v>
      </c>
      <c r="E1659" s="32" t="s">
        <v>13127</v>
      </c>
      <c r="F1659" s="32" t="s">
        <v>16611</v>
      </c>
      <c r="G1659" s="32">
        <v>39751</v>
      </c>
      <c r="H1659" s="32">
        <v>42151</v>
      </c>
      <c r="I1659" s="32">
        <v>171</v>
      </c>
      <c r="J1659" s="32">
        <v>634581</v>
      </c>
    </row>
    <row r="1660" spans="1:10" x14ac:dyDescent="0.25">
      <c r="A1660" s="32" t="s">
        <v>1343</v>
      </c>
      <c r="B1660" s="32" t="s">
        <v>16612</v>
      </c>
      <c r="C1660" s="32" t="s">
        <v>7329</v>
      </c>
      <c r="D1660" s="32" t="s">
        <v>7330</v>
      </c>
      <c r="E1660" s="32" t="s">
        <v>12787</v>
      </c>
      <c r="F1660" s="32" t="s">
        <v>16613</v>
      </c>
      <c r="G1660" s="32">
        <v>41794</v>
      </c>
      <c r="H1660" s="32">
        <v>42151</v>
      </c>
      <c r="I1660" s="32">
        <v>5</v>
      </c>
      <c r="J1660" s="32">
        <v>18895</v>
      </c>
    </row>
    <row r="1661" spans="1:10" x14ac:dyDescent="0.25">
      <c r="A1661" s="32" t="s">
        <v>5743</v>
      </c>
      <c r="B1661" s="32" t="s">
        <v>16614</v>
      </c>
      <c r="C1661" s="32" t="s">
        <v>7754</v>
      </c>
      <c r="D1661" s="32" t="s">
        <v>7330</v>
      </c>
      <c r="E1661" s="32" t="s">
        <v>13763</v>
      </c>
      <c r="F1661" s="32" t="s">
        <v>16615</v>
      </c>
      <c r="G1661" s="32">
        <v>41231</v>
      </c>
      <c r="H1661" s="32">
        <v>42151</v>
      </c>
      <c r="I1661" s="32">
        <v>8</v>
      </c>
      <c r="J1661" s="32">
        <v>37824</v>
      </c>
    </row>
    <row r="1662" spans="1:10" x14ac:dyDescent="0.25">
      <c r="A1662" s="32" t="s">
        <v>5747</v>
      </c>
      <c r="B1662" s="32" t="s">
        <v>16616</v>
      </c>
      <c r="C1662" s="32" t="s">
        <v>11366</v>
      </c>
      <c r="D1662" s="32" t="s">
        <v>7330</v>
      </c>
      <c r="E1662" s="32" t="s">
        <v>13713</v>
      </c>
      <c r="F1662" s="32" t="s">
        <v>16617</v>
      </c>
      <c r="G1662" s="32">
        <v>40291</v>
      </c>
      <c r="H1662" s="32">
        <v>42151</v>
      </c>
      <c r="I1662" s="32">
        <v>118</v>
      </c>
      <c r="J1662" s="32">
        <v>586814</v>
      </c>
    </row>
    <row r="1663" spans="1:10" x14ac:dyDescent="0.25">
      <c r="A1663" s="32" t="s">
        <v>5751</v>
      </c>
      <c r="B1663" s="32" t="s">
        <v>16618</v>
      </c>
      <c r="C1663" s="32" t="s">
        <v>11912</v>
      </c>
      <c r="D1663" s="32" t="s">
        <v>11639</v>
      </c>
      <c r="E1663" s="32" t="s">
        <v>12867</v>
      </c>
      <c r="F1663" s="32" t="s">
        <v>16619</v>
      </c>
      <c r="G1663" s="32">
        <v>40879</v>
      </c>
      <c r="H1663" s="32">
        <v>42151</v>
      </c>
      <c r="I1663" s="32">
        <v>49</v>
      </c>
      <c r="J1663" s="32">
        <v>50519</v>
      </c>
    </row>
    <row r="1664" spans="1:10" x14ac:dyDescent="0.25">
      <c r="A1664" s="32" t="s">
        <v>5755</v>
      </c>
      <c r="B1664" s="32" t="s">
        <v>16620</v>
      </c>
      <c r="C1664" s="32" t="s">
        <v>9541</v>
      </c>
      <c r="D1664" s="32" t="s">
        <v>7330</v>
      </c>
      <c r="E1664" s="32" t="s">
        <v>12987</v>
      </c>
      <c r="F1664" s="32" t="s">
        <v>16621</v>
      </c>
      <c r="G1664" s="32">
        <v>41644</v>
      </c>
      <c r="H1664" s="32">
        <v>42150</v>
      </c>
      <c r="I1664" s="32">
        <v>16</v>
      </c>
      <c r="J1664" s="32">
        <v>13168</v>
      </c>
    </row>
    <row r="1665" spans="1:10" x14ac:dyDescent="0.25">
      <c r="A1665" s="32" t="s">
        <v>16622</v>
      </c>
      <c r="B1665" s="32" t="s">
        <v>16623</v>
      </c>
      <c r="C1665" s="32" t="s">
        <v>10188</v>
      </c>
      <c r="D1665" s="32" t="s">
        <v>7330</v>
      </c>
      <c r="E1665" s="32" t="s">
        <v>16624</v>
      </c>
      <c r="F1665" s="32" t="s">
        <v>16625</v>
      </c>
      <c r="G1665" s="32">
        <v>40698</v>
      </c>
      <c r="H1665" s="32">
        <v>42150</v>
      </c>
      <c r="I1665" s="32">
        <v>68</v>
      </c>
      <c r="J1665" s="32">
        <v>222224</v>
      </c>
    </row>
    <row r="1666" spans="1:10" x14ac:dyDescent="0.25">
      <c r="A1666" s="32" t="s">
        <v>1116</v>
      </c>
      <c r="B1666" s="32" t="s">
        <v>16626</v>
      </c>
      <c r="C1666" s="32" t="s">
        <v>9913</v>
      </c>
      <c r="D1666" s="32" t="s">
        <v>7330</v>
      </c>
      <c r="E1666" s="32" t="s">
        <v>16627</v>
      </c>
      <c r="F1666" s="32" t="s">
        <v>16628</v>
      </c>
      <c r="G1666" s="32">
        <v>41440</v>
      </c>
      <c r="H1666" s="32">
        <v>42150</v>
      </c>
      <c r="I1666" s="32">
        <v>61</v>
      </c>
      <c r="J1666" s="32">
        <v>159881</v>
      </c>
    </row>
    <row r="1667" spans="1:10" x14ac:dyDescent="0.25">
      <c r="A1667" s="32" t="s">
        <v>5765</v>
      </c>
      <c r="B1667" s="32" t="s">
        <v>16629</v>
      </c>
      <c r="C1667" s="32" t="s">
        <v>9885</v>
      </c>
      <c r="D1667" s="32" t="s">
        <v>7330</v>
      </c>
      <c r="E1667" s="32" t="s">
        <v>16430</v>
      </c>
      <c r="F1667" s="32" t="s">
        <v>16630</v>
      </c>
      <c r="G1667" s="32">
        <v>41644</v>
      </c>
      <c r="H1667" s="32">
        <v>42150</v>
      </c>
      <c r="I1667" s="32">
        <v>16</v>
      </c>
      <c r="J1667" s="32">
        <v>37840</v>
      </c>
    </row>
    <row r="1668" spans="1:10" x14ac:dyDescent="0.25">
      <c r="A1668" s="32" t="s">
        <v>643</v>
      </c>
      <c r="B1668" s="32" t="s">
        <v>16631</v>
      </c>
      <c r="C1668" s="32" t="s">
        <v>11663</v>
      </c>
      <c r="D1668" s="32" t="s">
        <v>11639</v>
      </c>
      <c r="E1668" s="32" t="s">
        <v>13723</v>
      </c>
      <c r="F1668" s="32" t="s">
        <v>16632</v>
      </c>
      <c r="G1668" s="32">
        <v>40698</v>
      </c>
      <c r="H1668" s="32">
        <v>42150</v>
      </c>
      <c r="I1668" s="32">
        <v>80</v>
      </c>
      <c r="J1668" s="32">
        <v>337920</v>
      </c>
    </row>
    <row r="1669" spans="1:10" x14ac:dyDescent="0.25">
      <c r="A1669" s="32" t="s">
        <v>5772</v>
      </c>
      <c r="B1669" s="32" t="s">
        <v>16633</v>
      </c>
      <c r="C1669" s="32" t="s">
        <v>11527</v>
      </c>
      <c r="D1669" s="32" t="s">
        <v>7330</v>
      </c>
      <c r="E1669" s="32" t="s">
        <v>16634</v>
      </c>
      <c r="F1669" s="32" t="s">
        <v>16635</v>
      </c>
      <c r="G1669" s="32">
        <v>40598</v>
      </c>
      <c r="H1669" s="32">
        <v>42149</v>
      </c>
      <c r="I1669" s="32">
        <v>149</v>
      </c>
      <c r="J1669" s="32">
        <v>670649</v>
      </c>
    </row>
    <row r="1670" spans="1:10" x14ac:dyDescent="0.25">
      <c r="A1670" s="32" t="s">
        <v>5776</v>
      </c>
      <c r="B1670" s="32" t="s">
        <v>16636</v>
      </c>
      <c r="C1670" s="32" t="s">
        <v>8875</v>
      </c>
      <c r="D1670" s="32" t="s">
        <v>7330</v>
      </c>
      <c r="E1670" s="32" t="s">
        <v>12852</v>
      </c>
      <c r="F1670" s="32" t="s">
        <v>16637</v>
      </c>
      <c r="G1670" s="32">
        <v>39745</v>
      </c>
      <c r="H1670" s="32">
        <v>42149</v>
      </c>
      <c r="I1670" s="32">
        <v>244</v>
      </c>
      <c r="J1670" s="32">
        <v>1067256</v>
      </c>
    </row>
    <row r="1671" spans="1:10" x14ac:dyDescent="0.25">
      <c r="A1671" s="32" t="s">
        <v>5779</v>
      </c>
      <c r="B1671" s="32" t="s">
        <v>13787</v>
      </c>
      <c r="C1671" s="32" t="s">
        <v>9666</v>
      </c>
      <c r="D1671" s="32" t="s">
        <v>7330</v>
      </c>
      <c r="E1671" s="32" t="s">
        <v>13330</v>
      </c>
      <c r="F1671" s="32" t="s">
        <v>16638</v>
      </c>
      <c r="G1671" s="32">
        <v>40900</v>
      </c>
      <c r="H1671" s="32">
        <v>42149</v>
      </c>
      <c r="I1671" s="32">
        <v>59</v>
      </c>
      <c r="J1671" s="32">
        <v>98766</v>
      </c>
    </row>
    <row r="1672" spans="1:10" x14ac:dyDescent="0.25">
      <c r="A1672" s="32" t="s">
        <v>5782</v>
      </c>
      <c r="B1672" s="32" t="s">
        <v>16639</v>
      </c>
      <c r="C1672" s="32" t="s">
        <v>8018</v>
      </c>
      <c r="D1672" s="32" t="s">
        <v>7330</v>
      </c>
      <c r="E1672" s="32" t="s">
        <v>16640</v>
      </c>
      <c r="F1672" s="32" t="s">
        <v>16641</v>
      </c>
      <c r="G1672" s="32">
        <v>39876</v>
      </c>
      <c r="H1672" s="32">
        <v>42149</v>
      </c>
      <c r="I1672" s="32">
        <v>175</v>
      </c>
      <c r="J1672" s="32">
        <v>347900</v>
      </c>
    </row>
    <row r="1673" spans="1:10" x14ac:dyDescent="0.25">
      <c r="A1673" s="32" t="s">
        <v>86</v>
      </c>
      <c r="B1673" s="32" t="s">
        <v>16642</v>
      </c>
      <c r="C1673" s="32" t="s">
        <v>8461</v>
      </c>
      <c r="D1673" s="32" t="s">
        <v>7330</v>
      </c>
      <c r="E1673" s="32" t="s">
        <v>15584</v>
      </c>
      <c r="F1673" s="32" t="s">
        <v>16643</v>
      </c>
      <c r="G1673" s="32">
        <v>40598</v>
      </c>
      <c r="H1673" s="32">
        <v>42149</v>
      </c>
      <c r="I1673" s="32">
        <v>98</v>
      </c>
      <c r="J1673" s="32">
        <v>84280</v>
      </c>
    </row>
    <row r="1674" spans="1:10" x14ac:dyDescent="0.25">
      <c r="A1674" s="32" t="s">
        <v>16644</v>
      </c>
      <c r="B1674" s="32" t="s">
        <v>14985</v>
      </c>
      <c r="C1674" s="32" t="s">
        <v>8059</v>
      </c>
      <c r="D1674" s="32" t="s">
        <v>7330</v>
      </c>
      <c r="E1674" s="32" t="s">
        <v>16585</v>
      </c>
      <c r="F1674" s="32" t="s">
        <v>16645</v>
      </c>
      <c r="G1674" s="32">
        <v>39745</v>
      </c>
      <c r="H1674" s="32">
        <v>42149</v>
      </c>
      <c r="I1674" s="32">
        <v>33</v>
      </c>
      <c r="J1674" s="32">
        <v>44781</v>
      </c>
    </row>
    <row r="1675" spans="1:10" x14ac:dyDescent="0.25">
      <c r="A1675" s="32" t="s">
        <v>5792</v>
      </c>
      <c r="B1675" s="32" t="s">
        <v>13571</v>
      </c>
      <c r="C1675" s="32" t="s">
        <v>12376</v>
      </c>
      <c r="D1675" s="32" t="s">
        <v>12117</v>
      </c>
      <c r="E1675" s="32" t="s">
        <v>15609</v>
      </c>
      <c r="F1675" s="32" t="s">
        <v>16646</v>
      </c>
      <c r="G1675" s="32">
        <v>37606</v>
      </c>
      <c r="H1675" s="32">
        <v>42148</v>
      </c>
      <c r="I1675" s="32">
        <v>175</v>
      </c>
      <c r="J1675" s="32">
        <v>561400</v>
      </c>
    </row>
    <row r="1676" spans="1:10" x14ac:dyDescent="0.25">
      <c r="A1676" s="32" t="s">
        <v>5795</v>
      </c>
      <c r="B1676" s="32" t="s">
        <v>15433</v>
      </c>
      <c r="C1676" s="32" t="s">
        <v>11397</v>
      </c>
      <c r="D1676" s="32" t="s">
        <v>11947</v>
      </c>
      <c r="E1676" s="32" t="s">
        <v>13836</v>
      </c>
      <c r="F1676" s="32" t="s">
        <v>16647</v>
      </c>
      <c r="G1676" s="32">
        <v>41805</v>
      </c>
      <c r="H1676" s="32">
        <v>42147</v>
      </c>
      <c r="I1676" s="32">
        <v>15</v>
      </c>
      <c r="J1676" s="32">
        <v>12060</v>
      </c>
    </row>
    <row r="1677" spans="1:10" x14ac:dyDescent="0.25">
      <c r="A1677" s="32" t="s">
        <v>5798</v>
      </c>
      <c r="B1677" s="32" t="s">
        <v>16648</v>
      </c>
      <c r="C1677" s="32" t="s">
        <v>10612</v>
      </c>
      <c r="D1677" s="32" t="s">
        <v>7330</v>
      </c>
      <c r="E1677" s="32" t="s">
        <v>14795</v>
      </c>
      <c r="F1677" s="32" t="s">
        <v>16649</v>
      </c>
      <c r="G1677" s="32">
        <v>41885</v>
      </c>
      <c r="H1677" s="32">
        <v>42147</v>
      </c>
      <c r="I1677" s="32">
        <v>23</v>
      </c>
      <c r="J1677" s="32">
        <v>62744</v>
      </c>
    </row>
    <row r="1678" spans="1:10" x14ac:dyDescent="0.25">
      <c r="A1678" s="32" t="s">
        <v>952</v>
      </c>
      <c r="B1678" s="32" t="s">
        <v>7810</v>
      </c>
      <c r="C1678" s="32" t="s">
        <v>7800</v>
      </c>
      <c r="D1678" s="32" t="s">
        <v>7330</v>
      </c>
      <c r="E1678" s="32" t="s">
        <v>14558</v>
      </c>
      <c r="F1678" s="32" t="s">
        <v>16650</v>
      </c>
      <c r="G1678" s="32">
        <v>37344</v>
      </c>
      <c r="H1678" s="32">
        <v>42147</v>
      </c>
      <c r="I1678" s="32">
        <v>224</v>
      </c>
      <c r="J1678" s="32">
        <v>184128</v>
      </c>
    </row>
    <row r="1679" spans="1:10" x14ac:dyDescent="0.25">
      <c r="A1679" s="32" t="s">
        <v>1944</v>
      </c>
      <c r="B1679" s="32" t="s">
        <v>16651</v>
      </c>
      <c r="C1679" s="32" t="s">
        <v>8122</v>
      </c>
      <c r="D1679" s="32" t="s">
        <v>7330</v>
      </c>
      <c r="E1679" s="32" t="s">
        <v>14827</v>
      </c>
      <c r="F1679" s="32" t="s">
        <v>16652</v>
      </c>
      <c r="G1679" s="32">
        <v>41805</v>
      </c>
      <c r="H1679" s="32">
        <v>42147</v>
      </c>
      <c r="I1679" s="32">
        <v>43</v>
      </c>
      <c r="J1679" s="32">
        <v>62995</v>
      </c>
    </row>
    <row r="1680" spans="1:10" x14ac:dyDescent="0.25">
      <c r="A1680" s="32" t="s">
        <v>5808</v>
      </c>
      <c r="B1680" s="32" t="s">
        <v>16653</v>
      </c>
      <c r="C1680" s="32" t="s">
        <v>10997</v>
      </c>
      <c r="D1680" s="32" t="s">
        <v>7330</v>
      </c>
      <c r="E1680" s="32" t="s">
        <v>13723</v>
      </c>
      <c r="F1680" s="32" t="s">
        <v>16654</v>
      </c>
      <c r="G1680" s="32">
        <v>40263</v>
      </c>
      <c r="H1680" s="32">
        <v>42146</v>
      </c>
      <c r="I1680" s="32">
        <v>42</v>
      </c>
      <c r="J1680" s="32">
        <v>45696</v>
      </c>
    </row>
    <row r="1681" spans="1:10" x14ac:dyDescent="0.25">
      <c r="A1681" s="32" t="s">
        <v>5812</v>
      </c>
      <c r="B1681" s="32" t="s">
        <v>16655</v>
      </c>
      <c r="C1681" s="32" t="s">
        <v>8875</v>
      </c>
      <c r="D1681" s="32" t="s">
        <v>7330</v>
      </c>
      <c r="E1681" s="32" t="s">
        <v>15767</v>
      </c>
      <c r="F1681" s="32" t="s">
        <v>16656</v>
      </c>
      <c r="G1681" s="32">
        <v>40487</v>
      </c>
      <c r="H1681" s="32">
        <v>42146</v>
      </c>
      <c r="I1681" s="32">
        <v>87</v>
      </c>
      <c r="J1681" s="32">
        <v>134763</v>
      </c>
    </row>
    <row r="1682" spans="1:10" x14ac:dyDescent="0.25">
      <c r="A1682" s="32" t="s">
        <v>5816</v>
      </c>
      <c r="B1682" s="32" t="s">
        <v>16657</v>
      </c>
      <c r="C1682" s="32" t="s">
        <v>7927</v>
      </c>
      <c r="D1682" s="32" t="s">
        <v>7330</v>
      </c>
      <c r="E1682" s="32" t="s">
        <v>12816</v>
      </c>
      <c r="F1682" s="32" t="s">
        <v>16658</v>
      </c>
      <c r="G1682" s="32">
        <v>41864</v>
      </c>
      <c r="H1682" s="32">
        <v>42146</v>
      </c>
      <c r="I1682" s="32">
        <v>7</v>
      </c>
      <c r="J1682" s="32">
        <v>24850</v>
      </c>
    </row>
    <row r="1683" spans="1:10" x14ac:dyDescent="0.25">
      <c r="A1683" s="32" t="s">
        <v>5820</v>
      </c>
      <c r="B1683" s="32" t="s">
        <v>15875</v>
      </c>
      <c r="C1683" s="32" t="s">
        <v>8675</v>
      </c>
      <c r="D1683" s="32" t="s">
        <v>7330</v>
      </c>
      <c r="E1683" s="32" t="s">
        <v>15873</v>
      </c>
      <c r="F1683" s="32" t="s">
        <v>16659</v>
      </c>
      <c r="G1683" s="32">
        <v>41315</v>
      </c>
      <c r="H1683" s="32">
        <v>42146</v>
      </c>
      <c r="I1683" s="32">
        <v>98</v>
      </c>
      <c r="J1683" s="32">
        <v>363384</v>
      </c>
    </row>
    <row r="1684" spans="1:10" x14ac:dyDescent="0.25">
      <c r="A1684" s="32" t="s">
        <v>5823</v>
      </c>
      <c r="B1684" s="32" t="s">
        <v>14484</v>
      </c>
      <c r="C1684" s="32" t="s">
        <v>11112</v>
      </c>
      <c r="D1684" s="32" t="s">
        <v>12117</v>
      </c>
      <c r="E1684" s="32" t="s">
        <v>12858</v>
      </c>
      <c r="F1684" s="32" t="s">
        <v>16660</v>
      </c>
      <c r="G1684" s="32">
        <v>38827</v>
      </c>
      <c r="H1684" s="32">
        <v>42146</v>
      </c>
      <c r="I1684" s="32">
        <v>400</v>
      </c>
      <c r="J1684" s="32">
        <v>1566800</v>
      </c>
    </row>
    <row r="1685" spans="1:10" x14ac:dyDescent="0.25">
      <c r="A1685" s="32" t="s">
        <v>5826</v>
      </c>
      <c r="B1685" s="32" t="s">
        <v>16661</v>
      </c>
      <c r="C1685" s="32" t="s">
        <v>11578</v>
      </c>
      <c r="D1685" s="32" t="s">
        <v>7330</v>
      </c>
      <c r="E1685" s="32" t="s">
        <v>13429</v>
      </c>
      <c r="F1685" s="32" t="s">
        <v>16662</v>
      </c>
      <c r="G1685" s="32">
        <v>40263</v>
      </c>
      <c r="H1685" s="32">
        <v>42146</v>
      </c>
      <c r="I1685" s="32">
        <v>258</v>
      </c>
      <c r="J1685" s="32">
        <v>974208</v>
      </c>
    </row>
    <row r="1686" spans="1:10" x14ac:dyDescent="0.25">
      <c r="A1686" s="32" t="s">
        <v>5830</v>
      </c>
      <c r="B1686" s="32" t="s">
        <v>16663</v>
      </c>
      <c r="C1686" s="32" t="s">
        <v>10491</v>
      </c>
      <c r="D1686" s="32" t="s">
        <v>7330</v>
      </c>
      <c r="E1686" s="32" t="s">
        <v>12996</v>
      </c>
      <c r="F1686" s="32" t="s">
        <v>16664</v>
      </c>
      <c r="G1686" s="32">
        <v>41797</v>
      </c>
      <c r="H1686" s="32">
        <v>42145</v>
      </c>
      <c r="I1686" s="32">
        <v>43</v>
      </c>
      <c r="J1686" s="32">
        <v>47128</v>
      </c>
    </row>
    <row r="1687" spans="1:10" x14ac:dyDescent="0.25">
      <c r="A1687" s="32" t="s">
        <v>5834</v>
      </c>
      <c r="B1687" s="32" t="s">
        <v>16665</v>
      </c>
      <c r="C1687" s="32" t="s">
        <v>9885</v>
      </c>
      <c r="D1687" s="32" t="s">
        <v>7330</v>
      </c>
      <c r="E1687" s="32" t="s">
        <v>13179</v>
      </c>
      <c r="F1687" s="32" t="s">
        <v>16666</v>
      </c>
      <c r="G1687" s="32">
        <v>40680</v>
      </c>
      <c r="H1687" s="32">
        <v>42145</v>
      </c>
      <c r="I1687" s="32">
        <v>65</v>
      </c>
      <c r="J1687" s="32">
        <v>275470</v>
      </c>
    </row>
    <row r="1688" spans="1:10" x14ac:dyDescent="0.25">
      <c r="A1688" s="32" t="s">
        <v>5838</v>
      </c>
      <c r="B1688" s="32" t="s">
        <v>12762</v>
      </c>
      <c r="C1688" s="32" t="s">
        <v>8875</v>
      </c>
      <c r="D1688" s="32" t="s">
        <v>7330</v>
      </c>
      <c r="E1688" s="32" t="s">
        <v>16667</v>
      </c>
      <c r="F1688" s="32" t="s">
        <v>16668</v>
      </c>
      <c r="G1688" s="32">
        <v>38797</v>
      </c>
      <c r="H1688" s="32">
        <v>42145</v>
      </c>
      <c r="I1688" s="32">
        <v>431</v>
      </c>
      <c r="J1688" s="32">
        <v>1559789</v>
      </c>
    </row>
    <row r="1689" spans="1:10" x14ac:dyDescent="0.25">
      <c r="A1689" s="32" t="s">
        <v>5840</v>
      </c>
      <c r="B1689" s="32" t="s">
        <v>15102</v>
      </c>
      <c r="C1689" s="32" t="s">
        <v>7325</v>
      </c>
      <c r="D1689" s="32" t="s">
        <v>7330</v>
      </c>
      <c r="E1689" s="32" t="s">
        <v>15609</v>
      </c>
      <c r="F1689" s="32" t="s">
        <v>16669</v>
      </c>
      <c r="G1689" s="32">
        <v>41817</v>
      </c>
      <c r="H1689" s="32">
        <v>42145</v>
      </c>
      <c r="I1689" s="32">
        <v>44</v>
      </c>
      <c r="J1689" s="32">
        <v>174372</v>
      </c>
    </row>
    <row r="1690" spans="1:10" x14ac:dyDescent="0.25">
      <c r="A1690" s="32" t="s">
        <v>16670</v>
      </c>
      <c r="B1690" s="32" t="s">
        <v>16671</v>
      </c>
      <c r="C1690" s="32" t="s">
        <v>11647</v>
      </c>
      <c r="D1690" s="32" t="s">
        <v>11639</v>
      </c>
      <c r="E1690" s="32" t="s">
        <v>12843</v>
      </c>
      <c r="F1690" s="32" t="s">
        <v>16672</v>
      </c>
      <c r="G1690" s="32">
        <v>39733</v>
      </c>
      <c r="H1690" s="32">
        <v>42145</v>
      </c>
      <c r="I1690" s="32">
        <v>205</v>
      </c>
      <c r="J1690" s="32">
        <v>400980</v>
      </c>
    </row>
    <row r="1691" spans="1:10" x14ac:dyDescent="0.25">
      <c r="A1691" s="32" t="s">
        <v>1626</v>
      </c>
      <c r="B1691" s="32" t="s">
        <v>16673</v>
      </c>
      <c r="C1691" s="32" t="s">
        <v>9498</v>
      </c>
      <c r="D1691" s="32" t="s">
        <v>7330</v>
      </c>
      <c r="E1691" s="32" t="s">
        <v>15035</v>
      </c>
      <c r="F1691" s="32" t="s">
        <v>16674</v>
      </c>
      <c r="G1691" s="32">
        <v>41741</v>
      </c>
      <c r="H1691" s="32">
        <v>42145</v>
      </c>
      <c r="I1691" s="32">
        <v>20</v>
      </c>
      <c r="J1691" s="32">
        <v>39460</v>
      </c>
    </row>
    <row r="1692" spans="1:10" x14ac:dyDescent="0.25">
      <c r="A1692" s="32" t="s">
        <v>5850</v>
      </c>
      <c r="B1692" s="32" t="s">
        <v>16675</v>
      </c>
      <c r="C1692" s="32" t="s">
        <v>9753</v>
      </c>
      <c r="D1692" s="32" t="s">
        <v>7330</v>
      </c>
      <c r="E1692" s="32" t="s">
        <v>13159</v>
      </c>
      <c r="F1692" s="32" t="s">
        <v>16676</v>
      </c>
      <c r="G1692" s="32">
        <v>39925</v>
      </c>
      <c r="H1692" s="32">
        <v>42145</v>
      </c>
      <c r="I1692" s="32">
        <v>80</v>
      </c>
      <c r="J1692" s="32">
        <v>66000</v>
      </c>
    </row>
    <row r="1693" spans="1:10" x14ac:dyDescent="0.25">
      <c r="A1693" s="32" t="s">
        <v>2747</v>
      </c>
      <c r="B1693" s="32" t="s">
        <v>15118</v>
      </c>
      <c r="C1693" s="32" t="s">
        <v>10739</v>
      </c>
      <c r="D1693" s="32" t="s">
        <v>7330</v>
      </c>
      <c r="E1693" s="32" t="s">
        <v>14721</v>
      </c>
      <c r="F1693" s="32" t="s">
        <v>16677</v>
      </c>
      <c r="G1693" s="32">
        <v>39653</v>
      </c>
      <c r="H1693" s="32">
        <v>42145</v>
      </c>
      <c r="I1693" s="32">
        <v>55</v>
      </c>
      <c r="J1693" s="32">
        <v>104445</v>
      </c>
    </row>
    <row r="1694" spans="1:10" x14ac:dyDescent="0.25">
      <c r="A1694" s="32" t="s">
        <v>1386</v>
      </c>
      <c r="B1694" s="32" t="s">
        <v>16678</v>
      </c>
      <c r="C1694" s="32" t="s">
        <v>9849</v>
      </c>
      <c r="D1694" s="32" t="s">
        <v>7330</v>
      </c>
      <c r="E1694" s="32" t="s">
        <v>13273</v>
      </c>
      <c r="F1694" s="32" t="s">
        <v>16679</v>
      </c>
      <c r="G1694" s="32">
        <v>41843</v>
      </c>
      <c r="H1694" s="32">
        <v>42145</v>
      </c>
      <c r="I1694" s="32">
        <v>15</v>
      </c>
      <c r="J1694" s="32">
        <v>72030</v>
      </c>
    </row>
    <row r="1695" spans="1:10" x14ac:dyDescent="0.25">
      <c r="A1695" s="32" t="s">
        <v>5859</v>
      </c>
      <c r="B1695" s="32" t="s">
        <v>16680</v>
      </c>
      <c r="C1695" s="32" t="s">
        <v>10007</v>
      </c>
      <c r="D1695" s="32" t="s">
        <v>7330</v>
      </c>
      <c r="E1695" s="32" t="s">
        <v>12790</v>
      </c>
      <c r="F1695" s="32" t="s">
        <v>16681</v>
      </c>
      <c r="G1695" s="32">
        <v>38543</v>
      </c>
      <c r="H1695" s="32">
        <v>42145</v>
      </c>
      <c r="I1695" s="32">
        <v>237</v>
      </c>
      <c r="J1695" s="32">
        <v>414513</v>
      </c>
    </row>
    <row r="1696" spans="1:10" x14ac:dyDescent="0.25">
      <c r="A1696" s="32" t="s">
        <v>5863</v>
      </c>
      <c r="B1696" s="32" t="s">
        <v>16682</v>
      </c>
      <c r="C1696" s="32" t="s">
        <v>9566</v>
      </c>
      <c r="D1696" s="32" t="s">
        <v>7330</v>
      </c>
      <c r="E1696" s="32" t="s">
        <v>12970</v>
      </c>
      <c r="F1696" s="32" t="s">
        <v>16683</v>
      </c>
      <c r="G1696" s="32">
        <v>39821</v>
      </c>
      <c r="H1696" s="32">
        <v>42145</v>
      </c>
      <c r="I1696" s="32">
        <v>204</v>
      </c>
      <c r="J1696" s="32">
        <v>688092</v>
      </c>
    </row>
    <row r="1697" spans="1:10" x14ac:dyDescent="0.25">
      <c r="A1697" s="32" t="s">
        <v>134</v>
      </c>
      <c r="B1697" s="32" t="s">
        <v>13781</v>
      </c>
      <c r="C1697" s="32" t="s">
        <v>8875</v>
      </c>
      <c r="D1697" s="32" t="s">
        <v>7330</v>
      </c>
      <c r="E1697" s="32" t="s">
        <v>12861</v>
      </c>
      <c r="F1697" s="32" t="s">
        <v>16684</v>
      </c>
      <c r="G1697" s="32">
        <v>41797</v>
      </c>
      <c r="H1697" s="32">
        <v>42145</v>
      </c>
      <c r="I1697" s="32">
        <v>21</v>
      </c>
      <c r="J1697" s="32">
        <v>28770</v>
      </c>
    </row>
    <row r="1698" spans="1:10" x14ac:dyDescent="0.25">
      <c r="A1698" s="32" t="s">
        <v>5869</v>
      </c>
      <c r="B1698" s="32" t="s">
        <v>16685</v>
      </c>
      <c r="C1698" s="32" t="s">
        <v>11112</v>
      </c>
      <c r="D1698" s="32" t="s">
        <v>12117</v>
      </c>
      <c r="E1698" s="32" t="s">
        <v>14036</v>
      </c>
      <c r="F1698" s="32" t="s">
        <v>16686</v>
      </c>
      <c r="G1698" s="32">
        <v>40680</v>
      </c>
      <c r="H1698" s="32">
        <v>42145</v>
      </c>
      <c r="I1698" s="32">
        <v>125</v>
      </c>
      <c r="J1698" s="32">
        <v>367250</v>
      </c>
    </row>
    <row r="1699" spans="1:10" x14ac:dyDescent="0.25">
      <c r="A1699" s="32" t="s">
        <v>5873</v>
      </c>
      <c r="B1699" s="32" t="s">
        <v>16687</v>
      </c>
      <c r="C1699" s="32" t="s">
        <v>11599</v>
      </c>
      <c r="D1699" s="32" t="s">
        <v>7330</v>
      </c>
      <c r="E1699" s="32" t="s">
        <v>15886</v>
      </c>
      <c r="F1699" s="32" t="s">
        <v>16688</v>
      </c>
      <c r="G1699" s="32">
        <v>38797</v>
      </c>
      <c r="H1699" s="32">
        <v>42145</v>
      </c>
      <c r="I1699" s="32">
        <v>147</v>
      </c>
      <c r="J1699" s="32">
        <v>490539</v>
      </c>
    </row>
    <row r="1700" spans="1:10" x14ac:dyDescent="0.25">
      <c r="A1700" s="32" t="s">
        <v>761</v>
      </c>
      <c r="B1700" s="32" t="s">
        <v>16689</v>
      </c>
      <c r="C1700" s="32" t="s">
        <v>11214</v>
      </c>
      <c r="D1700" s="32" t="s">
        <v>7330</v>
      </c>
      <c r="E1700" s="32" t="s">
        <v>14548</v>
      </c>
      <c r="F1700" s="32" t="s">
        <v>16690</v>
      </c>
      <c r="G1700" s="32">
        <v>40329</v>
      </c>
      <c r="H1700" s="32">
        <v>42144</v>
      </c>
      <c r="I1700" s="32">
        <v>155</v>
      </c>
      <c r="J1700" s="32">
        <v>214830</v>
      </c>
    </row>
    <row r="1701" spans="1:10" x14ac:dyDescent="0.25">
      <c r="A1701" s="32" t="s">
        <v>5880</v>
      </c>
      <c r="B1701" s="32" t="s">
        <v>16691</v>
      </c>
      <c r="C1701" s="32" t="s">
        <v>7723</v>
      </c>
      <c r="D1701" s="32" t="s">
        <v>7330</v>
      </c>
      <c r="E1701" s="32" t="s">
        <v>14548</v>
      </c>
      <c r="F1701" s="32" t="s">
        <v>16692</v>
      </c>
      <c r="G1701" s="32">
        <v>41679</v>
      </c>
      <c r="H1701" s="32">
        <v>42144</v>
      </c>
      <c r="I1701" s="32">
        <v>27</v>
      </c>
      <c r="J1701" s="32">
        <v>63882</v>
      </c>
    </row>
    <row r="1702" spans="1:10" x14ac:dyDescent="0.25">
      <c r="A1702" s="32" t="s">
        <v>5883</v>
      </c>
      <c r="B1702" s="32" t="s">
        <v>16693</v>
      </c>
      <c r="C1702" s="32" t="s">
        <v>8556</v>
      </c>
      <c r="D1702" s="32" t="s">
        <v>7330</v>
      </c>
      <c r="E1702" s="32" t="s">
        <v>13127</v>
      </c>
      <c r="F1702" s="32" t="s">
        <v>16694</v>
      </c>
      <c r="G1702" s="32">
        <v>40235</v>
      </c>
      <c r="H1702" s="32">
        <v>42144</v>
      </c>
      <c r="I1702" s="32">
        <v>257</v>
      </c>
      <c r="J1702" s="32">
        <v>1119492</v>
      </c>
    </row>
    <row r="1703" spans="1:10" x14ac:dyDescent="0.25">
      <c r="A1703" s="32" t="s">
        <v>5887</v>
      </c>
      <c r="B1703" s="32" t="s">
        <v>16695</v>
      </c>
      <c r="C1703" s="32" t="s">
        <v>7826</v>
      </c>
      <c r="D1703" s="32" t="s">
        <v>7330</v>
      </c>
      <c r="E1703" s="32" t="s">
        <v>12793</v>
      </c>
      <c r="F1703" s="32" t="s">
        <v>16696</v>
      </c>
      <c r="G1703" s="32">
        <v>40329</v>
      </c>
      <c r="H1703" s="32">
        <v>42144</v>
      </c>
      <c r="I1703" s="32">
        <v>80</v>
      </c>
      <c r="J1703" s="32">
        <v>330800</v>
      </c>
    </row>
    <row r="1704" spans="1:10" x14ac:dyDescent="0.25">
      <c r="A1704" s="32" t="s">
        <v>5891</v>
      </c>
      <c r="B1704" s="32" t="s">
        <v>16697</v>
      </c>
      <c r="C1704" s="32" t="s">
        <v>7372</v>
      </c>
      <c r="D1704" s="32" t="s">
        <v>7330</v>
      </c>
      <c r="E1704" s="32" t="s">
        <v>13500</v>
      </c>
      <c r="F1704" s="32" t="s">
        <v>16698</v>
      </c>
      <c r="G1704" s="32">
        <v>39717</v>
      </c>
      <c r="H1704" s="32">
        <v>42143</v>
      </c>
      <c r="I1704" s="32">
        <v>313</v>
      </c>
      <c r="J1704" s="32">
        <v>1029457</v>
      </c>
    </row>
    <row r="1705" spans="1:10" x14ac:dyDescent="0.25">
      <c r="A1705" s="32" t="s">
        <v>5894</v>
      </c>
      <c r="B1705" s="32" t="s">
        <v>16699</v>
      </c>
      <c r="C1705" s="32" t="s">
        <v>11421</v>
      </c>
      <c r="D1705" s="32" t="s">
        <v>7330</v>
      </c>
      <c r="E1705" s="32" t="s">
        <v>12987</v>
      </c>
      <c r="F1705" s="32" t="s">
        <v>16700</v>
      </c>
      <c r="G1705" s="32">
        <v>41765</v>
      </c>
      <c r="H1705" s="32">
        <v>42143</v>
      </c>
      <c r="I1705" s="32">
        <v>35</v>
      </c>
      <c r="J1705" s="32">
        <v>24360</v>
      </c>
    </row>
    <row r="1706" spans="1:10" x14ac:dyDescent="0.25">
      <c r="A1706" s="32" t="s">
        <v>5898</v>
      </c>
      <c r="B1706" s="32" t="s">
        <v>16701</v>
      </c>
      <c r="C1706" s="32" t="s">
        <v>8875</v>
      </c>
      <c r="D1706" s="32" t="s">
        <v>7330</v>
      </c>
      <c r="E1706" s="32" t="s">
        <v>12954</v>
      </c>
      <c r="F1706" s="32" t="s">
        <v>16702</v>
      </c>
      <c r="G1706" s="32">
        <v>36440</v>
      </c>
      <c r="H1706" s="32">
        <v>42143</v>
      </c>
      <c r="I1706" s="32">
        <v>141</v>
      </c>
      <c r="J1706" s="32">
        <v>149319</v>
      </c>
    </row>
    <row r="1707" spans="1:10" x14ac:dyDescent="0.25">
      <c r="A1707" s="32" t="s">
        <v>2710</v>
      </c>
      <c r="B1707" s="32" t="s">
        <v>16703</v>
      </c>
      <c r="C1707" s="32" t="s">
        <v>10236</v>
      </c>
      <c r="D1707" s="32" t="s">
        <v>7330</v>
      </c>
      <c r="E1707" s="32" t="s">
        <v>16003</v>
      </c>
      <c r="F1707" s="32" t="s">
        <v>16704</v>
      </c>
      <c r="G1707" s="32">
        <v>40522</v>
      </c>
      <c r="H1707" s="32">
        <v>42143</v>
      </c>
      <c r="I1707" s="32">
        <v>14</v>
      </c>
      <c r="J1707" s="32">
        <v>29904</v>
      </c>
    </row>
    <row r="1708" spans="1:10" x14ac:dyDescent="0.25">
      <c r="A1708" s="32" t="s">
        <v>5904</v>
      </c>
      <c r="B1708" s="32" t="s">
        <v>13887</v>
      </c>
      <c r="C1708" s="32" t="s">
        <v>7281</v>
      </c>
      <c r="D1708" s="32" t="s">
        <v>7259</v>
      </c>
      <c r="E1708" s="32" t="s">
        <v>16705</v>
      </c>
      <c r="F1708" s="32" t="s">
        <v>16706</v>
      </c>
      <c r="G1708" s="32">
        <v>39717</v>
      </c>
      <c r="H1708" s="32">
        <v>42143</v>
      </c>
      <c r="I1708" s="32">
        <v>120</v>
      </c>
      <c r="J1708" s="32">
        <v>548640</v>
      </c>
    </row>
    <row r="1709" spans="1:10" x14ac:dyDescent="0.25">
      <c r="A1709" s="32" t="s">
        <v>5907</v>
      </c>
      <c r="B1709" s="32" t="s">
        <v>16050</v>
      </c>
      <c r="C1709" s="32" t="s">
        <v>10378</v>
      </c>
      <c r="D1709" s="32" t="s">
        <v>7330</v>
      </c>
      <c r="E1709" s="32" t="s">
        <v>13713</v>
      </c>
      <c r="F1709" s="32" t="s">
        <v>16707</v>
      </c>
      <c r="G1709" s="32">
        <v>41881</v>
      </c>
      <c r="H1709" s="32">
        <v>42141</v>
      </c>
      <c r="I1709" s="32">
        <v>11</v>
      </c>
      <c r="J1709" s="32">
        <v>16566</v>
      </c>
    </row>
    <row r="1710" spans="1:10" x14ac:dyDescent="0.25">
      <c r="A1710" s="32" t="s">
        <v>5776</v>
      </c>
      <c r="B1710" s="32" t="s">
        <v>16708</v>
      </c>
      <c r="C1710" s="32" t="s">
        <v>8194</v>
      </c>
      <c r="D1710" s="32" t="s">
        <v>7330</v>
      </c>
      <c r="E1710" s="32" t="s">
        <v>12852</v>
      </c>
      <c r="F1710" s="32" t="s">
        <v>16709</v>
      </c>
      <c r="G1710" s="32">
        <v>39291</v>
      </c>
      <c r="H1710" s="32">
        <v>42141</v>
      </c>
      <c r="I1710" s="32">
        <v>196</v>
      </c>
      <c r="J1710" s="32">
        <v>139944</v>
      </c>
    </row>
    <row r="1711" spans="1:10" x14ac:dyDescent="0.25">
      <c r="A1711" s="32" t="s">
        <v>5914</v>
      </c>
      <c r="B1711" s="32" t="s">
        <v>16710</v>
      </c>
      <c r="C1711" s="32" t="s">
        <v>10355</v>
      </c>
      <c r="D1711" s="32" t="s">
        <v>7330</v>
      </c>
      <c r="E1711" s="32" t="s">
        <v>13678</v>
      </c>
      <c r="F1711" s="32" t="s">
        <v>16711</v>
      </c>
      <c r="G1711" s="32">
        <v>41845</v>
      </c>
      <c r="H1711" s="32">
        <v>42141</v>
      </c>
      <c r="I1711" s="32">
        <v>5</v>
      </c>
      <c r="J1711" s="32">
        <v>20375</v>
      </c>
    </row>
    <row r="1712" spans="1:10" x14ac:dyDescent="0.25">
      <c r="A1712" s="32" t="s">
        <v>739</v>
      </c>
      <c r="B1712" s="32" t="s">
        <v>16712</v>
      </c>
      <c r="C1712" s="32" t="s">
        <v>10491</v>
      </c>
      <c r="D1712" s="32" t="s">
        <v>7330</v>
      </c>
      <c r="E1712" s="32" t="s">
        <v>13127</v>
      </c>
      <c r="F1712" s="32" t="s">
        <v>16713</v>
      </c>
      <c r="G1712" s="32">
        <v>41881</v>
      </c>
      <c r="H1712" s="32">
        <v>42141</v>
      </c>
      <c r="I1712" s="32">
        <v>5</v>
      </c>
      <c r="J1712" s="32">
        <v>3555</v>
      </c>
    </row>
    <row r="1713" spans="1:10" x14ac:dyDescent="0.25">
      <c r="A1713" s="32" t="s">
        <v>5921</v>
      </c>
      <c r="B1713" s="32" t="s">
        <v>16714</v>
      </c>
      <c r="C1713" s="32" t="s">
        <v>11043</v>
      </c>
      <c r="D1713" s="32" t="s">
        <v>7330</v>
      </c>
      <c r="E1713" s="32" t="s">
        <v>16715</v>
      </c>
      <c r="F1713" s="32" t="s">
        <v>16716</v>
      </c>
      <c r="G1713" s="32">
        <v>39291</v>
      </c>
      <c r="H1713" s="32">
        <v>42141</v>
      </c>
      <c r="I1713" s="32">
        <v>359</v>
      </c>
      <c r="J1713" s="32">
        <v>1470105</v>
      </c>
    </row>
    <row r="1714" spans="1:10" x14ac:dyDescent="0.25">
      <c r="A1714" s="32" t="s">
        <v>3290</v>
      </c>
      <c r="B1714" s="32" t="s">
        <v>16717</v>
      </c>
      <c r="C1714" s="32" t="s">
        <v>11624</v>
      </c>
      <c r="D1714" s="32" t="s">
        <v>7330</v>
      </c>
      <c r="E1714" s="32" t="s">
        <v>13127</v>
      </c>
      <c r="F1714" s="32" t="s">
        <v>16718</v>
      </c>
      <c r="G1714" s="32">
        <v>41849</v>
      </c>
      <c r="H1714" s="32">
        <v>42140</v>
      </c>
      <c r="I1714" s="32">
        <v>19</v>
      </c>
      <c r="J1714" s="32">
        <v>57304</v>
      </c>
    </row>
    <row r="1715" spans="1:10" x14ac:dyDescent="0.25">
      <c r="A1715" s="32" t="s">
        <v>2350</v>
      </c>
      <c r="B1715" s="32" t="s">
        <v>16719</v>
      </c>
      <c r="C1715" s="32" t="s">
        <v>10378</v>
      </c>
      <c r="D1715" s="32" t="s">
        <v>7330</v>
      </c>
      <c r="E1715" s="32" t="s">
        <v>13578</v>
      </c>
      <c r="F1715" s="32" t="s">
        <v>16720</v>
      </c>
      <c r="G1715" s="32">
        <v>38774</v>
      </c>
      <c r="H1715" s="32">
        <v>42140</v>
      </c>
      <c r="I1715" s="32">
        <v>461</v>
      </c>
      <c r="J1715" s="32">
        <v>2009960</v>
      </c>
    </row>
    <row r="1716" spans="1:10" x14ac:dyDescent="0.25">
      <c r="A1716" s="32" t="s">
        <v>5931</v>
      </c>
      <c r="B1716" s="32" t="s">
        <v>16721</v>
      </c>
      <c r="C1716" s="32" t="s">
        <v>8177</v>
      </c>
      <c r="D1716" s="32" t="s">
        <v>7330</v>
      </c>
      <c r="E1716" s="32" t="s">
        <v>14346</v>
      </c>
      <c r="F1716" s="32" t="s">
        <v>16722</v>
      </c>
      <c r="G1716" s="32">
        <v>40279</v>
      </c>
      <c r="H1716" s="32">
        <v>42140</v>
      </c>
      <c r="I1716" s="32">
        <v>255</v>
      </c>
      <c r="J1716" s="32">
        <v>553860</v>
      </c>
    </row>
    <row r="1717" spans="1:10" x14ac:dyDescent="0.25">
      <c r="A1717" s="32" t="s">
        <v>5935</v>
      </c>
      <c r="B1717" s="32" t="s">
        <v>16723</v>
      </c>
      <c r="C1717" s="32" t="s">
        <v>7372</v>
      </c>
      <c r="D1717" s="32" t="s">
        <v>7330</v>
      </c>
      <c r="E1717" s="32" t="s">
        <v>16724</v>
      </c>
      <c r="F1717" s="32" t="s">
        <v>16725</v>
      </c>
      <c r="G1717" s="32">
        <v>41849</v>
      </c>
      <c r="H1717" s="32">
        <v>42140</v>
      </c>
      <c r="I1717" s="32">
        <v>26</v>
      </c>
      <c r="J1717" s="32">
        <v>22776</v>
      </c>
    </row>
    <row r="1718" spans="1:10" x14ac:dyDescent="0.25">
      <c r="A1718" s="32" t="s">
        <v>5939</v>
      </c>
      <c r="B1718" s="32" t="s">
        <v>16726</v>
      </c>
      <c r="C1718" s="32" t="s">
        <v>11287</v>
      </c>
      <c r="D1718" s="32" t="s">
        <v>7330</v>
      </c>
      <c r="E1718" s="32" t="s">
        <v>13485</v>
      </c>
      <c r="F1718" s="32" t="s">
        <v>16727</v>
      </c>
      <c r="G1718" s="32">
        <v>41667</v>
      </c>
      <c r="H1718" s="32">
        <v>42139</v>
      </c>
      <c r="I1718" s="32">
        <v>12</v>
      </c>
      <c r="J1718" s="32">
        <v>19584</v>
      </c>
    </row>
    <row r="1719" spans="1:10" x14ac:dyDescent="0.25">
      <c r="A1719" s="32" t="s">
        <v>5943</v>
      </c>
      <c r="B1719" s="32" t="s">
        <v>16728</v>
      </c>
      <c r="C1719" s="32" t="s">
        <v>8675</v>
      </c>
      <c r="D1719" s="32" t="s">
        <v>7330</v>
      </c>
      <c r="E1719" s="32" t="s">
        <v>14138</v>
      </c>
      <c r="F1719" s="32" t="s">
        <v>16729</v>
      </c>
      <c r="G1719" s="32">
        <v>41703</v>
      </c>
      <c r="H1719" s="32">
        <v>42139</v>
      </c>
      <c r="I1719" s="32">
        <v>28</v>
      </c>
      <c r="J1719" s="32">
        <v>106148</v>
      </c>
    </row>
    <row r="1720" spans="1:10" x14ac:dyDescent="0.25">
      <c r="A1720" s="32" t="s">
        <v>5947</v>
      </c>
      <c r="B1720" s="32" t="s">
        <v>15647</v>
      </c>
      <c r="C1720" s="32" t="s">
        <v>8875</v>
      </c>
      <c r="D1720" s="32" t="s">
        <v>7330</v>
      </c>
      <c r="E1720" s="32" t="s">
        <v>16035</v>
      </c>
      <c r="F1720" s="32" t="s">
        <v>16730</v>
      </c>
      <c r="G1720" s="32">
        <v>40592</v>
      </c>
      <c r="H1720" s="32">
        <v>42139</v>
      </c>
      <c r="I1720" s="32">
        <v>149</v>
      </c>
      <c r="J1720" s="32">
        <v>322585</v>
      </c>
    </row>
    <row r="1721" spans="1:10" x14ac:dyDescent="0.25">
      <c r="A1721" s="32" t="s">
        <v>647</v>
      </c>
      <c r="B1721" s="32" t="s">
        <v>16731</v>
      </c>
      <c r="C1721" s="32" t="s">
        <v>8875</v>
      </c>
      <c r="D1721" s="32" t="s">
        <v>7330</v>
      </c>
      <c r="E1721" s="32" t="s">
        <v>16732</v>
      </c>
      <c r="F1721" s="32" t="s">
        <v>16733</v>
      </c>
      <c r="G1721" s="32">
        <v>41184</v>
      </c>
      <c r="H1721" s="32">
        <v>42138</v>
      </c>
      <c r="I1721" s="32">
        <v>11</v>
      </c>
      <c r="J1721" s="32">
        <v>35948</v>
      </c>
    </row>
    <row r="1722" spans="1:10" x14ac:dyDescent="0.25">
      <c r="A1722" s="32" t="s">
        <v>5953</v>
      </c>
      <c r="B1722" s="32" t="s">
        <v>16734</v>
      </c>
      <c r="C1722" s="32" t="s">
        <v>11663</v>
      </c>
      <c r="D1722" s="32" t="s">
        <v>11639</v>
      </c>
      <c r="E1722" s="32" t="s">
        <v>14610</v>
      </c>
      <c r="F1722" s="32" t="s">
        <v>16735</v>
      </c>
      <c r="G1722" s="32">
        <v>41767</v>
      </c>
      <c r="H1722" s="32">
        <v>42138</v>
      </c>
      <c r="I1722" s="32">
        <v>25</v>
      </c>
      <c r="J1722" s="32">
        <v>71525</v>
      </c>
    </row>
    <row r="1723" spans="1:10" x14ac:dyDescent="0.25">
      <c r="A1723" s="32" t="s">
        <v>5957</v>
      </c>
      <c r="B1723" s="32" t="s">
        <v>16736</v>
      </c>
      <c r="C1723" s="32" t="s">
        <v>10962</v>
      </c>
      <c r="D1723" s="32" t="s">
        <v>7330</v>
      </c>
      <c r="E1723" s="32" t="s">
        <v>14680</v>
      </c>
      <c r="F1723" s="32" t="s">
        <v>16737</v>
      </c>
      <c r="G1723" s="32">
        <v>38433</v>
      </c>
      <c r="H1723" s="32">
        <v>42138</v>
      </c>
      <c r="I1723" s="32">
        <v>41</v>
      </c>
      <c r="J1723" s="32">
        <v>74292</v>
      </c>
    </row>
    <row r="1724" spans="1:10" x14ac:dyDescent="0.25">
      <c r="A1724" s="32" t="s">
        <v>5960</v>
      </c>
      <c r="B1724" s="32" t="s">
        <v>16738</v>
      </c>
      <c r="C1724" s="32" t="s">
        <v>10169</v>
      </c>
      <c r="D1724" s="32" t="s">
        <v>12117</v>
      </c>
      <c r="E1724" s="32" t="s">
        <v>12843</v>
      </c>
      <c r="F1724" s="32" t="s">
        <v>16739</v>
      </c>
      <c r="G1724" s="32">
        <v>41184</v>
      </c>
      <c r="H1724" s="32">
        <v>42138</v>
      </c>
      <c r="I1724" s="32">
        <v>97</v>
      </c>
      <c r="J1724" s="32">
        <v>243276</v>
      </c>
    </row>
    <row r="1725" spans="1:10" x14ac:dyDescent="0.25">
      <c r="A1725" s="32" t="s">
        <v>1519</v>
      </c>
      <c r="B1725" s="32" t="s">
        <v>16740</v>
      </c>
      <c r="C1725" s="32" t="s">
        <v>8875</v>
      </c>
      <c r="D1725" s="32" t="s">
        <v>7330</v>
      </c>
      <c r="E1725" s="32" t="s">
        <v>12954</v>
      </c>
      <c r="F1725" s="32" t="s">
        <v>16741</v>
      </c>
      <c r="G1725" s="32">
        <v>41767</v>
      </c>
      <c r="H1725" s="32">
        <v>42138</v>
      </c>
      <c r="I1725" s="32">
        <v>29</v>
      </c>
      <c r="J1725" s="32">
        <v>82099</v>
      </c>
    </row>
    <row r="1726" spans="1:10" x14ac:dyDescent="0.25">
      <c r="A1726" s="32" t="s">
        <v>5966</v>
      </c>
      <c r="B1726" s="32" t="s">
        <v>16742</v>
      </c>
      <c r="C1726" s="32" t="s">
        <v>8875</v>
      </c>
      <c r="D1726" s="32" t="s">
        <v>7330</v>
      </c>
      <c r="E1726" s="32" t="s">
        <v>12830</v>
      </c>
      <c r="F1726" s="32" t="s">
        <v>16743</v>
      </c>
      <c r="G1726" s="32">
        <v>40711</v>
      </c>
      <c r="H1726" s="32">
        <v>42137</v>
      </c>
      <c r="I1726" s="32">
        <v>12</v>
      </c>
      <c r="J1726" s="32">
        <v>57312</v>
      </c>
    </row>
    <row r="1727" spans="1:10" x14ac:dyDescent="0.25">
      <c r="A1727" s="32" t="s">
        <v>2953</v>
      </c>
      <c r="B1727" s="32" t="s">
        <v>16744</v>
      </c>
      <c r="C1727" s="32" t="s">
        <v>9765</v>
      </c>
      <c r="D1727" s="32" t="s">
        <v>7330</v>
      </c>
      <c r="E1727" s="32" t="s">
        <v>12852</v>
      </c>
      <c r="F1727" s="32" t="s">
        <v>16745</v>
      </c>
      <c r="G1727" s="32">
        <v>41879</v>
      </c>
      <c r="H1727" s="32">
        <v>42137</v>
      </c>
      <c r="I1727" s="32">
        <v>17</v>
      </c>
      <c r="J1727" s="32">
        <v>80359</v>
      </c>
    </row>
    <row r="1728" spans="1:10" x14ac:dyDescent="0.25">
      <c r="A1728" s="32" t="s">
        <v>5972</v>
      </c>
      <c r="B1728" s="32" t="s">
        <v>16746</v>
      </c>
      <c r="C1728" s="32" t="s">
        <v>11244</v>
      </c>
      <c r="D1728" s="32" t="s">
        <v>7330</v>
      </c>
      <c r="E1728" s="32" t="s">
        <v>13357</v>
      </c>
      <c r="F1728" s="32" t="s">
        <v>16747</v>
      </c>
      <c r="G1728" s="32">
        <v>40711</v>
      </c>
      <c r="H1728" s="32">
        <v>42137</v>
      </c>
      <c r="I1728" s="32">
        <v>16</v>
      </c>
      <c r="J1728" s="32">
        <v>48912</v>
      </c>
    </row>
    <row r="1729" spans="1:10" x14ac:dyDescent="0.25">
      <c r="A1729" s="32" t="s">
        <v>5976</v>
      </c>
      <c r="B1729" s="32" t="s">
        <v>16748</v>
      </c>
      <c r="C1729" s="32" t="s">
        <v>8820</v>
      </c>
      <c r="D1729" s="32" t="s">
        <v>7330</v>
      </c>
      <c r="E1729" s="32" t="s">
        <v>14508</v>
      </c>
      <c r="F1729" s="32" t="s">
        <v>16749</v>
      </c>
      <c r="G1729" s="32">
        <v>41872</v>
      </c>
      <c r="H1729" s="32">
        <v>42136</v>
      </c>
      <c r="I1729" s="32">
        <v>20</v>
      </c>
      <c r="J1729" s="32">
        <v>60640</v>
      </c>
    </row>
    <row r="1730" spans="1:10" x14ac:dyDescent="0.25">
      <c r="A1730" s="32" t="s">
        <v>16750</v>
      </c>
      <c r="B1730" s="32" t="s">
        <v>16751</v>
      </c>
      <c r="C1730" s="32" t="s">
        <v>12171</v>
      </c>
      <c r="D1730" s="32" t="s">
        <v>12117</v>
      </c>
      <c r="E1730" s="32" t="s">
        <v>12835</v>
      </c>
      <c r="F1730" s="32" t="s">
        <v>16752</v>
      </c>
      <c r="G1730" s="32">
        <v>37724</v>
      </c>
      <c r="H1730" s="32">
        <v>42136</v>
      </c>
      <c r="I1730" s="32">
        <v>375</v>
      </c>
      <c r="J1730" s="32">
        <v>1597125</v>
      </c>
    </row>
    <row r="1731" spans="1:10" x14ac:dyDescent="0.25">
      <c r="A1731" s="32" t="s">
        <v>5983</v>
      </c>
      <c r="B1731" s="32" t="s">
        <v>16753</v>
      </c>
      <c r="C1731" s="32" t="s">
        <v>8875</v>
      </c>
      <c r="D1731" s="32" t="s">
        <v>7330</v>
      </c>
      <c r="E1731" s="32" t="s">
        <v>14530</v>
      </c>
      <c r="F1731" s="32" t="s">
        <v>16754</v>
      </c>
      <c r="G1731" s="32">
        <v>40336</v>
      </c>
      <c r="H1731" s="32">
        <v>42135</v>
      </c>
      <c r="I1731" s="32">
        <v>79</v>
      </c>
      <c r="J1731" s="32">
        <v>216697</v>
      </c>
    </row>
    <row r="1732" spans="1:10" x14ac:dyDescent="0.25">
      <c r="A1732" s="32" t="s">
        <v>5986</v>
      </c>
      <c r="B1732" s="32" t="s">
        <v>16573</v>
      </c>
      <c r="C1732" s="32" t="s">
        <v>8160</v>
      </c>
      <c r="D1732" s="32" t="s">
        <v>7330</v>
      </c>
      <c r="E1732" s="32" t="s">
        <v>15928</v>
      </c>
      <c r="F1732" s="32" t="s">
        <v>16755</v>
      </c>
      <c r="G1732" s="32">
        <v>40588</v>
      </c>
      <c r="H1732" s="32">
        <v>42135</v>
      </c>
      <c r="I1732" s="32">
        <v>170</v>
      </c>
      <c r="J1732" s="32">
        <v>468010</v>
      </c>
    </row>
    <row r="1733" spans="1:10" x14ac:dyDescent="0.25">
      <c r="A1733" s="32" t="s">
        <v>801</v>
      </c>
      <c r="B1733" s="32" t="s">
        <v>13562</v>
      </c>
      <c r="C1733" s="32" t="s">
        <v>10979</v>
      </c>
      <c r="D1733" s="32" t="s">
        <v>7330</v>
      </c>
      <c r="E1733" s="32" t="s">
        <v>14365</v>
      </c>
      <c r="F1733" s="32" t="s">
        <v>16756</v>
      </c>
      <c r="G1733" s="32">
        <v>41358</v>
      </c>
      <c r="H1733" s="32">
        <v>42135</v>
      </c>
      <c r="I1733" s="32">
        <v>71</v>
      </c>
      <c r="J1733" s="32">
        <v>187156</v>
      </c>
    </row>
    <row r="1734" spans="1:10" x14ac:dyDescent="0.25">
      <c r="A1734" s="32" t="s">
        <v>5991</v>
      </c>
      <c r="B1734" s="32" t="s">
        <v>15537</v>
      </c>
      <c r="C1734" s="32" t="s">
        <v>10612</v>
      </c>
      <c r="D1734" s="32" t="s">
        <v>7330</v>
      </c>
      <c r="E1734" s="32" t="s">
        <v>13771</v>
      </c>
      <c r="F1734" s="32" t="s">
        <v>16757</v>
      </c>
      <c r="G1734" s="32">
        <v>41821</v>
      </c>
      <c r="H1734" s="32">
        <v>42135</v>
      </c>
      <c r="I1734" s="32">
        <v>7</v>
      </c>
      <c r="J1734" s="32">
        <v>4473</v>
      </c>
    </row>
    <row r="1735" spans="1:10" x14ac:dyDescent="0.25">
      <c r="A1735" s="32" t="s">
        <v>5994</v>
      </c>
      <c r="B1735" s="32" t="s">
        <v>16758</v>
      </c>
      <c r="C1735" s="32" t="s">
        <v>10310</v>
      </c>
      <c r="D1735" s="32" t="s">
        <v>7330</v>
      </c>
      <c r="E1735" s="32" t="s">
        <v>13340</v>
      </c>
      <c r="F1735" s="32" t="s">
        <v>16759</v>
      </c>
      <c r="G1735" s="32">
        <v>41701</v>
      </c>
      <c r="H1735" s="32">
        <v>42135</v>
      </c>
      <c r="I1735" s="32">
        <v>44</v>
      </c>
      <c r="J1735" s="32">
        <v>178508</v>
      </c>
    </row>
    <row r="1736" spans="1:10" x14ac:dyDescent="0.25">
      <c r="A1736" s="32" t="s">
        <v>134</v>
      </c>
      <c r="B1736" s="32" t="s">
        <v>13773</v>
      </c>
      <c r="C1736" s="32" t="s">
        <v>7742</v>
      </c>
      <c r="D1736" s="32" t="s">
        <v>7330</v>
      </c>
      <c r="E1736" s="32" t="s">
        <v>14647</v>
      </c>
      <c r="F1736" s="32" t="s">
        <v>16760</v>
      </c>
      <c r="G1736" s="32">
        <v>40336</v>
      </c>
      <c r="H1736" s="32">
        <v>42135</v>
      </c>
      <c r="I1736" s="32">
        <v>222</v>
      </c>
      <c r="J1736" s="32">
        <v>1025862</v>
      </c>
    </row>
    <row r="1737" spans="1:10" x14ac:dyDescent="0.25">
      <c r="A1737" s="32" t="s">
        <v>576</v>
      </c>
      <c r="B1737" s="32" t="s">
        <v>16761</v>
      </c>
      <c r="C1737" s="32" t="s">
        <v>8875</v>
      </c>
      <c r="D1737" s="32" t="s">
        <v>7330</v>
      </c>
      <c r="E1737" s="32" t="s">
        <v>12772</v>
      </c>
      <c r="F1737" s="32" t="s">
        <v>16762</v>
      </c>
      <c r="G1737" s="32">
        <v>40991</v>
      </c>
      <c r="H1737" s="32">
        <v>42134</v>
      </c>
      <c r="I1737" s="32">
        <v>76</v>
      </c>
      <c r="J1737" s="32">
        <v>215004</v>
      </c>
    </row>
    <row r="1738" spans="1:10" x14ac:dyDescent="0.25">
      <c r="A1738" s="32" t="s">
        <v>4827</v>
      </c>
      <c r="B1738" s="32" t="s">
        <v>16763</v>
      </c>
      <c r="C1738" s="32" t="s">
        <v>9907</v>
      </c>
      <c r="D1738" s="32" t="s">
        <v>7330</v>
      </c>
      <c r="E1738" s="32" t="s">
        <v>13038</v>
      </c>
      <c r="F1738" s="32" t="s">
        <v>16764</v>
      </c>
      <c r="G1738" s="32">
        <v>41865</v>
      </c>
      <c r="H1738" s="32">
        <v>42134</v>
      </c>
      <c r="I1738" s="32">
        <v>17</v>
      </c>
      <c r="J1738" s="32">
        <v>77350</v>
      </c>
    </row>
    <row r="1739" spans="1:10" x14ac:dyDescent="0.25">
      <c r="A1739" s="32" t="s">
        <v>4927</v>
      </c>
      <c r="B1739" s="32" t="s">
        <v>14575</v>
      </c>
      <c r="C1739" s="32" t="s">
        <v>8250</v>
      </c>
      <c r="D1739" s="32" t="s">
        <v>7330</v>
      </c>
      <c r="E1739" s="32" t="s">
        <v>14827</v>
      </c>
      <c r="F1739" s="32" t="s">
        <v>16765</v>
      </c>
      <c r="G1739" s="32">
        <v>39068</v>
      </c>
      <c r="H1739" s="32">
        <v>42134</v>
      </c>
      <c r="I1739" s="32">
        <v>353</v>
      </c>
      <c r="J1739" s="32">
        <v>429601</v>
      </c>
    </row>
    <row r="1740" spans="1:10" x14ac:dyDescent="0.25">
      <c r="A1740" s="32" t="s">
        <v>6006</v>
      </c>
      <c r="B1740" s="32" t="s">
        <v>16766</v>
      </c>
      <c r="C1740" s="32" t="s">
        <v>12223</v>
      </c>
      <c r="D1740" s="32" t="s">
        <v>12117</v>
      </c>
      <c r="E1740" s="32" t="s">
        <v>16767</v>
      </c>
      <c r="F1740" s="32" t="s">
        <v>16768</v>
      </c>
      <c r="G1740" s="32">
        <v>41424</v>
      </c>
      <c r="H1740" s="32">
        <v>42134</v>
      </c>
      <c r="I1740" s="32">
        <v>35</v>
      </c>
      <c r="J1740" s="32">
        <v>66465</v>
      </c>
    </row>
    <row r="1741" spans="1:10" x14ac:dyDescent="0.25">
      <c r="A1741" s="32" t="s">
        <v>6010</v>
      </c>
      <c r="B1741" s="32" t="s">
        <v>16769</v>
      </c>
      <c r="C1741" s="32" t="s">
        <v>11562</v>
      </c>
      <c r="D1741" s="32" t="s">
        <v>7330</v>
      </c>
      <c r="E1741" s="32" t="s">
        <v>13111</v>
      </c>
      <c r="F1741" s="32" t="s">
        <v>16770</v>
      </c>
      <c r="G1741" s="32">
        <v>39309</v>
      </c>
      <c r="H1741" s="32">
        <v>42134</v>
      </c>
      <c r="I1741" s="32">
        <v>263</v>
      </c>
      <c r="J1741" s="32">
        <v>658552</v>
      </c>
    </row>
    <row r="1742" spans="1:10" x14ac:dyDescent="0.25">
      <c r="A1742" s="32" t="s">
        <v>592</v>
      </c>
      <c r="B1742" s="32" t="s">
        <v>16771</v>
      </c>
      <c r="C1742" s="32" t="s">
        <v>12032</v>
      </c>
      <c r="D1742" s="32" t="s">
        <v>11947</v>
      </c>
      <c r="E1742" s="32" t="s">
        <v>12916</v>
      </c>
      <c r="F1742" s="32" t="s">
        <v>16772</v>
      </c>
      <c r="G1742" s="32">
        <v>40991</v>
      </c>
      <c r="H1742" s="32">
        <v>42134</v>
      </c>
      <c r="I1742" s="32">
        <v>51</v>
      </c>
      <c r="J1742" s="32">
        <v>97104</v>
      </c>
    </row>
    <row r="1743" spans="1:10" x14ac:dyDescent="0.25">
      <c r="A1743" s="32" t="s">
        <v>6017</v>
      </c>
      <c r="B1743" s="32" t="s">
        <v>16773</v>
      </c>
      <c r="C1743" s="32" t="s">
        <v>11635</v>
      </c>
      <c r="D1743" s="32" t="s">
        <v>7330</v>
      </c>
      <c r="E1743" s="32" t="s">
        <v>16470</v>
      </c>
      <c r="F1743" s="32" t="s">
        <v>16774</v>
      </c>
      <c r="G1743" s="32">
        <v>41865</v>
      </c>
      <c r="H1743" s="32">
        <v>42134</v>
      </c>
      <c r="I1743" s="32">
        <v>24</v>
      </c>
      <c r="J1743" s="32">
        <v>55056</v>
      </c>
    </row>
    <row r="1744" spans="1:10" x14ac:dyDescent="0.25">
      <c r="A1744" s="32" t="s">
        <v>781</v>
      </c>
      <c r="B1744" s="32" t="s">
        <v>16775</v>
      </c>
      <c r="C1744" s="32" t="s">
        <v>11663</v>
      </c>
      <c r="D1744" s="32" t="s">
        <v>11639</v>
      </c>
      <c r="E1744" s="32" t="s">
        <v>16035</v>
      </c>
      <c r="F1744" s="32" t="s">
        <v>16776</v>
      </c>
      <c r="G1744" s="32">
        <v>40467</v>
      </c>
      <c r="H1744" s="32">
        <v>42133</v>
      </c>
      <c r="I1744" s="32">
        <v>78</v>
      </c>
      <c r="J1744" s="32">
        <v>144846</v>
      </c>
    </row>
    <row r="1745" spans="1:10" x14ac:dyDescent="0.25">
      <c r="A1745" s="32" t="s">
        <v>6024</v>
      </c>
      <c r="B1745" s="32" t="s">
        <v>16777</v>
      </c>
      <c r="C1745" s="32" t="s">
        <v>10491</v>
      </c>
      <c r="D1745" s="32" t="s">
        <v>7330</v>
      </c>
      <c r="E1745" s="32" t="s">
        <v>16778</v>
      </c>
      <c r="F1745" s="32" t="s">
        <v>16779</v>
      </c>
      <c r="G1745" s="32">
        <v>39182</v>
      </c>
      <c r="H1745" s="32">
        <v>42132</v>
      </c>
      <c r="I1745" s="32">
        <v>267</v>
      </c>
      <c r="J1745" s="32">
        <v>260325</v>
      </c>
    </row>
    <row r="1746" spans="1:10" x14ac:dyDescent="0.25">
      <c r="A1746" s="32" t="s">
        <v>6028</v>
      </c>
      <c r="B1746" s="32" t="s">
        <v>16780</v>
      </c>
      <c r="C1746" s="32" t="s">
        <v>10612</v>
      </c>
      <c r="D1746" s="32" t="s">
        <v>7330</v>
      </c>
      <c r="E1746" s="32" t="s">
        <v>12931</v>
      </c>
      <c r="F1746" s="32" t="s">
        <v>16781</v>
      </c>
      <c r="G1746" s="32">
        <v>41466</v>
      </c>
      <c r="H1746" s="32">
        <v>42132</v>
      </c>
      <c r="I1746" s="32">
        <v>70</v>
      </c>
      <c r="J1746" s="32">
        <v>228340</v>
      </c>
    </row>
    <row r="1747" spans="1:10" x14ac:dyDescent="0.25">
      <c r="A1747" s="32" t="s">
        <v>6032</v>
      </c>
      <c r="B1747" s="32" t="s">
        <v>16782</v>
      </c>
      <c r="C1747" s="32" t="s">
        <v>8127</v>
      </c>
      <c r="D1747" s="32" t="s">
        <v>7330</v>
      </c>
      <c r="E1747" s="32" t="s">
        <v>16783</v>
      </c>
      <c r="F1747" s="32" t="s">
        <v>16784</v>
      </c>
      <c r="G1747" s="32">
        <v>37927</v>
      </c>
      <c r="H1747" s="32">
        <v>42132</v>
      </c>
      <c r="I1747" s="32">
        <v>369</v>
      </c>
      <c r="J1747" s="32">
        <v>1494819</v>
      </c>
    </row>
    <row r="1748" spans="1:10" x14ac:dyDescent="0.25">
      <c r="A1748" s="32" t="s">
        <v>6036</v>
      </c>
      <c r="B1748" s="32" t="s">
        <v>16785</v>
      </c>
      <c r="C1748" s="32" t="s">
        <v>10739</v>
      </c>
      <c r="D1748" s="32" t="s">
        <v>7330</v>
      </c>
      <c r="E1748" s="32" t="s">
        <v>16786</v>
      </c>
      <c r="F1748" s="32" t="s">
        <v>16787</v>
      </c>
      <c r="G1748" s="32">
        <v>39182</v>
      </c>
      <c r="H1748" s="32">
        <v>42132</v>
      </c>
      <c r="I1748" s="32">
        <v>324</v>
      </c>
      <c r="J1748" s="32">
        <v>801576</v>
      </c>
    </row>
    <row r="1749" spans="1:10" x14ac:dyDescent="0.25">
      <c r="A1749" s="32" t="s">
        <v>16788</v>
      </c>
      <c r="B1749" s="32" t="s">
        <v>16789</v>
      </c>
      <c r="C1749" s="32" t="s">
        <v>10739</v>
      </c>
      <c r="D1749" s="32" t="s">
        <v>7330</v>
      </c>
      <c r="E1749" s="32" t="s">
        <v>12849</v>
      </c>
      <c r="F1749" s="32" t="s">
        <v>16790</v>
      </c>
      <c r="G1749" s="32">
        <v>37550</v>
      </c>
      <c r="H1749" s="32">
        <v>42131</v>
      </c>
      <c r="I1749" s="32">
        <v>615</v>
      </c>
      <c r="J1749" s="32">
        <v>1768125</v>
      </c>
    </row>
    <row r="1750" spans="1:10" x14ac:dyDescent="0.25">
      <c r="A1750" s="32" t="s">
        <v>6042</v>
      </c>
      <c r="B1750" s="32" t="s">
        <v>16791</v>
      </c>
      <c r="C1750" s="32" t="s">
        <v>7479</v>
      </c>
      <c r="D1750" s="32" t="s">
        <v>7330</v>
      </c>
      <c r="E1750" s="32" t="s">
        <v>14061</v>
      </c>
      <c r="F1750" s="32" t="s">
        <v>16792</v>
      </c>
      <c r="G1750" s="32">
        <v>41037</v>
      </c>
      <c r="H1750" s="32">
        <v>42131</v>
      </c>
      <c r="I1750" s="32">
        <v>63</v>
      </c>
      <c r="J1750" s="32">
        <v>71946</v>
      </c>
    </row>
    <row r="1751" spans="1:10" x14ac:dyDescent="0.25">
      <c r="A1751" s="32" t="s">
        <v>6046</v>
      </c>
      <c r="B1751" s="32" t="s">
        <v>16793</v>
      </c>
      <c r="C1751" s="32" t="s">
        <v>8875</v>
      </c>
      <c r="D1751" s="32" t="s">
        <v>7330</v>
      </c>
      <c r="E1751" s="32" t="s">
        <v>16794</v>
      </c>
      <c r="F1751" s="32" t="s">
        <v>16795</v>
      </c>
      <c r="G1751" s="32">
        <v>40309</v>
      </c>
      <c r="H1751" s="32">
        <v>42131</v>
      </c>
      <c r="I1751" s="32">
        <v>100</v>
      </c>
      <c r="J1751" s="32">
        <v>295900</v>
      </c>
    </row>
    <row r="1752" spans="1:10" x14ac:dyDescent="0.25">
      <c r="A1752" s="32" t="s">
        <v>643</v>
      </c>
      <c r="B1752" s="32" t="s">
        <v>16796</v>
      </c>
      <c r="C1752" s="32" t="s">
        <v>11663</v>
      </c>
      <c r="D1752" s="32" t="s">
        <v>11639</v>
      </c>
      <c r="E1752" s="32" t="s">
        <v>12787</v>
      </c>
      <c r="F1752" s="32" t="s">
        <v>16797</v>
      </c>
      <c r="G1752" s="32">
        <v>37550</v>
      </c>
      <c r="H1752" s="32">
        <v>42131</v>
      </c>
      <c r="I1752" s="32">
        <v>289</v>
      </c>
      <c r="J1752" s="32">
        <v>493612</v>
      </c>
    </row>
    <row r="1753" spans="1:10" x14ac:dyDescent="0.25">
      <c r="A1753" s="32" t="s">
        <v>6053</v>
      </c>
      <c r="B1753" s="32" t="s">
        <v>16798</v>
      </c>
      <c r="C1753" s="32" t="s">
        <v>8611</v>
      </c>
      <c r="D1753" s="32" t="s">
        <v>7330</v>
      </c>
      <c r="E1753" s="32" t="s">
        <v>12787</v>
      </c>
      <c r="F1753" s="32" t="s">
        <v>16799</v>
      </c>
      <c r="G1753" s="32">
        <v>38349</v>
      </c>
      <c r="H1753" s="32">
        <v>42130</v>
      </c>
      <c r="I1753" s="32">
        <v>446</v>
      </c>
      <c r="J1753" s="32">
        <v>1158708</v>
      </c>
    </row>
    <row r="1754" spans="1:10" x14ac:dyDescent="0.25">
      <c r="A1754" s="32" t="s">
        <v>6057</v>
      </c>
      <c r="B1754" s="32" t="s">
        <v>16800</v>
      </c>
      <c r="C1754" s="32" t="s">
        <v>10830</v>
      </c>
      <c r="D1754" s="32" t="s">
        <v>7330</v>
      </c>
      <c r="E1754" s="32" t="s">
        <v>12936</v>
      </c>
      <c r="F1754" s="32" t="s">
        <v>16801</v>
      </c>
      <c r="G1754" s="32">
        <v>39783</v>
      </c>
      <c r="H1754" s="32">
        <v>42130</v>
      </c>
      <c r="I1754" s="32">
        <v>97</v>
      </c>
      <c r="J1754" s="32">
        <v>276450</v>
      </c>
    </row>
    <row r="1755" spans="1:10" x14ac:dyDescent="0.25">
      <c r="A1755" s="32" t="s">
        <v>1944</v>
      </c>
      <c r="B1755" s="32" t="s">
        <v>14468</v>
      </c>
      <c r="C1755" s="32" t="s">
        <v>8875</v>
      </c>
      <c r="D1755" s="32" t="s">
        <v>7330</v>
      </c>
      <c r="E1755" s="32" t="s">
        <v>16802</v>
      </c>
      <c r="F1755" s="32" t="s">
        <v>16803</v>
      </c>
      <c r="G1755" s="32">
        <v>38349</v>
      </c>
      <c r="H1755" s="32">
        <v>42130</v>
      </c>
      <c r="I1755" s="32">
        <v>125</v>
      </c>
      <c r="J1755" s="32">
        <v>133500</v>
      </c>
    </row>
    <row r="1756" spans="1:10" x14ac:dyDescent="0.25">
      <c r="A1756" s="32" t="s">
        <v>6063</v>
      </c>
      <c r="B1756" s="32" t="s">
        <v>16804</v>
      </c>
      <c r="C1756" s="32" t="s">
        <v>10612</v>
      </c>
      <c r="D1756" s="32" t="s">
        <v>7330</v>
      </c>
      <c r="E1756" s="32" t="s">
        <v>14044</v>
      </c>
      <c r="F1756" s="32" t="s">
        <v>16805</v>
      </c>
      <c r="G1756" s="32">
        <v>40927</v>
      </c>
      <c r="H1756" s="32">
        <v>42129</v>
      </c>
      <c r="I1756" s="32">
        <v>14</v>
      </c>
      <c r="J1756" s="32">
        <v>41972</v>
      </c>
    </row>
    <row r="1757" spans="1:10" x14ac:dyDescent="0.25">
      <c r="A1757" s="32" t="s">
        <v>6067</v>
      </c>
      <c r="B1757" s="32" t="s">
        <v>16806</v>
      </c>
      <c r="C1757" s="32" t="s">
        <v>7800</v>
      </c>
      <c r="D1757" s="32" t="s">
        <v>7330</v>
      </c>
      <c r="E1757" s="32" t="s">
        <v>12999</v>
      </c>
      <c r="F1757" s="32" t="s">
        <v>16807</v>
      </c>
      <c r="G1757" s="32">
        <v>41773</v>
      </c>
      <c r="H1757" s="32">
        <v>42129</v>
      </c>
      <c r="I1757" s="32">
        <v>37</v>
      </c>
      <c r="J1757" s="32">
        <v>122840</v>
      </c>
    </row>
    <row r="1758" spans="1:10" x14ac:dyDescent="0.25">
      <c r="A1758" s="32" t="s">
        <v>481</v>
      </c>
      <c r="B1758" s="32" t="s">
        <v>16808</v>
      </c>
      <c r="C1758" s="32" t="s">
        <v>9695</v>
      </c>
      <c r="D1758" s="32" t="s">
        <v>7330</v>
      </c>
      <c r="E1758" s="32" t="s">
        <v>16809</v>
      </c>
      <c r="F1758" s="32" t="s">
        <v>16810</v>
      </c>
      <c r="G1758" s="32">
        <v>36969</v>
      </c>
      <c r="H1758" s="32">
        <v>42129</v>
      </c>
      <c r="I1758" s="32">
        <v>198</v>
      </c>
      <c r="J1758" s="32">
        <v>238788</v>
      </c>
    </row>
    <row r="1759" spans="1:10" x14ac:dyDescent="0.25">
      <c r="A1759" s="32" t="s">
        <v>6074</v>
      </c>
      <c r="B1759" s="32" t="s">
        <v>16811</v>
      </c>
      <c r="C1759" s="32" t="s">
        <v>8625</v>
      </c>
      <c r="D1759" s="32" t="s">
        <v>7330</v>
      </c>
      <c r="E1759" s="32" t="s">
        <v>15112</v>
      </c>
      <c r="F1759" s="32" t="s">
        <v>16812</v>
      </c>
      <c r="G1759" s="32">
        <v>41539</v>
      </c>
      <c r="H1759" s="32">
        <v>42129</v>
      </c>
      <c r="I1759" s="32">
        <v>13</v>
      </c>
      <c r="J1759" s="32">
        <v>44681</v>
      </c>
    </row>
    <row r="1760" spans="1:10" x14ac:dyDescent="0.25">
      <c r="A1760" s="32" t="s">
        <v>6078</v>
      </c>
      <c r="B1760" s="32" t="s">
        <v>16813</v>
      </c>
      <c r="C1760" s="32" t="s">
        <v>10900</v>
      </c>
      <c r="D1760" s="32" t="s">
        <v>7330</v>
      </c>
      <c r="E1760" s="32" t="s">
        <v>13127</v>
      </c>
      <c r="F1760" s="32" t="s">
        <v>16814</v>
      </c>
      <c r="G1760" s="32">
        <v>40202</v>
      </c>
      <c r="H1760" s="32">
        <v>42129</v>
      </c>
      <c r="I1760" s="32">
        <v>90</v>
      </c>
      <c r="J1760" s="32">
        <v>347490</v>
      </c>
    </row>
    <row r="1761" spans="1:10" x14ac:dyDescent="0.25">
      <c r="A1761" s="32" t="s">
        <v>6081</v>
      </c>
      <c r="B1761" s="32" t="s">
        <v>16815</v>
      </c>
      <c r="C1761" s="32" t="s">
        <v>10378</v>
      </c>
      <c r="D1761" s="32" t="s">
        <v>7330</v>
      </c>
      <c r="E1761" s="32" t="s">
        <v>13932</v>
      </c>
      <c r="F1761" s="32" t="s">
        <v>16816</v>
      </c>
      <c r="G1761" s="32">
        <v>41838</v>
      </c>
      <c r="H1761" s="32">
        <v>42129</v>
      </c>
      <c r="I1761" s="32">
        <v>39</v>
      </c>
      <c r="J1761" s="32">
        <v>113841</v>
      </c>
    </row>
    <row r="1762" spans="1:10" x14ac:dyDescent="0.25">
      <c r="A1762" s="32" t="s">
        <v>6085</v>
      </c>
      <c r="B1762" s="32" t="s">
        <v>16817</v>
      </c>
      <c r="C1762" s="32" t="s">
        <v>8875</v>
      </c>
      <c r="D1762" s="32" t="s">
        <v>7330</v>
      </c>
      <c r="E1762" s="32" t="s">
        <v>13139</v>
      </c>
      <c r="F1762" s="32" t="s">
        <v>16818</v>
      </c>
      <c r="G1762" s="32">
        <v>40927</v>
      </c>
      <c r="H1762" s="32">
        <v>42129</v>
      </c>
      <c r="I1762" s="32">
        <v>122</v>
      </c>
      <c r="J1762" s="32">
        <v>511058</v>
      </c>
    </row>
    <row r="1763" spans="1:10" x14ac:dyDescent="0.25">
      <c r="A1763" s="32" t="s">
        <v>6088</v>
      </c>
      <c r="B1763" s="32" t="s">
        <v>16819</v>
      </c>
      <c r="C1763" s="32" t="s">
        <v>8875</v>
      </c>
      <c r="D1763" s="32" t="s">
        <v>7330</v>
      </c>
      <c r="E1763" s="32" t="s">
        <v>12843</v>
      </c>
      <c r="F1763" s="32" t="s">
        <v>16820</v>
      </c>
      <c r="G1763" s="32">
        <v>41773</v>
      </c>
      <c r="H1763" s="32">
        <v>42129</v>
      </c>
      <c r="I1763" s="32">
        <v>9</v>
      </c>
      <c r="J1763" s="32">
        <v>31716</v>
      </c>
    </row>
    <row r="1764" spans="1:10" x14ac:dyDescent="0.25">
      <c r="A1764" s="32" t="s">
        <v>6091</v>
      </c>
      <c r="B1764" s="32" t="s">
        <v>16821</v>
      </c>
      <c r="C1764" s="32" t="s">
        <v>9616</v>
      </c>
      <c r="D1764" s="32" t="s">
        <v>7330</v>
      </c>
      <c r="E1764" s="32" t="s">
        <v>16822</v>
      </c>
      <c r="F1764" s="32" t="s">
        <v>16823</v>
      </c>
      <c r="G1764" s="32">
        <v>41864</v>
      </c>
      <c r="H1764" s="32">
        <v>42128</v>
      </c>
      <c r="I1764" s="32">
        <v>37</v>
      </c>
      <c r="J1764" s="32">
        <v>89725</v>
      </c>
    </row>
    <row r="1765" spans="1:10" x14ac:dyDescent="0.25">
      <c r="A1765" s="32" t="s">
        <v>6094</v>
      </c>
      <c r="B1765" s="32" t="s">
        <v>16824</v>
      </c>
      <c r="C1765" s="32" t="s">
        <v>8668</v>
      </c>
      <c r="D1765" s="32" t="s">
        <v>7330</v>
      </c>
      <c r="E1765" s="32" t="s">
        <v>16825</v>
      </c>
      <c r="F1765" s="32" t="s">
        <v>16826</v>
      </c>
      <c r="G1765" s="32">
        <v>41250</v>
      </c>
      <c r="H1765" s="32">
        <v>42128</v>
      </c>
      <c r="I1765" s="32">
        <v>97</v>
      </c>
      <c r="J1765" s="32">
        <v>162572</v>
      </c>
    </row>
    <row r="1766" spans="1:10" x14ac:dyDescent="0.25">
      <c r="A1766" s="32" t="s">
        <v>4087</v>
      </c>
      <c r="B1766" s="32" t="s">
        <v>16827</v>
      </c>
      <c r="C1766" s="32" t="s">
        <v>8300</v>
      </c>
      <c r="D1766" s="32" t="s">
        <v>7330</v>
      </c>
      <c r="E1766" s="32" t="s">
        <v>12979</v>
      </c>
      <c r="F1766" s="32" t="s">
        <v>16828</v>
      </c>
      <c r="G1766" s="32">
        <v>41689</v>
      </c>
      <c r="H1766" s="32">
        <v>42128</v>
      </c>
      <c r="I1766" s="32">
        <v>10</v>
      </c>
      <c r="J1766" s="32">
        <v>47380</v>
      </c>
    </row>
    <row r="1767" spans="1:10" x14ac:dyDescent="0.25">
      <c r="A1767" s="32" t="s">
        <v>6101</v>
      </c>
      <c r="B1767" s="32" t="s">
        <v>16829</v>
      </c>
      <c r="C1767" s="32" t="s">
        <v>10378</v>
      </c>
      <c r="D1767" s="32" t="s">
        <v>7330</v>
      </c>
      <c r="E1767" s="32" t="s">
        <v>12922</v>
      </c>
      <c r="F1767" s="32" t="s">
        <v>16830</v>
      </c>
      <c r="G1767" s="32">
        <v>36562</v>
      </c>
      <c r="H1767" s="32">
        <v>42128</v>
      </c>
      <c r="I1767" s="32">
        <v>549</v>
      </c>
      <c r="J1767" s="32">
        <v>2430972</v>
      </c>
    </row>
    <row r="1768" spans="1:10" x14ac:dyDescent="0.25">
      <c r="A1768" s="32" t="s">
        <v>86</v>
      </c>
      <c r="B1768" s="32" t="s">
        <v>13363</v>
      </c>
      <c r="C1768" s="32" t="s">
        <v>7723</v>
      </c>
      <c r="D1768" s="32" t="s">
        <v>7330</v>
      </c>
      <c r="E1768" s="32" t="s">
        <v>13432</v>
      </c>
      <c r="F1768" s="32" t="s">
        <v>16831</v>
      </c>
      <c r="G1768" s="32">
        <v>41864</v>
      </c>
      <c r="H1768" s="32">
        <v>42128</v>
      </c>
      <c r="I1768" s="32">
        <v>25</v>
      </c>
      <c r="J1768" s="32">
        <v>80450</v>
      </c>
    </row>
    <row r="1769" spans="1:10" x14ac:dyDescent="0.25">
      <c r="A1769" s="32" t="s">
        <v>6106</v>
      </c>
      <c r="B1769" s="32" t="s">
        <v>13453</v>
      </c>
      <c r="C1769" s="32" t="s">
        <v>8781</v>
      </c>
      <c r="D1769" s="32" t="s">
        <v>7330</v>
      </c>
      <c r="E1769" s="32" t="s">
        <v>13591</v>
      </c>
      <c r="F1769" s="32" t="s">
        <v>16832</v>
      </c>
      <c r="G1769" s="32">
        <v>41250</v>
      </c>
      <c r="H1769" s="32">
        <v>42128</v>
      </c>
      <c r="I1769" s="32">
        <v>37</v>
      </c>
      <c r="J1769" s="32">
        <v>115921</v>
      </c>
    </row>
    <row r="1770" spans="1:10" x14ac:dyDescent="0.25">
      <c r="A1770" s="32" t="s">
        <v>6109</v>
      </c>
      <c r="B1770" s="32" t="s">
        <v>16833</v>
      </c>
      <c r="C1770" s="32" t="s">
        <v>8875</v>
      </c>
      <c r="D1770" s="32" t="s">
        <v>7330</v>
      </c>
      <c r="E1770" s="32" t="s">
        <v>13038</v>
      </c>
      <c r="F1770" s="32" t="s">
        <v>16834</v>
      </c>
      <c r="G1770" s="32">
        <v>40858</v>
      </c>
      <c r="H1770" s="32">
        <v>42127</v>
      </c>
      <c r="I1770" s="32">
        <v>108</v>
      </c>
      <c r="J1770" s="32">
        <v>63828</v>
      </c>
    </row>
    <row r="1771" spans="1:10" x14ac:dyDescent="0.25">
      <c r="A1771" s="32" t="s">
        <v>6113</v>
      </c>
      <c r="B1771" s="32" t="s">
        <v>16835</v>
      </c>
      <c r="C1771" s="32" t="s">
        <v>8875</v>
      </c>
      <c r="D1771" s="32" t="s">
        <v>7330</v>
      </c>
      <c r="E1771" s="32" t="s">
        <v>12787</v>
      </c>
      <c r="F1771" s="32" t="s">
        <v>16836</v>
      </c>
      <c r="G1771" s="32">
        <v>41151</v>
      </c>
      <c r="H1771" s="32">
        <v>42127</v>
      </c>
      <c r="I1771" s="32">
        <v>9</v>
      </c>
      <c r="J1771" s="32">
        <v>13077</v>
      </c>
    </row>
    <row r="1772" spans="1:10" x14ac:dyDescent="0.25">
      <c r="A1772" s="32" t="s">
        <v>6116</v>
      </c>
      <c r="B1772" s="32" t="s">
        <v>16837</v>
      </c>
      <c r="C1772" s="32" t="s">
        <v>12032</v>
      </c>
      <c r="D1772" s="32" t="s">
        <v>11947</v>
      </c>
      <c r="E1772" s="32" t="s">
        <v>14944</v>
      </c>
      <c r="F1772" s="32" t="s">
        <v>16838</v>
      </c>
      <c r="G1772" s="32">
        <v>39955</v>
      </c>
      <c r="H1772" s="32">
        <v>42127</v>
      </c>
      <c r="I1772" s="32">
        <v>36</v>
      </c>
      <c r="J1772" s="32">
        <v>133632</v>
      </c>
    </row>
    <row r="1773" spans="1:10" x14ac:dyDescent="0.25">
      <c r="A1773" s="32" t="s">
        <v>2747</v>
      </c>
      <c r="B1773" s="32" t="s">
        <v>16839</v>
      </c>
      <c r="C1773" s="32" t="s">
        <v>10997</v>
      </c>
      <c r="D1773" s="32" t="s">
        <v>7330</v>
      </c>
      <c r="E1773" s="32" t="s">
        <v>14721</v>
      </c>
      <c r="F1773" s="32" t="s">
        <v>16840</v>
      </c>
      <c r="G1773" s="32">
        <v>38183</v>
      </c>
      <c r="H1773" s="32">
        <v>42127</v>
      </c>
      <c r="I1773" s="32">
        <v>378</v>
      </c>
      <c r="J1773" s="32">
        <v>1489698</v>
      </c>
    </row>
    <row r="1774" spans="1:10" x14ac:dyDescent="0.25">
      <c r="A1774" s="32" t="s">
        <v>6123</v>
      </c>
      <c r="B1774" s="32" t="s">
        <v>16841</v>
      </c>
      <c r="C1774" s="32" t="s">
        <v>12356</v>
      </c>
      <c r="D1774" s="32" t="s">
        <v>7330</v>
      </c>
      <c r="E1774" s="32" t="s">
        <v>16147</v>
      </c>
      <c r="F1774" s="32" t="s">
        <v>16842</v>
      </c>
      <c r="G1774" s="32">
        <v>39442</v>
      </c>
      <c r="H1774" s="32">
        <v>42127</v>
      </c>
      <c r="I1774" s="32">
        <v>346</v>
      </c>
      <c r="J1774" s="32">
        <v>848738</v>
      </c>
    </row>
    <row r="1775" spans="1:10" x14ac:dyDescent="0.25">
      <c r="A1775" s="32" t="s">
        <v>2451</v>
      </c>
      <c r="B1775" s="32" t="s">
        <v>16843</v>
      </c>
      <c r="C1775" s="32" t="s">
        <v>9774</v>
      </c>
      <c r="D1775" s="32" t="s">
        <v>7330</v>
      </c>
      <c r="E1775" s="32" t="s">
        <v>13295</v>
      </c>
      <c r="F1775" s="32" t="s">
        <v>16844</v>
      </c>
      <c r="G1775" s="32">
        <v>37905</v>
      </c>
      <c r="H1775" s="32">
        <v>42127</v>
      </c>
      <c r="I1775" s="32">
        <v>105</v>
      </c>
      <c r="J1775" s="32">
        <v>452655</v>
      </c>
    </row>
    <row r="1776" spans="1:10" x14ac:dyDescent="0.25">
      <c r="A1776" s="32" t="s">
        <v>1287</v>
      </c>
      <c r="B1776" s="32" t="s">
        <v>16845</v>
      </c>
      <c r="C1776" s="32" t="s">
        <v>8160</v>
      </c>
      <c r="D1776" s="32" t="s">
        <v>7330</v>
      </c>
      <c r="E1776" s="32" t="s">
        <v>13273</v>
      </c>
      <c r="F1776" s="32" t="s">
        <v>16846</v>
      </c>
      <c r="G1776" s="32">
        <v>40858</v>
      </c>
      <c r="H1776" s="32">
        <v>42127</v>
      </c>
      <c r="I1776" s="32">
        <v>77</v>
      </c>
      <c r="J1776" s="32">
        <v>321937</v>
      </c>
    </row>
    <row r="1777" spans="1:10" x14ac:dyDescent="0.25">
      <c r="A1777" s="32" t="s">
        <v>16847</v>
      </c>
      <c r="B1777" s="32" t="s">
        <v>16848</v>
      </c>
      <c r="C1777" s="32" t="s">
        <v>9677</v>
      </c>
      <c r="D1777" s="32" t="s">
        <v>7330</v>
      </c>
      <c r="E1777" s="32" t="s">
        <v>13500</v>
      </c>
      <c r="F1777" s="32" t="s">
        <v>16849</v>
      </c>
      <c r="G1777" s="32">
        <v>41151</v>
      </c>
      <c r="H1777" s="32">
        <v>42127</v>
      </c>
      <c r="I1777" s="32">
        <v>94</v>
      </c>
      <c r="J1777" s="32">
        <v>349304</v>
      </c>
    </row>
    <row r="1778" spans="1:10" x14ac:dyDescent="0.25">
      <c r="A1778" s="32" t="s">
        <v>126</v>
      </c>
      <c r="B1778" s="32" t="s">
        <v>15647</v>
      </c>
      <c r="C1778" s="32" t="s">
        <v>12383</v>
      </c>
      <c r="D1778" s="32" t="s">
        <v>12117</v>
      </c>
      <c r="E1778" s="32" t="s">
        <v>16006</v>
      </c>
      <c r="F1778" s="32" t="s">
        <v>16850</v>
      </c>
      <c r="G1778" s="32">
        <v>41018</v>
      </c>
      <c r="H1778" s="32">
        <v>42126</v>
      </c>
      <c r="I1778" s="32">
        <v>152</v>
      </c>
      <c r="J1778" s="32">
        <v>298376</v>
      </c>
    </row>
    <row r="1779" spans="1:10" x14ac:dyDescent="0.25">
      <c r="A1779" s="32" t="s">
        <v>126</v>
      </c>
      <c r="B1779" s="32" t="s">
        <v>16851</v>
      </c>
      <c r="C1779" s="32" t="s">
        <v>11043</v>
      </c>
      <c r="D1779" s="32" t="s">
        <v>7330</v>
      </c>
      <c r="E1779" s="32" t="s">
        <v>16852</v>
      </c>
      <c r="F1779" s="32" t="s">
        <v>16853</v>
      </c>
      <c r="G1779" s="32">
        <v>38730</v>
      </c>
      <c r="H1779" s="32">
        <v>42126</v>
      </c>
      <c r="I1779" s="32">
        <v>261</v>
      </c>
      <c r="J1779" s="32">
        <v>414207</v>
      </c>
    </row>
    <row r="1780" spans="1:10" x14ac:dyDescent="0.25">
      <c r="A1780" s="32" t="s">
        <v>6142</v>
      </c>
      <c r="B1780" s="32" t="s">
        <v>16854</v>
      </c>
      <c r="C1780" s="32" t="s">
        <v>10798</v>
      </c>
      <c r="D1780" s="32" t="s">
        <v>7330</v>
      </c>
      <c r="E1780" s="32" t="s">
        <v>14558</v>
      </c>
      <c r="F1780" s="32" t="s">
        <v>16855</v>
      </c>
      <c r="G1780" s="32">
        <v>41018</v>
      </c>
      <c r="H1780" s="32">
        <v>42126</v>
      </c>
      <c r="I1780" s="32">
        <v>134</v>
      </c>
      <c r="J1780" s="32">
        <v>378550</v>
      </c>
    </row>
    <row r="1781" spans="1:10" x14ac:dyDescent="0.25">
      <c r="A1781" s="32" t="s">
        <v>6146</v>
      </c>
      <c r="B1781" s="32" t="s">
        <v>16856</v>
      </c>
      <c r="C1781" s="32" t="s">
        <v>8875</v>
      </c>
      <c r="D1781" s="32" t="s">
        <v>7330</v>
      </c>
      <c r="E1781" s="32" t="s">
        <v>13020</v>
      </c>
      <c r="F1781" s="32" t="s">
        <v>16857</v>
      </c>
      <c r="G1781" s="32">
        <v>38730</v>
      </c>
      <c r="H1781" s="32">
        <v>42126</v>
      </c>
      <c r="I1781" s="32">
        <v>84</v>
      </c>
      <c r="J1781" s="32">
        <v>397488</v>
      </c>
    </row>
    <row r="1782" spans="1:10" x14ac:dyDescent="0.25">
      <c r="A1782" s="32" t="s">
        <v>6149</v>
      </c>
      <c r="B1782" s="32" t="s">
        <v>15879</v>
      </c>
      <c r="C1782" s="32" t="s">
        <v>8087</v>
      </c>
      <c r="D1782" s="32" t="s">
        <v>7330</v>
      </c>
      <c r="E1782" s="32" t="s">
        <v>13002</v>
      </c>
      <c r="F1782" s="32" t="s">
        <v>16858</v>
      </c>
      <c r="G1782" s="32">
        <v>40730</v>
      </c>
      <c r="H1782" s="32">
        <v>42124</v>
      </c>
      <c r="I1782" s="32">
        <v>54</v>
      </c>
      <c r="J1782" s="32">
        <v>65988</v>
      </c>
    </row>
    <row r="1783" spans="1:10" x14ac:dyDescent="0.25">
      <c r="A1783" s="32" t="s">
        <v>6152</v>
      </c>
      <c r="B1783" s="32" t="s">
        <v>16859</v>
      </c>
      <c r="C1783" s="32" t="s">
        <v>10887</v>
      </c>
      <c r="D1783" s="32" t="s">
        <v>7330</v>
      </c>
      <c r="E1783" s="32" t="s">
        <v>15788</v>
      </c>
      <c r="F1783" s="32" t="s">
        <v>16860</v>
      </c>
      <c r="G1783" s="32">
        <v>39630</v>
      </c>
      <c r="H1783" s="32">
        <v>42124</v>
      </c>
      <c r="I1783" s="32">
        <v>226</v>
      </c>
      <c r="J1783" s="32">
        <v>545564</v>
      </c>
    </row>
    <row r="1784" spans="1:10" x14ac:dyDescent="0.25">
      <c r="A1784" s="32" t="s">
        <v>6156</v>
      </c>
      <c r="B1784" s="32" t="s">
        <v>16861</v>
      </c>
      <c r="C1784" s="32" t="s">
        <v>7696</v>
      </c>
      <c r="D1784" s="32" t="s">
        <v>7330</v>
      </c>
      <c r="E1784" s="32" t="s">
        <v>12802</v>
      </c>
      <c r="F1784" s="32" t="s">
        <v>16862</v>
      </c>
      <c r="G1784" s="32">
        <v>39909</v>
      </c>
      <c r="H1784" s="32">
        <v>42124</v>
      </c>
      <c r="I1784" s="32">
        <v>188</v>
      </c>
      <c r="J1784" s="32">
        <v>923644</v>
      </c>
    </row>
    <row r="1785" spans="1:10" x14ac:dyDescent="0.25">
      <c r="A1785" s="32" t="s">
        <v>2350</v>
      </c>
      <c r="B1785" s="32" t="s">
        <v>16863</v>
      </c>
      <c r="C1785" s="32" t="s">
        <v>11233</v>
      </c>
      <c r="D1785" s="32" t="s">
        <v>7330</v>
      </c>
      <c r="E1785" s="32" t="s">
        <v>14538</v>
      </c>
      <c r="F1785" s="32" t="s">
        <v>16864</v>
      </c>
      <c r="G1785" s="32">
        <v>40229</v>
      </c>
      <c r="H1785" s="32">
        <v>42124</v>
      </c>
      <c r="I1785" s="32">
        <v>73</v>
      </c>
      <c r="J1785" s="32">
        <v>74825</v>
      </c>
    </row>
    <row r="1786" spans="1:10" x14ac:dyDescent="0.25">
      <c r="A1786" s="32" t="s">
        <v>6163</v>
      </c>
      <c r="B1786" s="32" t="s">
        <v>16865</v>
      </c>
      <c r="C1786" s="32" t="s">
        <v>10739</v>
      </c>
      <c r="D1786" s="32" t="s">
        <v>7330</v>
      </c>
      <c r="E1786" s="32" t="s">
        <v>15788</v>
      </c>
      <c r="F1786" s="32" t="s">
        <v>16866</v>
      </c>
      <c r="G1786" s="32">
        <v>38564</v>
      </c>
      <c r="H1786" s="32">
        <v>42124</v>
      </c>
      <c r="I1786" s="32">
        <v>410</v>
      </c>
      <c r="J1786" s="32">
        <v>987280</v>
      </c>
    </row>
    <row r="1787" spans="1:10" x14ac:dyDescent="0.25">
      <c r="A1787" s="32" t="s">
        <v>6167</v>
      </c>
      <c r="B1787" s="32" t="s">
        <v>16867</v>
      </c>
      <c r="C1787" s="32" t="s">
        <v>12032</v>
      </c>
      <c r="D1787" s="32" t="s">
        <v>11947</v>
      </c>
      <c r="E1787" s="32" t="s">
        <v>13043</v>
      </c>
      <c r="F1787" s="32" t="s">
        <v>16868</v>
      </c>
      <c r="G1787" s="32">
        <v>40730</v>
      </c>
      <c r="H1787" s="32">
        <v>42124</v>
      </c>
      <c r="I1787" s="32">
        <v>123</v>
      </c>
      <c r="J1787" s="32">
        <v>348951</v>
      </c>
    </row>
    <row r="1788" spans="1:10" x14ac:dyDescent="0.25">
      <c r="A1788" s="32" t="s">
        <v>134</v>
      </c>
      <c r="B1788" s="32" t="s">
        <v>16869</v>
      </c>
      <c r="C1788" s="32" t="s">
        <v>7900</v>
      </c>
      <c r="D1788" s="32" t="s">
        <v>7330</v>
      </c>
      <c r="E1788" s="32" t="s">
        <v>15281</v>
      </c>
      <c r="F1788" s="32" t="s">
        <v>16870</v>
      </c>
      <c r="G1788" s="32">
        <v>39630</v>
      </c>
      <c r="H1788" s="32">
        <v>42124</v>
      </c>
      <c r="I1788" s="32">
        <v>267</v>
      </c>
      <c r="J1788" s="32">
        <v>1245021</v>
      </c>
    </row>
    <row r="1789" spans="1:10" x14ac:dyDescent="0.25">
      <c r="A1789" s="32" t="s">
        <v>6174</v>
      </c>
      <c r="B1789" s="32" t="s">
        <v>13399</v>
      </c>
      <c r="C1789" s="32" t="s">
        <v>8625</v>
      </c>
      <c r="D1789" s="32" t="s">
        <v>7330</v>
      </c>
      <c r="E1789" s="32" t="s">
        <v>13127</v>
      </c>
      <c r="F1789" s="32" t="s">
        <v>16871</v>
      </c>
      <c r="G1789" s="32">
        <v>39909</v>
      </c>
      <c r="H1789" s="32">
        <v>42124</v>
      </c>
      <c r="I1789" s="32">
        <v>140</v>
      </c>
      <c r="J1789" s="32">
        <v>349580</v>
      </c>
    </row>
    <row r="1790" spans="1:10" x14ac:dyDescent="0.25">
      <c r="A1790" s="32" t="s">
        <v>16872</v>
      </c>
      <c r="B1790" s="32" t="s">
        <v>16873</v>
      </c>
      <c r="C1790" s="32" t="s">
        <v>8875</v>
      </c>
      <c r="D1790" s="32" t="s">
        <v>7330</v>
      </c>
      <c r="E1790" s="32" t="s">
        <v>13127</v>
      </c>
      <c r="F1790" s="32" t="s">
        <v>16874</v>
      </c>
      <c r="G1790" s="32">
        <v>39594</v>
      </c>
      <c r="H1790" s="32">
        <v>42123</v>
      </c>
      <c r="I1790" s="32">
        <v>229</v>
      </c>
      <c r="J1790" s="32">
        <v>119309</v>
      </c>
    </row>
    <row r="1791" spans="1:10" x14ac:dyDescent="0.25">
      <c r="A1791" s="32" t="s">
        <v>6179</v>
      </c>
      <c r="B1791" s="32" t="s">
        <v>16875</v>
      </c>
      <c r="C1791" s="32" t="s">
        <v>10061</v>
      </c>
      <c r="D1791" s="32" t="s">
        <v>7330</v>
      </c>
      <c r="E1791" s="32" t="s">
        <v>12936</v>
      </c>
      <c r="F1791" s="32" t="s">
        <v>16876</v>
      </c>
      <c r="G1791" s="32">
        <v>39594</v>
      </c>
      <c r="H1791" s="32">
        <v>42123</v>
      </c>
      <c r="I1791" s="32">
        <v>97</v>
      </c>
      <c r="J1791" s="32">
        <v>264907</v>
      </c>
    </row>
    <row r="1792" spans="1:10" x14ac:dyDescent="0.25">
      <c r="A1792" s="32" t="s">
        <v>6182</v>
      </c>
      <c r="B1792" s="32" t="s">
        <v>16877</v>
      </c>
      <c r="C1792" s="32" t="s">
        <v>7962</v>
      </c>
      <c r="D1792" s="32" t="s">
        <v>12117</v>
      </c>
      <c r="E1792" s="32" t="s">
        <v>16878</v>
      </c>
      <c r="F1792" s="32" t="s">
        <v>16879</v>
      </c>
      <c r="G1792" s="32">
        <v>41811</v>
      </c>
      <c r="H1792" s="32">
        <v>42122</v>
      </c>
      <c r="I1792" s="32">
        <v>21</v>
      </c>
      <c r="J1792" s="32">
        <v>33600</v>
      </c>
    </row>
    <row r="1793" spans="1:10" x14ac:dyDescent="0.25">
      <c r="A1793" s="32" t="s">
        <v>6186</v>
      </c>
      <c r="B1793" s="32" t="s">
        <v>16880</v>
      </c>
      <c r="C1793" s="32" t="s">
        <v>10030</v>
      </c>
      <c r="D1793" s="32" t="s">
        <v>7330</v>
      </c>
      <c r="E1793" s="32" t="s">
        <v>14405</v>
      </c>
      <c r="F1793" s="32" t="s">
        <v>16881</v>
      </c>
      <c r="G1793" s="32">
        <v>41235</v>
      </c>
      <c r="H1793" s="32">
        <v>42122</v>
      </c>
      <c r="I1793" s="32">
        <v>110</v>
      </c>
      <c r="J1793" s="32">
        <v>257180</v>
      </c>
    </row>
    <row r="1794" spans="1:10" x14ac:dyDescent="0.25">
      <c r="A1794" s="32" t="s">
        <v>6190</v>
      </c>
      <c r="B1794" s="32" t="s">
        <v>16882</v>
      </c>
      <c r="C1794" s="32" t="s">
        <v>8875</v>
      </c>
      <c r="D1794" s="32" t="s">
        <v>7330</v>
      </c>
      <c r="E1794" s="32" t="s">
        <v>15428</v>
      </c>
      <c r="F1794" s="32" t="s">
        <v>16883</v>
      </c>
      <c r="G1794" s="32">
        <v>41811</v>
      </c>
      <c r="H1794" s="32">
        <v>42122</v>
      </c>
      <c r="I1794" s="32">
        <v>6</v>
      </c>
      <c r="J1794" s="32">
        <v>16116</v>
      </c>
    </row>
    <row r="1795" spans="1:10" x14ac:dyDescent="0.25">
      <c r="A1795" s="32" t="s">
        <v>524</v>
      </c>
      <c r="B1795" s="32" t="s">
        <v>10159</v>
      </c>
      <c r="C1795" s="32" t="s">
        <v>10160</v>
      </c>
      <c r="D1795" s="32" t="s">
        <v>7330</v>
      </c>
      <c r="E1795" s="32" t="s">
        <v>14822</v>
      </c>
      <c r="F1795" s="32" t="s">
        <v>16884</v>
      </c>
      <c r="G1795" s="32">
        <v>39460</v>
      </c>
      <c r="H1795" s="32">
        <v>42121</v>
      </c>
      <c r="I1795" s="32">
        <v>37</v>
      </c>
      <c r="J1795" s="32">
        <v>155548</v>
      </c>
    </row>
    <row r="1796" spans="1:10" x14ac:dyDescent="0.25">
      <c r="A1796" s="32" t="s">
        <v>6197</v>
      </c>
      <c r="B1796" s="32" t="s">
        <v>16885</v>
      </c>
      <c r="C1796" s="32" t="s">
        <v>8320</v>
      </c>
      <c r="D1796" s="32" t="s">
        <v>7330</v>
      </c>
      <c r="E1796" s="32" t="s">
        <v>13002</v>
      </c>
      <c r="F1796" s="32" t="s">
        <v>16886</v>
      </c>
      <c r="G1796" s="32">
        <v>38252</v>
      </c>
      <c r="H1796" s="32">
        <v>42121</v>
      </c>
      <c r="I1796" s="32">
        <v>498</v>
      </c>
      <c r="J1796" s="32">
        <v>649890</v>
      </c>
    </row>
    <row r="1797" spans="1:10" x14ac:dyDescent="0.25">
      <c r="A1797" s="32" t="s">
        <v>6201</v>
      </c>
      <c r="B1797" s="32" t="s">
        <v>16887</v>
      </c>
      <c r="C1797" s="32" t="s">
        <v>7296</v>
      </c>
      <c r="D1797" s="32" t="s">
        <v>7330</v>
      </c>
      <c r="E1797" s="32" t="s">
        <v>15886</v>
      </c>
      <c r="F1797" s="32" t="s">
        <v>16888</v>
      </c>
      <c r="G1797" s="32">
        <v>37672</v>
      </c>
      <c r="H1797" s="32">
        <v>42121</v>
      </c>
      <c r="I1797" s="32">
        <v>500</v>
      </c>
      <c r="J1797" s="32">
        <v>976500</v>
      </c>
    </row>
    <row r="1798" spans="1:10" x14ac:dyDescent="0.25">
      <c r="A1798" s="32" t="s">
        <v>6205</v>
      </c>
      <c r="B1798" s="32" t="s">
        <v>16889</v>
      </c>
      <c r="C1798" s="32" t="s">
        <v>12032</v>
      </c>
      <c r="D1798" s="32" t="s">
        <v>11947</v>
      </c>
      <c r="E1798" s="32" t="s">
        <v>12882</v>
      </c>
      <c r="F1798" s="32" t="s">
        <v>16890</v>
      </c>
      <c r="G1798" s="32">
        <v>36858</v>
      </c>
      <c r="H1798" s="32">
        <v>42121</v>
      </c>
      <c r="I1798" s="32">
        <v>274</v>
      </c>
      <c r="J1798" s="32">
        <v>516216</v>
      </c>
    </row>
    <row r="1799" spans="1:10" x14ac:dyDescent="0.25">
      <c r="A1799" s="32" t="s">
        <v>6209</v>
      </c>
      <c r="B1799" s="32" t="s">
        <v>16891</v>
      </c>
      <c r="C1799" s="32" t="s">
        <v>10997</v>
      </c>
      <c r="D1799" s="32" t="s">
        <v>7330</v>
      </c>
      <c r="E1799" s="32" t="s">
        <v>15852</v>
      </c>
      <c r="F1799" s="32" t="s">
        <v>16892</v>
      </c>
      <c r="G1799" s="32">
        <v>39460</v>
      </c>
      <c r="H1799" s="32">
        <v>42121</v>
      </c>
      <c r="I1799" s="32">
        <v>161</v>
      </c>
      <c r="J1799" s="32">
        <v>688114</v>
      </c>
    </row>
    <row r="1800" spans="1:10" x14ac:dyDescent="0.25">
      <c r="A1800" s="32" t="s">
        <v>6213</v>
      </c>
      <c r="B1800" s="32" t="s">
        <v>16893</v>
      </c>
      <c r="C1800" s="32" t="s">
        <v>8764</v>
      </c>
      <c r="D1800" s="32" t="s">
        <v>7330</v>
      </c>
      <c r="E1800" s="32" t="s">
        <v>13127</v>
      </c>
      <c r="F1800" s="32" t="s">
        <v>16894</v>
      </c>
      <c r="G1800" s="32">
        <v>38252</v>
      </c>
      <c r="H1800" s="32">
        <v>42121</v>
      </c>
      <c r="I1800" s="32">
        <v>64</v>
      </c>
      <c r="J1800" s="32">
        <v>79808</v>
      </c>
    </row>
    <row r="1801" spans="1:10" x14ac:dyDescent="0.25">
      <c r="A1801" s="32" t="s">
        <v>6217</v>
      </c>
      <c r="B1801" s="32" t="s">
        <v>16895</v>
      </c>
      <c r="C1801" s="32" t="s">
        <v>10603</v>
      </c>
      <c r="D1801" s="32" t="s">
        <v>7330</v>
      </c>
      <c r="E1801" s="32" t="s">
        <v>16087</v>
      </c>
      <c r="F1801" s="32" t="s">
        <v>16896</v>
      </c>
      <c r="G1801" s="32">
        <v>41760</v>
      </c>
      <c r="H1801" s="32">
        <v>42120</v>
      </c>
      <c r="I1801" s="32">
        <v>21</v>
      </c>
      <c r="J1801" s="32">
        <v>100632</v>
      </c>
    </row>
    <row r="1802" spans="1:10" x14ac:dyDescent="0.25">
      <c r="A1802" s="32" t="s">
        <v>6221</v>
      </c>
      <c r="B1802" s="32" t="s">
        <v>16897</v>
      </c>
      <c r="C1802" s="32" t="s">
        <v>8478</v>
      </c>
      <c r="D1802" s="32" t="s">
        <v>7330</v>
      </c>
      <c r="E1802" s="32" t="s">
        <v>14273</v>
      </c>
      <c r="F1802" s="32" t="s">
        <v>16898</v>
      </c>
      <c r="G1802" s="32">
        <v>41805</v>
      </c>
      <c r="H1802" s="32">
        <v>42120</v>
      </c>
      <c r="I1802" s="32">
        <v>36</v>
      </c>
      <c r="J1802" s="32">
        <v>135144</v>
      </c>
    </row>
    <row r="1803" spans="1:10" x14ac:dyDescent="0.25">
      <c r="A1803" s="32" t="s">
        <v>6225</v>
      </c>
      <c r="B1803" s="32" t="s">
        <v>16899</v>
      </c>
      <c r="C1803" s="32" t="s">
        <v>8875</v>
      </c>
      <c r="D1803" s="32" t="s">
        <v>7330</v>
      </c>
      <c r="E1803" s="32" t="s">
        <v>14097</v>
      </c>
      <c r="F1803" s="32" t="s">
        <v>16900</v>
      </c>
      <c r="G1803" s="32">
        <v>38191</v>
      </c>
      <c r="H1803" s="32">
        <v>42120</v>
      </c>
      <c r="I1803" s="32">
        <v>226</v>
      </c>
      <c r="J1803" s="32">
        <v>733144</v>
      </c>
    </row>
    <row r="1804" spans="1:10" x14ac:dyDescent="0.25">
      <c r="A1804" s="32" t="s">
        <v>6229</v>
      </c>
      <c r="B1804" s="32" t="s">
        <v>16901</v>
      </c>
      <c r="C1804" s="32" t="s">
        <v>11795</v>
      </c>
      <c r="D1804" s="32" t="s">
        <v>11639</v>
      </c>
      <c r="E1804" s="32" t="s">
        <v>16902</v>
      </c>
      <c r="F1804" s="32" t="s">
        <v>16903</v>
      </c>
      <c r="G1804" s="32">
        <v>41760</v>
      </c>
      <c r="H1804" s="32">
        <v>42120</v>
      </c>
      <c r="I1804" s="32">
        <v>5</v>
      </c>
      <c r="J1804" s="32">
        <v>18375</v>
      </c>
    </row>
    <row r="1805" spans="1:10" x14ac:dyDescent="0.25">
      <c r="A1805" s="32" t="s">
        <v>6233</v>
      </c>
      <c r="B1805" s="32" t="s">
        <v>16904</v>
      </c>
      <c r="C1805" s="32" t="s">
        <v>10491</v>
      </c>
      <c r="D1805" s="32" t="s">
        <v>7330</v>
      </c>
      <c r="E1805" s="32" t="s">
        <v>16905</v>
      </c>
      <c r="F1805" s="32" t="s">
        <v>16906</v>
      </c>
      <c r="G1805" s="32">
        <v>41140</v>
      </c>
      <c r="H1805" s="32">
        <v>42119</v>
      </c>
      <c r="I1805" s="32">
        <v>33</v>
      </c>
      <c r="J1805" s="32">
        <v>126060</v>
      </c>
    </row>
    <row r="1806" spans="1:10" x14ac:dyDescent="0.25">
      <c r="A1806" s="32" t="s">
        <v>6237</v>
      </c>
      <c r="B1806" s="32" t="s">
        <v>16907</v>
      </c>
      <c r="C1806" s="32" t="s">
        <v>11811</v>
      </c>
      <c r="D1806" s="32" t="s">
        <v>11639</v>
      </c>
      <c r="E1806" s="32" t="s">
        <v>14822</v>
      </c>
      <c r="F1806" s="32" t="s">
        <v>16908</v>
      </c>
      <c r="G1806" s="32">
        <v>37098</v>
      </c>
      <c r="H1806" s="32">
        <v>42119</v>
      </c>
      <c r="I1806" s="32">
        <v>220</v>
      </c>
      <c r="J1806" s="32">
        <v>483560</v>
      </c>
    </row>
    <row r="1807" spans="1:10" x14ac:dyDescent="0.25">
      <c r="A1807" s="32" t="s">
        <v>6241</v>
      </c>
      <c r="B1807" s="32" t="s">
        <v>16909</v>
      </c>
      <c r="C1807" s="32" t="s">
        <v>10612</v>
      </c>
      <c r="D1807" s="32" t="s">
        <v>7330</v>
      </c>
      <c r="E1807" s="32" t="s">
        <v>13127</v>
      </c>
      <c r="F1807" s="32" t="s">
        <v>16910</v>
      </c>
      <c r="G1807" s="32">
        <v>41875</v>
      </c>
      <c r="H1807" s="32">
        <v>42119</v>
      </c>
      <c r="I1807" s="32">
        <v>9</v>
      </c>
      <c r="J1807" s="32">
        <v>25182</v>
      </c>
    </row>
    <row r="1808" spans="1:10" x14ac:dyDescent="0.25">
      <c r="A1808" s="32" t="s">
        <v>6244</v>
      </c>
      <c r="B1808" s="32" t="s">
        <v>16451</v>
      </c>
      <c r="C1808" s="32" t="s">
        <v>8059</v>
      </c>
      <c r="D1808" s="32" t="s">
        <v>7330</v>
      </c>
      <c r="E1808" s="32" t="s">
        <v>12787</v>
      </c>
      <c r="F1808" s="32" t="s">
        <v>16911</v>
      </c>
      <c r="G1808" s="32">
        <v>41421</v>
      </c>
      <c r="H1808" s="32">
        <v>42119</v>
      </c>
      <c r="I1808" s="32">
        <v>83</v>
      </c>
      <c r="J1808" s="32">
        <v>388938</v>
      </c>
    </row>
    <row r="1809" spans="1:10" x14ac:dyDescent="0.25">
      <c r="A1809" s="32" t="s">
        <v>6247</v>
      </c>
      <c r="B1809" s="32" t="s">
        <v>16912</v>
      </c>
      <c r="C1809" s="32" t="s">
        <v>9541</v>
      </c>
      <c r="D1809" s="32" t="s">
        <v>7330</v>
      </c>
      <c r="E1809" s="32" t="s">
        <v>13295</v>
      </c>
      <c r="F1809" s="32" t="s">
        <v>16913</v>
      </c>
      <c r="G1809" s="32">
        <v>40272</v>
      </c>
      <c r="H1809" s="32">
        <v>42119</v>
      </c>
      <c r="I1809" s="32">
        <v>238</v>
      </c>
      <c r="J1809" s="32">
        <v>157080</v>
      </c>
    </row>
    <row r="1810" spans="1:10" x14ac:dyDescent="0.25">
      <c r="A1810" s="32" t="s">
        <v>6251</v>
      </c>
      <c r="B1810" s="32" t="s">
        <v>12774</v>
      </c>
      <c r="C1810" s="32" t="s">
        <v>7366</v>
      </c>
      <c r="D1810" s="32" t="s">
        <v>7330</v>
      </c>
      <c r="E1810" s="32" t="s">
        <v>13457</v>
      </c>
      <c r="F1810" s="32" t="s">
        <v>16914</v>
      </c>
      <c r="G1810" s="32">
        <v>40875</v>
      </c>
      <c r="H1810" s="32">
        <v>42119</v>
      </c>
      <c r="I1810" s="32">
        <v>110</v>
      </c>
      <c r="J1810" s="32">
        <v>188320</v>
      </c>
    </row>
    <row r="1811" spans="1:10" x14ac:dyDescent="0.25">
      <c r="A1811" s="32" t="s">
        <v>5583</v>
      </c>
      <c r="B1811" s="32" t="s">
        <v>16915</v>
      </c>
      <c r="C1811" s="32" t="s">
        <v>12157</v>
      </c>
      <c r="D1811" s="32" t="s">
        <v>12117</v>
      </c>
      <c r="E1811" s="32" t="s">
        <v>16916</v>
      </c>
      <c r="F1811" s="32" t="s">
        <v>16917</v>
      </c>
      <c r="G1811" s="32">
        <v>41873</v>
      </c>
      <c r="H1811" s="32">
        <v>42119</v>
      </c>
      <c r="I1811" s="32">
        <v>34</v>
      </c>
      <c r="J1811" s="32">
        <v>52496</v>
      </c>
    </row>
    <row r="1812" spans="1:10" x14ac:dyDescent="0.25">
      <c r="A1812" s="32" t="s">
        <v>6257</v>
      </c>
      <c r="B1812" s="32" t="s">
        <v>16918</v>
      </c>
      <c r="C1812" s="32" t="s">
        <v>8875</v>
      </c>
      <c r="D1812" s="32" t="s">
        <v>7330</v>
      </c>
      <c r="E1812" s="32" t="s">
        <v>13238</v>
      </c>
      <c r="F1812" s="32" t="s">
        <v>16919</v>
      </c>
      <c r="G1812" s="32">
        <v>41140</v>
      </c>
      <c r="H1812" s="32">
        <v>42119</v>
      </c>
      <c r="I1812" s="32">
        <v>116</v>
      </c>
      <c r="J1812" s="32">
        <v>395676</v>
      </c>
    </row>
    <row r="1813" spans="1:10" x14ac:dyDescent="0.25">
      <c r="A1813" s="32" t="s">
        <v>9726</v>
      </c>
      <c r="B1813" s="32" t="s">
        <v>16920</v>
      </c>
      <c r="C1813" s="32" t="s">
        <v>7455</v>
      </c>
      <c r="D1813" s="32" t="s">
        <v>7330</v>
      </c>
      <c r="E1813" s="32" t="s">
        <v>16624</v>
      </c>
      <c r="F1813" s="32" t="s">
        <v>16921</v>
      </c>
      <c r="G1813" s="32">
        <v>37098</v>
      </c>
      <c r="H1813" s="32">
        <v>42119</v>
      </c>
      <c r="I1813" s="32">
        <v>674</v>
      </c>
      <c r="J1813" s="32">
        <v>1714656</v>
      </c>
    </row>
    <row r="1814" spans="1:10" x14ac:dyDescent="0.25">
      <c r="A1814" s="32" t="s">
        <v>6265</v>
      </c>
      <c r="B1814" s="32" t="s">
        <v>16922</v>
      </c>
      <c r="C1814" s="32" t="s">
        <v>7718</v>
      </c>
      <c r="D1814" s="32" t="s">
        <v>7330</v>
      </c>
      <c r="E1814" s="32" t="s">
        <v>16923</v>
      </c>
      <c r="F1814" s="32" t="s">
        <v>16924</v>
      </c>
      <c r="G1814" s="32">
        <v>41875</v>
      </c>
      <c r="H1814" s="32">
        <v>42119</v>
      </c>
      <c r="I1814" s="32">
        <v>9</v>
      </c>
      <c r="J1814" s="32">
        <v>19044</v>
      </c>
    </row>
    <row r="1815" spans="1:10" x14ac:dyDescent="0.25">
      <c r="A1815" s="32" t="s">
        <v>6269</v>
      </c>
      <c r="B1815" s="32" t="s">
        <v>14679</v>
      </c>
      <c r="C1815" s="32" t="s">
        <v>9943</v>
      </c>
      <c r="D1815" s="32" t="s">
        <v>7330</v>
      </c>
      <c r="E1815" s="32" t="s">
        <v>13241</v>
      </c>
      <c r="F1815" s="32" t="s">
        <v>16925</v>
      </c>
      <c r="G1815" s="32">
        <v>36894</v>
      </c>
      <c r="H1815" s="32">
        <v>42118</v>
      </c>
      <c r="I1815" s="32">
        <v>186</v>
      </c>
      <c r="J1815" s="32">
        <v>111972</v>
      </c>
    </row>
    <row r="1816" spans="1:10" x14ac:dyDescent="0.25">
      <c r="A1816" s="32" t="s">
        <v>6272</v>
      </c>
      <c r="B1816" s="32" t="s">
        <v>15209</v>
      </c>
      <c r="C1816" s="32" t="s">
        <v>10962</v>
      </c>
      <c r="D1816" s="32" t="s">
        <v>7330</v>
      </c>
      <c r="E1816" s="32" t="s">
        <v>13127</v>
      </c>
      <c r="F1816" s="32" t="s">
        <v>16926</v>
      </c>
      <c r="G1816" s="32">
        <v>37005</v>
      </c>
      <c r="H1816" s="32">
        <v>42118</v>
      </c>
      <c r="I1816" s="32">
        <v>378</v>
      </c>
      <c r="J1816" s="32">
        <v>1546020</v>
      </c>
    </row>
    <row r="1817" spans="1:10" x14ac:dyDescent="0.25">
      <c r="A1817" s="32" t="s">
        <v>3290</v>
      </c>
      <c r="B1817" s="32" t="s">
        <v>15970</v>
      </c>
      <c r="C1817" s="32" t="s">
        <v>7372</v>
      </c>
      <c r="D1817" s="32" t="s">
        <v>7330</v>
      </c>
      <c r="E1817" s="32" t="s">
        <v>13114</v>
      </c>
      <c r="F1817" s="32" t="s">
        <v>16927</v>
      </c>
      <c r="G1817" s="32">
        <v>41098</v>
      </c>
      <c r="H1817" s="32">
        <v>42118</v>
      </c>
      <c r="I1817" s="32">
        <v>12</v>
      </c>
      <c r="J1817" s="32">
        <v>17772</v>
      </c>
    </row>
    <row r="1818" spans="1:10" x14ac:dyDescent="0.25">
      <c r="A1818" s="32" t="s">
        <v>6278</v>
      </c>
      <c r="B1818" s="32" t="s">
        <v>16928</v>
      </c>
      <c r="C1818" s="32" t="s">
        <v>10169</v>
      </c>
      <c r="D1818" s="32" t="s">
        <v>7330</v>
      </c>
      <c r="E1818" s="32" t="s">
        <v>13401</v>
      </c>
      <c r="F1818" s="32" t="s">
        <v>16929</v>
      </c>
      <c r="G1818" s="32">
        <v>40088</v>
      </c>
      <c r="H1818" s="32">
        <v>42118</v>
      </c>
      <c r="I1818" s="32">
        <v>106</v>
      </c>
      <c r="J1818" s="32">
        <v>170448</v>
      </c>
    </row>
    <row r="1819" spans="1:10" x14ac:dyDescent="0.25">
      <c r="A1819" s="32" t="s">
        <v>6282</v>
      </c>
      <c r="B1819" s="32" t="s">
        <v>13672</v>
      </c>
      <c r="C1819" s="32" t="s">
        <v>11653</v>
      </c>
      <c r="D1819" s="32" t="s">
        <v>11639</v>
      </c>
      <c r="E1819" s="32" t="s">
        <v>13351</v>
      </c>
      <c r="F1819" s="32" t="s">
        <v>16930</v>
      </c>
      <c r="G1819" s="32">
        <v>41788</v>
      </c>
      <c r="H1819" s="32">
        <v>42118</v>
      </c>
      <c r="I1819" s="32">
        <v>39</v>
      </c>
      <c r="J1819" s="32">
        <v>40092</v>
      </c>
    </row>
    <row r="1820" spans="1:10" x14ac:dyDescent="0.25">
      <c r="A1820" s="32" t="s">
        <v>6285</v>
      </c>
      <c r="B1820" s="32" t="s">
        <v>16931</v>
      </c>
      <c r="C1820" s="32" t="s">
        <v>11112</v>
      </c>
      <c r="D1820" s="32" t="s">
        <v>12117</v>
      </c>
      <c r="E1820" s="32" t="s">
        <v>16551</v>
      </c>
      <c r="F1820" s="32" t="s">
        <v>16932</v>
      </c>
      <c r="G1820" s="32">
        <v>36894</v>
      </c>
      <c r="H1820" s="32">
        <v>42118</v>
      </c>
      <c r="I1820" s="32">
        <v>301</v>
      </c>
      <c r="J1820" s="32">
        <v>242907</v>
      </c>
    </row>
    <row r="1821" spans="1:10" x14ac:dyDescent="0.25">
      <c r="A1821" s="32" t="s">
        <v>6289</v>
      </c>
      <c r="B1821" s="32" t="s">
        <v>16933</v>
      </c>
      <c r="C1821" s="32" t="s">
        <v>7754</v>
      </c>
      <c r="D1821" s="32" t="s">
        <v>7330</v>
      </c>
      <c r="E1821" s="32" t="s">
        <v>14006</v>
      </c>
      <c r="F1821" s="32" t="s">
        <v>16934</v>
      </c>
      <c r="G1821" s="32">
        <v>37005</v>
      </c>
      <c r="H1821" s="32">
        <v>42118</v>
      </c>
      <c r="I1821" s="32">
        <v>84</v>
      </c>
      <c r="J1821" s="32">
        <v>201012</v>
      </c>
    </row>
    <row r="1822" spans="1:10" x14ac:dyDescent="0.25">
      <c r="A1822" s="32" t="s">
        <v>2840</v>
      </c>
      <c r="B1822" s="32" t="s">
        <v>16935</v>
      </c>
      <c r="C1822" s="32" t="s">
        <v>9913</v>
      </c>
      <c r="D1822" s="32" t="s">
        <v>7330</v>
      </c>
      <c r="E1822" s="32" t="s">
        <v>15944</v>
      </c>
      <c r="F1822" s="32" t="s">
        <v>16936</v>
      </c>
      <c r="G1822" s="32">
        <v>41098</v>
      </c>
      <c r="H1822" s="32">
        <v>42118</v>
      </c>
      <c r="I1822" s="32">
        <v>132</v>
      </c>
      <c r="J1822" s="32">
        <v>592416</v>
      </c>
    </row>
    <row r="1823" spans="1:10" x14ac:dyDescent="0.25">
      <c r="A1823" s="32" t="s">
        <v>6296</v>
      </c>
      <c r="B1823" s="32" t="s">
        <v>16937</v>
      </c>
      <c r="C1823" s="32" t="s">
        <v>10612</v>
      </c>
      <c r="D1823" s="32" t="s">
        <v>7330</v>
      </c>
      <c r="E1823" s="32" t="s">
        <v>14576</v>
      </c>
      <c r="F1823" s="32" t="s">
        <v>16938</v>
      </c>
      <c r="G1823" s="32">
        <v>40088</v>
      </c>
      <c r="H1823" s="32">
        <v>42118</v>
      </c>
      <c r="I1823" s="32">
        <v>239</v>
      </c>
      <c r="J1823" s="32">
        <v>1059965</v>
      </c>
    </row>
    <row r="1824" spans="1:10" x14ac:dyDescent="0.25">
      <c r="A1824" s="32" t="s">
        <v>813</v>
      </c>
      <c r="B1824" s="32" t="s">
        <v>16939</v>
      </c>
      <c r="C1824" s="32" t="s">
        <v>10329</v>
      </c>
      <c r="D1824" s="32" t="s">
        <v>7330</v>
      </c>
      <c r="E1824" s="32" t="s">
        <v>13878</v>
      </c>
      <c r="F1824" s="32" t="s">
        <v>16940</v>
      </c>
      <c r="G1824" s="32">
        <v>37298</v>
      </c>
      <c r="H1824" s="32">
        <v>42117</v>
      </c>
      <c r="I1824" s="32">
        <v>541</v>
      </c>
      <c r="J1824" s="32">
        <v>2108277</v>
      </c>
    </row>
    <row r="1825" spans="1:10" x14ac:dyDescent="0.25">
      <c r="A1825" s="32" t="s">
        <v>6303</v>
      </c>
      <c r="B1825" s="32" t="s">
        <v>16941</v>
      </c>
      <c r="C1825" s="32" t="s">
        <v>8820</v>
      </c>
      <c r="D1825" s="32" t="s">
        <v>7330</v>
      </c>
      <c r="E1825" s="32" t="s">
        <v>14527</v>
      </c>
      <c r="F1825" s="32" t="s">
        <v>16942</v>
      </c>
      <c r="G1825" s="32">
        <v>39392</v>
      </c>
      <c r="H1825" s="32">
        <v>42117</v>
      </c>
      <c r="I1825" s="32">
        <v>165</v>
      </c>
      <c r="J1825" s="32">
        <v>645810</v>
      </c>
    </row>
    <row r="1826" spans="1:10" x14ac:dyDescent="0.25">
      <c r="A1826" s="32" t="s">
        <v>6307</v>
      </c>
      <c r="B1826" s="32" t="s">
        <v>16943</v>
      </c>
      <c r="C1826" s="32" t="s">
        <v>10321</v>
      </c>
      <c r="D1826" s="32" t="s">
        <v>7330</v>
      </c>
      <c r="E1826" s="32" t="s">
        <v>16289</v>
      </c>
      <c r="F1826" s="32" t="s">
        <v>16944</v>
      </c>
      <c r="G1826" s="32">
        <v>41609</v>
      </c>
      <c r="H1826" s="32">
        <v>42117</v>
      </c>
      <c r="I1826" s="32">
        <v>53</v>
      </c>
      <c r="J1826" s="32">
        <v>220003</v>
      </c>
    </row>
    <row r="1827" spans="1:10" x14ac:dyDescent="0.25">
      <c r="A1827" s="32" t="s">
        <v>6311</v>
      </c>
      <c r="B1827" s="32" t="s">
        <v>16945</v>
      </c>
      <c r="C1827" s="32" t="s">
        <v>11188</v>
      </c>
      <c r="D1827" s="32" t="s">
        <v>7330</v>
      </c>
      <c r="E1827" s="32" t="s">
        <v>14708</v>
      </c>
      <c r="F1827" s="32" t="s">
        <v>16946</v>
      </c>
      <c r="G1827" s="32">
        <v>37298</v>
      </c>
      <c r="H1827" s="32">
        <v>42117</v>
      </c>
      <c r="I1827" s="32">
        <v>172</v>
      </c>
      <c r="J1827" s="32">
        <v>768840</v>
      </c>
    </row>
    <row r="1828" spans="1:10" x14ac:dyDescent="0.25">
      <c r="A1828" s="32" t="s">
        <v>6315</v>
      </c>
      <c r="B1828" s="32" t="s">
        <v>16947</v>
      </c>
      <c r="C1828" s="32" t="s">
        <v>8778</v>
      </c>
      <c r="D1828" s="32" t="s">
        <v>7330</v>
      </c>
      <c r="E1828" s="32" t="s">
        <v>13298</v>
      </c>
      <c r="F1828" s="32" t="s">
        <v>16948</v>
      </c>
      <c r="G1828" s="32">
        <v>41406</v>
      </c>
      <c r="H1828" s="32">
        <v>42116</v>
      </c>
      <c r="I1828" s="32">
        <v>53</v>
      </c>
      <c r="J1828" s="32">
        <v>212318</v>
      </c>
    </row>
    <row r="1829" spans="1:10" x14ac:dyDescent="0.25">
      <c r="A1829" s="32" t="s">
        <v>6319</v>
      </c>
      <c r="B1829" s="32" t="s">
        <v>16949</v>
      </c>
      <c r="C1829" s="32" t="s">
        <v>9774</v>
      </c>
      <c r="D1829" s="32" t="s">
        <v>7330</v>
      </c>
      <c r="E1829" s="32" t="s">
        <v>13124</v>
      </c>
      <c r="F1829" s="32" t="s">
        <v>16950</v>
      </c>
      <c r="G1829" s="32">
        <v>36853</v>
      </c>
      <c r="H1829" s="32">
        <v>42116</v>
      </c>
      <c r="I1829" s="32">
        <v>418</v>
      </c>
      <c r="J1829" s="32">
        <v>257070</v>
      </c>
    </row>
    <row r="1830" spans="1:10" x14ac:dyDescent="0.25">
      <c r="A1830" s="32" t="s">
        <v>6057</v>
      </c>
      <c r="B1830" s="32" t="s">
        <v>16951</v>
      </c>
      <c r="C1830" s="32" t="s">
        <v>8875</v>
      </c>
      <c r="D1830" s="32" t="s">
        <v>7330</v>
      </c>
      <c r="E1830" s="32" t="s">
        <v>13295</v>
      </c>
      <c r="F1830" s="32" t="s">
        <v>16952</v>
      </c>
      <c r="G1830" s="32">
        <v>41654</v>
      </c>
      <c r="H1830" s="32">
        <v>42116</v>
      </c>
      <c r="I1830" s="32">
        <v>13</v>
      </c>
      <c r="J1830" s="32">
        <v>42198</v>
      </c>
    </row>
    <row r="1831" spans="1:10" x14ac:dyDescent="0.25">
      <c r="A1831" s="32" t="s">
        <v>6325</v>
      </c>
      <c r="B1831" s="32" t="s">
        <v>16953</v>
      </c>
      <c r="C1831" s="32" t="s">
        <v>8875</v>
      </c>
      <c r="D1831" s="32" t="s">
        <v>7330</v>
      </c>
      <c r="E1831" s="32" t="s">
        <v>12835</v>
      </c>
      <c r="F1831" s="32" t="s">
        <v>16954</v>
      </c>
      <c r="G1831" s="32">
        <v>41406</v>
      </c>
      <c r="H1831" s="32">
        <v>42116</v>
      </c>
      <c r="I1831" s="32">
        <v>80</v>
      </c>
      <c r="J1831" s="32">
        <v>380320</v>
      </c>
    </row>
    <row r="1832" spans="1:10" x14ac:dyDescent="0.25">
      <c r="A1832" s="32" t="s">
        <v>1066</v>
      </c>
      <c r="B1832" s="32" t="s">
        <v>16955</v>
      </c>
      <c r="C1832" s="32" t="s">
        <v>10612</v>
      </c>
      <c r="D1832" s="32" t="s">
        <v>7330</v>
      </c>
      <c r="E1832" s="32" t="s">
        <v>12897</v>
      </c>
      <c r="F1832" s="32" t="s">
        <v>16956</v>
      </c>
      <c r="G1832" s="32">
        <v>36546</v>
      </c>
      <c r="H1832" s="32">
        <v>42115</v>
      </c>
      <c r="I1832" s="32">
        <v>702</v>
      </c>
      <c r="J1832" s="32">
        <v>2284308</v>
      </c>
    </row>
    <row r="1833" spans="1:10" x14ac:dyDescent="0.25">
      <c r="A1833" s="32" t="s">
        <v>6331</v>
      </c>
      <c r="B1833" s="32" t="s">
        <v>16957</v>
      </c>
      <c r="C1833" s="32" t="s">
        <v>9774</v>
      </c>
      <c r="D1833" s="32" t="s">
        <v>7330</v>
      </c>
      <c r="E1833" s="32" t="s">
        <v>13516</v>
      </c>
      <c r="F1833" s="32" t="s">
        <v>16958</v>
      </c>
      <c r="G1833" s="32">
        <v>37875</v>
      </c>
      <c r="H1833" s="32">
        <v>42115</v>
      </c>
      <c r="I1833" s="32">
        <v>59</v>
      </c>
      <c r="J1833" s="32">
        <v>57053</v>
      </c>
    </row>
    <row r="1834" spans="1:10" x14ac:dyDescent="0.25">
      <c r="A1834" s="32" t="s">
        <v>126</v>
      </c>
      <c r="B1834" s="32" t="s">
        <v>14422</v>
      </c>
      <c r="C1834" s="32" t="s">
        <v>12383</v>
      </c>
      <c r="D1834" s="32" t="s">
        <v>12117</v>
      </c>
      <c r="E1834" s="32" t="s">
        <v>16959</v>
      </c>
      <c r="F1834" s="32" t="s">
        <v>16960</v>
      </c>
      <c r="G1834" s="32">
        <v>38237</v>
      </c>
      <c r="H1834" s="32">
        <v>42115</v>
      </c>
      <c r="I1834" s="32">
        <v>223</v>
      </c>
      <c r="J1834" s="32">
        <v>155431</v>
      </c>
    </row>
    <row r="1835" spans="1:10" x14ac:dyDescent="0.25">
      <c r="A1835" s="32" t="s">
        <v>6337</v>
      </c>
      <c r="B1835" s="32" t="s">
        <v>16961</v>
      </c>
      <c r="C1835" s="32" t="s">
        <v>8550</v>
      </c>
      <c r="D1835" s="32" t="s">
        <v>7330</v>
      </c>
      <c r="E1835" s="32" t="s">
        <v>15822</v>
      </c>
      <c r="F1835" s="32" t="s">
        <v>16962</v>
      </c>
      <c r="G1835" s="32">
        <v>41557</v>
      </c>
      <c r="H1835" s="32">
        <v>42115</v>
      </c>
      <c r="I1835" s="32">
        <v>46</v>
      </c>
      <c r="J1835" s="32">
        <v>66378</v>
      </c>
    </row>
    <row r="1836" spans="1:10" x14ac:dyDescent="0.25">
      <c r="A1836" s="32" t="s">
        <v>898</v>
      </c>
      <c r="B1836" s="32" t="s">
        <v>16963</v>
      </c>
      <c r="C1836" s="32" t="s">
        <v>9724</v>
      </c>
      <c r="D1836" s="32" t="s">
        <v>7330</v>
      </c>
      <c r="E1836" s="32" t="s">
        <v>13025</v>
      </c>
      <c r="F1836" s="32" t="s">
        <v>16964</v>
      </c>
      <c r="G1836" s="32">
        <v>41828</v>
      </c>
      <c r="H1836" s="32">
        <v>42115</v>
      </c>
      <c r="I1836" s="32">
        <v>30</v>
      </c>
      <c r="J1836" s="32">
        <v>52860</v>
      </c>
    </row>
    <row r="1837" spans="1:10" x14ac:dyDescent="0.25">
      <c r="A1837" s="32" t="s">
        <v>6344</v>
      </c>
      <c r="B1837" s="32" t="s">
        <v>16965</v>
      </c>
      <c r="C1837" s="32" t="s">
        <v>8508</v>
      </c>
      <c r="D1837" s="32" t="s">
        <v>7330</v>
      </c>
      <c r="E1837" s="32" t="s">
        <v>15270</v>
      </c>
      <c r="F1837" s="32" t="s">
        <v>16966</v>
      </c>
      <c r="G1837" s="32">
        <v>36546</v>
      </c>
      <c r="H1837" s="32">
        <v>42115</v>
      </c>
      <c r="I1837" s="32">
        <v>473</v>
      </c>
      <c r="J1837" s="32">
        <v>757746</v>
      </c>
    </row>
    <row r="1838" spans="1:10" x14ac:dyDescent="0.25">
      <c r="A1838" s="32" t="s">
        <v>6348</v>
      </c>
      <c r="B1838" s="32" t="s">
        <v>16967</v>
      </c>
      <c r="C1838" s="32" t="s">
        <v>8875</v>
      </c>
      <c r="D1838" s="32" t="s">
        <v>7330</v>
      </c>
      <c r="E1838" s="32" t="s">
        <v>13602</v>
      </c>
      <c r="F1838" s="32" t="s">
        <v>16968</v>
      </c>
      <c r="G1838" s="32">
        <v>37875</v>
      </c>
      <c r="H1838" s="32">
        <v>42115</v>
      </c>
      <c r="I1838" s="32">
        <v>302</v>
      </c>
      <c r="J1838" s="32">
        <v>208380</v>
      </c>
    </row>
    <row r="1839" spans="1:10" x14ac:dyDescent="0.25">
      <c r="A1839" s="32" t="s">
        <v>6351</v>
      </c>
      <c r="B1839" s="32" t="s">
        <v>16969</v>
      </c>
      <c r="C1839" s="32" t="s">
        <v>10353</v>
      </c>
      <c r="D1839" s="32" t="s">
        <v>7330</v>
      </c>
      <c r="E1839" s="32" t="s">
        <v>12805</v>
      </c>
      <c r="F1839" s="32" t="s">
        <v>16970</v>
      </c>
      <c r="G1839" s="32">
        <v>39241</v>
      </c>
      <c r="H1839" s="32">
        <v>42114</v>
      </c>
      <c r="I1839" s="32">
        <v>331</v>
      </c>
      <c r="J1839" s="32">
        <v>493190</v>
      </c>
    </row>
    <row r="1840" spans="1:10" x14ac:dyDescent="0.25">
      <c r="A1840" s="32" t="s">
        <v>801</v>
      </c>
      <c r="B1840" s="32" t="s">
        <v>16971</v>
      </c>
      <c r="C1840" s="32" t="s">
        <v>10139</v>
      </c>
      <c r="D1840" s="32" t="s">
        <v>7330</v>
      </c>
      <c r="E1840" s="32" t="s">
        <v>13465</v>
      </c>
      <c r="F1840" s="32" t="s">
        <v>16972</v>
      </c>
      <c r="G1840" s="32">
        <v>39360</v>
      </c>
      <c r="H1840" s="32">
        <v>42114</v>
      </c>
      <c r="I1840" s="32">
        <v>347</v>
      </c>
      <c r="J1840" s="32">
        <v>860907</v>
      </c>
    </row>
    <row r="1841" spans="1:10" x14ac:dyDescent="0.25">
      <c r="A1841" s="32" t="s">
        <v>6358</v>
      </c>
      <c r="B1841" s="32" t="s">
        <v>16973</v>
      </c>
      <c r="C1841" s="32" t="s">
        <v>10869</v>
      </c>
      <c r="D1841" s="32" t="s">
        <v>7330</v>
      </c>
      <c r="E1841" s="32" t="s">
        <v>16974</v>
      </c>
      <c r="F1841" s="32" t="s">
        <v>16975</v>
      </c>
      <c r="G1841" s="32">
        <v>36686</v>
      </c>
      <c r="H1841" s="32">
        <v>42114</v>
      </c>
      <c r="I1841" s="32">
        <v>684</v>
      </c>
      <c r="J1841" s="32">
        <v>3008232</v>
      </c>
    </row>
    <row r="1842" spans="1:10" x14ac:dyDescent="0.25">
      <c r="A1842" s="32" t="s">
        <v>6362</v>
      </c>
      <c r="B1842" s="32" t="s">
        <v>16976</v>
      </c>
      <c r="C1842" s="32" t="s">
        <v>7466</v>
      </c>
      <c r="D1842" s="32" t="s">
        <v>7330</v>
      </c>
      <c r="E1842" s="32" t="s">
        <v>13651</v>
      </c>
      <c r="F1842" s="32" t="s">
        <v>16977</v>
      </c>
      <c r="G1842" s="32">
        <v>41251</v>
      </c>
      <c r="H1842" s="32">
        <v>42114</v>
      </c>
      <c r="I1842" s="32">
        <v>15</v>
      </c>
      <c r="J1842" s="32">
        <v>50115</v>
      </c>
    </row>
    <row r="1843" spans="1:10" x14ac:dyDescent="0.25">
      <c r="A1843" s="32" t="s">
        <v>631</v>
      </c>
      <c r="B1843" s="32" t="s">
        <v>16978</v>
      </c>
      <c r="C1843" s="32" t="s">
        <v>10612</v>
      </c>
      <c r="D1843" s="32" t="s">
        <v>7330</v>
      </c>
      <c r="E1843" s="32" t="s">
        <v>14530</v>
      </c>
      <c r="F1843" s="32" t="s">
        <v>16979</v>
      </c>
      <c r="G1843" s="32">
        <v>39241</v>
      </c>
      <c r="H1843" s="32">
        <v>42114</v>
      </c>
      <c r="I1843" s="32">
        <v>111</v>
      </c>
      <c r="J1843" s="32">
        <v>245088</v>
      </c>
    </row>
    <row r="1844" spans="1:10" x14ac:dyDescent="0.25">
      <c r="A1844" s="32" t="s">
        <v>6369</v>
      </c>
      <c r="B1844" s="32" t="s">
        <v>16980</v>
      </c>
      <c r="C1844" s="32" t="s">
        <v>9904</v>
      </c>
      <c r="D1844" s="32" t="s">
        <v>11947</v>
      </c>
      <c r="E1844" s="32" t="s">
        <v>13597</v>
      </c>
      <c r="F1844" s="32" t="s">
        <v>16981</v>
      </c>
      <c r="G1844" s="32">
        <v>41877</v>
      </c>
      <c r="H1844" s="32">
        <v>42113</v>
      </c>
      <c r="I1844" s="32">
        <v>8</v>
      </c>
      <c r="J1844" s="32">
        <v>21464</v>
      </c>
    </row>
    <row r="1845" spans="1:10" x14ac:dyDescent="0.25">
      <c r="A1845" s="32" t="s">
        <v>6373</v>
      </c>
      <c r="B1845" s="32" t="s">
        <v>16982</v>
      </c>
      <c r="C1845" s="32" t="s">
        <v>8625</v>
      </c>
      <c r="D1845" s="32" t="s">
        <v>7330</v>
      </c>
      <c r="E1845" s="32" t="s">
        <v>16983</v>
      </c>
      <c r="F1845" s="32" t="s">
        <v>16984</v>
      </c>
      <c r="G1845" s="32">
        <v>41877</v>
      </c>
      <c r="H1845" s="32">
        <v>42113</v>
      </c>
      <c r="I1845" s="32">
        <v>11</v>
      </c>
      <c r="J1845" s="32">
        <v>15598</v>
      </c>
    </row>
    <row r="1846" spans="1:10" x14ac:dyDescent="0.25">
      <c r="A1846" s="32" t="s">
        <v>6377</v>
      </c>
      <c r="B1846" s="32" t="s">
        <v>16509</v>
      </c>
      <c r="C1846" s="32" t="s">
        <v>10007</v>
      </c>
      <c r="D1846" s="32" t="s">
        <v>7330</v>
      </c>
      <c r="E1846" s="32" t="s">
        <v>13391</v>
      </c>
      <c r="F1846" s="32" t="s">
        <v>16985</v>
      </c>
      <c r="G1846" s="32">
        <v>41577</v>
      </c>
      <c r="H1846" s="32">
        <v>42112</v>
      </c>
      <c r="I1846" s="32">
        <v>58</v>
      </c>
      <c r="J1846" s="32">
        <v>58174</v>
      </c>
    </row>
    <row r="1847" spans="1:10" x14ac:dyDescent="0.25">
      <c r="A1847" s="32" t="s">
        <v>6380</v>
      </c>
      <c r="B1847" s="32" t="s">
        <v>16986</v>
      </c>
      <c r="C1847" s="32" t="s">
        <v>10798</v>
      </c>
      <c r="D1847" s="32" t="s">
        <v>7330</v>
      </c>
      <c r="E1847" s="32" t="s">
        <v>16420</v>
      </c>
      <c r="F1847" s="32" t="s">
        <v>16987</v>
      </c>
      <c r="G1847" s="32">
        <v>37422</v>
      </c>
      <c r="H1847" s="32">
        <v>42112</v>
      </c>
      <c r="I1847" s="32">
        <v>270</v>
      </c>
      <c r="J1847" s="32">
        <v>1037340</v>
      </c>
    </row>
    <row r="1848" spans="1:10" x14ac:dyDescent="0.25">
      <c r="A1848" s="32" t="s">
        <v>6384</v>
      </c>
      <c r="B1848" s="32" t="s">
        <v>16988</v>
      </c>
      <c r="C1848" s="32" t="s">
        <v>9774</v>
      </c>
      <c r="D1848" s="32" t="s">
        <v>7330</v>
      </c>
      <c r="E1848" s="32" t="s">
        <v>16989</v>
      </c>
      <c r="F1848" s="32" t="s">
        <v>16990</v>
      </c>
      <c r="G1848" s="32">
        <v>40441</v>
      </c>
      <c r="H1848" s="32">
        <v>42112</v>
      </c>
      <c r="I1848" s="32">
        <v>225</v>
      </c>
      <c r="J1848" s="32">
        <v>905400</v>
      </c>
    </row>
    <row r="1849" spans="1:10" x14ac:dyDescent="0.25">
      <c r="A1849" s="32" t="s">
        <v>6388</v>
      </c>
      <c r="B1849" s="32" t="s">
        <v>16991</v>
      </c>
      <c r="C1849" s="32" t="s">
        <v>11381</v>
      </c>
      <c r="D1849" s="32" t="s">
        <v>7330</v>
      </c>
      <c r="E1849" s="32" t="s">
        <v>13127</v>
      </c>
      <c r="F1849" s="32" t="s">
        <v>16992</v>
      </c>
      <c r="G1849" s="32">
        <v>40579</v>
      </c>
      <c r="H1849" s="32">
        <v>42112</v>
      </c>
      <c r="I1849" s="32">
        <v>34</v>
      </c>
      <c r="J1849" s="32">
        <v>114444</v>
      </c>
    </row>
    <row r="1850" spans="1:10" x14ac:dyDescent="0.25">
      <c r="A1850" s="32" t="s">
        <v>6392</v>
      </c>
      <c r="B1850" s="32" t="s">
        <v>16993</v>
      </c>
      <c r="C1850" s="32" t="s">
        <v>9594</v>
      </c>
      <c r="D1850" s="32" t="s">
        <v>7330</v>
      </c>
      <c r="E1850" s="32" t="s">
        <v>13147</v>
      </c>
      <c r="F1850" s="32" t="s">
        <v>16994</v>
      </c>
      <c r="G1850" s="32">
        <v>37630</v>
      </c>
      <c r="H1850" s="32">
        <v>42112</v>
      </c>
      <c r="I1850" s="32">
        <v>381</v>
      </c>
      <c r="J1850" s="32">
        <v>1559052</v>
      </c>
    </row>
    <row r="1851" spans="1:10" x14ac:dyDescent="0.25">
      <c r="A1851" s="32" t="s">
        <v>6396</v>
      </c>
      <c r="B1851" s="32" t="s">
        <v>12774</v>
      </c>
      <c r="C1851" s="32" t="s">
        <v>7322</v>
      </c>
      <c r="D1851" s="32" t="s">
        <v>7330</v>
      </c>
      <c r="E1851" s="32" t="s">
        <v>14464</v>
      </c>
      <c r="F1851" s="32" t="s">
        <v>16995</v>
      </c>
      <c r="G1851" s="32">
        <v>41577</v>
      </c>
      <c r="H1851" s="32">
        <v>42112</v>
      </c>
      <c r="I1851" s="32">
        <v>20</v>
      </c>
      <c r="J1851" s="32">
        <v>64360</v>
      </c>
    </row>
    <row r="1852" spans="1:10" x14ac:dyDescent="0.25">
      <c r="A1852" s="32" t="s">
        <v>3222</v>
      </c>
      <c r="B1852" s="32" t="s">
        <v>16996</v>
      </c>
      <c r="C1852" s="32" t="s">
        <v>10212</v>
      </c>
      <c r="D1852" s="32" t="s">
        <v>7330</v>
      </c>
      <c r="E1852" s="32" t="s">
        <v>14407</v>
      </c>
      <c r="F1852" s="32" t="s">
        <v>16997</v>
      </c>
      <c r="G1852" s="32">
        <v>37422</v>
      </c>
      <c r="H1852" s="32">
        <v>42112</v>
      </c>
      <c r="I1852" s="32">
        <v>283</v>
      </c>
      <c r="J1852" s="32">
        <v>1378493</v>
      </c>
    </row>
    <row r="1853" spans="1:10" x14ac:dyDescent="0.25">
      <c r="A1853" s="32" t="s">
        <v>2879</v>
      </c>
      <c r="B1853" s="32" t="s">
        <v>16998</v>
      </c>
      <c r="C1853" s="32" t="s">
        <v>10789</v>
      </c>
      <c r="D1853" s="32" t="s">
        <v>7330</v>
      </c>
      <c r="E1853" s="32" t="s">
        <v>14944</v>
      </c>
      <c r="F1853" s="32" t="s">
        <v>16999</v>
      </c>
      <c r="G1853" s="32">
        <v>38552</v>
      </c>
      <c r="H1853" s="32">
        <v>42111</v>
      </c>
      <c r="I1853" s="32">
        <v>283</v>
      </c>
      <c r="J1853" s="32">
        <v>710330</v>
      </c>
    </row>
    <row r="1854" spans="1:10" x14ac:dyDescent="0.25">
      <c r="A1854" s="32" t="s">
        <v>6405</v>
      </c>
      <c r="B1854" s="32" t="s">
        <v>17000</v>
      </c>
      <c r="C1854" s="32" t="s">
        <v>10833</v>
      </c>
      <c r="D1854" s="32" t="s">
        <v>7330</v>
      </c>
      <c r="E1854" s="32" t="s">
        <v>14033</v>
      </c>
      <c r="F1854" s="32" t="s">
        <v>17001</v>
      </c>
      <c r="G1854" s="32">
        <v>38895</v>
      </c>
      <c r="H1854" s="32">
        <v>42111</v>
      </c>
      <c r="I1854" s="32">
        <v>221</v>
      </c>
      <c r="J1854" s="32">
        <v>474487</v>
      </c>
    </row>
    <row r="1855" spans="1:10" x14ac:dyDescent="0.25">
      <c r="A1855" s="32" t="s">
        <v>6409</v>
      </c>
      <c r="B1855" s="32" t="s">
        <v>17002</v>
      </c>
      <c r="C1855" s="32" t="s">
        <v>8675</v>
      </c>
      <c r="D1855" s="32" t="s">
        <v>7330</v>
      </c>
      <c r="E1855" s="32" t="s">
        <v>13747</v>
      </c>
      <c r="F1855" s="32" t="s">
        <v>17003</v>
      </c>
      <c r="G1855" s="32">
        <v>41880</v>
      </c>
      <c r="H1855" s="32">
        <v>42111</v>
      </c>
      <c r="I1855" s="32">
        <v>27</v>
      </c>
      <c r="J1855" s="32">
        <v>28620</v>
      </c>
    </row>
    <row r="1856" spans="1:10" x14ac:dyDescent="0.25">
      <c r="A1856" s="32" t="s">
        <v>126</v>
      </c>
      <c r="B1856" s="32" t="s">
        <v>17004</v>
      </c>
      <c r="C1856" s="32" t="s">
        <v>12223</v>
      </c>
      <c r="D1856" s="32" t="s">
        <v>12117</v>
      </c>
      <c r="E1856" s="32" t="s">
        <v>13472</v>
      </c>
      <c r="F1856" s="32" t="s">
        <v>17005</v>
      </c>
      <c r="G1856" s="32">
        <v>41839</v>
      </c>
      <c r="H1856" s="32">
        <v>42111</v>
      </c>
      <c r="I1856" s="32">
        <v>27</v>
      </c>
      <c r="J1856" s="32">
        <v>46521</v>
      </c>
    </row>
    <row r="1857" spans="1:10" x14ac:dyDescent="0.25">
      <c r="A1857" s="32" t="s">
        <v>6416</v>
      </c>
      <c r="B1857" s="32" t="s">
        <v>17006</v>
      </c>
      <c r="C1857" s="32" t="s">
        <v>8127</v>
      </c>
      <c r="D1857" s="32" t="s">
        <v>7330</v>
      </c>
      <c r="E1857" s="32" t="s">
        <v>13008</v>
      </c>
      <c r="F1857" s="32" t="s">
        <v>17007</v>
      </c>
      <c r="G1857" s="32">
        <v>38552</v>
      </c>
      <c r="H1857" s="32">
        <v>42111</v>
      </c>
      <c r="I1857" s="32">
        <v>322</v>
      </c>
      <c r="J1857" s="32">
        <v>176456</v>
      </c>
    </row>
    <row r="1858" spans="1:10" x14ac:dyDescent="0.25">
      <c r="A1858" s="32" t="s">
        <v>6420</v>
      </c>
      <c r="B1858" s="32" t="s">
        <v>17008</v>
      </c>
      <c r="C1858" s="32" t="s">
        <v>11856</v>
      </c>
      <c r="D1858" s="32" t="s">
        <v>11639</v>
      </c>
      <c r="E1858" s="32" t="s">
        <v>12939</v>
      </c>
      <c r="F1858" s="32" t="s">
        <v>17009</v>
      </c>
      <c r="G1858" s="32">
        <v>40855</v>
      </c>
      <c r="H1858" s="32">
        <v>42110</v>
      </c>
      <c r="I1858" s="32">
        <v>38</v>
      </c>
      <c r="J1858" s="32">
        <v>149492</v>
      </c>
    </row>
    <row r="1859" spans="1:10" x14ac:dyDescent="0.25">
      <c r="A1859" s="32" t="s">
        <v>1066</v>
      </c>
      <c r="B1859" s="32" t="s">
        <v>17004</v>
      </c>
      <c r="C1859" s="32" t="s">
        <v>11117</v>
      </c>
      <c r="D1859" s="32" t="s">
        <v>7330</v>
      </c>
      <c r="E1859" s="32" t="s">
        <v>17010</v>
      </c>
      <c r="F1859" s="32" t="s">
        <v>17011</v>
      </c>
      <c r="G1859" s="32">
        <v>41820</v>
      </c>
      <c r="H1859" s="32">
        <v>42110</v>
      </c>
      <c r="I1859" s="32">
        <v>20</v>
      </c>
      <c r="J1859" s="32">
        <v>72100</v>
      </c>
    </row>
    <row r="1860" spans="1:10" x14ac:dyDescent="0.25">
      <c r="A1860" s="32" t="s">
        <v>3130</v>
      </c>
      <c r="B1860" s="32" t="s">
        <v>17012</v>
      </c>
      <c r="C1860" s="32" t="s">
        <v>10900</v>
      </c>
      <c r="D1860" s="32" t="s">
        <v>7330</v>
      </c>
      <c r="E1860" s="32" t="s">
        <v>14100</v>
      </c>
      <c r="F1860" s="32" t="s">
        <v>17013</v>
      </c>
      <c r="G1860" s="32">
        <v>40232</v>
      </c>
      <c r="H1860" s="32">
        <v>42110</v>
      </c>
      <c r="I1860" s="32">
        <v>258</v>
      </c>
      <c r="J1860" s="32">
        <v>1221372</v>
      </c>
    </row>
    <row r="1861" spans="1:10" x14ac:dyDescent="0.25">
      <c r="A1861" s="32" t="s">
        <v>126</v>
      </c>
      <c r="B1861" s="32" t="s">
        <v>17014</v>
      </c>
      <c r="C1861" s="32" t="s">
        <v>10030</v>
      </c>
      <c r="D1861" s="32" t="s">
        <v>7330</v>
      </c>
      <c r="E1861" s="32" t="s">
        <v>13878</v>
      </c>
      <c r="F1861" s="32" t="s">
        <v>17015</v>
      </c>
      <c r="G1861" s="32">
        <v>41329</v>
      </c>
      <c r="H1861" s="32">
        <v>42110</v>
      </c>
      <c r="I1861" s="32">
        <v>73</v>
      </c>
      <c r="J1861" s="32">
        <v>164688</v>
      </c>
    </row>
    <row r="1862" spans="1:10" x14ac:dyDescent="0.25">
      <c r="A1862" s="32" t="s">
        <v>6432</v>
      </c>
      <c r="B1862" s="32" t="s">
        <v>17016</v>
      </c>
      <c r="C1862" s="32" t="s">
        <v>11905</v>
      </c>
      <c r="D1862" s="32" t="s">
        <v>11639</v>
      </c>
      <c r="E1862" s="32" t="s">
        <v>12787</v>
      </c>
      <c r="F1862" s="32" t="s">
        <v>17017</v>
      </c>
      <c r="G1862" s="32">
        <v>41678</v>
      </c>
      <c r="H1862" s="32">
        <v>42110</v>
      </c>
      <c r="I1862" s="32">
        <v>44</v>
      </c>
      <c r="J1862" s="32">
        <v>95656</v>
      </c>
    </row>
    <row r="1863" spans="1:10" x14ac:dyDescent="0.25">
      <c r="A1863" s="32" t="s">
        <v>6436</v>
      </c>
      <c r="B1863" s="32" t="s">
        <v>17018</v>
      </c>
      <c r="C1863" s="32" t="s">
        <v>10612</v>
      </c>
      <c r="D1863" s="32" t="s">
        <v>7330</v>
      </c>
      <c r="E1863" s="32" t="s">
        <v>14273</v>
      </c>
      <c r="F1863" s="32" t="s">
        <v>17019</v>
      </c>
      <c r="G1863" s="32">
        <v>39646</v>
      </c>
      <c r="H1863" s="32">
        <v>42110</v>
      </c>
      <c r="I1863" s="32">
        <v>48</v>
      </c>
      <c r="J1863" s="32">
        <v>45936</v>
      </c>
    </row>
    <row r="1864" spans="1:10" x14ac:dyDescent="0.25">
      <c r="A1864" s="32" t="s">
        <v>6439</v>
      </c>
      <c r="B1864" s="32" t="s">
        <v>17020</v>
      </c>
      <c r="C1864" s="32" t="s">
        <v>10798</v>
      </c>
      <c r="D1864" s="32" t="s">
        <v>7330</v>
      </c>
      <c r="E1864" s="32" t="s">
        <v>17021</v>
      </c>
      <c r="F1864" s="32" t="s">
        <v>17022</v>
      </c>
      <c r="G1864" s="32">
        <v>40855</v>
      </c>
      <c r="H1864" s="32">
        <v>42110</v>
      </c>
      <c r="I1864" s="32">
        <v>28</v>
      </c>
      <c r="J1864" s="32">
        <v>50092</v>
      </c>
    </row>
    <row r="1865" spans="1:10" x14ac:dyDescent="0.25">
      <c r="A1865" s="32" t="s">
        <v>6443</v>
      </c>
      <c r="B1865" s="32" t="s">
        <v>17023</v>
      </c>
      <c r="C1865" s="32" t="s">
        <v>10491</v>
      </c>
      <c r="D1865" s="32" t="s">
        <v>7330</v>
      </c>
      <c r="E1865" s="32" t="s">
        <v>17024</v>
      </c>
      <c r="F1865" s="32" t="s">
        <v>17025</v>
      </c>
      <c r="G1865" s="32">
        <v>41820</v>
      </c>
      <c r="H1865" s="32">
        <v>42110</v>
      </c>
      <c r="I1865" s="32">
        <v>19</v>
      </c>
      <c r="J1865" s="32">
        <v>69749</v>
      </c>
    </row>
    <row r="1866" spans="1:10" x14ac:dyDescent="0.25">
      <c r="A1866" s="32" t="s">
        <v>6447</v>
      </c>
      <c r="B1866" s="32" t="s">
        <v>17026</v>
      </c>
      <c r="C1866" s="32" t="s">
        <v>10979</v>
      </c>
      <c r="D1866" s="32" t="s">
        <v>7330</v>
      </c>
      <c r="E1866" s="32" t="s">
        <v>14151</v>
      </c>
      <c r="F1866" s="32" t="s">
        <v>15536</v>
      </c>
      <c r="G1866" s="32">
        <v>40232</v>
      </c>
      <c r="H1866" s="32">
        <v>42110</v>
      </c>
      <c r="I1866" s="32">
        <v>108</v>
      </c>
      <c r="J1866" s="32">
        <v>513648</v>
      </c>
    </row>
    <row r="1867" spans="1:10" x14ac:dyDescent="0.25">
      <c r="A1867" s="32" t="s">
        <v>6450</v>
      </c>
      <c r="B1867" s="32" t="s">
        <v>17027</v>
      </c>
      <c r="C1867" s="32" t="s">
        <v>11663</v>
      </c>
      <c r="D1867" s="32" t="s">
        <v>11639</v>
      </c>
      <c r="E1867" s="32" t="s">
        <v>17028</v>
      </c>
      <c r="F1867" s="32" t="s">
        <v>17029</v>
      </c>
      <c r="G1867" s="32">
        <v>41767</v>
      </c>
      <c r="H1867" s="32">
        <v>42109</v>
      </c>
      <c r="I1867" s="32">
        <v>40</v>
      </c>
      <c r="J1867" s="32">
        <v>81080</v>
      </c>
    </row>
    <row r="1868" spans="1:10" x14ac:dyDescent="0.25">
      <c r="A1868" s="32" t="s">
        <v>2777</v>
      </c>
      <c r="B1868" s="32" t="s">
        <v>17030</v>
      </c>
      <c r="C1868" s="32" t="s">
        <v>11663</v>
      </c>
      <c r="D1868" s="32" t="s">
        <v>11639</v>
      </c>
      <c r="E1868" s="32" t="s">
        <v>17031</v>
      </c>
      <c r="F1868" s="32" t="s">
        <v>17032</v>
      </c>
      <c r="G1868" s="32">
        <v>40091</v>
      </c>
      <c r="H1868" s="32">
        <v>42109</v>
      </c>
      <c r="I1868" s="32">
        <v>67</v>
      </c>
      <c r="J1868" s="32">
        <v>91522</v>
      </c>
    </row>
    <row r="1869" spans="1:10" x14ac:dyDescent="0.25">
      <c r="A1869" s="32" t="s">
        <v>6457</v>
      </c>
      <c r="B1869" s="32" t="s">
        <v>17033</v>
      </c>
      <c r="C1869" s="32" t="s">
        <v>10798</v>
      </c>
      <c r="D1869" s="32" t="s">
        <v>7330</v>
      </c>
      <c r="E1869" s="32" t="s">
        <v>13127</v>
      </c>
      <c r="F1869" s="32" t="s">
        <v>17034</v>
      </c>
      <c r="G1869" s="32">
        <v>41577</v>
      </c>
      <c r="H1869" s="32">
        <v>42109</v>
      </c>
      <c r="I1869" s="32">
        <v>34</v>
      </c>
      <c r="J1869" s="32">
        <v>79356</v>
      </c>
    </row>
    <row r="1870" spans="1:10" x14ac:dyDescent="0.25">
      <c r="A1870" s="32" t="s">
        <v>6460</v>
      </c>
      <c r="B1870" s="32" t="s">
        <v>14562</v>
      </c>
      <c r="C1870" s="32" t="s">
        <v>9732</v>
      </c>
      <c r="D1870" s="32" t="s">
        <v>7330</v>
      </c>
      <c r="E1870" s="32" t="s">
        <v>12954</v>
      </c>
      <c r="F1870" s="32" t="s">
        <v>17035</v>
      </c>
      <c r="G1870" s="32">
        <v>40437</v>
      </c>
      <c r="H1870" s="32">
        <v>42109</v>
      </c>
      <c r="I1870" s="32">
        <v>19</v>
      </c>
      <c r="J1870" s="32">
        <v>42921</v>
      </c>
    </row>
    <row r="1871" spans="1:10" x14ac:dyDescent="0.25">
      <c r="A1871" s="32" t="s">
        <v>6463</v>
      </c>
      <c r="B1871" s="32" t="s">
        <v>17036</v>
      </c>
      <c r="C1871" s="32" t="s">
        <v>11247</v>
      </c>
      <c r="D1871" s="32" t="s">
        <v>7330</v>
      </c>
      <c r="E1871" s="32" t="s">
        <v>13695</v>
      </c>
      <c r="F1871" s="32" t="s">
        <v>17037</v>
      </c>
      <c r="G1871" s="32">
        <v>41767</v>
      </c>
      <c r="H1871" s="32">
        <v>42109</v>
      </c>
      <c r="I1871" s="32">
        <v>12</v>
      </c>
      <c r="J1871" s="32">
        <v>32232</v>
      </c>
    </row>
    <row r="1872" spans="1:10" x14ac:dyDescent="0.25">
      <c r="A1872" s="32" t="s">
        <v>6467</v>
      </c>
      <c r="B1872" s="32" t="s">
        <v>17038</v>
      </c>
      <c r="C1872" s="32" t="s">
        <v>12032</v>
      </c>
      <c r="D1872" s="32" t="s">
        <v>11947</v>
      </c>
      <c r="E1872" s="32" t="s">
        <v>13531</v>
      </c>
      <c r="F1872" s="32" t="s">
        <v>17039</v>
      </c>
      <c r="G1872" s="32">
        <v>37597</v>
      </c>
      <c r="H1872" s="32">
        <v>42108</v>
      </c>
      <c r="I1872" s="32">
        <v>482</v>
      </c>
      <c r="J1872" s="32">
        <v>886880</v>
      </c>
    </row>
    <row r="1873" spans="1:10" x14ac:dyDescent="0.25">
      <c r="A1873" s="32" t="s">
        <v>6471</v>
      </c>
      <c r="B1873" s="32" t="s">
        <v>17040</v>
      </c>
      <c r="C1873" s="32" t="s">
        <v>12032</v>
      </c>
      <c r="D1873" s="32" t="s">
        <v>11947</v>
      </c>
      <c r="E1873" s="32" t="s">
        <v>16512</v>
      </c>
      <c r="F1873" s="32" t="s">
        <v>17041</v>
      </c>
      <c r="G1873" s="32">
        <v>41835</v>
      </c>
      <c r="H1873" s="32">
        <v>42107</v>
      </c>
      <c r="I1873" s="32">
        <v>18</v>
      </c>
      <c r="J1873" s="32">
        <v>68004</v>
      </c>
    </row>
    <row r="1874" spans="1:10" x14ac:dyDescent="0.25">
      <c r="A1874" s="32" t="s">
        <v>6475</v>
      </c>
      <c r="B1874" s="32" t="s">
        <v>17042</v>
      </c>
      <c r="C1874" s="32" t="s">
        <v>8118</v>
      </c>
      <c r="D1874" s="32" t="s">
        <v>7330</v>
      </c>
      <c r="E1874" s="32" t="s">
        <v>15584</v>
      </c>
      <c r="F1874" s="32" t="s">
        <v>17043</v>
      </c>
      <c r="G1874" s="32">
        <v>41653</v>
      </c>
      <c r="H1874" s="32">
        <v>42107</v>
      </c>
      <c r="I1874" s="32">
        <v>5</v>
      </c>
      <c r="J1874" s="32">
        <v>13020</v>
      </c>
    </row>
    <row r="1875" spans="1:10" x14ac:dyDescent="0.25">
      <c r="A1875" s="32" t="s">
        <v>6479</v>
      </c>
      <c r="B1875" s="32" t="s">
        <v>17044</v>
      </c>
      <c r="C1875" s="32" t="s">
        <v>9646</v>
      </c>
      <c r="D1875" s="32" t="s">
        <v>7330</v>
      </c>
      <c r="E1875" s="32" t="s">
        <v>17045</v>
      </c>
      <c r="F1875" s="32" t="s">
        <v>17046</v>
      </c>
      <c r="G1875" s="32">
        <v>40276</v>
      </c>
      <c r="H1875" s="32">
        <v>42107</v>
      </c>
      <c r="I1875" s="32">
        <v>141</v>
      </c>
      <c r="J1875" s="32">
        <v>582471</v>
      </c>
    </row>
    <row r="1876" spans="1:10" x14ac:dyDescent="0.25">
      <c r="A1876" s="32" t="s">
        <v>1343</v>
      </c>
      <c r="B1876" s="32" t="s">
        <v>17047</v>
      </c>
      <c r="C1876" s="32" t="s">
        <v>11236</v>
      </c>
      <c r="D1876" s="32" t="s">
        <v>7330</v>
      </c>
      <c r="E1876" s="32" t="s">
        <v>13295</v>
      </c>
      <c r="F1876" s="32" t="s">
        <v>17048</v>
      </c>
      <c r="G1876" s="32">
        <v>41696</v>
      </c>
      <c r="H1876" s="32">
        <v>42107</v>
      </c>
      <c r="I1876" s="32">
        <v>6</v>
      </c>
      <c r="J1876" s="32">
        <v>7632</v>
      </c>
    </row>
    <row r="1877" spans="1:10" x14ac:dyDescent="0.25">
      <c r="A1877" s="32" t="s">
        <v>6486</v>
      </c>
      <c r="B1877" s="32" t="s">
        <v>17049</v>
      </c>
      <c r="C1877" s="32" t="s">
        <v>8127</v>
      </c>
      <c r="D1877" s="32" t="s">
        <v>7330</v>
      </c>
      <c r="E1877" s="32" t="s">
        <v>13127</v>
      </c>
      <c r="F1877" s="32" t="s">
        <v>17050</v>
      </c>
      <c r="G1877" s="32">
        <v>41335</v>
      </c>
      <c r="H1877" s="32">
        <v>42106</v>
      </c>
      <c r="I1877" s="32">
        <v>49</v>
      </c>
      <c r="J1877" s="32">
        <v>205457</v>
      </c>
    </row>
    <row r="1878" spans="1:10" x14ac:dyDescent="0.25">
      <c r="A1878" s="32" t="s">
        <v>1062</v>
      </c>
      <c r="B1878" s="32" t="s">
        <v>17051</v>
      </c>
      <c r="C1878" s="32" t="s">
        <v>12032</v>
      </c>
      <c r="D1878" s="32" t="s">
        <v>11947</v>
      </c>
      <c r="E1878" s="32" t="s">
        <v>14956</v>
      </c>
      <c r="F1878" s="32" t="s">
        <v>17052</v>
      </c>
      <c r="G1878" s="32">
        <v>36707</v>
      </c>
      <c r="H1878" s="32">
        <v>42105</v>
      </c>
      <c r="I1878" s="32">
        <v>651</v>
      </c>
      <c r="J1878" s="32">
        <v>399714</v>
      </c>
    </row>
    <row r="1879" spans="1:10" x14ac:dyDescent="0.25">
      <c r="A1879" s="32" t="s">
        <v>6493</v>
      </c>
      <c r="B1879" s="32" t="s">
        <v>11346</v>
      </c>
      <c r="C1879" s="32" t="s">
        <v>7322</v>
      </c>
      <c r="D1879" s="32" t="s">
        <v>7330</v>
      </c>
      <c r="E1879" s="32" t="s">
        <v>17053</v>
      </c>
      <c r="F1879" s="32" t="s">
        <v>17054</v>
      </c>
      <c r="G1879" s="32">
        <v>38410</v>
      </c>
      <c r="H1879" s="32">
        <v>42105</v>
      </c>
      <c r="I1879" s="32">
        <v>324</v>
      </c>
      <c r="J1879" s="32">
        <v>864756</v>
      </c>
    </row>
    <row r="1880" spans="1:10" x14ac:dyDescent="0.25">
      <c r="A1880" s="32" t="s">
        <v>6497</v>
      </c>
      <c r="B1880" s="32" t="s">
        <v>16478</v>
      </c>
      <c r="C1880" s="32" t="s">
        <v>11080</v>
      </c>
      <c r="D1880" s="32" t="s">
        <v>7330</v>
      </c>
      <c r="E1880" s="32" t="s">
        <v>16192</v>
      </c>
      <c r="F1880" s="32" t="s">
        <v>17055</v>
      </c>
      <c r="G1880" s="32">
        <v>40608</v>
      </c>
      <c r="H1880" s="32">
        <v>42105</v>
      </c>
      <c r="I1880" s="32">
        <v>181</v>
      </c>
      <c r="J1880" s="32">
        <v>204711</v>
      </c>
    </row>
    <row r="1881" spans="1:10" x14ac:dyDescent="0.25">
      <c r="A1881" s="32" t="s">
        <v>6500</v>
      </c>
      <c r="B1881" s="32" t="s">
        <v>17056</v>
      </c>
      <c r="C1881" s="32" t="s">
        <v>11511</v>
      </c>
      <c r="D1881" s="32" t="s">
        <v>7330</v>
      </c>
      <c r="E1881" s="32" t="s">
        <v>12825</v>
      </c>
      <c r="F1881" s="32" t="s">
        <v>17057</v>
      </c>
      <c r="G1881" s="32">
        <v>36707</v>
      </c>
      <c r="H1881" s="32">
        <v>42105</v>
      </c>
      <c r="I1881" s="32">
        <v>74</v>
      </c>
      <c r="J1881" s="32">
        <v>73112</v>
      </c>
    </row>
    <row r="1882" spans="1:10" x14ac:dyDescent="0.25">
      <c r="A1882" s="32" t="s">
        <v>6504</v>
      </c>
      <c r="B1882" s="32" t="s">
        <v>16891</v>
      </c>
      <c r="C1882" s="32" t="s">
        <v>8875</v>
      </c>
      <c r="D1882" s="32" t="s">
        <v>7330</v>
      </c>
      <c r="E1882" s="32" t="s">
        <v>17058</v>
      </c>
      <c r="F1882" s="32" t="s">
        <v>17059</v>
      </c>
      <c r="G1882" s="32">
        <v>39804</v>
      </c>
      <c r="H1882" s="32">
        <v>42104</v>
      </c>
      <c r="I1882" s="32">
        <v>315</v>
      </c>
      <c r="J1882" s="32">
        <v>1375605</v>
      </c>
    </row>
    <row r="1883" spans="1:10" x14ac:dyDescent="0.25">
      <c r="A1883" s="32" t="s">
        <v>6507</v>
      </c>
      <c r="B1883" s="32" t="s">
        <v>17060</v>
      </c>
      <c r="C1883" s="32" t="s">
        <v>8402</v>
      </c>
      <c r="D1883" s="32" t="s">
        <v>7330</v>
      </c>
      <c r="E1883" s="32" t="s">
        <v>13713</v>
      </c>
      <c r="F1883" s="32" t="s">
        <v>17061</v>
      </c>
      <c r="G1883" s="32">
        <v>37690</v>
      </c>
      <c r="H1883" s="32">
        <v>42103</v>
      </c>
      <c r="I1883" s="32">
        <v>387</v>
      </c>
      <c r="J1883" s="32">
        <v>1774782</v>
      </c>
    </row>
    <row r="1884" spans="1:10" x14ac:dyDescent="0.25">
      <c r="A1884" s="32" t="s">
        <v>6511</v>
      </c>
      <c r="B1884" s="32" t="s">
        <v>17062</v>
      </c>
      <c r="C1884" s="32" t="s">
        <v>10077</v>
      </c>
      <c r="D1884" s="32" t="s">
        <v>7330</v>
      </c>
      <c r="E1884" s="32" t="s">
        <v>12852</v>
      </c>
      <c r="F1884" s="32" t="s">
        <v>17063</v>
      </c>
      <c r="G1884" s="32">
        <v>40972</v>
      </c>
      <c r="H1884" s="32">
        <v>42103</v>
      </c>
      <c r="I1884" s="32">
        <v>35</v>
      </c>
      <c r="J1884" s="32">
        <v>25165</v>
      </c>
    </row>
    <row r="1885" spans="1:10" x14ac:dyDescent="0.25">
      <c r="A1885" s="32" t="s">
        <v>6515</v>
      </c>
      <c r="B1885" s="32" t="s">
        <v>17064</v>
      </c>
      <c r="C1885" s="32" t="s">
        <v>7900</v>
      </c>
      <c r="D1885" s="32" t="s">
        <v>7330</v>
      </c>
      <c r="E1885" s="32" t="s">
        <v>17065</v>
      </c>
      <c r="F1885" s="32" t="s">
        <v>17066</v>
      </c>
      <c r="G1885" s="32">
        <v>41072</v>
      </c>
      <c r="H1885" s="32">
        <v>42102</v>
      </c>
      <c r="I1885" s="32">
        <v>15</v>
      </c>
      <c r="J1885" s="32">
        <v>39900</v>
      </c>
    </row>
    <row r="1886" spans="1:10" x14ac:dyDescent="0.25">
      <c r="A1886" s="32" t="s">
        <v>6519</v>
      </c>
      <c r="B1886" s="32" t="s">
        <v>17067</v>
      </c>
      <c r="C1886" s="32" t="s">
        <v>12258</v>
      </c>
      <c r="D1886" s="32" t="s">
        <v>12117</v>
      </c>
      <c r="E1886" s="32" t="s">
        <v>12855</v>
      </c>
      <c r="F1886" s="32" t="s">
        <v>17068</v>
      </c>
      <c r="G1886" s="32">
        <v>40717</v>
      </c>
      <c r="H1886" s="32">
        <v>42102</v>
      </c>
      <c r="I1886" s="32">
        <v>141</v>
      </c>
      <c r="J1886" s="32">
        <v>439215</v>
      </c>
    </row>
    <row r="1887" spans="1:10" x14ac:dyDescent="0.25">
      <c r="A1887" s="32" t="s">
        <v>6523</v>
      </c>
      <c r="B1887" s="32" t="s">
        <v>13237</v>
      </c>
      <c r="C1887" s="32" t="s">
        <v>8781</v>
      </c>
      <c r="D1887" s="32" t="s">
        <v>7330</v>
      </c>
      <c r="E1887" s="32" t="s">
        <v>13229</v>
      </c>
      <c r="F1887" s="32" t="s">
        <v>17069</v>
      </c>
      <c r="G1887" s="32">
        <v>36867</v>
      </c>
      <c r="H1887" s="32">
        <v>42102</v>
      </c>
      <c r="I1887" s="32">
        <v>602</v>
      </c>
      <c r="J1887" s="32">
        <v>518322</v>
      </c>
    </row>
    <row r="1888" spans="1:10" x14ac:dyDescent="0.25">
      <c r="A1888" s="32" t="s">
        <v>6526</v>
      </c>
      <c r="B1888" s="32" t="s">
        <v>12774</v>
      </c>
      <c r="C1888" s="32" t="s">
        <v>11112</v>
      </c>
      <c r="D1888" s="32" t="s">
        <v>12117</v>
      </c>
      <c r="E1888" s="32" t="s">
        <v>13602</v>
      </c>
      <c r="F1888" s="32" t="s">
        <v>17070</v>
      </c>
      <c r="G1888" s="32">
        <v>41863</v>
      </c>
      <c r="H1888" s="32">
        <v>42102</v>
      </c>
      <c r="I1888" s="32">
        <v>26</v>
      </c>
      <c r="J1888" s="32">
        <v>121888</v>
      </c>
    </row>
    <row r="1889" spans="1:10" x14ac:dyDescent="0.25">
      <c r="A1889" s="32" t="s">
        <v>2374</v>
      </c>
      <c r="B1889" s="32" t="s">
        <v>17071</v>
      </c>
      <c r="C1889" s="32" t="s">
        <v>9765</v>
      </c>
      <c r="D1889" s="32" t="s">
        <v>7330</v>
      </c>
      <c r="E1889" s="32" t="s">
        <v>17072</v>
      </c>
      <c r="F1889" s="32" t="s">
        <v>17073</v>
      </c>
      <c r="G1889" s="32">
        <v>41072</v>
      </c>
      <c r="H1889" s="32">
        <v>42102</v>
      </c>
      <c r="I1889" s="32">
        <v>71</v>
      </c>
      <c r="J1889" s="32">
        <v>150662</v>
      </c>
    </row>
    <row r="1890" spans="1:10" x14ac:dyDescent="0.25">
      <c r="A1890" s="32" t="s">
        <v>6532</v>
      </c>
      <c r="B1890" s="32" t="s">
        <v>17074</v>
      </c>
      <c r="C1890" s="32" t="s">
        <v>7750</v>
      </c>
      <c r="D1890" s="32" t="s">
        <v>7330</v>
      </c>
      <c r="E1890" s="32" t="s">
        <v>14747</v>
      </c>
      <c r="F1890" s="32" t="s">
        <v>17075</v>
      </c>
      <c r="G1890" s="32">
        <v>40717</v>
      </c>
      <c r="H1890" s="32">
        <v>42102</v>
      </c>
      <c r="I1890" s="32">
        <v>107</v>
      </c>
      <c r="J1890" s="32">
        <v>471977</v>
      </c>
    </row>
    <row r="1891" spans="1:10" x14ac:dyDescent="0.25">
      <c r="A1891" s="32" t="s">
        <v>17076</v>
      </c>
      <c r="B1891" s="32" t="s">
        <v>17077</v>
      </c>
      <c r="C1891" s="32" t="s">
        <v>8224</v>
      </c>
      <c r="D1891" s="32" t="s">
        <v>7330</v>
      </c>
      <c r="E1891" s="32" t="s">
        <v>12787</v>
      </c>
      <c r="F1891" s="32" t="s">
        <v>17078</v>
      </c>
      <c r="G1891" s="32">
        <v>36867</v>
      </c>
      <c r="H1891" s="32">
        <v>42102</v>
      </c>
      <c r="I1891" s="32">
        <v>215</v>
      </c>
      <c r="J1891" s="32">
        <v>946000</v>
      </c>
    </row>
    <row r="1892" spans="1:10" x14ac:dyDescent="0.25">
      <c r="A1892" s="32" t="s">
        <v>1375</v>
      </c>
      <c r="B1892" s="32" t="s">
        <v>17079</v>
      </c>
      <c r="C1892" s="32" t="s">
        <v>7883</v>
      </c>
      <c r="D1892" s="32" t="s">
        <v>7330</v>
      </c>
      <c r="E1892" s="32" t="s">
        <v>13020</v>
      </c>
      <c r="F1892" s="32" t="s">
        <v>17080</v>
      </c>
      <c r="G1892" s="32">
        <v>39518</v>
      </c>
      <c r="H1892" s="32">
        <v>42101</v>
      </c>
      <c r="I1892" s="32">
        <v>248</v>
      </c>
      <c r="J1892" s="32">
        <v>1052512</v>
      </c>
    </row>
    <row r="1893" spans="1:10" x14ac:dyDescent="0.25">
      <c r="A1893" s="32" t="s">
        <v>6543</v>
      </c>
      <c r="B1893" s="32" t="s">
        <v>17081</v>
      </c>
      <c r="C1893" s="32" t="s">
        <v>8160</v>
      </c>
      <c r="D1893" s="32" t="s">
        <v>7330</v>
      </c>
      <c r="E1893" s="32" t="s">
        <v>12954</v>
      </c>
      <c r="F1893" s="32" t="s">
        <v>17082</v>
      </c>
      <c r="G1893" s="32">
        <v>37821</v>
      </c>
      <c r="H1893" s="32">
        <v>42101</v>
      </c>
      <c r="I1893" s="32">
        <v>551</v>
      </c>
      <c r="J1893" s="32">
        <v>1868992</v>
      </c>
    </row>
    <row r="1894" spans="1:10" x14ac:dyDescent="0.25">
      <c r="A1894" s="32" t="s">
        <v>6547</v>
      </c>
      <c r="B1894" s="32" t="s">
        <v>17083</v>
      </c>
      <c r="C1894" s="32" t="s">
        <v>9566</v>
      </c>
      <c r="D1894" s="32" t="s">
        <v>7330</v>
      </c>
      <c r="E1894" s="32" t="s">
        <v>12858</v>
      </c>
      <c r="F1894" s="32" t="s">
        <v>17084</v>
      </c>
      <c r="G1894" s="32">
        <v>41823</v>
      </c>
      <c r="H1894" s="32">
        <v>42101</v>
      </c>
      <c r="I1894" s="32">
        <v>26</v>
      </c>
      <c r="J1894" s="32">
        <v>109850</v>
      </c>
    </row>
    <row r="1895" spans="1:10" x14ac:dyDescent="0.25">
      <c r="A1895" s="32" t="s">
        <v>6551</v>
      </c>
      <c r="B1895" s="32" t="s">
        <v>17085</v>
      </c>
      <c r="C1895" s="32" t="s">
        <v>11998</v>
      </c>
      <c r="D1895" s="32" t="s">
        <v>11947</v>
      </c>
      <c r="E1895" s="32" t="s">
        <v>15246</v>
      </c>
      <c r="F1895" s="32" t="s">
        <v>17086</v>
      </c>
      <c r="G1895" s="32">
        <v>39812</v>
      </c>
      <c r="H1895" s="32">
        <v>42101</v>
      </c>
      <c r="I1895" s="32">
        <v>88</v>
      </c>
      <c r="J1895" s="32">
        <v>50864</v>
      </c>
    </row>
    <row r="1896" spans="1:10" x14ac:dyDescent="0.25">
      <c r="A1896" s="32" t="s">
        <v>6554</v>
      </c>
      <c r="B1896" s="32" t="s">
        <v>17087</v>
      </c>
      <c r="C1896" s="32" t="s">
        <v>9609</v>
      </c>
      <c r="D1896" s="32" t="s">
        <v>7330</v>
      </c>
      <c r="E1896" s="32" t="s">
        <v>13127</v>
      </c>
      <c r="F1896" s="32" t="s">
        <v>17088</v>
      </c>
      <c r="G1896" s="32">
        <v>39518</v>
      </c>
      <c r="H1896" s="32">
        <v>42101</v>
      </c>
      <c r="I1896" s="32">
        <v>241</v>
      </c>
      <c r="J1896" s="32">
        <v>1053411</v>
      </c>
    </row>
    <row r="1897" spans="1:10" x14ac:dyDescent="0.25">
      <c r="A1897" s="32" t="s">
        <v>6558</v>
      </c>
      <c r="B1897" s="32" t="s">
        <v>17089</v>
      </c>
      <c r="C1897" s="32" t="s">
        <v>8875</v>
      </c>
      <c r="D1897" s="32" t="s">
        <v>7330</v>
      </c>
      <c r="E1897" s="32" t="s">
        <v>13550</v>
      </c>
      <c r="F1897" s="32" t="s">
        <v>17090</v>
      </c>
      <c r="G1897" s="32">
        <v>37821</v>
      </c>
      <c r="H1897" s="32">
        <v>42101</v>
      </c>
      <c r="I1897" s="32">
        <v>235</v>
      </c>
      <c r="J1897" s="32">
        <v>759050</v>
      </c>
    </row>
    <row r="1898" spans="1:10" x14ac:dyDescent="0.25">
      <c r="A1898" s="32" t="s">
        <v>785</v>
      </c>
      <c r="B1898" s="32" t="s">
        <v>17091</v>
      </c>
      <c r="C1898" s="32" t="s">
        <v>7674</v>
      </c>
      <c r="D1898" s="32" t="s">
        <v>7330</v>
      </c>
      <c r="E1898" s="32" t="s">
        <v>17092</v>
      </c>
      <c r="F1898" s="32" t="s">
        <v>17093</v>
      </c>
      <c r="G1898" s="32">
        <v>41823</v>
      </c>
      <c r="H1898" s="32">
        <v>42101</v>
      </c>
      <c r="I1898" s="32">
        <v>38</v>
      </c>
      <c r="J1898" s="32">
        <v>21736</v>
      </c>
    </row>
    <row r="1899" spans="1:10" x14ac:dyDescent="0.25">
      <c r="A1899" s="32" t="s">
        <v>6564</v>
      </c>
      <c r="B1899" s="32" t="s">
        <v>17094</v>
      </c>
      <c r="C1899" s="32" t="s">
        <v>10491</v>
      </c>
      <c r="D1899" s="32" t="s">
        <v>7330</v>
      </c>
      <c r="E1899" s="32" t="s">
        <v>12916</v>
      </c>
      <c r="F1899" s="32" t="s">
        <v>17095</v>
      </c>
      <c r="G1899" s="32">
        <v>40094</v>
      </c>
      <c r="H1899" s="32">
        <v>42100</v>
      </c>
      <c r="I1899" s="32">
        <v>121</v>
      </c>
      <c r="J1899" s="32">
        <v>598103</v>
      </c>
    </row>
    <row r="1900" spans="1:10" x14ac:dyDescent="0.25">
      <c r="A1900" s="32" t="s">
        <v>311</v>
      </c>
      <c r="B1900" s="32" t="s">
        <v>17096</v>
      </c>
      <c r="C1900" s="32" t="s">
        <v>8675</v>
      </c>
      <c r="D1900" s="32" t="s">
        <v>7330</v>
      </c>
      <c r="E1900" s="32" t="s">
        <v>13330</v>
      </c>
      <c r="F1900" s="32" t="s">
        <v>17097</v>
      </c>
      <c r="G1900" s="32">
        <v>41438</v>
      </c>
      <c r="H1900" s="32">
        <v>42100</v>
      </c>
      <c r="I1900" s="32">
        <v>49</v>
      </c>
      <c r="J1900" s="32">
        <v>204722</v>
      </c>
    </row>
    <row r="1901" spans="1:10" x14ac:dyDescent="0.25">
      <c r="A1901" s="32" t="s">
        <v>6571</v>
      </c>
      <c r="B1901" s="32" t="s">
        <v>17098</v>
      </c>
      <c r="C1901" s="32" t="s">
        <v>7910</v>
      </c>
      <c r="D1901" s="32" t="s">
        <v>7330</v>
      </c>
      <c r="E1901" s="32" t="s">
        <v>16537</v>
      </c>
      <c r="F1901" s="32" t="s">
        <v>17099</v>
      </c>
      <c r="G1901" s="32">
        <v>38974</v>
      </c>
      <c r="H1901" s="32">
        <v>42099</v>
      </c>
      <c r="I1901" s="32">
        <v>428</v>
      </c>
      <c r="J1901" s="32">
        <v>888100</v>
      </c>
    </row>
    <row r="1902" spans="1:10" x14ac:dyDescent="0.25">
      <c r="A1902" s="32" t="s">
        <v>6575</v>
      </c>
      <c r="B1902" s="32" t="s">
        <v>17100</v>
      </c>
      <c r="C1902" s="32" t="s">
        <v>8875</v>
      </c>
      <c r="D1902" s="32" t="s">
        <v>7330</v>
      </c>
      <c r="E1902" s="32" t="s">
        <v>14744</v>
      </c>
      <c r="F1902" s="32" t="s">
        <v>17101</v>
      </c>
      <c r="G1902" s="32">
        <v>37527</v>
      </c>
      <c r="H1902" s="32">
        <v>42099</v>
      </c>
      <c r="I1902" s="32">
        <v>238</v>
      </c>
      <c r="J1902" s="32">
        <v>1149064</v>
      </c>
    </row>
    <row r="1903" spans="1:10" x14ac:dyDescent="0.25">
      <c r="A1903" s="32" t="s">
        <v>6578</v>
      </c>
      <c r="B1903" s="32" t="s">
        <v>13085</v>
      </c>
      <c r="C1903" s="32" t="s">
        <v>7754</v>
      </c>
      <c r="D1903" s="32" t="s">
        <v>7330</v>
      </c>
      <c r="E1903" s="32" t="s">
        <v>13744</v>
      </c>
      <c r="F1903" s="32" t="s">
        <v>17102</v>
      </c>
      <c r="G1903" s="32">
        <v>41497</v>
      </c>
      <c r="H1903" s="32">
        <v>42099</v>
      </c>
      <c r="I1903" s="32">
        <v>19</v>
      </c>
      <c r="J1903" s="32">
        <v>65550</v>
      </c>
    </row>
    <row r="1904" spans="1:10" x14ac:dyDescent="0.25">
      <c r="A1904" s="32" t="s">
        <v>6581</v>
      </c>
      <c r="B1904" s="32" t="s">
        <v>17103</v>
      </c>
      <c r="C1904" s="32" t="s">
        <v>8875</v>
      </c>
      <c r="D1904" s="32" t="s">
        <v>7330</v>
      </c>
      <c r="E1904" s="32" t="s">
        <v>14805</v>
      </c>
      <c r="F1904" s="32" t="s">
        <v>17104</v>
      </c>
      <c r="G1904" s="32">
        <v>37105</v>
      </c>
      <c r="H1904" s="32">
        <v>42099</v>
      </c>
      <c r="I1904" s="32">
        <v>260</v>
      </c>
      <c r="J1904" s="32">
        <v>943540</v>
      </c>
    </row>
    <row r="1905" spans="1:10" x14ac:dyDescent="0.25">
      <c r="A1905" s="32" t="s">
        <v>6585</v>
      </c>
      <c r="B1905" s="32" t="s">
        <v>14232</v>
      </c>
      <c r="C1905" s="32" t="s">
        <v>11624</v>
      </c>
      <c r="D1905" s="32" t="s">
        <v>7330</v>
      </c>
      <c r="E1905" s="32" t="s">
        <v>17105</v>
      </c>
      <c r="F1905" s="32" t="s">
        <v>17106</v>
      </c>
      <c r="G1905" s="32">
        <v>37856</v>
      </c>
      <c r="H1905" s="32">
        <v>42099</v>
      </c>
      <c r="I1905" s="32">
        <v>152</v>
      </c>
      <c r="J1905" s="32">
        <v>739632</v>
      </c>
    </row>
    <row r="1906" spans="1:10" x14ac:dyDescent="0.25">
      <c r="A1906" s="32" t="s">
        <v>6588</v>
      </c>
      <c r="B1906" s="32" t="s">
        <v>17107</v>
      </c>
      <c r="C1906" s="32" t="s">
        <v>7910</v>
      </c>
      <c r="D1906" s="32" t="s">
        <v>7330</v>
      </c>
      <c r="E1906" s="32" t="s">
        <v>12948</v>
      </c>
      <c r="F1906" s="32" t="s">
        <v>17108</v>
      </c>
      <c r="G1906" s="32">
        <v>41289</v>
      </c>
      <c r="H1906" s="32">
        <v>42099</v>
      </c>
      <c r="I1906" s="32">
        <v>87</v>
      </c>
      <c r="J1906" s="32">
        <v>401070</v>
      </c>
    </row>
    <row r="1907" spans="1:10" x14ac:dyDescent="0.25">
      <c r="A1907" s="32" t="s">
        <v>6592</v>
      </c>
      <c r="B1907" s="32" t="s">
        <v>17109</v>
      </c>
      <c r="C1907" s="32" t="s">
        <v>8109</v>
      </c>
      <c r="D1907" s="32" t="s">
        <v>7330</v>
      </c>
      <c r="E1907" s="32" t="s">
        <v>15174</v>
      </c>
      <c r="F1907" s="32" t="s">
        <v>17110</v>
      </c>
      <c r="G1907" s="32">
        <v>38974</v>
      </c>
      <c r="H1907" s="32">
        <v>42099</v>
      </c>
      <c r="I1907" s="32">
        <v>403</v>
      </c>
      <c r="J1907" s="32">
        <v>432419</v>
      </c>
    </row>
    <row r="1908" spans="1:10" x14ac:dyDescent="0.25">
      <c r="A1908" s="32" t="s">
        <v>6596</v>
      </c>
      <c r="B1908" s="32" t="s">
        <v>17111</v>
      </c>
      <c r="C1908" s="32" t="s">
        <v>8291</v>
      </c>
      <c r="D1908" s="32" t="s">
        <v>7330</v>
      </c>
      <c r="E1908" s="32" t="s">
        <v>13435</v>
      </c>
      <c r="F1908" s="32" t="s">
        <v>17112</v>
      </c>
      <c r="G1908" s="32">
        <v>37527</v>
      </c>
      <c r="H1908" s="32">
        <v>42099</v>
      </c>
      <c r="I1908" s="32">
        <v>389</v>
      </c>
      <c r="J1908" s="32">
        <v>311589</v>
      </c>
    </row>
    <row r="1909" spans="1:10" x14ac:dyDescent="0.25">
      <c r="A1909" s="32" t="s">
        <v>6600</v>
      </c>
      <c r="B1909" s="32" t="s">
        <v>17113</v>
      </c>
      <c r="C1909" s="32" t="s">
        <v>7635</v>
      </c>
      <c r="D1909" s="32" t="s">
        <v>7330</v>
      </c>
      <c r="E1909" s="32" t="s">
        <v>15071</v>
      </c>
      <c r="F1909" s="32" t="s">
        <v>17114</v>
      </c>
      <c r="G1909" s="32">
        <v>41497</v>
      </c>
      <c r="H1909" s="32">
        <v>42099</v>
      </c>
      <c r="I1909" s="32">
        <v>70</v>
      </c>
      <c r="J1909" s="32">
        <v>232400</v>
      </c>
    </row>
    <row r="1910" spans="1:10" x14ac:dyDescent="0.25">
      <c r="A1910" s="32" t="s">
        <v>6604</v>
      </c>
      <c r="B1910" s="32" t="s">
        <v>17115</v>
      </c>
      <c r="C1910" s="32" t="s">
        <v>11624</v>
      </c>
      <c r="D1910" s="32" t="s">
        <v>7330</v>
      </c>
      <c r="E1910" s="32" t="s">
        <v>15458</v>
      </c>
      <c r="F1910" s="32" t="s">
        <v>17116</v>
      </c>
      <c r="G1910" s="32">
        <v>37105</v>
      </c>
      <c r="H1910" s="32">
        <v>42099</v>
      </c>
      <c r="I1910" s="32">
        <v>493</v>
      </c>
      <c r="J1910" s="32">
        <v>986986</v>
      </c>
    </row>
    <row r="1911" spans="1:10" x14ac:dyDescent="0.25">
      <c r="A1911" s="32" t="s">
        <v>6608</v>
      </c>
      <c r="B1911" s="32" t="s">
        <v>17117</v>
      </c>
      <c r="C1911" s="32" t="s">
        <v>11125</v>
      </c>
      <c r="D1911" s="32" t="s">
        <v>7330</v>
      </c>
      <c r="E1911" s="32" t="s">
        <v>12849</v>
      </c>
      <c r="F1911" s="32" t="s">
        <v>17118</v>
      </c>
      <c r="G1911" s="32">
        <v>41172</v>
      </c>
      <c r="H1911" s="32">
        <v>42098</v>
      </c>
      <c r="I1911" s="32">
        <v>59</v>
      </c>
      <c r="J1911" s="32">
        <v>50740</v>
      </c>
    </row>
    <row r="1912" spans="1:10" x14ac:dyDescent="0.25">
      <c r="A1912" s="32" t="s">
        <v>6612</v>
      </c>
      <c r="B1912" s="32" t="s">
        <v>17119</v>
      </c>
      <c r="C1912" s="32" t="s">
        <v>11043</v>
      </c>
      <c r="D1912" s="32" t="s">
        <v>7330</v>
      </c>
      <c r="E1912" s="32" t="s">
        <v>13348</v>
      </c>
      <c r="F1912" s="32" t="s">
        <v>17120</v>
      </c>
      <c r="G1912" s="32">
        <v>40510</v>
      </c>
      <c r="H1912" s="32">
        <v>42098</v>
      </c>
      <c r="I1912" s="32">
        <v>31</v>
      </c>
      <c r="J1912" s="32">
        <v>103230</v>
      </c>
    </row>
    <row r="1913" spans="1:10" x14ac:dyDescent="0.25">
      <c r="A1913" s="32" t="s">
        <v>2747</v>
      </c>
      <c r="B1913" s="32" t="s">
        <v>17121</v>
      </c>
      <c r="C1913" s="32" t="s">
        <v>10246</v>
      </c>
      <c r="D1913" s="32" t="s">
        <v>7330</v>
      </c>
      <c r="E1913" s="32" t="s">
        <v>13912</v>
      </c>
      <c r="F1913" s="32" t="s">
        <v>17122</v>
      </c>
      <c r="G1913" s="32">
        <v>36822</v>
      </c>
      <c r="H1913" s="32">
        <v>42098</v>
      </c>
      <c r="I1913" s="32">
        <v>275</v>
      </c>
      <c r="J1913" s="32">
        <v>903650</v>
      </c>
    </row>
    <row r="1914" spans="1:10" x14ac:dyDescent="0.25">
      <c r="A1914" s="32" t="s">
        <v>6619</v>
      </c>
      <c r="B1914" s="32" t="s">
        <v>17123</v>
      </c>
      <c r="C1914" s="32" t="s">
        <v>8875</v>
      </c>
      <c r="D1914" s="32" t="s">
        <v>7330</v>
      </c>
      <c r="E1914" s="32" t="s">
        <v>14822</v>
      </c>
      <c r="F1914" s="32" t="s">
        <v>17124</v>
      </c>
      <c r="G1914" s="32">
        <v>36841</v>
      </c>
      <c r="H1914" s="32">
        <v>42098</v>
      </c>
      <c r="I1914" s="32">
        <v>663</v>
      </c>
      <c r="J1914" s="32">
        <v>1426113</v>
      </c>
    </row>
    <row r="1915" spans="1:10" x14ac:dyDescent="0.25">
      <c r="A1915" s="32" t="s">
        <v>3991</v>
      </c>
      <c r="B1915" s="32" t="s">
        <v>17125</v>
      </c>
      <c r="C1915" s="32" t="s">
        <v>7754</v>
      </c>
      <c r="D1915" s="32" t="s">
        <v>7330</v>
      </c>
      <c r="E1915" s="32" t="s">
        <v>14610</v>
      </c>
      <c r="F1915" s="32" t="s">
        <v>17126</v>
      </c>
      <c r="G1915" s="32">
        <v>38357</v>
      </c>
      <c r="H1915" s="32">
        <v>42097</v>
      </c>
      <c r="I1915" s="32">
        <v>41</v>
      </c>
      <c r="J1915" s="32">
        <v>195939</v>
      </c>
    </row>
    <row r="1916" spans="1:10" x14ac:dyDescent="0.25">
      <c r="A1916" s="32" t="s">
        <v>6625</v>
      </c>
      <c r="B1916" s="32" t="s">
        <v>17127</v>
      </c>
      <c r="C1916" s="32" t="s">
        <v>12262</v>
      </c>
      <c r="D1916" s="32" t="s">
        <v>12117</v>
      </c>
      <c r="E1916" s="32" t="s">
        <v>13002</v>
      </c>
      <c r="F1916" s="32" t="s">
        <v>17128</v>
      </c>
      <c r="G1916" s="32">
        <v>38932</v>
      </c>
      <c r="H1916" s="32">
        <v>42097</v>
      </c>
      <c r="I1916" s="32">
        <v>234</v>
      </c>
      <c r="J1916" s="32">
        <v>541242</v>
      </c>
    </row>
    <row r="1917" spans="1:10" x14ac:dyDescent="0.25">
      <c r="A1917" s="32" t="s">
        <v>6629</v>
      </c>
      <c r="B1917" s="32" t="s">
        <v>17129</v>
      </c>
      <c r="C1917" s="32" t="s">
        <v>11421</v>
      </c>
      <c r="D1917" s="32" t="s">
        <v>7330</v>
      </c>
      <c r="E1917" s="32" t="s">
        <v>15202</v>
      </c>
      <c r="F1917" s="32" t="s">
        <v>17130</v>
      </c>
      <c r="G1917" s="32">
        <v>40749</v>
      </c>
      <c r="H1917" s="32">
        <v>42097</v>
      </c>
      <c r="I1917" s="32">
        <v>144</v>
      </c>
      <c r="J1917" s="32">
        <v>609552</v>
      </c>
    </row>
    <row r="1918" spans="1:10" x14ac:dyDescent="0.25">
      <c r="A1918" s="32" t="s">
        <v>6633</v>
      </c>
      <c r="B1918" s="32" t="s">
        <v>14794</v>
      </c>
      <c r="C1918" s="32" t="s">
        <v>11663</v>
      </c>
      <c r="D1918" s="32" t="s">
        <v>11639</v>
      </c>
      <c r="E1918" s="32" t="s">
        <v>13165</v>
      </c>
      <c r="F1918" s="32" t="s">
        <v>17131</v>
      </c>
      <c r="G1918" s="32">
        <v>41840</v>
      </c>
      <c r="H1918" s="32">
        <v>42097</v>
      </c>
      <c r="I1918" s="32">
        <v>17</v>
      </c>
      <c r="J1918" s="32">
        <v>43418</v>
      </c>
    </row>
    <row r="1919" spans="1:10" x14ac:dyDescent="0.25">
      <c r="A1919" s="32" t="s">
        <v>6636</v>
      </c>
      <c r="B1919" s="32" t="s">
        <v>17132</v>
      </c>
      <c r="C1919" s="32" t="s">
        <v>11112</v>
      </c>
      <c r="D1919" s="32" t="s">
        <v>12117</v>
      </c>
      <c r="E1919" s="32" t="s">
        <v>13952</v>
      </c>
      <c r="F1919" s="32" t="s">
        <v>17133</v>
      </c>
      <c r="G1919" s="32">
        <v>41775</v>
      </c>
      <c r="H1919" s="32">
        <v>42097</v>
      </c>
      <c r="I1919" s="32">
        <v>30</v>
      </c>
      <c r="J1919" s="32">
        <v>62130</v>
      </c>
    </row>
    <row r="1920" spans="1:10" x14ac:dyDescent="0.25">
      <c r="A1920" s="32" t="s">
        <v>6640</v>
      </c>
      <c r="B1920" s="32" t="s">
        <v>17134</v>
      </c>
      <c r="C1920" s="32" t="s">
        <v>9555</v>
      </c>
      <c r="D1920" s="32" t="s">
        <v>7330</v>
      </c>
      <c r="E1920" s="32" t="s">
        <v>13744</v>
      </c>
      <c r="F1920" s="32" t="s">
        <v>17135</v>
      </c>
      <c r="G1920" s="32">
        <v>39726</v>
      </c>
      <c r="H1920" s="32">
        <v>42097</v>
      </c>
      <c r="I1920" s="32">
        <v>273</v>
      </c>
      <c r="J1920" s="32">
        <v>936390</v>
      </c>
    </row>
    <row r="1921" spans="1:10" x14ac:dyDescent="0.25">
      <c r="A1921" s="32" t="s">
        <v>16644</v>
      </c>
      <c r="B1921" s="32" t="s">
        <v>17136</v>
      </c>
      <c r="C1921" s="32" t="s">
        <v>8291</v>
      </c>
      <c r="D1921" s="32" t="s">
        <v>7330</v>
      </c>
      <c r="E1921" s="32" t="s">
        <v>12936</v>
      </c>
      <c r="F1921" s="32" t="s">
        <v>17137</v>
      </c>
      <c r="G1921" s="32">
        <v>38357</v>
      </c>
      <c r="H1921" s="32">
        <v>42097</v>
      </c>
      <c r="I1921" s="32">
        <v>93</v>
      </c>
      <c r="J1921" s="32">
        <v>385578</v>
      </c>
    </row>
    <row r="1922" spans="1:10" x14ac:dyDescent="0.25">
      <c r="A1922" s="32" t="s">
        <v>801</v>
      </c>
      <c r="B1922" s="32" t="s">
        <v>17138</v>
      </c>
      <c r="C1922" s="32" t="s">
        <v>11511</v>
      </c>
      <c r="D1922" s="32" t="s">
        <v>7330</v>
      </c>
      <c r="E1922" s="32" t="s">
        <v>13839</v>
      </c>
      <c r="F1922" s="32" t="s">
        <v>17139</v>
      </c>
      <c r="G1922" s="32">
        <v>37431</v>
      </c>
      <c r="H1922" s="32">
        <v>42096</v>
      </c>
      <c r="I1922" s="32">
        <v>460</v>
      </c>
      <c r="J1922" s="32">
        <v>1255340</v>
      </c>
    </row>
    <row r="1923" spans="1:10" x14ac:dyDescent="0.25">
      <c r="A1923" s="32" t="s">
        <v>1760</v>
      </c>
      <c r="B1923" s="32" t="s">
        <v>17140</v>
      </c>
      <c r="C1923" s="32" t="s">
        <v>8875</v>
      </c>
      <c r="D1923" s="32" t="s">
        <v>7330</v>
      </c>
      <c r="E1923" s="32" t="s">
        <v>13379</v>
      </c>
      <c r="F1923" s="32" t="s">
        <v>17141</v>
      </c>
      <c r="G1923" s="32">
        <v>40456</v>
      </c>
      <c r="H1923" s="32">
        <v>42096</v>
      </c>
      <c r="I1923" s="32">
        <v>54</v>
      </c>
      <c r="J1923" s="32">
        <v>247482</v>
      </c>
    </row>
    <row r="1924" spans="1:10" x14ac:dyDescent="0.25">
      <c r="A1924" s="32" t="s">
        <v>1994</v>
      </c>
      <c r="B1924" s="32" t="s">
        <v>17142</v>
      </c>
      <c r="C1924" s="32" t="s">
        <v>11397</v>
      </c>
      <c r="D1924" s="32" t="s">
        <v>11947</v>
      </c>
      <c r="E1924" s="32" t="s">
        <v>14110</v>
      </c>
      <c r="F1924" s="32" t="s">
        <v>17143</v>
      </c>
      <c r="G1924" s="32">
        <v>41350</v>
      </c>
      <c r="H1924" s="32">
        <v>42096</v>
      </c>
      <c r="I1924" s="32">
        <v>80</v>
      </c>
      <c r="J1924" s="32">
        <v>101120</v>
      </c>
    </row>
    <row r="1925" spans="1:10" x14ac:dyDescent="0.25">
      <c r="A1925" s="32" t="s">
        <v>6656</v>
      </c>
      <c r="B1925" s="32" t="s">
        <v>17144</v>
      </c>
      <c r="C1925" s="32" t="s">
        <v>8875</v>
      </c>
      <c r="D1925" s="32" t="s">
        <v>7330</v>
      </c>
      <c r="E1925" s="32" t="s">
        <v>13292</v>
      </c>
      <c r="F1925" s="32" t="s">
        <v>17145</v>
      </c>
      <c r="G1925" s="32">
        <v>41825</v>
      </c>
      <c r="H1925" s="32">
        <v>42096</v>
      </c>
      <c r="I1925" s="32">
        <v>19</v>
      </c>
      <c r="J1925" s="32">
        <v>13015</v>
      </c>
    </row>
    <row r="1926" spans="1:10" x14ac:dyDescent="0.25">
      <c r="A1926" s="32" t="s">
        <v>6660</v>
      </c>
      <c r="B1926" s="32" t="s">
        <v>17146</v>
      </c>
      <c r="C1926" s="32" t="s">
        <v>11092</v>
      </c>
      <c r="D1926" s="32" t="s">
        <v>7330</v>
      </c>
      <c r="E1926" s="32" t="s">
        <v>12936</v>
      </c>
      <c r="F1926" s="32" t="s">
        <v>17147</v>
      </c>
      <c r="G1926" s="32">
        <v>36960</v>
      </c>
      <c r="H1926" s="32">
        <v>42096</v>
      </c>
      <c r="I1926" s="32">
        <v>619</v>
      </c>
      <c r="J1926" s="32">
        <v>1699155</v>
      </c>
    </row>
    <row r="1927" spans="1:10" x14ac:dyDescent="0.25">
      <c r="A1927" s="32" t="s">
        <v>7019</v>
      </c>
      <c r="B1927" s="32" t="s">
        <v>17148</v>
      </c>
      <c r="C1927" s="32" t="s">
        <v>9728</v>
      </c>
      <c r="D1927" s="32" t="s">
        <v>7330</v>
      </c>
      <c r="E1927" s="32" t="s">
        <v>17149</v>
      </c>
      <c r="F1927" s="32" t="s">
        <v>17150</v>
      </c>
      <c r="G1927" s="32">
        <v>39069</v>
      </c>
      <c r="H1927" s="32">
        <v>42074</v>
      </c>
      <c r="I1927" s="32">
        <v>66</v>
      </c>
      <c r="J1927" s="32">
        <v>151404</v>
      </c>
    </row>
    <row r="1928" spans="1:10" x14ac:dyDescent="0.25">
      <c r="A1928" s="32" t="s">
        <v>7023</v>
      </c>
      <c r="B1928" s="32" t="s">
        <v>17151</v>
      </c>
      <c r="C1928" s="32" t="s">
        <v>11308</v>
      </c>
      <c r="D1928" s="32" t="s">
        <v>7330</v>
      </c>
      <c r="E1928" s="32" t="s">
        <v>17152</v>
      </c>
      <c r="F1928" s="32" t="s">
        <v>17153</v>
      </c>
      <c r="G1928" s="32">
        <v>41882</v>
      </c>
      <c r="H1928" s="32">
        <v>42073</v>
      </c>
      <c r="I1928" s="32">
        <v>3</v>
      </c>
      <c r="J1928" s="32">
        <v>9492</v>
      </c>
    </row>
    <row r="1929" spans="1:10" x14ac:dyDescent="0.25">
      <c r="A1929" s="32" t="s">
        <v>7027</v>
      </c>
      <c r="B1929" s="32" t="s">
        <v>17154</v>
      </c>
      <c r="C1929" s="32" t="s">
        <v>10612</v>
      </c>
      <c r="D1929" s="32" t="s">
        <v>7330</v>
      </c>
      <c r="E1929" s="32" t="s">
        <v>13798</v>
      </c>
      <c r="F1929" s="32" t="s">
        <v>17155</v>
      </c>
      <c r="G1929" s="32">
        <v>41802</v>
      </c>
      <c r="H1929" s="32">
        <v>42073</v>
      </c>
      <c r="I1929" s="32">
        <v>21</v>
      </c>
      <c r="J1929" s="32">
        <v>48657</v>
      </c>
    </row>
    <row r="1930" spans="1:10" x14ac:dyDescent="0.25">
      <c r="A1930" s="32" t="s">
        <v>7031</v>
      </c>
      <c r="B1930" s="32" t="s">
        <v>17156</v>
      </c>
      <c r="C1930" s="32" t="s">
        <v>10355</v>
      </c>
      <c r="D1930" s="32" t="s">
        <v>7330</v>
      </c>
      <c r="E1930" s="32" t="s">
        <v>16452</v>
      </c>
      <c r="F1930" s="32" t="s">
        <v>17157</v>
      </c>
      <c r="G1930" s="32">
        <v>39769</v>
      </c>
      <c r="H1930" s="32">
        <v>42073</v>
      </c>
      <c r="I1930" s="32">
        <v>38</v>
      </c>
      <c r="J1930" s="32">
        <v>82232</v>
      </c>
    </row>
    <row r="1931" spans="1:10" x14ac:dyDescent="0.25">
      <c r="A1931" s="32" t="s">
        <v>7035</v>
      </c>
      <c r="B1931" s="32" t="s">
        <v>17158</v>
      </c>
      <c r="C1931" s="32" t="s">
        <v>8875</v>
      </c>
      <c r="D1931" s="32" t="s">
        <v>7330</v>
      </c>
      <c r="E1931" s="32" t="s">
        <v>14228</v>
      </c>
      <c r="F1931" s="32" t="s">
        <v>17159</v>
      </c>
      <c r="G1931" s="32">
        <v>39771</v>
      </c>
      <c r="H1931" s="32">
        <v>42073</v>
      </c>
      <c r="I1931" s="32">
        <v>45</v>
      </c>
      <c r="J1931" s="32">
        <v>26730</v>
      </c>
    </row>
    <row r="1932" spans="1:10" x14ac:dyDescent="0.25">
      <c r="A1932" s="32" t="s">
        <v>6938</v>
      </c>
      <c r="B1932" s="32" t="s">
        <v>17160</v>
      </c>
      <c r="C1932" s="32" t="s">
        <v>8018</v>
      </c>
      <c r="D1932" s="32" t="s">
        <v>7330</v>
      </c>
      <c r="E1932" s="32" t="s">
        <v>14647</v>
      </c>
      <c r="F1932" s="32" t="s">
        <v>17161</v>
      </c>
      <c r="G1932" s="32">
        <v>41882</v>
      </c>
      <c r="H1932" s="32">
        <v>42073</v>
      </c>
      <c r="I1932" s="32">
        <v>11</v>
      </c>
      <c r="J1932" s="32">
        <v>35420</v>
      </c>
    </row>
    <row r="1933" spans="1:10" x14ac:dyDescent="0.25">
      <c r="A1933" s="32" t="s">
        <v>5258</v>
      </c>
      <c r="B1933" s="32" t="s">
        <v>17162</v>
      </c>
      <c r="C1933" s="32" t="s">
        <v>11332</v>
      </c>
      <c r="D1933" s="32" t="s">
        <v>7330</v>
      </c>
      <c r="E1933" s="32" t="s">
        <v>13469</v>
      </c>
      <c r="F1933" s="32" t="s">
        <v>17163</v>
      </c>
      <c r="G1933" s="32">
        <v>41802</v>
      </c>
      <c r="H1933" s="32">
        <v>42073</v>
      </c>
      <c r="I1933" s="32">
        <v>23</v>
      </c>
      <c r="J1933" s="32">
        <v>54004</v>
      </c>
    </row>
    <row r="1934" spans="1:10" x14ac:dyDescent="0.25">
      <c r="A1934" s="32" t="s">
        <v>7045</v>
      </c>
      <c r="B1934" s="32" t="s">
        <v>17164</v>
      </c>
      <c r="C1934" s="32" t="s">
        <v>11663</v>
      </c>
      <c r="D1934" s="32" t="s">
        <v>11639</v>
      </c>
      <c r="E1934" s="32" t="s">
        <v>14812</v>
      </c>
      <c r="F1934" s="32" t="s">
        <v>17165</v>
      </c>
      <c r="G1934" s="32">
        <v>39769</v>
      </c>
      <c r="H1934" s="32">
        <v>42073</v>
      </c>
      <c r="I1934" s="32">
        <v>171</v>
      </c>
      <c r="J1934" s="32">
        <v>427500</v>
      </c>
    </row>
    <row r="1935" spans="1:10" x14ac:dyDescent="0.25">
      <c r="A1935" s="32" t="s">
        <v>6237</v>
      </c>
      <c r="B1935" s="32" t="s">
        <v>16675</v>
      </c>
      <c r="C1935" s="32" t="s">
        <v>8875</v>
      </c>
      <c r="D1935" s="32" t="s">
        <v>7330</v>
      </c>
      <c r="E1935" s="32" t="s">
        <v>13127</v>
      </c>
      <c r="F1935" s="32" t="s">
        <v>17166</v>
      </c>
      <c r="G1935" s="32">
        <v>39735</v>
      </c>
      <c r="H1935" s="32">
        <v>42072</v>
      </c>
      <c r="I1935" s="32">
        <v>244</v>
      </c>
      <c r="J1935" s="32">
        <v>494100</v>
      </c>
    </row>
    <row r="1936" spans="1:10" x14ac:dyDescent="0.25">
      <c r="A1936" s="32" t="s">
        <v>7050</v>
      </c>
      <c r="B1936" s="32" t="s">
        <v>17167</v>
      </c>
      <c r="C1936" s="32" t="s">
        <v>11443</v>
      </c>
      <c r="D1936" s="32" t="s">
        <v>7330</v>
      </c>
      <c r="E1936" s="32" t="s">
        <v>17168</v>
      </c>
      <c r="F1936" s="32" t="s">
        <v>17169</v>
      </c>
      <c r="G1936" s="32">
        <v>38001</v>
      </c>
      <c r="H1936" s="32">
        <v>42072</v>
      </c>
      <c r="I1936" s="32">
        <v>457</v>
      </c>
      <c r="J1936" s="32">
        <v>985292</v>
      </c>
    </row>
    <row r="1937" spans="1:10" x14ac:dyDescent="0.25">
      <c r="A1937" s="32" t="s">
        <v>7054</v>
      </c>
      <c r="B1937" s="32" t="s">
        <v>17170</v>
      </c>
      <c r="C1937" s="32" t="s">
        <v>8875</v>
      </c>
      <c r="D1937" s="32" t="s">
        <v>7330</v>
      </c>
      <c r="E1937" s="32" t="s">
        <v>14288</v>
      </c>
      <c r="F1937" s="32" t="s">
        <v>17171</v>
      </c>
      <c r="G1937" s="32">
        <v>41577</v>
      </c>
      <c r="H1937" s="32">
        <v>42072</v>
      </c>
      <c r="I1937" s="32">
        <v>38</v>
      </c>
      <c r="J1937" s="32">
        <v>117800</v>
      </c>
    </row>
    <row r="1938" spans="1:10" x14ac:dyDescent="0.25">
      <c r="A1938" s="32" t="s">
        <v>7057</v>
      </c>
      <c r="B1938" s="32" t="s">
        <v>17172</v>
      </c>
      <c r="C1938" s="32" t="s">
        <v>7900</v>
      </c>
      <c r="D1938" s="32" t="s">
        <v>7330</v>
      </c>
      <c r="E1938" s="32" t="s">
        <v>14944</v>
      </c>
      <c r="F1938" s="32" t="s">
        <v>17173</v>
      </c>
      <c r="G1938" s="32">
        <v>38247</v>
      </c>
      <c r="H1938" s="32">
        <v>42072</v>
      </c>
      <c r="I1938" s="32">
        <v>32</v>
      </c>
      <c r="J1938" s="32">
        <v>122112</v>
      </c>
    </row>
    <row r="1939" spans="1:10" x14ac:dyDescent="0.25">
      <c r="A1939" s="32" t="s">
        <v>7061</v>
      </c>
      <c r="B1939" s="32" t="s">
        <v>17174</v>
      </c>
      <c r="C1939" s="32" t="s">
        <v>10260</v>
      </c>
      <c r="D1939" s="32" t="s">
        <v>7330</v>
      </c>
      <c r="E1939" s="32" t="s">
        <v>13357</v>
      </c>
      <c r="F1939" s="32" t="s">
        <v>17175</v>
      </c>
      <c r="G1939" s="32">
        <v>39735</v>
      </c>
      <c r="H1939" s="32">
        <v>42072</v>
      </c>
      <c r="I1939" s="32">
        <v>84</v>
      </c>
      <c r="J1939" s="32">
        <v>342216</v>
      </c>
    </row>
    <row r="1940" spans="1:10" x14ac:dyDescent="0.25">
      <c r="A1940" s="32" t="s">
        <v>2173</v>
      </c>
      <c r="B1940" s="32" t="s">
        <v>15183</v>
      </c>
      <c r="C1940" s="32" t="s">
        <v>10739</v>
      </c>
      <c r="D1940" s="32" t="s">
        <v>7330</v>
      </c>
      <c r="E1940" s="32" t="s">
        <v>13270</v>
      </c>
      <c r="F1940" s="32" t="s">
        <v>17176</v>
      </c>
      <c r="G1940" s="32">
        <v>38001</v>
      </c>
      <c r="H1940" s="32">
        <v>42072</v>
      </c>
      <c r="I1940" s="32">
        <v>301</v>
      </c>
      <c r="J1940" s="32">
        <v>1106175</v>
      </c>
    </row>
    <row r="1941" spans="1:10" x14ac:dyDescent="0.25">
      <c r="A1941" s="32" t="s">
        <v>7067</v>
      </c>
      <c r="B1941" s="32" t="s">
        <v>16601</v>
      </c>
      <c r="C1941" s="32" t="s">
        <v>9662</v>
      </c>
      <c r="D1941" s="32" t="s">
        <v>7330</v>
      </c>
      <c r="E1941" s="32" t="s">
        <v>15931</v>
      </c>
      <c r="F1941" s="32" t="s">
        <v>17177</v>
      </c>
      <c r="G1941" s="32">
        <v>37813</v>
      </c>
      <c r="H1941" s="32">
        <v>42071</v>
      </c>
      <c r="I1941" s="32">
        <v>129</v>
      </c>
      <c r="J1941" s="32">
        <v>622683</v>
      </c>
    </row>
    <row r="1942" spans="1:10" x14ac:dyDescent="0.25">
      <c r="A1942" s="32" t="s">
        <v>7070</v>
      </c>
      <c r="B1942" s="32" t="s">
        <v>17178</v>
      </c>
      <c r="C1942" s="32" t="s">
        <v>10900</v>
      </c>
      <c r="D1942" s="32" t="s">
        <v>7330</v>
      </c>
      <c r="E1942" s="32" t="s">
        <v>12897</v>
      </c>
      <c r="F1942" s="32" t="s">
        <v>17179</v>
      </c>
      <c r="G1942" s="32">
        <v>40656</v>
      </c>
      <c r="H1942" s="32">
        <v>42071</v>
      </c>
      <c r="I1942" s="32">
        <v>128</v>
      </c>
      <c r="J1942" s="32">
        <v>217984</v>
      </c>
    </row>
    <row r="1943" spans="1:10" x14ac:dyDescent="0.25">
      <c r="A1943" s="32" t="s">
        <v>7074</v>
      </c>
      <c r="B1943" s="32" t="s">
        <v>17180</v>
      </c>
      <c r="C1943" s="32" t="s">
        <v>7479</v>
      </c>
      <c r="D1943" s="32" t="s">
        <v>7330</v>
      </c>
      <c r="E1943" s="32" t="s">
        <v>13043</v>
      </c>
      <c r="F1943" s="32" t="s">
        <v>17181</v>
      </c>
      <c r="G1943" s="32">
        <v>39038</v>
      </c>
      <c r="H1943" s="32">
        <v>42071</v>
      </c>
      <c r="I1943" s="32">
        <v>167</v>
      </c>
      <c r="J1943" s="32">
        <v>602202</v>
      </c>
    </row>
    <row r="1944" spans="1:10" x14ac:dyDescent="0.25">
      <c r="A1944" s="32" t="s">
        <v>2470</v>
      </c>
      <c r="B1944" s="32" t="s">
        <v>17182</v>
      </c>
      <c r="C1944" s="32" t="s">
        <v>7987</v>
      </c>
      <c r="D1944" s="32" t="s">
        <v>7330</v>
      </c>
      <c r="E1944" s="32" t="s">
        <v>17183</v>
      </c>
      <c r="F1944" s="32" t="s">
        <v>17184</v>
      </c>
      <c r="G1944" s="32">
        <v>41829</v>
      </c>
      <c r="H1944" s="32">
        <v>42071</v>
      </c>
      <c r="I1944" s="32">
        <v>16</v>
      </c>
      <c r="J1944" s="32">
        <v>32304</v>
      </c>
    </row>
    <row r="1945" spans="1:10" x14ac:dyDescent="0.25">
      <c r="A1945" s="32" t="s">
        <v>17185</v>
      </c>
      <c r="B1945" s="32" t="s">
        <v>17186</v>
      </c>
      <c r="C1945" s="32" t="s">
        <v>8875</v>
      </c>
      <c r="D1945" s="32" t="s">
        <v>7330</v>
      </c>
      <c r="E1945" s="32" t="s">
        <v>14508</v>
      </c>
      <c r="F1945" s="32" t="s">
        <v>17187</v>
      </c>
      <c r="G1945" s="32">
        <v>41826</v>
      </c>
      <c r="H1945" s="32">
        <v>42071</v>
      </c>
      <c r="I1945" s="32">
        <v>16</v>
      </c>
      <c r="J1945" s="32">
        <v>28992</v>
      </c>
    </row>
    <row r="1946" spans="1:10" x14ac:dyDescent="0.25">
      <c r="A1946" s="32" t="s">
        <v>7084</v>
      </c>
      <c r="B1946" s="32" t="s">
        <v>17188</v>
      </c>
      <c r="C1946" s="32" t="s">
        <v>7556</v>
      </c>
      <c r="D1946" s="32" t="s">
        <v>7330</v>
      </c>
      <c r="E1946" s="32" t="s">
        <v>13379</v>
      </c>
      <c r="F1946" s="32" t="s">
        <v>17189</v>
      </c>
      <c r="G1946" s="32">
        <v>37813</v>
      </c>
      <c r="H1946" s="32">
        <v>42071</v>
      </c>
      <c r="I1946" s="32">
        <v>82</v>
      </c>
      <c r="J1946" s="32">
        <v>138580</v>
      </c>
    </row>
    <row r="1947" spans="1:10" x14ac:dyDescent="0.25">
      <c r="A1947" s="32" t="s">
        <v>7088</v>
      </c>
      <c r="B1947" s="32" t="s">
        <v>16928</v>
      </c>
      <c r="C1947" s="32" t="s">
        <v>10491</v>
      </c>
      <c r="D1947" s="32" t="s">
        <v>7330</v>
      </c>
      <c r="E1947" s="32" t="s">
        <v>12799</v>
      </c>
      <c r="F1947" s="32" t="s">
        <v>17190</v>
      </c>
      <c r="G1947" s="32">
        <v>40656</v>
      </c>
      <c r="H1947" s="32">
        <v>42071</v>
      </c>
      <c r="I1947" s="32">
        <v>12</v>
      </c>
      <c r="J1947" s="32">
        <v>33996</v>
      </c>
    </row>
    <row r="1948" spans="1:10" x14ac:dyDescent="0.25">
      <c r="A1948" s="32" t="s">
        <v>7091</v>
      </c>
      <c r="B1948" s="32" t="s">
        <v>17191</v>
      </c>
      <c r="C1948" s="32" t="s">
        <v>10195</v>
      </c>
      <c r="D1948" s="32" t="s">
        <v>7330</v>
      </c>
      <c r="E1948" s="32" t="s">
        <v>17045</v>
      </c>
      <c r="F1948" s="32" t="s">
        <v>17192</v>
      </c>
      <c r="G1948" s="32">
        <v>39038</v>
      </c>
      <c r="H1948" s="32">
        <v>42071</v>
      </c>
      <c r="I1948" s="32">
        <v>241</v>
      </c>
      <c r="J1948" s="32">
        <v>655761</v>
      </c>
    </row>
    <row r="1949" spans="1:10" x14ac:dyDescent="0.25">
      <c r="A1949" s="32" t="s">
        <v>785</v>
      </c>
      <c r="B1949" s="32" t="s">
        <v>12774</v>
      </c>
      <c r="C1949" s="32" t="s">
        <v>10097</v>
      </c>
      <c r="D1949" s="32" t="s">
        <v>7330</v>
      </c>
      <c r="E1949" s="32" t="s">
        <v>15428</v>
      </c>
      <c r="F1949" s="32" t="s">
        <v>17193</v>
      </c>
      <c r="G1949" s="32">
        <v>41829</v>
      </c>
      <c r="H1949" s="32">
        <v>42071</v>
      </c>
      <c r="I1949" s="32">
        <v>24</v>
      </c>
      <c r="J1949" s="32">
        <v>30912</v>
      </c>
    </row>
    <row r="1950" spans="1:10" x14ac:dyDescent="0.25">
      <c r="A1950" s="32" t="s">
        <v>7097</v>
      </c>
      <c r="B1950" s="32" t="s">
        <v>17194</v>
      </c>
      <c r="C1950" s="32" t="s">
        <v>11434</v>
      </c>
      <c r="D1950" s="32" t="s">
        <v>7330</v>
      </c>
      <c r="E1950" s="32" t="s">
        <v>13620</v>
      </c>
      <c r="F1950" s="32" t="s">
        <v>17195</v>
      </c>
      <c r="G1950" s="32">
        <v>40058</v>
      </c>
      <c r="H1950" s="32">
        <v>42070</v>
      </c>
      <c r="I1950" s="32">
        <v>89</v>
      </c>
      <c r="J1950" s="32">
        <v>129495</v>
      </c>
    </row>
    <row r="1951" spans="1:10" x14ac:dyDescent="0.25">
      <c r="A1951" s="32" t="s">
        <v>7101</v>
      </c>
      <c r="B1951" s="32" t="s">
        <v>14569</v>
      </c>
      <c r="C1951" s="32" t="s">
        <v>10355</v>
      </c>
      <c r="D1951" s="32" t="s">
        <v>7330</v>
      </c>
      <c r="E1951" s="32" t="s">
        <v>17196</v>
      </c>
      <c r="F1951" s="32" t="s">
        <v>17197</v>
      </c>
      <c r="G1951" s="32">
        <v>36844</v>
      </c>
      <c r="H1951" s="32">
        <v>42070</v>
      </c>
      <c r="I1951" s="32">
        <v>487</v>
      </c>
      <c r="J1951" s="32">
        <v>2379969</v>
      </c>
    </row>
    <row r="1952" spans="1:10" x14ac:dyDescent="0.25">
      <c r="A1952" s="32" t="s">
        <v>7104</v>
      </c>
      <c r="B1952" s="32" t="s">
        <v>17198</v>
      </c>
      <c r="C1952" s="32" t="s">
        <v>11366</v>
      </c>
      <c r="D1952" s="32" t="s">
        <v>7330</v>
      </c>
      <c r="E1952" s="32" t="s">
        <v>13750</v>
      </c>
      <c r="F1952" s="32" t="s">
        <v>17199</v>
      </c>
      <c r="G1952" s="32">
        <v>41070</v>
      </c>
      <c r="H1952" s="32">
        <v>42070</v>
      </c>
      <c r="I1952" s="32">
        <v>22</v>
      </c>
      <c r="J1952" s="32">
        <v>86350</v>
      </c>
    </row>
    <row r="1953" spans="1:10" x14ac:dyDescent="0.25">
      <c r="A1953" s="32" t="s">
        <v>7108</v>
      </c>
      <c r="B1953" s="32" t="s">
        <v>17200</v>
      </c>
      <c r="C1953" s="32" t="s">
        <v>9732</v>
      </c>
      <c r="D1953" s="32" t="s">
        <v>7330</v>
      </c>
      <c r="E1953" s="32" t="s">
        <v>17152</v>
      </c>
      <c r="F1953" s="32" t="s">
        <v>17201</v>
      </c>
      <c r="G1953" s="32">
        <v>39102</v>
      </c>
      <c r="H1953" s="32">
        <v>42069</v>
      </c>
      <c r="I1953" s="32">
        <v>277</v>
      </c>
      <c r="J1953" s="32">
        <v>466745</v>
      </c>
    </row>
    <row r="1954" spans="1:10" x14ac:dyDescent="0.25">
      <c r="A1954" s="32" t="s">
        <v>7112</v>
      </c>
      <c r="B1954" s="32" t="s">
        <v>17202</v>
      </c>
      <c r="C1954" s="32" t="s">
        <v>10491</v>
      </c>
      <c r="D1954" s="32" t="s">
        <v>7330</v>
      </c>
      <c r="E1954" s="32" t="s">
        <v>14262</v>
      </c>
      <c r="F1954" s="32" t="s">
        <v>17203</v>
      </c>
      <c r="G1954" s="32">
        <v>41831</v>
      </c>
      <c r="H1954" s="32">
        <v>42069</v>
      </c>
      <c r="I1954" s="32">
        <v>29</v>
      </c>
      <c r="J1954" s="32">
        <v>22011</v>
      </c>
    </row>
    <row r="1955" spans="1:10" x14ac:dyDescent="0.25">
      <c r="A1955" s="32" t="s">
        <v>307</v>
      </c>
      <c r="B1955" s="32" t="s">
        <v>17204</v>
      </c>
      <c r="C1955" s="32" t="s">
        <v>11043</v>
      </c>
      <c r="D1955" s="32" t="s">
        <v>7330</v>
      </c>
      <c r="E1955" s="32" t="s">
        <v>13340</v>
      </c>
      <c r="F1955" s="32" t="s">
        <v>17205</v>
      </c>
      <c r="G1955" s="32">
        <v>41873</v>
      </c>
      <c r="H1955" s="32">
        <v>42069</v>
      </c>
      <c r="I1955" s="32">
        <v>23</v>
      </c>
      <c r="J1955" s="32">
        <v>18906</v>
      </c>
    </row>
    <row r="1956" spans="1:10" x14ac:dyDescent="0.25">
      <c r="A1956" s="32" t="s">
        <v>7119</v>
      </c>
      <c r="B1956" s="32" t="s">
        <v>17206</v>
      </c>
      <c r="C1956" s="32" t="s">
        <v>11101</v>
      </c>
      <c r="D1956" s="32" t="s">
        <v>7330</v>
      </c>
      <c r="E1956" s="32" t="s">
        <v>13971</v>
      </c>
      <c r="F1956" s="32" t="s">
        <v>17207</v>
      </c>
      <c r="G1956" s="32">
        <v>37443</v>
      </c>
      <c r="H1956" s="32">
        <v>42069</v>
      </c>
      <c r="I1956" s="32">
        <v>140</v>
      </c>
      <c r="J1956" s="32">
        <v>136080</v>
      </c>
    </row>
    <row r="1957" spans="1:10" x14ac:dyDescent="0.25">
      <c r="A1957" s="32" t="s">
        <v>7123</v>
      </c>
      <c r="B1957" s="32" t="s">
        <v>17208</v>
      </c>
      <c r="C1957" s="32" t="s">
        <v>10260</v>
      </c>
      <c r="D1957" s="32" t="s">
        <v>7330</v>
      </c>
      <c r="E1957" s="32" t="s">
        <v>13692</v>
      </c>
      <c r="F1957" s="32" t="s">
        <v>17209</v>
      </c>
      <c r="G1957" s="32">
        <v>41819</v>
      </c>
      <c r="H1957" s="32">
        <v>42069</v>
      </c>
      <c r="I1957" s="32">
        <v>7</v>
      </c>
      <c r="J1957" s="32">
        <v>13020</v>
      </c>
    </row>
    <row r="1958" spans="1:10" x14ac:dyDescent="0.25">
      <c r="A1958" s="32" t="s">
        <v>270</v>
      </c>
      <c r="B1958" s="32" t="s">
        <v>17210</v>
      </c>
      <c r="C1958" s="32" t="s">
        <v>10030</v>
      </c>
      <c r="D1958" s="32" t="s">
        <v>7330</v>
      </c>
      <c r="E1958" s="32" t="s">
        <v>17211</v>
      </c>
      <c r="F1958" s="32" t="s">
        <v>17212</v>
      </c>
      <c r="G1958" s="32">
        <v>41708</v>
      </c>
      <c r="H1958" s="32">
        <v>42069</v>
      </c>
      <c r="I1958" s="32">
        <v>47</v>
      </c>
      <c r="J1958" s="32">
        <v>206988</v>
      </c>
    </row>
    <row r="1959" spans="1:10" x14ac:dyDescent="0.25">
      <c r="A1959" s="32" t="s">
        <v>7129</v>
      </c>
      <c r="B1959" s="32" t="s">
        <v>12969</v>
      </c>
      <c r="C1959" s="32" t="s">
        <v>11112</v>
      </c>
      <c r="D1959" s="32" t="s">
        <v>12117</v>
      </c>
      <c r="E1959" s="32" t="s">
        <v>14177</v>
      </c>
      <c r="F1959" s="32" t="s">
        <v>17213</v>
      </c>
      <c r="G1959" s="32">
        <v>39102</v>
      </c>
      <c r="H1959" s="32">
        <v>42069</v>
      </c>
      <c r="I1959" s="32">
        <v>350</v>
      </c>
      <c r="J1959" s="32">
        <v>1245300</v>
      </c>
    </row>
    <row r="1960" spans="1:10" x14ac:dyDescent="0.25">
      <c r="A1960" s="32" t="s">
        <v>7132</v>
      </c>
      <c r="B1960" s="32" t="s">
        <v>17214</v>
      </c>
      <c r="C1960" s="32" t="s">
        <v>11862</v>
      </c>
      <c r="D1960" s="32" t="s">
        <v>11639</v>
      </c>
      <c r="E1960" s="32" t="s">
        <v>15627</v>
      </c>
      <c r="F1960" s="32" t="s">
        <v>17215</v>
      </c>
      <c r="G1960" s="32">
        <v>41831</v>
      </c>
      <c r="H1960" s="32">
        <v>42069</v>
      </c>
      <c r="I1960" s="32">
        <v>4</v>
      </c>
      <c r="J1960" s="32">
        <v>7744</v>
      </c>
    </row>
    <row r="1961" spans="1:10" x14ac:dyDescent="0.25">
      <c r="A1961" s="32" t="s">
        <v>3572</v>
      </c>
      <c r="B1961" s="32" t="s">
        <v>17216</v>
      </c>
      <c r="C1961" s="32" t="s">
        <v>10260</v>
      </c>
      <c r="D1961" s="32" t="s">
        <v>7330</v>
      </c>
      <c r="E1961" s="32" t="s">
        <v>14721</v>
      </c>
      <c r="F1961" s="32" t="s">
        <v>17217</v>
      </c>
      <c r="G1961" s="32">
        <v>41873</v>
      </c>
      <c r="H1961" s="32">
        <v>42069</v>
      </c>
      <c r="I1961" s="32">
        <v>14</v>
      </c>
      <c r="J1961" s="32">
        <v>34538</v>
      </c>
    </row>
    <row r="1962" spans="1:10" x14ac:dyDescent="0.25">
      <c r="A1962" s="32" t="s">
        <v>7139</v>
      </c>
      <c r="B1962" s="32" t="s">
        <v>17218</v>
      </c>
      <c r="C1962" s="32" t="s">
        <v>10900</v>
      </c>
      <c r="D1962" s="32" t="s">
        <v>7330</v>
      </c>
      <c r="E1962" s="32" t="s">
        <v>12916</v>
      </c>
      <c r="F1962" s="32" t="s">
        <v>17219</v>
      </c>
      <c r="G1962" s="32">
        <v>41805</v>
      </c>
      <c r="H1962" s="32">
        <v>42068</v>
      </c>
      <c r="I1962" s="32">
        <v>16</v>
      </c>
      <c r="J1962" s="32">
        <v>26256</v>
      </c>
    </row>
    <row r="1963" spans="1:10" x14ac:dyDescent="0.25">
      <c r="A1963" s="32" t="s">
        <v>7143</v>
      </c>
      <c r="B1963" s="32" t="s">
        <v>17220</v>
      </c>
      <c r="C1963" s="32" t="s">
        <v>8738</v>
      </c>
      <c r="D1963" s="32" t="s">
        <v>7330</v>
      </c>
      <c r="E1963" s="32" t="s">
        <v>17028</v>
      </c>
      <c r="F1963" s="32" t="s">
        <v>17221</v>
      </c>
      <c r="G1963" s="32">
        <v>39934</v>
      </c>
      <c r="H1963" s="32">
        <v>42068</v>
      </c>
      <c r="I1963" s="32">
        <v>152</v>
      </c>
      <c r="J1963" s="32">
        <v>358112</v>
      </c>
    </row>
    <row r="1964" spans="1:10" x14ac:dyDescent="0.25">
      <c r="A1964" s="32" t="s">
        <v>3849</v>
      </c>
      <c r="B1964" s="32" t="s">
        <v>17222</v>
      </c>
      <c r="C1964" s="32" t="s">
        <v>8875</v>
      </c>
      <c r="D1964" s="32" t="s">
        <v>7330</v>
      </c>
      <c r="E1964" s="32" t="s">
        <v>13357</v>
      </c>
      <c r="F1964" s="32" t="s">
        <v>17223</v>
      </c>
      <c r="G1964" s="32">
        <v>40894</v>
      </c>
      <c r="H1964" s="32">
        <v>42068</v>
      </c>
      <c r="I1964" s="32">
        <v>116</v>
      </c>
      <c r="J1964" s="32">
        <v>502396</v>
      </c>
    </row>
    <row r="1965" spans="1:10" x14ac:dyDescent="0.25">
      <c r="A1965" s="32" t="s">
        <v>7150</v>
      </c>
      <c r="B1965" s="32" t="s">
        <v>13378</v>
      </c>
      <c r="C1965" s="32" t="s">
        <v>7479</v>
      </c>
      <c r="D1965" s="32" t="s">
        <v>7330</v>
      </c>
      <c r="E1965" s="32" t="s">
        <v>14225</v>
      </c>
      <c r="F1965" s="32" t="s">
        <v>17224</v>
      </c>
      <c r="G1965" s="32">
        <v>41565</v>
      </c>
      <c r="H1965" s="32">
        <v>42068</v>
      </c>
      <c r="I1965" s="32">
        <v>17</v>
      </c>
      <c r="J1965" s="32">
        <v>59364</v>
      </c>
    </row>
    <row r="1966" spans="1:10" x14ac:dyDescent="0.25">
      <c r="A1966" s="32" t="s">
        <v>7153</v>
      </c>
      <c r="B1966" s="32" t="s">
        <v>17225</v>
      </c>
      <c r="C1966" s="32" t="s">
        <v>8402</v>
      </c>
      <c r="D1966" s="32" t="s">
        <v>7330</v>
      </c>
      <c r="E1966" s="32" t="s">
        <v>13954</v>
      </c>
      <c r="F1966" s="32" t="s">
        <v>17226</v>
      </c>
      <c r="G1966" s="32">
        <v>41072</v>
      </c>
      <c r="H1966" s="32">
        <v>42068</v>
      </c>
      <c r="I1966" s="32">
        <v>110</v>
      </c>
      <c r="J1966" s="32">
        <v>540650</v>
      </c>
    </row>
    <row r="1967" spans="1:10" x14ac:dyDescent="0.25">
      <c r="A1967" s="32" t="s">
        <v>1062</v>
      </c>
      <c r="B1967" s="32" t="s">
        <v>17227</v>
      </c>
      <c r="C1967" s="32" t="s">
        <v>8875</v>
      </c>
      <c r="D1967" s="32" t="s">
        <v>7330</v>
      </c>
      <c r="E1967" s="32" t="s">
        <v>13139</v>
      </c>
      <c r="F1967" s="32" t="s">
        <v>17228</v>
      </c>
      <c r="G1967" s="32">
        <v>40308</v>
      </c>
      <c r="H1967" s="32">
        <v>42067</v>
      </c>
      <c r="I1967" s="32">
        <v>208</v>
      </c>
      <c r="J1967" s="32">
        <v>501696</v>
      </c>
    </row>
    <row r="1968" spans="1:10" x14ac:dyDescent="0.25">
      <c r="A1968" s="32" t="s">
        <v>7159</v>
      </c>
      <c r="B1968" s="32" t="s">
        <v>17229</v>
      </c>
      <c r="C1968" s="32" t="s">
        <v>10450</v>
      </c>
      <c r="D1968" s="32" t="s">
        <v>7330</v>
      </c>
      <c r="E1968" s="32" t="s">
        <v>17230</v>
      </c>
      <c r="F1968" s="32" t="s">
        <v>17231</v>
      </c>
      <c r="G1968" s="32">
        <v>41882</v>
      </c>
      <c r="H1968" s="32">
        <v>42067</v>
      </c>
      <c r="I1968" s="32">
        <v>22</v>
      </c>
      <c r="J1968" s="32">
        <v>30206</v>
      </c>
    </row>
    <row r="1969" spans="1:10" x14ac:dyDescent="0.25">
      <c r="A1969" s="32" t="s">
        <v>6640</v>
      </c>
      <c r="B1969" s="32" t="s">
        <v>17232</v>
      </c>
      <c r="C1969" s="32" t="s">
        <v>11182</v>
      </c>
      <c r="D1969" s="32" t="s">
        <v>7330</v>
      </c>
      <c r="E1969" s="32" t="s">
        <v>13945</v>
      </c>
      <c r="F1969" s="32" t="s">
        <v>17233</v>
      </c>
      <c r="G1969" s="32">
        <v>41007</v>
      </c>
      <c r="H1969" s="32">
        <v>42067</v>
      </c>
      <c r="I1969" s="32">
        <v>137</v>
      </c>
      <c r="J1969" s="32">
        <v>145494</v>
      </c>
    </row>
    <row r="1970" spans="1:10" x14ac:dyDescent="0.25">
      <c r="A1970" s="32" t="s">
        <v>7166</v>
      </c>
      <c r="B1970" s="32" t="s">
        <v>17234</v>
      </c>
      <c r="C1970" s="32" t="s">
        <v>8625</v>
      </c>
      <c r="D1970" s="32" t="s">
        <v>7330</v>
      </c>
      <c r="E1970" s="32" t="s">
        <v>12838</v>
      </c>
      <c r="F1970" s="32" t="s">
        <v>17235</v>
      </c>
      <c r="G1970" s="32">
        <v>37146</v>
      </c>
      <c r="H1970" s="32">
        <v>42067</v>
      </c>
      <c r="I1970" s="32">
        <v>661</v>
      </c>
      <c r="J1970" s="32">
        <v>400566</v>
      </c>
    </row>
    <row r="1971" spans="1:10" x14ac:dyDescent="0.25">
      <c r="A1971" s="32" t="s">
        <v>781</v>
      </c>
      <c r="B1971" s="32" t="s">
        <v>17236</v>
      </c>
      <c r="C1971" s="32" t="s">
        <v>9913</v>
      </c>
      <c r="D1971" s="32" t="s">
        <v>7330</v>
      </c>
      <c r="E1971" s="32" t="s">
        <v>13179</v>
      </c>
      <c r="F1971" s="32" t="s">
        <v>17237</v>
      </c>
      <c r="G1971" s="32">
        <v>38237</v>
      </c>
      <c r="H1971" s="32">
        <v>42067</v>
      </c>
      <c r="I1971" s="32">
        <v>74</v>
      </c>
      <c r="J1971" s="32">
        <v>368742</v>
      </c>
    </row>
    <row r="1972" spans="1:10" x14ac:dyDescent="0.25">
      <c r="A1972" s="32" t="s">
        <v>7173</v>
      </c>
      <c r="B1972" s="32" t="s">
        <v>17238</v>
      </c>
      <c r="C1972" s="32" t="s">
        <v>9646</v>
      </c>
      <c r="D1972" s="32" t="s">
        <v>7330</v>
      </c>
      <c r="E1972" s="32" t="s">
        <v>14278</v>
      </c>
      <c r="F1972" s="32" t="s">
        <v>17239</v>
      </c>
      <c r="G1972" s="32">
        <v>40308</v>
      </c>
      <c r="H1972" s="32">
        <v>42067</v>
      </c>
      <c r="I1972" s="32">
        <v>208</v>
      </c>
      <c r="J1972" s="32">
        <v>623792</v>
      </c>
    </row>
    <row r="1973" spans="1:10" x14ac:dyDescent="0.25">
      <c r="A1973" s="32" t="s">
        <v>7177</v>
      </c>
      <c r="B1973" s="32" t="s">
        <v>17240</v>
      </c>
      <c r="C1973" s="32" t="s">
        <v>10979</v>
      </c>
      <c r="D1973" s="32" t="s">
        <v>7330</v>
      </c>
      <c r="E1973" s="32" t="s">
        <v>13028</v>
      </c>
      <c r="F1973" s="32" t="s">
        <v>17241</v>
      </c>
      <c r="G1973" s="32">
        <v>41882</v>
      </c>
      <c r="H1973" s="32">
        <v>42067</v>
      </c>
      <c r="I1973" s="32">
        <v>2</v>
      </c>
      <c r="J1973" s="32">
        <v>1968</v>
      </c>
    </row>
    <row r="1974" spans="1:10" x14ac:dyDescent="0.25">
      <c r="A1974" s="32" t="s">
        <v>481</v>
      </c>
      <c r="B1974" s="32" t="s">
        <v>17242</v>
      </c>
      <c r="C1974" s="32" t="s">
        <v>7617</v>
      </c>
      <c r="D1974" s="32" t="s">
        <v>7330</v>
      </c>
      <c r="E1974" s="32" t="s">
        <v>13273</v>
      </c>
      <c r="F1974" s="32" t="s">
        <v>17243</v>
      </c>
      <c r="G1974" s="32">
        <v>37450</v>
      </c>
      <c r="H1974" s="32">
        <v>42066</v>
      </c>
      <c r="I1974" s="32">
        <v>241</v>
      </c>
      <c r="J1974" s="32">
        <v>298358</v>
      </c>
    </row>
    <row r="1975" spans="1:10" x14ac:dyDescent="0.25">
      <c r="A1975" s="32" t="s">
        <v>7183</v>
      </c>
      <c r="B1975" s="32" t="s">
        <v>17244</v>
      </c>
      <c r="C1975" s="32" t="s">
        <v>12032</v>
      </c>
      <c r="D1975" s="32" t="s">
        <v>11947</v>
      </c>
      <c r="E1975" s="32" t="s">
        <v>13038</v>
      </c>
      <c r="F1975" s="32" t="s">
        <v>17245</v>
      </c>
      <c r="G1975" s="32">
        <v>36672</v>
      </c>
      <c r="H1975" s="32">
        <v>42066</v>
      </c>
      <c r="I1975" s="32">
        <v>695</v>
      </c>
      <c r="J1975" s="32">
        <v>1944610</v>
      </c>
    </row>
    <row r="1976" spans="1:10" x14ac:dyDescent="0.25">
      <c r="A1976" s="32" t="s">
        <v>7186</v>
      </c>
      <c r="B1976" s="32" t="s">
        <v>17246</v>
      </c>
      <c r="C1976" s="32" t="s">
        <v>11123</v>
      </c>
      <c r="D1976" s="32" t="s">
        <v>7330</v>
      </c>
      <c r="E1976" s="32" t="s">
        <v>14538</v>
      </c>
      <c r="F1976" s="32" t="s">
        <v>17247</v>
      </c>
      <c r="G1976" s="32">
        <v>38146</v>
      </c>
      <c r="H1976" s="32">
        <v>42066</v>
      </c>
      <c r="I1976" s="32">
        <v>419</v>
      </c>
      <c r="J1976" s="32">
        <v>1448064</v>
      </c>
    </row>
    <row r="1977" spans="1:10" x14ac:dyDescent="0.25">
      <c r="A1977" s="32" t="s">
        <v>7190</v>
      </c>
      <c r="B1977" s="32" t="s">
        <v>17248</v>
      </c>
      <c r="C1977" s="32" t="s">
        <v>8875</v>
      </c>
      <c r="D1977" s="32" t="s">
        <v>7330</v>
      </c>
      <c r="E1977" s="32" t="s">
        <v>12766</v>
      </c>
      <c r="F1977" s="32" t="s">
        <v>17249</v>
      </c>
      <c r="G1977" s="32">
        <v>39441</v>
      </c>
      <c r="H1977" s="32">
        <v>42065</v>
      </c>
      <c r="I1977" s="32">
        <v>51</v>
      </c>
      <c r="J1977" s="32">
        <v>61812</v>
      </c>
    </row>
    <row r="1978" spans="1:10" x14ac:dyDescent="0.25">
      <c r="A1978" s="32" t="s">
        <v>1001</v>
      </c>
      <c r="B1978" s="32" t="s">
        <v>13258</v>
      </c>
      <c r="C1978" s="32" t="s">
        <v>10355</v>
      </c>
      <c r="D1978" s="32" t="s">
        <v>7330</v>
      </c>
      <c r="E1978" s="32" t="s">
        <v>15584</v>
      </c>
      <c r="F1978" s="32" t="s">
        <v>17250</v>
      </c>
      <c r="G1978" s="32">
        <v>41294</v>
      </c>
      <c r="H1978" s="32">
        <v>42065</v>
      </c>
      <c r="I1978" s="32">
        <v>93</v>
      </c>
      <c r="J1978" s="32">
        <v>216690</v>
      </c>
    </row>
    <row r="1979" spans="1:10" x14ac:dyDescent="0.25">
      <c r="A1979" s="32" t="s">
        <v>3991</v>
      </c>
      <c r="B1979" s="32" t="s">
        <v>17251</v>
      </c>
      <c r="C1979" s="32" t="s">
        <v>8875</v>
      </c>
      <c r="D1979" s="32" t="s">
        <v>7330</v>
      </c>
      <c r="E1979" s="32" t="s">
        <v>16308</v>
      </c>
      <c r="F1979" s="32" t="s">
        <v>17252</v>
      </c>
      <c r="G1979" s="32">
        <v>41424</v>
      </c>
      <c r="H1979" s="32">
        <v>42065</v>
      </c>
      <c r="I1979" s="32">
        <v>41</v>
      </c>
      <c r="J1979" s="32">
        <v>49487</v>
      </c>
    </row>
    <row r="1980" spans="1:10" x14ac:dyDescent="0.25">
      <c r="A1980" s="32" t="s">
        <v>548</v>
      </c>
      <c r="B1980" s="32" t="s">
        <v>17253</v>
      </c>
      <c r="C1980" s="32" t="s">
        <v>7900</v>
      </c>
      <c r="D1980" s="32" t="s">
        <v>7330</v>
      </c>
      <c r="E1980" s="32" t="s">
        <v>13101</v>
      </c>
      <c r="F1980" s="32" t="s">
        <v>17254</v>
      </c>
      <c r="G1980" s="32">
        <v>41816</v>
      </c>
      <c r="H1980" s="32">
        <v>42065</v>
      </c>
      <c r="I1980" s="32">
        <v>26</v>
      </c>
      <c r="J1980" s="32">
        <v>96486</v>
      </c>
    </row>
    <row r="1981" spans="1:10" x14ac:dyDescent="0.25">
      <c r="A1981" s="32" t="s">
        <v>7202</v>
      </c>
      <c r="B1981" s="32" t="s">
        <v>16047</v>
      </c>
      <c r="C1981" s="32" t="s">
        <v>8750</v>
      </c>
      <c r="D1981" s="32" t="s">
        <v>7330</v>
      </c>
      <c r="E1981" s="32" t="s">
        <v>13763</v>
      </c>
      <c r="F1981" s="32" t="s">
        <v>17255</v>
      </c>
      <c r="G1981" s="32">
        <v>40136</v>
      </c>
      <c r="H1981" s="32">
        <v>42065</v>
      </c>
      <c r="I1981" s="32">
        <v>111</v>
      </c>
      <c r="J1981" s="32">
        <v>307581</v>
      </c>
    </row>
    <row r="1982" spans="1:10" x14ac:dyDescent="0.25">
      <c r="A1982" s="32" t="s">
        <v>7205</v>
      </c>
      <c r="B1982" s="32" t="s">
        <v>17256</v>
      </c>
      <c r="C1982" s="32" t="s">
        <v>9630</v>
      </c>
      <c r="D1982" s="32" t="s">
        <v>7330</v>
      </c>
      <c r="E1982" s="32" t="s">
        <v>14089</v>
      </c>
      <c r="F1982" s="32" t="s">
        <v>17257</v>
      </c>
      <c r="G1982" s="32">
        <v>39441</v>
      </c>
      <c r="H1982" s="32">
        <v>42065</v>
      </c>
      <c r="I1982" s="32">
        <v>202</v>
      </c>
      <c r="J1982" s="32">
        <v>785578</v>
      </c>
    </row>
    <row r="1983" spans="1:10" x14ac:dyDescent="0.25">
      <c r="A1983" s="32" t="s">
        <v>7209</v>
      </c>
      <c r="B1983" s="32" t="s">
        <v>17258</v>
      </c>
      <c r="C1983" s="32" t="s">
        <v>7359</v>
      </c>
      <c r="D1983" s="32" t="s">
        <v>7330</v>
      </c>
      <c r="E1983" s="32" t="s">
        <v>14061</v>
      </c>
      <c r="F1983" s="32" t="s">
        <v>17259</v>
      </c>
      <c r="G1983" s="32">
        <v>41294</v>
      </c>
      <c r="H1983" s="32">
        <v>42065</v>
      </c>
      <c r="I1983" s="32">
        <v>36</v>
      </c>
      <c r="J1983" s="32">
        <v>115956</v>
      </c>
    </row>
    <row r="1984" spans="1:10" x14ac:dyDescent="0.25">
      <c r="A1984" s="32" t="s">
        <v>7213</v>
      </c>
      <c r="B1984" s="32" t="s">
        <v>17260</v>
      </c>
      <c r="C1984" s="32" t="s">
        <v>10612</v>
      </c>
      <c r="D1984" s="32" t="s">
        <v>7330</v>
      </c>
      <c r="E1984" s="32" t="s">
        <v>13244</v>
      </c>
      <c r="F1984" s="32" t="s">
        <v>17261</v>
      </c>
      <c r="G1984" s="32">
        <v>41424</v>
      </c>
      <c r="H1984" s="32">
        <v>42065</v>
      </c>
      <c r="I1984" s="32">
        <v>50</v>
      </c>
      <c r="J1984" s="32">
        <v>195050</v>
      </c>
    </row>
    <row r="1985" spans="1:10" x14ac:dyDescent="0.25">
      <c r="A1985" s="32" t="s">
        <v>7217</v>
      </c>
      <c r="B1985" s="32" t="s">
        <v>17262</v>
      </c>
      <c r="C1985" s="32" t="s">
        <v>8188</v>
      </c>
      <c r="D1985" s="32" t="s">
        <v>7330</v>
      </c>
      <c r="E1985" s="32" t="s">
        <v>13901</v>
      </c>
      <c r="F1985" s="32" t="s">
        <v>17263</v>
      </c>
      <c r="G1985" s="32">
        <v>37512</v>
      </c>
      <c r="H1985" s="32">
        <v>42064</v>
      </c>
      <c r="I1985" s="32">
        <v>574</v>
      </c>
      <c r="J1985" s="32">
        <v>1754144</v>
      </c>
    </row>
    <row r="1986" spans="1:10" x14ac:dyDescent="0.25">
      <c r="A1986" s="32" t="s">
        <v>864</v>
      </c>
      <c r="B1986" s="32" t="s">
        <v>17264</v>
      </c>
      <c r="C1986" s="32" t="s">
        <v>9943</v>
      </c>
      <c r="D1986" s="32" t="s">
        <v>7330</v>
      </c>
      <c r="E1986" s="32" t="s">
        <v>15803</v>
      </c>
      <c r="F1986" s="32" t="s">
        <v>17265</v>
      </c>
      <c r="G1986" s="32">
        <v>36672</v>
      </c>
      <c r="H1986" s="32">
        <v>42064</v>
      </c>
      <c r="I1986" s="32">
        <v>60</v>
      </c>
      <c r="J1986" s="32">
        <v>287040</v>
      </c>
    </row>
    <row r="1987" spans="1:10" x14ac:dyDescent="0.25">
      <c r="A1987" s="32" t="s">
        <v>7223</v>
      </c>
      <c r="B1987" s="32" t="s">
        <v>17266</v>
      </c>
      <c r="C1987" s="32" t="s">
        <v>8160</v>
      </c>
      <c r="D1987" s="32" t="s">
        <v>7330</v>
      </c>
      <c r="E1987" s="32" t="s">
        <v>15179</v>
      </c>
      <c r="F1987" s="32" t="s">
        <v>17267</v>
      </c>
      <c r="G1987" s="32">
        <v>41528</v>
      </c>
      <c r="H1987" s="32">
        <v>42064</v>
      </c>
      <c r="I1987" s="32">
        <v>6</v>
      </c>
      <c r="J1987" s="32">
        <v>9030</v>
      </c>
    </row>
    <row r="1988" spans="1:10" x14ac:dyDescent="0.25">
      <c r="A1988" s="32" t="s">
        <v>3444</v>
      </c>
      <c r="B1988" s="32" t="s">
        <v>17268</v>
      </c>
      <c r="C1988" s="32" t="s">
        <v>8127</v>
      </c>
      <c r="D1988" s="32" t="s">
        <v>7330</v>
      </c>
      <c r="E1988" s="32" t="s">
        <v>13954</v>
      </c>
      <c r="F1988" s="32" t="s">
        <v>17269</v>
      </c>
      <c r="G1988" s="32">
        <v>41086</v>
      </c>
      <c r="H1988" s="32">
        <v>42064</v>
      </c>
      <c r="I1988" s="32">
        <v>86</v>
      </c>
      <c r="J1988" s="32">
        <v>378658</v>
      </c>
    </row>
    <row r="1989" spans="1:10" x14ac:dyDescent="0.25">
      <c r="A1989" s="32" t="s">
        <v>7230</v>
      </c>
      <c r="B1989" s="32" t="s">
        <v>17270</v>
      </c>
      <c r="C1989" s="32" t="s">
        <v>11663</v>
      </c>
      <c r="D1989" s="32" t="s">
        <v>11639</v>
      </c>
      <c r="E1989" s="32" t="s">
        <v>13211</v>
      </c>
      <c r="F1989" s="32" t="s">
        <v>17271</v>
      </c>
      <c r="G1989" s="32">
        <v>37895</v>
      </c>
      <c r="H1989" s="32">
        <v>42063</v>
      </c>
      <c r="I1989" s="32">
        <v>217</v>
      </c>
      <c r="J1989" s="32">
        <v>612591</v>
      </c>
    </row>
    <row r="1990" spans="1:10" x14ac:dyDescent="0.25">
      <c r="A1990" s="32" t="s">
        <v>7233</v>
      </c>
      <c r="B1990" s="32" t="s">
        <v>13818</v>
      </c>
      <c r="C1990" s="32" t="s">
        <v>12383</v>
      </c>
      <c r="D1990" s="32" t="s">
        <v>12117</v>
      </c>
      <c r="E1990" s="32" t="s">
        <v>14822</v>
      </c>
      <c r="F1990" s="32" t="s">
        <v>17272</v>
      </c>
      <c r="G1990" s="32">
        <v>40015</v>
      </c>
      <c r="H1990" s="32">
        <v>42063</v>
      </c>
      <c r="I1990" s="32">
        <v>174</v>
      </c>
      <c r="J1990" s="32">
        <v>370794</v>
      </c>
    </row>
    <row r="1991" spans="1:10" x14ac:dyDescent="0.25">
      <c r="A1991" s="32" t="s">
        <v>17273</v>
      </c>
      <c r="B1991" s="32" t="s">
        <v>13258</v>
      </c>
      <c r="C1991" s="32" t="s">
        <v>12195</v>
      </c>
      <c r="D1991" s="32" t="s">
        <v>12117</v>
      </c>
      <c r="E1991" s="32" t="s">
        <v>12843</v>
      </c>
      <c r="F1991" s="32" t="s">
        <v>17274</v>
      </c>
      <c r="G1991" s="32">
        <v>41853</v>
      </c>
      <c r="H1991" s="32">
        <v>42063</v>
      </c>
      <c r="I1991" s="32">
        <v>9</v>
      </c>
      <c r="J1991" s="32">
        <v>13869</v>
      </c>
    </row>
    <row r="1992" spans="1:10" x14ac:dyDescent="0.25">
      <c r="A1992" s="32" t="s">
        <v>7239</v>
      </c>
      <c r="B1992" s="32" t="s">
        <v>17275</v>
      </c>
      <c r="C1992" s="32" t="s">
        <v>11941</v>
      </c>
      <c r="D1992" s="32" t="s">
        <v>11639</v>
      </c>
      <c r="E1992" s="32" t="s">
        <v>12894</v>
      </c>
      <c r="F1992" s="32" t="s">
        <v>17276</v>
      </c>
      <c r="G1992" s="32">
        <v>37895</v>
      </c>
      <c r="H1992" s="32">
        <v>42063</v>
      </c>
      <c r="I1992" s="32">
        <v>252</v>
      </c>
      <c r="J1992" s="32">
        <v>854532</v>
      </c>
    </row>
    <row r="1993" spans="1:10" x14ac:dyDescent="0.25">
      <c r="A1993" s="32" t="s">
        <v>801</v>
      </c>
      <c r="B1993" s="32" t="s">
        <v>17277</v>
      </c>
      <c r="C1993" s="32" t="s">
        <v>10979</v>
      </c>
      <c r="D1993" s="32" t="s">
        <v>7330</v>
      </c>
      <c r="E1993" s="32" t="s">
        <v>17278</v>
      </c>
      <c r="F1993" s="32" t="s">
        <v>17279</v>
      </c>
      <c r="G1993" s="32">
        <v>39320</v>
      </c>
      <c r="H1993" s="32">
        <v>42062</v>
      </c>
      <c r="I1993" s="32">
        <v>128</v>
      </c>
      <c r="J1993" s="32">
        <v>578560</v>
      </c>
    </row>
    <row r="1994" spans="1:10" x14ac:dyDescent="0.25">
      <c r="A1994" s="32" t="s">
        <v>17280</v>
      </c>
      <c r="B1994" s="32" t="s">
        <v>17281</v>
      </c>
      <c r="C1994" s="32" t="s">
        <v>7875</v>
      </c>
      <c r="D1994" s="32" t="s">
        <v>7330</v>
      </c>
      <c r="E1994" s="32" t="s">
        <v>17282</v>
      </c>
      <c r="F1994" s="32" t="s">
        <v>17283</v>
      </c>
      <c r="G1994" s="32">
        <v>39320</v>
      </c>
      <c r="H1994" s="32">
        <v>42062</v>
      </c>
      <c r="I1994" s="32">
        <v>158</v>
      </c>
      <c r="J1994" s="32">
        <v>449194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FA96-23AC-401A-80BB-7D8C324E2B0C}">
  <sheetPr>
    <tabColor theme="8" tint="0.59999389629810485"/>
  </sheetPr>
  <dimension ref="A2:I64"/>
  <sheetViews>
    <sheetView workbookViewId="0">
      <selection activeCell="J18" sqref="J18"/>
    </sheetView>
  </sheetViews>
  <sheetFormatPr defaultColWidth="8.85546875" defaultRowHeight="15" x14ac:dyDescent="0.25"/>
  <cols>
    <col min="1" max="1" width="8.85546875" style="32"/>
    <col min="2" max="2" width="19.42578125" style="32" bestFit="1" customWidth="1"/>
    <col min="3" max="3" width="16" style="32" bestFit="1" customWidth="1"/>
    <col min="4" max="4" width="13.28515625" style="32" bestFit="1" customWidth="1"/>
    <col min="5" max="5" width="13.42578125" style="32" bestFit="1" customWidth="1"/>
    <col min="6" max="6" width="8.85546875" style="32"/>
    <col min="7" max="7" width="16" style="32" bestFit="1" customWidth="1"/>
    <col min="8" max="8" width="13.28515625" style="32" bestFit="1" customWidth="1"/>
    <col min="9" max="9" width="13.42578125" style="32" bestFit="1" customWidth="1"/>
    <col min="10" max="16384" width="8.85546875" style="32"/>
  </cols>
  <sheetData>
    <row r="2" spans="1:9" x14ac:dyDescent="0.25">
      <c r="C2" s="83" t="s">
        <v>17284</v>
      </c>
      <c r="D2" s="83"/>
      <c r="E2" s="83"/>
      <c r="G2" s="83" t="s">
        <v>17285</v>
      </c>
      <c r="H2" s="83"/>
      <c r="I2" s="83"/>
    </row>
    <row r="3" spans="1:9" x14ac:dyDescent="0.25">
      <c r="A3" s="49" t="s">
        <v>17286</v>
      </c>
      <c r="B3" s="49" t="s">
        <v>0</v>
      </c>
      <c r="C3" s="50" t="s">
        <v>17287</v>
      </c>
      <c r="D3" s="50" t="s">
        <v>17288</v>
      </c>
      <c r="E3" s="50" t="s">
        <v>17289</v>
      </c>
      <c r="G3" s="50" t="s">
        <v>17287</v>
      </c>
      <c r="H3" s="50" t="s">
        <v>17288</v>
      </c>
      <c r="I3" s="50" t="s">
        <v>17289</v>
      </c>
    </row>
    <row r="4" spans="1:9" x14ac:dyDescent="0.25">
      <c r="A4" s="32" t="s">
        <v>17290</v>
      </c>
      <c r="B4" s="32" t="s">
        <v>17291</v>
      </c>
      <c r="C4" s="32">
        <v>20</v>
      </c>
      <c r="D4" s="51">
        <v>16.989999999999998</v>
      </c>
      <c r="E4" s="52">
        <f>ROUND(D4/C4,2)</f>
        <v>0.85</v>
      </c>
      <c r="G4" s="32">
        <v>55</v>
      </c>
      <c r="H4" s="52">
        <v>41.87</v>
      </c>
      <c r="I4" s="52">
        <f>ROUND(H4/G4,2)</f>
        <v>0.76</v>
      </c>
    </row>
    <row r="5" spans="1:9" x14ac:dyDescent="0.25">
      <c r="A5" s="32" t="s">
        <v>17290</v>
      </c>
      <c r="B5" s="32" t="s">
        <v>17292</v>
      </c>
      <c r="C5" s="32">
        <v>3</v>
      </c>
      <c r="D5" s="51">
        <v>11.99</v>
      </c>
      <c r="E5" s="52">
        <f t="shared" ref="E5:E64" si="0">ROUND(D5/C5,2)</f>
        <v>4</v>
      </c>
      <c r="G5" s="32">
        <v>14</v>
      </c>
      <c r="H5" s="52">
        <v>48.87</v>
      </c>
      <c r="I5" s="52">
        <f t="shared" ref="I5:I64" si="1">ROUND(H5/G5,2)</f>
        <v>3.49</v>
      </c>
    </row>
    <row r="6" spans="1:9" x14ac:dyDescent="0.25">
      <c r="A6" s="32" t="s">
        <v>17290</v>
      </c>
      <c r="B6" s="32" t="s">
        <v>17293</v>
      </c>
      <c r="C6" s="32">
        <v>2</v>
      </c>
      <c r="D6" s="51">
        <v>12.99</v>
      </c>
      <c r="E6" s="52">
        <f t="shared" si="0"/>
        <v>6.5</v>
      </c>
      <c r="G6" s="32">
        <v>7</v>
      </c>
      <c r="H6" s="52">
        <v>37.54</v>
      </c>
      <c r="I6" s="52">
        <f t="shared" si="1"/>
        <v>5.36</v>
      </c>
    </row>
    <row r="7" spans="1:9" x14ac:dyDescent="0.25">
      <c r="A7" s="32" t="s">
        <v>17290</v>
      </c>
      <c r="B7" s="32" t="s">
        <v>17294</v>
      </c>
      <c r="C7" s="32">
        <v>3</v>
      </c>
      <c r="D7" s="51">
        <v>11.99</v>
      </c>
      <c r="E7" s="52">
        <f t="shared" si="0"/>
        <v>4</v>
      </c>
      <c r="G7" s="32">
        <v>10</v>
      </c>
      <c r="H7" s="52">
        <v>37.85</v>
      </c>
      <c r="I7" s="52">
        <f t="shared" si="1"/>
        <v>3.79</v>
      </c>
    </row>
    <row r="8" spans="1:9" x14ac:dyDescent="0.25">
      <c r="A8" s="32" t="s">
        <v>17290</v>
      </c>
      <c r="B8" s="32" t="s">
        <v>17295</v>
      </c>
      <c r="C8" s="32">
        <v>10</v>
      </c>
      <c r="D8" s="51">
        <v>15.45</v>
      </c>
      <c r="E8" s="52">
        <f t="shared" si="0"/>
        <v>1.55</v>
      </c>
      <c r="G8" s="32">
        <v>28</v>
      </c>
      <c r="H8" s="52">
        <v>39.14</v>
      </c>
      <c r="I8" s="52">
        <f t="shared" si="1"/>
        <v>1.4</v>
      </c>
    </row>
    <row r="9" spans="1:9" x14ac:dyDescent="0.25">
      <c r="A9" s="32" t="s">
        <v>17290</v>
      </c>
      <c r="B9" s="32" t="s">
        <v>17296</v>
      </c>
      <c r="C9" s="32">
        <v>5</v>
      </c>
      <c r="D9" s="51">
        <v>8.99</v>
      </c>
      <c r="E9" s="52">
        <f t="shared" si="0"/>
        <v>1.8</v>
      </c>
      <c r="G9" s="32">
        <v>14</v>
      </c>
      <c r="H9" s="52">
        <v>17.739999999999998</v>
      </c>
      <c r="I9" s="52">
        <f t="shared" si="1"/>
        <v>1.27</v>
      </c>
    </row>
    <row r="10" spans="1:9" x14ac:dyDescent="0.25">
      <c r="A10" s="32" t="s">
        <v>17290</v>
      </c>
      <c r="B10" s="32" t="s">
        <v>17297</v>
      </c>
      <c r="C10" s="32">
        <v>10</v>
      </c>
      <c r="D10" s="51">
        <v>25.98</v>
      </c>
      <c r="E10" s="52">
        <f t="shared" si="0"/>
        <v>2.6</v>
      </c>
      <c r="G10" s="32">
        <v>22</v>
      </c>
      <c r="H10" s="52">
        <v>48.87</v>
      </c>
      <c r="I10" s="52">
        <f t="shared" si="1"/>
        <v>2.2200000000000002</v>
      </c>
    </row>
    <row r="11" spans="1:9" x14ac:dyDescent="0.25">
      <c r="A11" s="32" t="s">
        <v>17290</v>
      </c>
      <c r="B11" s="32" t="s">
        <v>17298</v>
      </c>
      <c r="C11" s="32">
        <v>30</v>
      </c>
      <c r="D11" s="51">
        <v>17.649999999999999</v>
      </c>
      <c r="E11" s="52">
        <f t="shared" si="0"/>
        <v>0.59</v>
      </c>
      <c r="G11" s="32">
        <v>75</v>
      </c>
      <c r="H11" s="52">
        <v>39.869999999999997</v>
      </c>
      <c r="I11" s="52">
        <f t="shared" si="1"/>
        <v>0.53</v>
      </c>
    </row>
    <row r="12" spans="1:9" x14ac:dyDescent="0.25">
      <c r="A12" s="32" t="s">
        <v>17290</v>
      </c>
      <c r="B12" s="32" t="s">
        <v>17299</v>
      </c>
      <c r="C12" s="32">
        <v>30</v>
      </c>
      <c r="D12" s="51">
        <v>17.63</v>
      </c>
      <c r="E12" s="52">
        <f t="shared" si="0"/>
        <v>0.59</v>
      </c>
      <c r="G12" s="32">
        <v>75</v>
      </c>
      <c r="H12" s="52">
        <v>37.450000000000003</v>
      </c>
      <c r="I12" s="52">
        <f t="shared" si="1"/>
        <v>0.5</v>
      </c>
    </row>
    <row r="13" spans="1:9" x14ac:dyDescent="0.25">
      <c r="A13" s="32" t="s">
        <v>17290</v>
      </c>
      <c r="B13" s="32" t="s">
        <v>17300</v>
      </c>
      <c r="C13" s="32">
        <v>5</v>
      </c>
      <c r="D13" s="51">
        <v>14.99</v>
      </c>
      <c r="E13" s="52">
        <f t="shared" si="0"/>
        <v>3</v>
      </c>
      <c r="G13" s="32">
        <v>13</v>
      </c>
      <c r="H13" s="52">
        <v>33.65</v>
      </c>
      <c r="I13" s="52">
        <f t="shared" si="1"/>
        <v>2.59</v>
      </c>
    </row>
    <row r="14" spans="1:9" x14ac:dyDescent="0.25">
      <c r="A14" s="32" t="s">
        <v>17290</v>
      </c>
      <c r="B14" s="32" t="s">
        <v>17301</v>
      </c>
      <c r="C14" s="32">
        <v>3</v>
      </c>
      <c r="D14" s="51">
        <v>18.95</v>
      </c>
      <c r="E14" s="52">
        <f t="shared" si="0"/>
        <v>6.32</v>
      </c>
      <c r="G14" s="32">
        <v>10</v>
      </c>
      <c r="H14" s="52">
        <v>52.14</v>
      </c>
      <c r="I14" s="52">
        <f t="shared" si="1"/>
        <v>5.21</v>
      </c>
    </row>
    <row r="15" spans="1:9" x14ac:dyDescent="0.25">
      <c r="A15" s="32" t="s">
        <v>17290</v>
      </c>
      <c r="B15" s="32" t="s">
        <v>17302</v>
      </c>
      <c r="C15" s="32">
        <v>12</v>
      </c>
      <c r="D15" s="51">
        <v>7.95</v>
      </c>
      <c r="E15" s="52">
        <f t="shared" si="0"/>
        <v>0.66</v>
      </c>
      <c r="G15" s="32">
        <v>30</v>
      </c>
      <c r="H15" s="52">
        <v>17.850000000000001</v>
      </c>
      <c r="I15" s="52">
        <f t="shared" si="1"/>
        <v>0.6</v>
      </c>
    </row>
    <row r="16" spans="1:9" x14ac:dyDescent="0.25">
      <c r="A16" s="32" t="s">
        <v>17303</v>
      </c>
      <c r="B16" s="32" t="s">
        <v>17304</v>
      </c>
      <c r="C16" s="32">
        <v>6</v>
      </c>
      <c r="D16" s="51">
        <v>8.9499999999999993</v>
      </c>
      <c r="E16" s="52">
        <f t="shared" si="0"/>
        <v>1.49</v>
      </c>
      <c r="G16" s="32">
        <v>15</v>
      </c>
      <c r="H16" s="52">
        <v>16.52</v>
      </c>
      <c r="I16" s="52">
        <f t="shared" si="1"/>
        <v>1.1000000000000001</v>
      </c>
    </row>
    <row r="17" spans="1:9" x14ac:dyDescent="0.25">
      <c r="A17" s="32" t="s">
        <v>17303</v>
      </c>
      <c r="B17" s="32" t="s">
        <v>17305</v>
      </c>
      <c r="C17" s="32">
        <v>4</v>
      </c>
      <c r="D17" s="51">
        <v>14.54</v>
      </c>
      <c r="E17" s="52">
        <f t="shared" si="0"/>
        <v>3.64</v>
      </c>
      <c r="G17" s="32">
        <v>10</v>
      </c>
      <c r="H17" s="52">
        <v>25.54</v>
      </c>
      <c r="I17" s="52">
        <f t="shared" si="1"/>
        <v>2.5499999999999998</v>
      </c>
    </row>
    <row r="18" spans="1:9" x14ac:dyDescent="0.25">
      <c r="A18" s="32" t="s">
        <v>17303</v>
      </c>
      <c r="B18" s="32" t="s">
        <v>17306</v>
      </c>
      <c r="C18" s="32">
        <v>1</v>
      </c>
      <c r="D18" s="51">
        <v>24.5</v>
      </c>
      <c r="E18" s="52">
        <f t="shared" si="0"/>
        <v>24.5</v>
      </c>
      <c r="G18" s="32">
        <v>3</v>
      </c>
      <c r="H18" s="52">
        <v>57.84</v>
      </c>
      <c r="I18" s="52">
        <f t="shared" si="1"/>
        <v>19.28</v>
      </c>
    </row>
    <row r="19" spans="1:9" x14ac:dyDescent="0.25">
      <c r="A19" s="32" t="s">
        <v>17303</v>
      </c>
      <c r="B19" s="32" t="s">
        <v>17307</v>
      </c>
      <c r="C19" s="32">
        <v>24</v>
      </c>
      <c r="D19" s="51">
        <v>18.989999999999998</v>
      </c>
      <c r="E19" s="52">
        <f t="shared" si="0"/>
        <v>0.79</v>
      </c>
      <c r="G19" s="32">
        <v>55</v>
      </c>
      <c r="H19" s="52">
        <v>40.21</v>
      </c>
      <c r="I19" s="52">
        <f t="shared" si="1"/>
        <v>0.73</v>
      </c>
    </row>
    <row r="20" spans="1:9" x14ac:dyDescent="0.25">
      <c r="A20" s="32" t="s">
        <v>17303</v>
      </c>
      <c r="B20" s="32" t="s">
        <v>17308</v>
      </c>
      <c r="C20" s="32">
        <v>24</v>
      </c>
      <c r="D20" s="51">
        <v>17.95</v>
      </c>
      <c r="E20" s="52">
        <f t="shared" si="0"/>
        <v>0.75</v>
      </c>
      <c r="G20" s="32">
        <v>55</v>
      </c>
      <c r="H20" s="52">
        <v>38.700000000000003</v>
      </c>
      <c r="I20" s="52">
        <f t="shared" si="1"/>
        <v>0.7</v>
      </c>
    </row>
    <row r="21" spans="1:9" x14ac:dyDescent="0.25">
      <c r="A21" s="32" t="s">
        <v>17303</v>
      </c>
      <c r="B21" s="32" t="s">
        <v>17309</v>
      </c>
      <c r="C21" s="32">
        <v>24</v>
      </c>
      <c r="D21" s="51">
        <v>22.95</v>
      </c>
      <c r="E21" s="52">
        <f t="shared" si="0"/>
        <v>0.96</v>
      </c>
      <c r="G21" s="32">
        <v>55</v>
      </c>
      <c r="H21" s="52">
        <v>44.85</v>
      </c>
      <c r="I21" s="52">
        <f t="shared" si="1"/>
        <v>0.82</v>
      </c>
    </row>
    <row r="22" spans="1:9" x14ac:dyDescent="0.25">
      <c r="A22" s="32" t="s">
        <v>17303</v>
      </c>
      <c r="B22" s="32" t="s">
        <v>17310</v>
      </c>
      <c r="C22" s="32">
        <v>5</v>
      </c>
      <c r="D22" s="51">
        <v>6.99</v>
      </c>
      <c r="E22" s="52">
        <f t="shared" si="0"/>
        <v>1.4</v>
      </c>
      <c r="G22" s="32">
        <v>13</v>
      </c>
      <c r="H22" s="52">
        <v>16.75</v>
      </c>
      <c r="I22" s="52">
        <f t="shared" si="1"/>
        <v>1.29</v>
      </c>
    </row>
    <row r="23" spans="1:9" x14ac:dyDescent="0.25">
      <c r="A23" s="32" t="s">
        <v>17303</v>
      </c>
      <c r="B23" s="32" t="s">
        <v>17311</v>
      </c>
      <c r="C23" s="32">
        <v>3</v>
      </c>
      <c r="D23" s="51">
        <v>22.54</v>
      </c>
      <c r="E23" s="52">
        <f t="shared" si="0"/>
        <v>7.51</v>
      </c>
      <c r="G23" s="32">
        <v>10</v>
      </c>
      <c r="H23" s="52">
        <v>57.98</v>
      </c>
      <c r="I23" s="52">
        <f t="shared" si="1"/>
        <v>5.8</v>
      </c>
    </row>
    <row r="24" spans="1:9" x14ac:dyDescent="0.25">
      <c r="A24" s="32" t="s">
        <v>17303</v>
      </c>
      <c r="B24" s="32" t="s">
        <v>17312</v>
      </c>
      <c r="C24" s="32">
        <v>3</v>
      </c>
      <c r="D24" s="51">
        <v>29.87</v>
      </c>
      <c r="E24" s="52">
        <f t="shared" si="0"/>
        <v>9.9600000000000009</v>
      </c>
      <c r="G24" s="32">
        <v>10</v>
      </c>
      <c r="H24" s="52">
        <v>85.74</v>
      </c>
      <c r="I24" s="52">
        <f t="shared" si="1"/>
        <v>8.57</v>
      </c>
    </row>
    <row r="25" spans="1:9" x14ac:dyDescent="0.25">
      <c r="A25" s="32" t="s">
        <v>17303</v>
      </c>
      <c r="B25" s="32" t="s">
        <v>17313</v>
      </c>
      <c r="C25" s="32">
        <v>12</v>
      </c>
      <c r="D25" s="51">
        <v>9.9600000000000009</v>
      </c>
      <c r="E25" s="52">
        <f t="shared" si="0"/>
        <v>0.83</v>
      </c>
      <c r="G25" s="32">
        <v>30</v>
      </c>
      <c r="H25" s="52">
        <v>22.14</v>
      </c>
      <c r="I25" s="52">
        <f t="shared" si="1"/>
        <v>0.74</v>
      </c>
    </row>
    <row r="26" spans="1:9" x14ac:dyDescent="0.25">
      <c r="A26" s="32" t="s">
        <v>17303</v>
      </c>
      <c r="B26" s="32" t="s">
        <v>17314</v>
      </c>
      <c r="C26" s="32">
        <v>12</v>
      </c>
      <c r="D26" s="51">
        <v>11.85</v>
      </c>
      <c r="E26" s="52">
        <f t="shared" si="0"/>
        <v>0.99</v>
      </c>
      <c r="G26" s="32">
        <v>30</v>
      </c>
      <c r="H26" s="52">
        <v>20.14</v>
      </c>
      <c r="I26" s="52">
        <f t="shared" si="1"/>
        <v>0.67</v>
      </c>
    </row>
    <row r="27" spans="1:9" x14ac:dyDescent="0.25">
      <c r="A27" s="32" t="s">
        <v>17303</v>
      </c>
      <c r="B27" s="32" t="s">
        <v>17315</v>
      </c>
      <c r="C27" s="32">
        <v>1</v>
      </c>
      <c r="D27" s="51">
        <v>38.75</v>
      </c>
      <c r="E27" s="52">
        <f t="shared" si="0"/>
        <v>38.75</v>
      </c>
      <c r="G27" s="32">
        <v>3</v>
      </c>
      <c r="H27" s="52">
        <v>100.05</v>
      </c>
      <c r="I27" s="52">
        <f t="shared" si="1"/>
        <v>33.35</v>
      </c>
    </row>
    <row r="28" spans="1:9" x14ac:dyDescent="0.25">
      <c r="A28" s="32" t="s">
        <v>17316</v>
      </c>
      <c r="B28" s="32" t="s">
        <v>17317</v>
      </c>
      <c r="C28" s="32">
        <v>6</v>
      </c>
      <c r="D28" s="51">
        <v>24.95</v>
      </c>
      <c r="E28" s="52">
        <f t="shared" si="0"/>
        <v>4.16</v>
      </c>
      <c r="G28" s="32">
        <v>15</v>
      </c>
      <c r="H28" s="52">
        <v>59.87</v>
      </c>
      <c r="I28" s="52">
        <f t="shared" si="1"/>
        <v>3.99</v>
      </c>
    </row>
    <row r="29" spans="1:9" x14ac:dyDescent="0.25">
      <c r="A29" s="32" t="s">
        <v>17316</v>
      </c>
      <c r="B29" s="32" t="s">
        <v>17318</v>
      </c>
      <c r="C29" s="32">
        <v>10</v>
      </c>
      <c r="D29" s="51">
        <v>22.95</v>
      </c>
      <c r="E29" s="52">
        <f t="shared" si="0"/>
        <v>2.2999999999999998</v>
      </c>
      <c r="G29" s="32">
        <v>24</v>
      </c>
      <c r="H29" s="52">
        <v>39.869999999999997</v>
      </c>
      <c r="I29" s="52">
        <f t="shared" si="1"/>
        <v>1.66</v>
      </c>
    </row>
    <row r="30" spans="1:9" x14ac:dyDescent="0.25">
      <c r="A30" s="32" t="s">
        <v>17316</v>
      </c>
      <c r="B30" s="32" t="s">
        <v>17319</v>
      </c>
      <c r="C30" s="32">
        <v>2</v>
      </c>
      <c r="D30" s="51">
        <v>14.95</v>
      </c>
      <c r="E30" s="52">
        <f t="shared" si="0"/>
        <v>7.48</v>
      </c>
      <c r="G30" s="32">
        <v>5</v>
      </c>
      <c r="H30" s="52">
        <v>32.14</v>
      </c>
      <c r="I30" s="52">
        <f t="shared" si="1"/>
        <v>6.43</v>
      </c>
    </row>
    <row r="31" spans="1:9" x14ac:dyDescent="0.25">
      <c r="A31" s="32" t="s">
        <v>17316</v>
      </c>
      <c r="B31" s="32" t="s">
        <v>17320</v>
      </c>
      <c r="C31" s="32">
        <v>30</v>
      </c>
      <c r="D31" s="51">
        <v>22.65</v>
      </c>
      <c r="E31" s="52">
        <f t="shared" si="0"/>
        <v>0.76</v>
      </c>
      <c r="G31" s="32">
        <v>70</v>
      </c>
      <c r="H31" s="52">
        <v>47.05</v>
      </c>
      <c r="I31" s="52">
        <f t="shared" si="1"/>
        <v>0.67</v>
      </c>
    </row>
    <row r="32" spans="1:9" x14ac:dyDescent="0.25">
      <c r="A32" s="32" t="s">
        <v>17316</v>
      </c>
      <c r="B32" s="32" t="s">
        <v>17321</v>
      </c>
      <c r="C32" s="32">
        <v>3</v>
      </c>
      <c r="D32" s="51">
        <v>34.56</v>
      </c>
      <c r="E32" s="52">
        <f t="shared" si="0"/>
        <v>11.52</v>
      </c>
      <c r="G32" s="32">
        <v>8</v>
      </c>
      <c r="H32" s="52">
        <v>82.54</v>
      </c>
      <c r="I32" s="52">
        <f t="shared" si="1"/>
        <v>10.32</v>
      </c>
    </row>
    <row r="33" spans="1:9" x14ac:dyDescent="0.25">
      <c r="A33" s="32" t="s">
        <v>17316</v>
      </c>
      <c r="B33" s="32" t="s">
        <v>17322</v>
      </c>
      <c r="C33" s="32">
        <v>4</v>
      </c>
      <c r="D33" s="51">
        <v>16.54</v>
      </c>
      <c r="E33" s="52">
        <f t="shared" si="0"/>
        <v>4.1399999999999997</v>
      </c>
      <c r="G33" s="32">
        <v>11</v>
      </c>
      <c r="H33" s="52">
        <v>40.869999999999997</v>
      </c>
      <c r="I33" s="52">
        <f t="shared" si="1"/>
        <v>3.72</v>
      </c>
    </row>
    <row r="34" spans="1:9" x14ac:dyDescent="0.25">
      <c r="A34" s="32" t="s">
        <v>17316</v>
      </c>
      <c r="B34" s="32" t="s">
        <v>17323</v>
      </c>
      <c r="C34" s="32">
        <v>2</v>
      </c>
      <c r="D34" s="51">
        <v>16.97</v>
      </c>
      <c r="E34" s="52">
        <f t="shared" si="0"/>
        <v>8.49</v>
      </c>
      <c r="G34" s="32">
        <v>5</v>
      </c>
      <c r="H34" s="52">
        <v>39.869999999999997</v>
      </c>
      <c r="I34" s="52">
        <f t="shared" si="1"/>
        <v>7.97</v>
      </c>
    </row>
    <row r="35" spans="1:9" x14ac:dyDescent="0.25">
      <c r="A35" s="32" t="s">
        <v>17316</v>
      </c>
      <c r="B35" s="32" t="s">
        <v>17324</v>
      </c>
      <c r="C35" s="32">
        <v>6</v>
      </c>
      <c r="D35" s="51">
        <v>11.74</v>
      </c>
      <c r="E35" s="52">
        <f t="shared" si="0"/>
        <v>1.96</v>
      </c>
      <c r="G35" s="32">
        <v>15</v>
      </c>
      <c r="H35" s="52">
        <v>26.18</v>
      </c>
      <c r="I35" s="52">
        <f t="shared" si="1"/>
        <v>1.75</v>
      </c>
    </row>
    <row r="36" spans="1:9" x14ac:dyDescent="0.25">
      <c r="A36" s="32" t="s">
        <v>17316</v>
      </c>
      <c r="B36" s="32" t="s">
        <v>17325</v>
      </c>
      <c r="C36" s="32">
        <v>6</v>
      </c>
      <c r="D36" s="51">
        <v>11.87</v>
      </c>
      <c r="E36" s="52">
        <f t="shared" si="0"/>
        <v>1.98</v>
      </c>
      <c r="G36" s="32">
        <v>15</v>
      </c>
      <c r="H36" s="52">
        <v>25.47</v>
      </c>
      <c r="I36" s="52">
        <f t="shared" si="1"/>
        <v>1.7</v>
      </c>
    </row>
    <row r="37" spans="1:9" x14ac:dyDescent="0.25">
      <c r="A37" s="32" t="s">
        <v>17326</v>
      </c>
      <c r="B37" s="32" t="s">
        <v>17327</v>
      </c>
      <c r="C37" s="32">
        <v>20</v>
      </c>
      <c r="D37" s="51">
        <v>54.65</v>
      </c>
      <c r="E37" s="52">
        <f t="shared" si="0"/>
        <v>2.73</v>
      </c>
      <c r="G37" s="32">
        <v>55</v>
      </c>
      <c r="H37" s="52">
        <v>111.74</v>
      </c>
      <c r="I37" s="52">
        <f t="shared" si="1"/>
        <v>2.0299999999999998</v>
      </c>
    </row>
    <row r="38" spans="1:9" x14ac:dyDescent="0.25">
      <c r="A38" s="32" t="s">
        <v>17326</v>
      </c>
      <c r="B38" s="32" t="s">
        <v>17328</v>
      </c>
      <c r="C38" s="32">
        <v>14</v>
      </c>
      <c r="D38" s="51">
        <v>177.85</v>
      </c>
      <c r="E38" s="52">
        <f t="shared" si="0"/>
        <v>12.7</v>
      </c>
      <c r="G38" s="32">
        <v>35</v>
      </c>
      <c r="H38" s="52">
        <v>397.75</v>
      </c>
      <c r="I38" s="52">
        <f t="shared" si="1"/>
        <v>11.36</v>
      </c>
    </row>
    <row r="39" spans="1:9" x14ac:dyDescent="0.25">
      <c r="A39" s="32" t="s">
        <v>17326</v>
      </c>
      <c r="B39" s="32" t="s">
        <v>17329</v>
      </c>
      <c r="C39" s="32">
        <v>14</v>
      </c>
      <c r="D39" s="51">
        <v>187.42</v>
      </c>
      <c r="E39" s="52">
        <f t="shared" si="0"/>
        <v>13.39</v>
      </c>
      <c r="G39" s="32">
        <v>35</v>
      </c>
      <c r="H39" s="52">
        <v>408.21</v>
      </c>
      <c r="I39" s="52">
        <f t="shared" si="1"/>
        <v>11.66</v>
      </c>
    </row>
    <row r="40" spans="1:9" x14ac:dyDescent="0.25">
      <c r="A40" s="32" t="s">
        <v>17326</v>
      </c>
      <c r="B40" s="32" t="s">
        <v>17330</v>
      </c>
      <c r="C40" s="32">
        <v>40</v>
      </c>
      <c r="D40" s="51">
        <v>38.75</v>
      </c>
      <c r="E40" s="52">
        <f t="shared" si="0"/>
        <v>0.97</v>
      </c>
      <c r="G40" s="32">
        <v>65</v>
      </c>
      <c r="H40" s="52">
        <v>54.21</v>
      </c>
      <c r="I40" s="52">
        <f t="shared" si="1"/>
        <v>0.83</v>
      </c>
    </row>
    <row r="41" spans="1:9" x14ac:dyDescent="0.25">
      <c r="A41" s="32" t="s">
        <v>17326</v>
      </c>
      <c r="B41" s="32" t="s">
        <v>17331</v>
      </c>
      <c r="C41" s="32">
        <v>5</v>
      </c>
      <c r="D41" s="51">
        <v>19.87</v>
      </c>
      <c r="E41" s="52">
        <f t="shared" si="0"/>
        <v>3.97</v>
      </c>
      <c r="G41" s="32">
        <v>11</v>
      </c>
      <c r="H41" s="52">
        <v>40.85</v>
      </c>
      <c r="I41" s="52">
        <f t="shared" si="1"/>
        <v>3.71</v>
      </c>
    </row>
    <row r="42" spans="1:9" x14ac:dyDescent="0.25">
      <c r="A42" s="32" t="s">
        <v>17326</v>
      </c>
      <c r="B42" s="32" t="s">
        <v>17332</v>
      </c>
      <c r="C42" s="32">
        <v>5</v>
      </c>
      <c r="D42" s="51">
        <v>22.81</v>
      </c>
      <c r="E42" s="52">
        <f t="shared" si="0"/>
        <v>4.5599999999999996</v>
      </c>
      <c r="G42" s="32">
        <v>11</v>
      </c>
      <c r="H42" s="52">
        <v>42.58</v>
      </c>
      <c r="I42" s="52">
        <f t="shared" si="1"/>
        <v>3.87</v>
      </c>
    </row>
    <row r="43" spans="1:9" x14ac:dyDescent="0.25">
      <c r="A43" s="32" t="s">
        <v>17333</v>
      </c>
      <c r="B43" s="32" t="s">
        <v>17334</v>
      </c>
      <c r="C43" s="32">
        <v>3</v>
      </c>
      <c r="D43" s="51">
        <v>45.65</v>
      </c>
      <c r="E43" s="52">
        <f t="shared" si="0"/>
        <v>15.22</v>
      </c>
      <c r="G43" s="32">
        <v>10</v>
      </c>
      <c r="H43" s="52">
        <v>131.57</v>
      </c>
      <c r="I43" s="52">
        <f t="shared" si="1"/>
        <v>13.16</v>
      </c>
    </row>
    <row r="44" spans="1:9" x14ac:dyDescent="0.25">
      <c r="A44" s="32" t="s">
        <v>17333</v>
      </c>
      <c r="B44" s="32" t="s">
        <v>17335</v>
      </c>
      <c r="C44" s="32">
        <v>4</v>
      </c>
      <c r="D44" s="51">
        <v>48.75</v>
      </c>
      <c r="E44" s="52">
        <f t="shared" si="0"/>
        <v>12.19</v>
      </c>
      <c r="G44" s="32">
        <v>15</v>
      </c>
      <c r="H44" s="52">
        <v>170.21</v>
      </c>
      <c r="I44" s="52">
        <f t="shared" si="1"/>
        <v>11.35</v>
      </c>
    </row>
    <row r="45" spans="1:9" x14ac:dyDescent="0.25">
      <c r="A45" s="32" t="s">
        <v>17333</v>
      </c>
      <c r="B45" s="32" t="s">
        <v>17336</v>
      </c>
      <c r="C45" s="32">
        <v>4</v>
      </c>
      <c r="D45" s="51">
        <v>55.41</v>
      </c>
      <c r="E45" s="52">
        <f t="shared" si="0"/>
        <v>13.85</v>
      </c>
      <c r="G45" s="32">
        <v>11</v>
      </c>
      <c r="H45" s="52">
        <v>140.54</v>
      </c>
      <c r="I45" s="52">
        <f t="shared" si="1"/>
        <v>12.78</v>
      </c>
    </row>
    <row r="46" spans="1:9" x14ac:dyDescent="0.25">
      <c r="A46" s="32" t="s">
        <v>17333</v>
      </c>
      <c r="B46" s="32" t="s">
        <v>17337</v>
      </c>
      <c r="C46" s="32">
        <v>5</v>
      </c>
      <c r="D46" s="51">
        <v>44.87</v>
      </c>
      <c r="E46" s="52">
        <f t="shared" si="0"/>
        <v>8.9700000000000006</v>
      </c>
      <c r="G46" s="32">
        <v>17</v>
      </c>
      <c r="H46" s="52">
        <v>138.74</v>
      </c>
      <c r="I46" s="52">
        <f t="shared" si="1"/>
        <v>8.16</v>
      </c>
    </row>
    <row r="47" spans="1:9" x14ac:dyDescent="0.25">
      <c r="A47" s="32" t="s">
        <v>17338</v>
      </c>
      <c r="B47" s="32" t="s">
        <v>18</v>
      </c>
      <c r="C47" s="32">
        <v>12</v>
      </c>
      <c r="D47" s="51">
        <v>6.99</v>
      </c>
      <c r="E47" s="52">
        <f t="shared" si="0"/>
        <v>0.57999999999999996</v>
      </c>
      <c r="G47" s="32">
        <v>30</v>
      </c>
      <c r="H47" s="52">
        <v>12.87</v>
      </c>
      <c r="I47" s="52">
        <f t="shared" si="1"/>
        <v>0.43</v>
      </c>
    </row>
    <row r="48" spans="1:9" x14ac:dyDescent="0.25">
      <c r="A48" s="32" t="s">
        <v>17338</v>
      </c>
      <c r="B48" s="32" t="s">
        <v>17339</v>
      </c>
      <c r="C48" s="32">
        <v>12</v>
      </c>
      <c r="D48" s="51">
        <v>35.47</v>
      </c>
      <c r="E48" s="52">
        <f t="shared" si="0"/>
        <v>2.96</v>
      </c>
      <c r="G48" s="32">
        <v>30</v>
      </c>
      <c r="H48" s="52">
        <v>62.54</v>
      </c>
      <c r="I48" s="52">
        <f t="shared" si="1"/>
        <v>2.08</v>
      </c>
    </row>
    <row r="49" spans="1:9" x14ac:dyDescent="0.25">
      <c r="A49" s="32" t="s">
        <v>17338</v>
      </c>
      <c r="B49" s="32" t="s">
        <v>17340</v>
      </c>
      <c r="C49" s="32">
        <v>8</v>
      </c>
      <c r="D49" s="51">
        <v>16.87</v>
      </c>
      <c r="E49" s="52">
        <f t="shared" si="0"/>
        <v>2.11</v>
      </c>
      <c r="G49" s="32">
        <v>23</v>
      </c>
      <c r="H49" s="52">
        <v>36.869999999999997</v>
      </c>
      <c r="I49" s="52">
        <f t="shared" si="1"/>
        <v>1.6</v>
      </c>
    </row>
    <row r="50" spans="1:9" x14ac:dyDescent="0.25">
      <c r="A50" s="32" t="s">
        <v>17338</v>
      </c>
      <c r="B50" s="32" t="s">
        <v>17341</v>
      </c>
      <c r="C50" s="32">
        <v>4</v>
      </c>
      <c r="D50" s="51">
        <v>12.87</v>
      </c>
      <c r="E50" s="52">
        <f t="shared" si="0"/>
        <v>3.22</v>
      </c>
      <c r="G50" s="32">
        <v>15</v>
      </c>
      <c r="H50" s="52">
        <v>38.979999999999997</v>
      </c>
      <c r="I50" s="52">
        <f t="shared" si="1"/>
        <v>2.6</v>
      </c>
    </row>
    <row r="51" spans="1:9" x14ac:dyDescent="0.25">
      <c r="A51" s="32" t="s">
        <v>17338</v>
      </c>
      <c r="B51" s="32" t="s">
        <v>17342</v>
      </c>
      <c r="C51" s="32">
        <v>10</v>
      </c>
      <c r="D51" s="51">
        <v>28.99</v>
      </c>
      <c r="E51" s="52">
        <f t="shared" si="0"/>
        <v>2.9</v>
      </c>
      <c r="G51" s="32">
        <v>25</v>
      </c>
      <c r="H51" s="52">
        <v>56.95</v>
      </c>
      <c r="I51" s="52">
        <f t="shared" si="1"/>
        <v>2.2799999999999998</v>
      </c>
    </row>
    <row r="52" spans="1:9" x14ac:dyDescent="0.25">
      <c r="A52" s="32" t="s">
        <v>17338</v>
      </c>
      <c r="B52" s="32" t="s">
        <v>17343</v>
      </c>
      <c r="C52" s="32">
        <v>6</v>
      </c>
      <c r="D52" s="51">
        <v>18.87</v>
      </c>
      <c r="E52" s="52">
        <f t="shared" si="0"/>
        <v>3.15</v>
      </c>
      <c r="G52" s="32">
        <v>13</v>
      </c>
      <c r="H52" s="52">
        <v>38.950000000000003</v>
      </c>
      <c r="I52" s="52">
        <f t="shared" si="1"/>
        <v>3</v>
      </c>
    </row>
    <row r="53" spans="1:9" x14ac:dyDescent="0.25">
      <c r="A53" s="32" t="s">
        <v>17338</v>
      </c>
      <c r="B53" s="32" t="s">
        <v>21</v>
      </c>
      <c r="C53" s="32">
        <v>4</v>
      </c>
      <c r="D53" s="51">
        <v>14.42</v>
      </c>
      <c r="E53" s="52">
        <f t="shared" si="0"/>
        <v>3.61</v>
      </c>
      <c r="G53" s="32">
        <v>13</v>
      </c>
      <c r="H53" s="52">
        <v>40.21</v>
      </c>
      <c r="I53" s="52">
        <f t="shared" si="1"/>
        <v>3.09</v>
      </c>
    </row>
    <row r="54" spans="1:9" x14ac:dyDescent="0.25">
      <c r="A54" s="32" t="s">
        <v>17338</v>
      </c>
      <c r="B54" s="32" t="s">
        <v>17344</v>
      </c>
      <c r="C54" s="32">
        <v>4</v>
      </c>
      <c r="D54" s="51">
        <v>15.65</v>
      </c>
      <c r="E54" s="52">
        <f t="shared" si="0"/>
        <v>3.91</v>
      </c>
      <c r="G54" s="32">
        <v>11</v>
      </c>
      <c r="H54" s="52">
        <v>34.51</v>
      </c>
      <c r="I54" s="52">
        <f t="shared" si="1"/>
        <v>3.14</v>
      </c>
    </row>
    <row r="55" spans="1:9" x14ac:dyDescent="0.25">
      <c r="A55" s="32" t="s">
        <v>17338</v>
      </c>
      <c r="B55" s="32" t="s">
        <v>17345</v>
      </c>
      <c r="C55" s="32">
        <v>6</v>
      </c>
      <c r="D55" s="51">
        <v>12.98</v>
      </c>
      <c r="E55" s="52">
        <f t="shared" si="0"/>
        <v>2.16</v>
      </c>
      <c r="G55" s="32">
        <v>15</v>
      </c>
      <c r="H55" s="52">
        <v>28.47</v>
      </c>
      <c r="I55" s="52">
        <f t="shared" si="1"/>
        <v>1.9</v>
      </c>
    </row>
    <row r="56" spans="1:9" x14ac:dyDescent="0.25">
      <c r="A56" s="32" t="s">
        <v>17338</v>
      </c>
      <c r="B56" s="32" t="s">
        <v>17346</v>
      </c>
      <c r="C56" s="32">
        <v>6</v>
      </c>
      <c r="D56" s="51">
        <v>12.97</v>
      </c>
      <c r="E56" s="52">
        <f t="shared" si="0"/>
        <v>2.16</v>
      </c>
      <c r="G56" s="32">
        <v>15</v>
      </c>
      <c r="H56" s="52">
        <v>28.85</v>
      </c>
      <c r="I56" s="52">
        <f t="shared" si="1"/>
        <v>1.92</v>
      </c>
    </row>
    <row r="57" spans="1:9" x14ac:dyDescent="0.25">
      <c r="A57" s="32" t="s">
        <v>17338</v>
      </c>
      <c r="B57" s="32" t="s">
        <v>17347</v>
      </c>
      <c r="C57" s="32">
        <v>12</v>
      </c>
      <c r="D57" s="51">
        <v>14.85</v>
      </c>
      <c r="E57" s="52">
        <f t="shared" si="0"/>
        <v>1.24</v>
      </c>
      <c r="G57" s="32">
        <v>28</v>
      </c>
      <c r="H57" s="52">
        <v>29.87</v>
      </c>
      <c r="I57" s="52">
        <f t="shared" si="1"/>
        <v>1.07</v>
      </c>
    </row>
    <row r="58" spans="1:9" x14ac:dyDescent="0.25">
      <c r="A58" s="32" t="s">
        <v>17338</v>
      </c>
      <c r="B58" s="32" t="s">
        <v>17348</v>
      </c>
      <c r="C58" s="32">
        <v>4</v>
      </c>
      <c r="D58" s="51">
        <v>8.98</v>
      </c>
      <c r="E58" s="52">
        <f t="shared" si="0"/>
        <v>2.25</v>
      </c>
      <c r="G58" s="32">
        <v>11</v>
      </c>
      <c r="H58" s="52">
        <v>21.54</v>
      </c>
      <c r="I58" s="52">
        <f t="shared" si="1"/>
        <v>1.96</v>
      </c>
    </row>
    <row r="59" spans="1:9" x14ac:dyDescent="0.25">
      <c r="A59" s="32" t="s">
        <v>17338</v>
      </c>
      <c r="B59" s="32" t="s">
        <v>17349</v>
      </c>
      <c r="C59" s="32">
        <v>4</v>
      </c>
      <c r="D59" s="51">
        <v>14.58</v>
      </c>
      <c r="E59" s="52">
        <f t="shared" si="0"/>
        <v>3.65</v>
      </c>
      <c r="G59" s="32">
        <v>11</v>
      </c>
      <c r="H59" s="52">
        <v>34.869999999999997</v>
      </c>
      <c r="I59" s="52">
        <f t="shared" si="1"/>
        <v>3.17</v>
      </c>
    </row>
    <row r="60" spans="1:9" x14ac:dyDescent="0.25">
      <c r="A60" s="32" t="s">
        <v>17350</v>
      </c>
      <c r="B60" s="32" t="s">
        <v>17351</v>
      </c>
      <c r="C60" s="32">
        <v>12</v>
      </c>
      <c r="D60" s="51">
        <v>189.95</v>
      </c>
      <c r="E60" s="52">
        <f t="shared" si="0"/>
        <v>15.83</v>
      </c>
      <c r="G60" s="32">
        <v>27</v>
      </c>
      <c r="H60" s="52">
        <v>355.87</v>
      </c>
      <c r="I60" s="52">
        <f t="shared" si="1"/>
        <v>13.18</v>
      </c>
    </row>
    <row r="61" spans="1:9" x14ac:dyDescent="0.25">
      <c r="A61" s="32" t="s">
        <v>17350</v>
      </c>
      <c r="B61" s="32" t="s">
        <v>17352</v>
      </c>
      <c r="C61" s="32">
        <v>10</v>
      </c>
      <c r="D61" s="51">
        <v>112.57</v>
      </c>
      <c r="E61" s="52">
        <f t="shared" si="0"/>
        <v>11.26</v>
      </c>
      <c r="G61" s="32">
        <v>25</v>
      </c>
      <c r="H61" s="52">
        <v>265.83999999999997</v>
      </c>
      <c r="I61" s="52">
        <f t="shared" si="1"/>
        <v>10.63</v>
      </c>
    </row>
    <row r="62" spans="1:9" x14ac:dyDescent="0.25">
      <c r="A62" s="32" t="s">
        <v>17350</v>
      </c>
      <c r="B62" s="32" t="s">
        <v>17353</v>
      </c>
      <c r="C62" s="32">
        <v>12</v>
      </c>
      <c r="D62" s="51">
        <v>179.95</v>
      </c>
      <c r="E62" s="52">
        <f t="shared" si="0"/>
        <v>15</v>
      </c>
      <c r="G62" s="32">
        <v>30</v>
      </c>
      <c r="H62" s="52">
        <v>400.24</v>
      </c>
      <c r="I62" s="52">
        <f t="shared" si="1"/>
        <v>13.34</v>
      </c>
    </row>
    <row r="63" spans="1:9" x14ac:dyDescent="0.25">
      <c r="A63" s="32" t="s">
        <v>17350</v>
      </c>
      <c r="B63" s="32" t="s">
        <v>17354</v>
      </c>
      <c r="C63" s="32">
        <v>4</v>
      </c>
      <c r="D63" s="51">
        <v>112.56</v>
      </c>
      <c r="E63" s="52">
        <f t="shared" si="0"/>
        <v>28.14</v>
      </c>
      <c r="G63" s="32">
        <v>13</v>
      </c>
      <c r="H63" s="52">
        <v>345.54</v>
      </c>
      <c r="I63" s="52">
        <f t="shared" si="1"/>
        <v>26.58</v>
      </c>
    </row>
    <row r="64" spans="1:9" x14ac:dyDescent="0.25">
      <c r="A64" s="32" t="s">
        <v>17350</v>
      </c>
      <c r="B64" s="32" t="s">
        <v>17355</v>
      </c>
      <c r="C64" s="32">
        <v>10</v>
      </c>
      <c r="D64" s="51">
        <v>132.97999999999999</v>
      </c>
      <c r="E64" s="52">
        <f t="shared" si="0"/>
        <v>13.3</v>
      </c>
      <c r="G64" s="32">
        <v>25</v>
      </c>
      <c r="H64" s="52">
        <v>300.14999999999998</v>
      </c>
      <c r="I64" s="52">
        <f t="shared" si="1"/>
        <v>12.01</v>
      </c>
    </row>
  </sheetData>
  <mergeCells count="2">
    <mergeCell ref="C2:E2"/>
    <mergeCell ref="G2:I2"/>
  </mergeCell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EC72-FF0F-4DAB-83CA-6489014B0F24}">
  <dimension ref="A1:T36"/>
  <sheetViews>
    <sheetView workbookViewId="0">
      <selection activeCell="U15" sqref="U15"/>
    </sheetView>
  </sheetViews>
  <sheetFormatPr defaultRowHeight="15" x14ac:dyDescent="0.25"/>
  <cols>
    <col min="1" max="1" width="7.5703125" style="32" bestFit="1" customWidth="1"/>
    <col min="2" max="2" width="13.42578125" style="32" bestFit="1" customWidth="1"/>
    <col min="3" max="3" width="12.85546875" style="32" bestFit="1" customWidth="1"/>
    <col min="4" max="16384" width="9.140625" style="32"/>
  </cols>
  <sheetData>
    <row r="1" spans="1:20" x14ac:dyDescent="0.25">
      <c r="A1" s="32" t="s">
        <v>23</v>
      </c>
      <c r="B1" s="32" t="s">
        <v>24</v>
      </c>
      <c r="C1" s="32" t="s">
        <v>25</v>
      </c>
      <c r="D1" s="32" t="s">
        <v>26</v>
      </c>
      <c r="E1" s="32" t="s">
        <v>27</v>
      </c>
      <c r="F1" s="32" t="s">
        <v>28</v>
      </c>
      <c r="G1" s="32" t="s">
        <v>29</v>
      </c>
      <c r="H1" s="32" t="s">
        <v>30</v>
      </c>
      <c r="I1" s="32" t="s">
        <v>31</v>
      </c>
      <c r="J1" s="32" t="s">
        <v>32</v>
      </c>
      <c r="K1" s="32" t="s">
        <v>33</v>
      </c>
      <c r="L1" s="32" t="s">
        <v>34</v>
      </c>
      <c r="M1" s="32" t="s">
        <v>35</v>
      </c>
      <c r="N1" s="32" t="s">
        <v>36</v>
      </c>
      <c r="O1" s="32" t="s">
        <v>37</v>
      </c>
      <c r="P1" s="32" t="s">
        <v>38</v>
      </c>
      <c r="Q1" s="32" t="s">
        <v>41</v>
      </c>
    </row>
    <row r="2" spans="1:20" x14ac:dyDescent="0.25">
      <c r="A2" s="32">
        <v>34</v>
      </c>
      <c r="B2" s="32">
        <v>20</v>
      </c>
      <c r="C2" s="32">
        <v>20</v>
      </c>
      <c r="D2" s="32">
        <v>33</v>
      </c>
      <c r="E2" s="32">
        <v>9.5</v>
      </c>
      <c r="F2" s="32">
        <v>27.5</v>
      </c>
      <c r="G2" s="32">
        <v>38</v>
      </c>
      <c r="H2" s="32">
        <v>40</v>
      </c>
      <c r="I2" s="32">
        <v>35.5</v>
      </c>
      <c r="J2" s="32">
        <v>40</v>
      </c>
      <c r="K2" s="32">
        <v>120</v>
      </c>
      <c r="L2" s="32">
        <v>40</v>
      </c>
      <c r="M2" s="32">
        <v>30</v>
      </c>
      <c r="N2" s="32">
        <v>20</v>
      </c>
      <c r="O2" s="32">
        <v>28</v>
      </c>
      <c r="P2" s="32">
        <v>23</v>
      </c>
      <c r="Q2" s="32">
        <f>SUM(A2:P2)</f>
        <v>558.5</v>
      </c>
    </row>
    <row r="3" spans="1:20" x14ac:dyDescent="0.25">
      <c r="A3" s="32">
        <v>32</v>
      </c>
      <c r="B3" s="32">
        <v>17</v>
      </c>
      <c r="C3" s="32">
        <v>0</v>
      </c>
      <c r="D3" s="32">
        <v>38.5</v>
      </c>
      <c r="F3" s="32">
        <v>31.5</v>
      </c>
      <c r="G3" s="32">
        <v>39</v>
      </c>
      <c r="H3" s="32">
        <v>36</v>
      </c>
      <c r="I3" s="32">
        <v>36.5</v>
      </c>
      <c r="J3" s="32">
        <v>30</v>
      </c>
      <c r="K3" s="32">
        <v>121</v>
      </c>
      <c r="L3" s="32">
        <v>37</v>
      </c>
      <c r="M3" s="32">
        <v>30</v>
      </c>
      <c r="N3" s="32">
        <v>18</v>
      </c>
      <c r="O3" s="32">
        <v>27</v>
      </c>
      <c r="P3" s="32">
        <v>20</v>
      </c>
      <c r="Q3" s="32">
        <f t="shared" ref="Q3:Q32" si="0">SUM(A3:P3)</f>
        <v>513.5</v>
      </c>
    </row>
    <row r="4" spans="1:20" x14ac:dyDescent="0.25">
      <c r="A4" s="32">
        <v>33</v>
      </c>
      <c r="B4" s="32">
        <v>19.5</v>
      </c>
      <c r="C4" s="32">
        <v>7</v>
      </c>
      <c r="D4" s="32">
        <v>39.5</v>
      </c>
      <c r="E4" s="32">
        <v>27</v>
      </c>
      <c r="F4" s="32">
        <v>30.5</v>
      </c>
      <c r="G4" s="32">
        <v>26.5</v>
      </c>
      <c r="H4" s="32">
        <v>36</v>
      </c>
      <c r="I4" s="32">
        <v>42</v>
      </c>
      <c r="J4" s="32">
        <v>40</v>
      </c>
      <c r="K4" s="32">
        <v>112</v>
      </c>
      <c r="L4" s="32">
        <v>40</v>
      </c>
      <c r="M4" s="32">
        <v>30</v>
      </c>
      <c r="N4" s="32">
        <v>20</v>
      </c>
      <c r="O4" s="32">
        <v>21</v>
      </c>
      <c r="P4" s="32">
        <v>23</v>
      </c>
      <c r="Q4" s="32">
        <f t="shared" si="0"/>
        <v>547</v>
      </c>
    </row>
    <row r="5" spans="1:20" x14ac:dyDescent="0.25">
      <c r="A5" s="32">
        <v>30</v>
      </c>
      <c r="B5" s="32">
        <v>18.5</v>
      </c>
      <c r="C5" s="32">
        <v>16</v>
      </c>
      <c r="D5" s="32">
        <v>34.5</v>
      </c>
      <c r="E5" s="32">
        <v>34</v>
      </c>
      <c r="F5" s="32">
        <v>31.5</v>
      </c>
      <c r="G5" s="32">
        <v>31</v>
      </c>
      <c r="H5" s="32">
        <v>39</v>
      </c>
      <c r="I5" s="32">
        <v>40.5</v>
      </c>
      <c r="J5" s="32">
        <v>40</v>
      </c>
      <c r="K5" s="32">
        <v>122</v>
      </c>
      <c r="L5" s="32">
        <v>37</v>
      </c>
      <c r="M5" s="32">
        <v>21</v>
      </c>
      <c r="N5" s="32">
        <v>14</v>
      </c>
      <c r="O5" s="32">
        <v>28</v>
      </c>
      <c r="P5" s="32">
        <v>17</v>
      </c>
      <c r="Q5" s="32">
        <f t="shared" si="0"/>
        <v>554</v>
      </c>
    </row>
    <row r="6" spans="1:20" x14ac:dyDescent="0.25">
      <c r="A6" s="32">
        <v>30</v>
      </c>
      <c r="B6" s="32">
        <v>20</v>
      </c>
      <c r="C6" s="32">
        <v>0</v>
      </c>
      <c r="D6" s="32">
        <v>29.5</v>
      </c>
      <c r="E6" s="32">
        <v>35</v>
      </c>
      <c r="F6" s="32">
        <v>26</v>
      </c>
      <c r="G6" s="32">
        <v>37.5</v>
      </c>
      <c r="H6" s="32">
        <v>40</v>
      </c>
      <c r="I6" s="32">
        <v>38</v>
      </c>
      <c r="J6" s="32">
        <v>36</v>
      </c>
      <c r="K6" s="32">
        <v>125</v>
      </c>
      <c r="M6" s="32">
        <v>30</v>
      </c>
      <c r="N6" s="32">
        <v>20</v>
      </c>
      <c r="O6" s="32">
        <v>30</v>
      </c>
      <c r="P6" s="32">
        <v>22</v>
      </c>
      <c r="Q6" s="32">
        <f t="shared" si="0"/>
        <v>519</v>
      </c>
    </row>
    <row r="7" spans="1:20" ht="23.25" x14ac:dyDescent="0.25">
      <c r="A7" s="32">
        <v>32</v>
      </c>
      <c r="B7" s="32">
        <v>2.5</v>
      </c>
      <c r="C7" s="32">
        <v>0</v>
      </c>
      <c r="D7" s="32">
        <v>35</v>
      </c>
      <c r="F7" s="32">
        <v>32</v>
      </c>
      <c r="G7" s="32">
        <v>36.5</v>
      </c>
      <c r="H7" s="32">
        <v>39</v>
      </c>
      <c r="I7" s="32">
        <v>39.5</v>
      </c>
      <c r="J7" s="32">
        <v>40</v>
      </c>
      <c r="K7" s="32">
        <v>120</v>
      </c>
      <c r="L7" s="32">
        <v>37</v>
      </c>
      <c r="M7" s="32">
        <v>27</v>
      </c>
      <c r="N7" s="32">
        <v>16</v>
      </c>
      <c r="O7" s="32">
        <v>28</v>
      </c>
      <c r="P7" s="32">
        <v>21</v>
      </c>
      <c r="Q7" s="32">
        <f t="shared" si="0"/>
        <v>505.5</v>
      </c>
      <c r="S7" s="53" t="s">
        <v>17356</v>
      </c>
    </row>
    <row r="8" spans="1:20" ht="23.25" x14ac:dyDescent="0.25">
      <c r="A8" s="32">
        <v>34</v>
      </c>
      <c r="B8" s="32">
        <v>19</v>
      </c>
      <c r="C8" s="32">
        <v>18</v>
      </c>
      <c r="D8" s="32">
        <v>35</v>
      </c>
      <c r="E8" s="32">
        <v>34</v>
      </c>
      <c r="F8" s="32">
        <v>32.5</v>
      </c>
      <c r="G8" s="32">
        <v>40</v>
      </c>
      <c r="H8" s="32">
        <v>39</v>
      </c>
      <c r="I8" s="32">
        <v>43</v>
      </c>
      <c r="J8" s="32">
        <v>40</v>
      </c>
      <c r="K8" s="32">
        <v>120</v>
      </c>
      <c r="M8" s="32">
        <v>27</v>
      </c>
      <c r="N8" s="32">
        <v>16</v>
      </c>
      <c r="O8" s="32">
        <v>30</v>
      </c>
      <c r="P8" s="32">
        <v>23</v>
      </c>
      <c r="Q8" s="32">
        <f t="shared" si="0"/>
        <v>550.5</v>
      </c>
      <c r="S8" s="53" t="s">
        <v>17357</v>
      </c>
    </row>
    <row r="9" spans="1:20" ht="23.25" x14ac:dyDescent="0.25">
      <c r="C9" s="32">
        <v>0</v>
      </c>
      <c r="Q9" s="32">
        <f t="shared" si="0"/>
        <v>0</v>
      </c>
      <c r="S9" s="53" t="s">
        <v>17358</v>
      </c>
      <c r="T9" s="53" t="s">
        <v>8</v>
      </c>
    </row>
    <row r="10" spans="1:20" ht="23.25" x14ac:dyDescent="0.25">
      <c r="A10" s="32">
        <v>31</v>
      </c>
      <c r="C10" s="32">
        <v>18</v>
      </c>
      <c r="D10" s="32">
        <v>30.5</v>
      </c>
      <c r="E10" s="32">
        <v>38.5</v>
      </c>
      <c r="F10" s="32">
        <v>19.5</v>
      </c>
      <c r="G10" s="32">
        <v>19</v>
      </c>
      <c r="H10" s="32">
        <v>38</v>
      </c>
      <c r="I10" s="32">
        <v>31.5</v>
      </c>
      <c r="J10" s="32">
        <v>40</v>
      </c>
      <c r="K10" s="32">
        <v>121</v>
      </c>
      <c r="M10" s="32">
        <v>30</v>
      </c>
      <c r="N10" s="32">
        <v>16</v>
      </c>
      <c r="O10" s="32">
        <v>27</v>
      </c>
      <c r="P10" s="32">
        <v>23</v>
      </c>
      <c r="Q10" s="32">
        <f t="shared" si="0"/>
        <v>483</v>
      </c>
      <c r="S10" s="53" t="s">
        <v>17359</v>
      </c>
      <c r="T10" s="53" t="s">
        <v>15</v>
      </c>
    </row>
    <row r="11" spans="1:20" ht="23.25" x14ac:dyDescent="0.25">
      <c r="A11" s="32">
        <v>28</v>
      </c>
      <c r="B11" s="32">
        <v>19.5</v>
      </c>
      <c r="C11" s="32">
        <v>20</v>
      </c>
      <c r="D11" s="32">
        <v>29.5</v>
      </c>
      <c r="F11" s="32">
        <v>33</v>
      </c>
      <c r="G11" s="32">
        <v>40</v>
      </c>
      <c r="H11" s="32">
        <v>36</v>
      </c>
      <c r="I11" s="32">
        <v>43.5</v>
      </c>
      <c r="J11" s="32">
        <v>40</v>
      </c>
      <c r="K11" s="32">
        <v>114</v>
      </c>
      <c r="L11" s="32">
        <v>40</v>
      </c>
      <c r="M11" s="32">
        <v>21</v>
      </c>
      <c r="N11" s="32">
        <v>16</v>
      </c>
      <c r="O11" s="32">
        <v>27</v>
      </c>
      <c r="P11" s="32">
        <v>23</v>
      </c>
      <c r="Q11" s="32">
        <f t="shared" si="0"/>
        <v>530.5</v>
      </c>
      <c r="S11" s="53" t="s">
        <v>17360</v>
      </c>
      <c r="T11" s="53" t="s">
        <v>45</v>
      </c>
    </row>
    <row r="12" spans="1:20" ht="23.25" x14ac:dyDescent="0.25">
      <c r="A12" s="32">
        <v>32</v>
      </c>
      <c r="B12" s="32">
        <v>19.5</v>
      </c>
      <c r="C12" s="32">
        <v>19</v>
      </c>
      <c r="D12" s="32">
        <v>30</v>
      </c>
      <c r="E12" s="32">
        <v>39</v>
      </c>
      <c r="F12" s="32">
        <v>29.5</v>
      </c>
      <c r="G12" s="32">
        <v>36</v>
      </c>
      <c r="H12" s="32">
        <v>40</v>
      </c>
      <c r="I12" s="32">
        <v>37.5</v>
      </c>
      <c r="J12" s="32">
        <v>40</v>
      </c>
      <c r="K12" s="32">
        <v>116</v>
      </c>
      <c r="L12" s="32">
        <v>40</v>
      </c>
      <c r="M12" s="32">
        <v>21</v>
      </c>
      <c r="N12" s="32">
        <v>20</v>
      </c>
      <c r="O12" s="32">
        <v>24</v>
      </c>
      <c r="P12" s="32">
        <v>19</v>
      </c>
      <c r="Q12" s="32">
        <f t="shared" si="0"/>
        <v>562.5</v>
      </c>
      <c r="S12" s="53" t="s">
        <v>17361</v>
      </c>
      <c r="T12" s="53" t="s">
        <v>17362</v>
      </c>
    </row>
    <row r="13" spans="1:20" ht="23.25" x14ac:dyDescent="0.25">
      <c r="A13" s="32">
        <v>32</v>
      </c>
      <c r="B13" s="32">
        <v>19.5</v>
      </c>
      <c r="C13" s="32">
        <v>16</v>
      </c>
      <c r="D13" s="32">
        <v>33.5</v>
      </c>
      <c r="E13" s="32">
        <v>4</v>
      </c>
      <c r="F13" s="32">
        <v>25.5</v>
      </c>
      <c r="G13" s="32">
        <v>38</v>
      </c>
      <c r="H13" s="32">
        <v>33</v>
      </c>
      <c r="I13" s="32">
        <v>35.5</v>
      </c>
      <c r="J13" s="32">
        <v>36</v>
      </c>
      <c r="K13" s="32">
        <v>109</v>
      </c>
      <c r="L13" s="32">
        <v>40</v>
      </c>
      <c r="M13" s="32">
        <v>30</v>
      </c>
      <c r="N13" s="32">
        <v>16</v>
      </c>
      <c r="O13" s="32">
        <v>25</v>
      </c>
      <c r="P13" s="32">
        <v>23</v>
      </c>
      <c r="Q13" s="32">
        <f t="shared" si="0"/>
        <v>516</v>
      </c>
      <c r="S13" s="53" t="s">
        <v>17363</v>
      </c>
    </row>
    <row r="14" spans="1:20" ht="23.25" x14ac:dyDescent="0.25">
      <c r="A14" s="32">
        <v>28</v>
      </c>
      <c r="B14" s="32">
        <v>18.5</v>
      </c>
      <c r="C14" s="32">
        <v>20</v>
      </c>
      <c r="D14" s="32">
        <v>33</v>
      </c>
      <c r="E14" s="32">
        <v>25</v>
      </c>
      <c r="F14" s="32">
        <v>30.5</v>
      </c>
      <c r="G14" s="32">
        <v>39</v>
      </c>
      <c r="H14" s="32">
        <v>40</v>
      </c>
      <c r="I14" s="32">
        <v>40</v>
      </c>
      <c r="J14" s="32">
        <v>40</v>
      </c>
      <c r="K14" s="32">
        <v>105</v>
      </c>
      <c r="L14" s="32">
        <v>40</v>
      </c>
      <c r="M14" s="32">
        <v>27</v>
      </c>
      <c r="N14" s="32">
        <v>16</v>
      </c>
      <c r="O14" s="32">
        <v>27</v>
      </c>
      <c r="P14" s="32">
        <v>22</v>
      </c>
      <c r="Q14" s="32">
        <f t="shared" si="0"/>
        <v>551</v>
      </c>
      <c r="S14" s="53" t="s">
        <v>17364</v>
      </c>
    </row>
    <row r="15" spans="1:20" ht="23.25" x14ac:dyDescent="0.25">
      <c r="A15" s="32">
        <v>29</v>
      </c>
      <c r="B15" s="32">
        <v>13.5</v>
      </c>
      <c r="C15" s="32">
        <v>15</v>
      </c>
      <c r="D15" s="32">
        <v>33.5</v>
      </c>
      <c r="E15" s="32">
        <v>40</v>
      </c>
      <c r="F15" s="32">
        <v>20</v>
      </c>
      <c r="G15" s="32">
        <v>31</v>
      </c>
      <c r="H15" s="32">
        <v>37</v>
      </c>
      <c r="I15" s="32">
        <v>34.5</v>
      </c>
      <c r="J15" s="32">
        <v>40</v>
      </c>
      <c r="K15" s="32">
        <v>98</v>
      </c>
      <c r="L15" s="32">
        <v>30</v>
      </c>
      <c r="M15" s="32">
        <v>24</v>
      </c>
      <c r="N15" s="32">
        <v>12</v>
      </c>
      <c r="O15" s="32">
        <v>27</v>
      </c>
      <c r="P15" s="32">
        <v>22</v>
      </c>
      <c r="Q15" s="32">
        <f t="shared" si="0"/>
        <v>506.5</v>
      </c>
      <c r="S15" s="54" t="s">
        <v>17365</v>
      </c>
    </row>
    <row r="16" spans="1:20" ht="23.25" x14ac:dyDescent="0.25">
      <c r="A16" s="32">
        <v>29</v>
      </c>
      <c r="B16" s="32">
        <v>19.5</v>
      </c>
      <c r="C16" s="32">
        <v>18</v>
      </c>
      <c r="D16" s="32">
        <v>35</v>
      </c>
      <c r="E16" s="32">
        <v>26</v>
      </c>
      <c r="F16" s="32">
        <v>33</v>
      </c>
      <c r="G16" s="32">
        <v>40</v>
      </c>
      <c r="H16" s="32">
        <v>39</v>
      </c>
      <c r="I16" s="32">
        <v>40.5</v>
      </c>
      <c r="J16" s="32">
        <v>35</v>
      </c>
      <c r="K16" s="32">
        <v>115</v>
      </c>
      <c r="L16" s="32">
        <v>33</v>
      </c>
      <c r="M16" s="32">
        <v>30</v>
      </c>
      <c r="N16" s="32">
        <v>20</v>
      </c>
      <c r="O16" s="32">
        <v>28</v>
      </c>
      <c r="P16" s="32">
        <v>22</v>
      </c>
      <c r="Q16" s="32">
        <f t="shared" si="0"/>
        <v>563</v>
      </c>
      <c r="S16" s="54" t="s">
        <v>17366</v>
      </c>
    </row>
    <row r="17" spans="1:19" ht="23.25" x14ac:dyDescent="0.25">
      <c r="A17" s="32">
        <v>29</v>
      </c>
      <c r="B17" s="32">
        <v>20</v>
      </c>
      <c r="C17" s="32">
        <v>19</v>
      </c>
      <c r="D17" s="32">
        <v>31.5</v>
      </c>
      <c r="E17" s="32">
        <v>26</v>
      </c>
      <c r="F17" s="32">
        <v>27</v>
      </c>
      <c r="G17" s="32">
        <v>40</v>
      </c>
      <c r="H17" s="32">
        <v>40</v>
      </c>
      <c r="I17" s="32">
        <v>32</v>
      </c>
      <c r="J17" s="32">
        <v>40</v>
      </c>
      <c r="K17" s="32">
        <v>112</v>
      </c>
      <c r="L17" s="32">
        <v>40</v>
      </c>
      <c r="M17" s="32">
        <v>21</v>
      </c>
      <c r="N17" s="32">
        <v>18</v>
      </c>
      <c r="O17" s="32">
        <v>28</v>
      </c>
      <c r="P17" s="32">
        <v>18</v>
      </c>
      <c r="Q17" s="32">
        <f t="shared" si="0"/>
        <v>541.5</v>
      </c>
      <c r="S17" s="54" t="s">
        <v>17367</v>
      </c>
    </row>
    <row r="18" spans="1:19" ht="23.25" x14ac:dyDescent="0.25">
      <c r="A18" s="32">
        <v>32</v>
      </c>
      <c r="B18" s="32">
        <v>20</v>
      </c>
      <c r="C18" s="32">
        <v>20</v>
      </c>
      <c r="D18" s="32">
        <v>37</v>
      </c>
      <c r="E18" s="32">
        <v>40</v>
      </c>
      <c r="F18" s="32">
        <v>28.5</v>
      </c>
      <c r="G18" s="32">
        <v>36</v>
      </c>
      <c r="H18" s="32">
        <v>36</v>
      </c>
      <c r="I18" s="32">
        <v>40.5</v>
      </c>
      <c r="J18" s="32">
        <v>40</v>
      </c>
      <c r="K18" s="32">
        <v>101</v>
      </c>
      <c r="L18" s="32">
        <v>40</v>
      </c>
      <c r="M18" s="32">
        <v>30</v>
      </c>
      <c r="N18" s="32">
        <v>18</v>
      </c>
      <c r="O18" s="32">
        <v>30</v>
      </c>
      <c r="P18" s="32">
        <v>22</v>
      </c>
      <c r="Q18" s="32">
        <f t="shared" si="0"/>
        <v>571</v>
      </c>
      <c r="S18" s="54" t="s">
        <v>17368</v>
      </c>
    </row>
    <row r="19" spans="1:19" ht="23.25" x14ac:dyDescent="0.25">
      <c r="A19" s="32">
        <v>32</v>
      </c>
      <c r="B19" s="32">
        <v>18</v>
      </c>
      <c r="C19" s="32">
        <v>16</v>
      </c>
      <c r="D19" s="32">
        <v>30.5</v>
      </c>
      <c r="E19" s="32">
        <v>34</v>
      </c>
      <c r="F19" s="32">
        <v>28.5</v>
      </c>
      <c r="G19" s="32">
        <v>39.5</v>
      </c>
      <c r="H19" s="32">
        <v>35</v>
      </c>
      <c r="I19" s="32">
        <v>42</v>
      </c>
      <c r="J19" s="32">
        <v>40</v>
      </c>
      <c r="K19" s="32">
        <v>117</v>
      </c>
      <c r="L19" s="32">
        <v>40</v>
      </c>
      <c r="M19" s="32">
        <v>30</v>
      </c>
      <c r="N19" s="32">
        <v>20</v>
      </c>
      <c r="O19" s="32">
        <v>27</v>
      </c>
      <c r="P19" s="32">
        <v>23</v>
      </c>
      <c r="Q19" s="32">
        <f t="shared" si="0"/>
        <v>572.5</v>
      </c>
      <c r="S19" s="54" t="s">
        <v>17369</v>
      </c>
    </row>
    <row r="20" spans="1:19" ht="23.25" x14ac:dyDescent="0.25">
      <c r="A20" s="32">
        <v>30</v>
      </c>
      <c r="B20" s="32">
        <v>19</v>
      </c>
      <c r="C20" s="32">
        <v>20</v>
      </c>
      <c r="D20" s="32">
        <v>40</v>
      </c>
      <c r="E20" s="32">
        <v>39</v>
      </c>
      <c r="F20" s="32">
        <v>29</v>
      </c>
      <c r="G20" s="32">
        <v>39.5</v>
      </c>
      <c r="H20" s="32">
        <v>40</v>
      </c>
      <c r="I20" s="32">
        <v>43</v>
      </c>
      <c r="J20" s="32">
        <v>40</v>
      </c>
      <c r="K20" s="32">
        <v>121</v>
      </c>
      <c r="L20" s="32">
        <v>40</v>
      </c>
      <c r="M20" s="32">
        <v>30</v>
      </c>
      <c r="N20" s="32">
        <v>20</v>
      </c>
      <c r="O20" s="32">
        <v>30</v>
      </c>
      <c r="P20" s="32">
        <v>23</v>
      </c>
      <c r="Q20" s="32">
        <f t="shared" si="0"/>
        <v>603.5</v>
      </c>
      <c r="S20" s="54" t="s">
        <v>17370</v>
      </c>
    </row>
    <row r="21" spans="1:19" ht="23.25" x14ac:dyDescent="0.25">
      <c r="C21" s="32">
        <v>0</v>
      </c>
      <c r="Q21" s="32">
        <f t="shared" si="0"/>
        <v>0</v>
      </c>
      <c r="S21" s="54" t="s">
        <v>17371</v>
      </c>
    </row>
    <row r="22" spans="1:19" x14ac:dyDescent="0.25">
      <c r="A22" s="32">
        <v>25</v>
      </c>
      <c r="B22" s="32">
        <v>17</v>
      </c>
      <c r="C22" s="32">
        <v>20</v>
      </c>
      <c r="D22" s="32">
        <v>27</v>
      </c>
      <c r="E22" s="32">
        <v>36.5</v>
      </c>
      <c r="F22" s="32">
        <v>24.5</v>
      </c>
      <c r="H22" s="32">
        <v>36</v>
      </c>
      <c r="I22" s="32">
        <v>29.5</v>
      </c>
      <c r="J22" s="32">
        <v>40</v>
      </c>
      <c r="K22" s="32">
        <v>75</v>
      </c>
      <c r="L22" s="32">
        <v>38</v>
      </c>
      <c r="M22" s="32">
        <v>18</v>
      </c>
      <c r="N22" s="32">
        <v>10</v>
      </c>
      <c r="O22" s="32">
        <v>23</v>
      </c>
      <c r="P22" s="32">
        <v>13</v>
      </c>
      <c r="Q22" s="32">
        <f t="shared" si="0"/>
        <v>432.5</v>
      </c>
    </row>
    <row r="23" spans="1:19" x14ac:dyDescent="0.25">
      <c r="C23" s="32">
        <v>0</v>
      </c>
      <c r="Q23" s="32">
        <f t="shared" si="0"/>
        <v>0</v>
      </c>
    </row>
    <row r="24" spans="1:19" x14ac:dyDescent="0.25">
      <c r="A24" s="32">
        <v>33</v>
      </c>
      <c r="C24" s="32">
        <v>0</v>
      </c>
      <c r="D24" s="32">
        <v>31.5</v>
      </c>
      <c r="E24" s="32">
        <v>23</v>
      </c>
      <c r="F24" s="32">
        <v>28</v>
      </c>
      <c r="G24" s="32">
        <v>39</v>
      </c>
      <c r="H24" s="32">
        <v>36</v>
      </c>
      <c r="I24" s="32">
        <v>41</v>
      </c>
      <c r="J24" s="32">
        <v>39</v>
      </c>
      <c r="K24" s="32">
        <v>113</v>
      </c>
      <c r="L24" s="32">
        <v>40</v>
      </c>
      <c r="M24" s="32">
        <v>30</v>
      </c>
      <c r="N24" s="32">
        <v>20</v>
      </c>
      <c r="O24" s="32">
        <v>30</v>
      </c>
      <c r="P24" s="32">
        <v>22</v>
      </c>
      <c r="Q24" s="32">
        <f t="shared" si="0"/>
        <v>525.5</v>
      </c>
    </row>
    <row r="25" spans="1:19" x14ac:dyDescent="0.25">
      <c r="A25" s="32">
        <v>34</v>
      </c>
      <c r="B25" s="32">
        <v>20</v>
      </c>
      <c r="C25" s="32">
        <v>20</v>
      </c>
      <c r="D25" s="32">
        <v>38</v>
      </c>
      <c r="E25" s="32">
        <v>32</v>
      </c>
      <c r="F25" s="32">
        <v>30</v>
      </c>
      <c r="G25" s="32">
        <v>40</v>
      </c>
      <c r="H25" s="32">
        <v>40</v>
      </c>
      <c r="I25" s="32">
        <v>43</v>
      </c>
      <c r="J25" s="32">
        <v>40</v>
      </c>
      <c r="K25" s="32">
        <v>125</v>
      </c>
      <c r="L25" s="32">
        <v>40</v>
      </c>
      <c r="M25" s="32">
        <v>15</v>
      </c>
      <c r="N25" s="32">
        <v>20</v>
      </c>
      <c r="O25" s="32">
        <v>30</v>
      </c>
      <c r="P25" s="32">
        <v>23</v>
      </c>
      <c r="Q25" s="32">
        <f t="shared" si="0"/>
        <v>590</v>
      </c>
    </row>
    <row r="26" spans="1:19" x14ac:dyDescent="0.25">
      <c r="A26" s="32">
        <v>33</v>
      </c>
      <c r="B26" s="32">
        <v>19</v>
      </c>
      <c r="C26" s="32">
        <v>17</v>
      </c>
      <c r="D26" s="32">
        <v>34.5</v>
      </c>
      <c r="E26" s="32">
        <v>40</v>
      </c>
      <c r="F26" s="32">
        <v>28</v>
      </c>
      <c r="G26" s="32">
        <v>40</v>
      </c>
      <c r="H26" s="32">
        <v>40</v>
      </c>
      <c r="I26" s="32">
        <v>33</v>
      </c>
      <c r="J26" s="32">
        <v>40</v>
      </c>
      <c r="K26" s="32">
        <v>119</v>
      </c>
      <c r="L26" s="32">
        <v>40</v>
      </c>
      <c r="M26" s="32">
        <v>24</v>
      </c>
      <c r="N26" s="32">
        <v>20</v>
      </c>
      <c r="O26" s="32">
        <v>28</v>
      </c>
      <c r="P26" s="32">
        <v>22</v>
      </c>
      <c r="Q26" s="32">
        <f t="shared" si="0"/>
        <v>577.5</v>
      </c>
    </row>
    <row r="27" spans="1:19" x14ac:dyDescent="0.25">
      <c r="A27" s="32">
        <v>30</v>
      </c>
      <c r="B27" s="32">
        <v>19</v>
      </c>
      <c r="C27" s="32">
        <v>14</v>
      </c>
      <c r="D27" s="32">
        <v>31.5</v>
      </c>
      <c r="E27" s="32">
        <v>38.5</v>
      </c>
      <c r="F27" s="32">
        <v>27.5</v>
      </c>
      <c r="G27" s="32">
        <v>40</v>
      </c>
      <c r="H27" s="32">
        <v>40</v>
      </c>
      <c r="I27" s="32">
        <v>36.5</v>
      </c>
      <c r="J27" s="32">
        <v>40</v>
      </c>
      <c r="K27" s="32">
        <v>119</v>
      </c>
      <c r="L27" s="32">
        <v>40</v>
      </c>
      <c r="M27" s="32">
        <v>30</v>
      </c>
      <c r="N27" s="32">
        <v>16</v>
      </c>
      <c r="O27" s="32">
        <v>25</v>
      </c>
      <c r="P27" s="32">
        <v>23</v>
      </c>
      <c r="Q27" s="32">
        <f t="shared" si="0"/>
        <v>570</v>
      </c>
    </row>
    <row r="28" spans="1:19" x14ac:dyDescent="0.25">
      <c r="A28" s="32">
        <v>28</v>
      </c>
      <c r="B28" s="32">
        <v>16</v>
      </c>
      <c r="C28" s="32">
        <v>19</v>
      </c>
      <c r="D28" s="32">
        <v>31</v>
      </c>
      <c r="E28" s="32">
        <v>35.5</v>
      </c>
      <c r="F28" s="32">
        <v>26.5</v>
      </c>
      <c r="G28" s="32">
        <v>36.5</v>
      </c>
      <c r="H28" s="32">
        <v>38</v>
      </c>
      <c r="I28" s="32">
        <v>36.5</v>
      </c>
      <c r="J28" s="32">
        <v>40</v>
      </c>
      <c r="K28" s="32">
        <v>113</v>
      </c>
      <c r="L28" s="32">
        <v>4</v>
      </c>
      <c r="M28" s="32">
        <v>24</v>
      </c>
      <c r="N28" s="32">
        <v>18</v>
      </c>
      <c r="O28" s="32">
        <v>25</v>
      </c>
      <c r="P28" s="32">
        <v>19</v>
      </c>
      <c r="Q28" s="32">
        <f t="shared" si="0"/>
        <v>510</v>
      </c>
    </row>
    <row r="29" spans="1:19" x14ac:dyDescent="0.25">
      <c r="A29" s="32">
        <v>30</v>
      </c>
      <c r="B29" s="32">
        <v>19</v>
      </c>
      <c r="C29" s="32">
        <v>20</v>
      </c>
      <c r="D29" s="32">
        <v>37.5</v>
      </c>
      <c r="E29" s="32">
        <v>39</v>
      </c>
      <c r="F29" s="32">
        <v>31.5</v>
      </c>
      <c r="G29" s="32">
        <v>40</v>
      </c>
      <c r="H29" s="32">
        <v>40</v>
      </c>
      <c r="I29" s="32">
        <v>41</v>
      </c>
      <c r="J29" s="32">
        <v>40</v>
      </c>
      <c r="K29" s="32">
        <v>119</v>
      </c>
      <c r="L29" s="32">
        <v>40</v>
      </c>
      <c r="M29" s="32">
        <v>30</v>
      </c>
      <c r="N29" s="32">
        <v>18</v>
      </c>
      <c r="O29" s="32">
        <v>30</v>
      </c>
      <c r="P29" s="32">
        <v>23</v>
      </c>
      <c r="Q29" s="32">
        <f t="shared" si="0"/>
        <v>598</v>
      </c>
    </row>
    <row r="30" spans="1:19" x14ac:dyDescent="0.25">
      <c r="A30" s="32">
        <v>35</v>
      </c>
      <c r="B30" s="32">
        <v>20</v>
      </c>
      <c r="C30" s="32">
        <v>20</v>
      </c>
      <c r="D30" s="32">
        <v>39</v>
      </c>
      <c r="E30" s="32">
        <v>32.5</v>
      </c>
      <c r="F30" s="32">
        <v>34.5</v>
      </c>
      <c r="G30" s="32">
        <v>38</v>
      </c>
      <c r="H30" s="32">
        <v>40</v>
      </c>
      <c r="I30" s="32">
        <v>43.5</v>
      </c>
      <c r="J30" s="32">
        <v>40</v>
      </c>
      <c r="K30" s="32">
        <v>111</v>
      </c>
      <c r="L30" s="32">
        <v>40</v>
      </c>
      <c r="M30" s="32">
        <v>27</v>
      </c>
      <c r="N30" s="32">
        <v>20</v>
      </c>
      <c r="O30" s="32">
        <v>30</v>
      </c>
      <c r="Q30" s="32">
        <f t="shared" si="0"/>
        <v>570.5</v>
      </c>
    </row>
    <row r="31" spans="1:19" x14ac:dyDescent="0.25">
      <c r="A31" s="32">
        <v>31</v>
      </c>
      <c r="B31" s="32">
        <v>20</v>
      </c>
      <c r="C31" s="32">
        <v>20</v>
      </c>
      <c r="D31" s="32">
        <v>29.5</v>
      </c>
      <c r="E31" s="32">
        <v>34</v>
      </c>
      <c r="F31" s="32">
        <v>24.5</v>
      </c>
      <c r="G31" s="32">
        <v>40</v>
      </c>
      <c r="H31" s="32">
        <v>40</v>
      </c>
      <c r="I31" s="32">
        <v>37.5</v>
      </c>
      <c r="J31" s="32">
        <v>39.5</v>
      </c>
      <c r="K31" s="32">
        <v>112</v>
      </c>
      <c r="L31" s="32">
        <v>40</v>
      </c>
      <c r="M31" s="32">
        <v>24</v>
      </c>
      <c r="N31" s="32">
        <v>20</v>
      </c>
      <c r="O31" s="32">
        <v>27</v>
      </c>
      <c r="P31" s="32">
        <v>23</v>
      </c>
      <c r="Q31" s="32">
        <f t="shared" si="0"/>
        <v>562</v>
      </c>
    </row>
    <row r="32" spans="1:19" x14ac:dyDescent="0.25">
      <c r="A32" s="32">
        <v>30</v>
      </c>
      <c r="B32" s="32">
        <v>19.5</v>
      </c>
      <c r="C32" s="32">
        <v>19.5</v>
      </c>
      <c r="D32" s="32">
        <v>32.5</v>
      </c>
      <c r="E32" s="32">
        <v>38</v>
      </c>
      <c r="F32" s="32">
        <v>22</v>
      </c>
      <c r="G32" s="32">
        <v>28</v>
      </c>
      <c r="H32" s="32">
        <v>40</v>
      </c>
      <c r="I32" s="32">
        <v>34</v>
      </c>
      <c r="J32" s="32">
        <v>40</v>
      </c>
      <c r="K32" s="32">
        <v>111</v>
      </c>
      <c r="L32" s="32">
        <v>38</v>
      </c>
      <c r="M32" s="32">
        <v>24</v>
      </c>
      <c r="N32" s="32">
        <v>10</v>
      </c>
      <c r="O32" s="32">
        <v>30</v>
      </c>
      <c r="P32" s="32">
        <v>23</v>
      </c>
      <c r="Q32" s="32">
        <f t="shared" si="0"/>
        <v>539.5</v>
      </c>
    </row>
    <row r="35" spans="2:2" x14ac:dyDescent="0.25">
      <c r="B35" s="32" t="s">
        <v>39</v>
      </c>
    </row>
    <row r="36" spans="2:2" x14ac:dyDescent="0.25">
      <c r="B36" s="32" t="s">
        <v>40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FC00-845C-41D7-8282-EA09354F07EA}">
  <dimension ref="A1:D27"/>
  <sheetViews>
    <sheetView workbookViewId="0">
      <selection activeCell="G29" sqref="G29"/>
    </sheetView>
  </sheetViews>
  <sheetFormatPr defaultRowHeight="15" x14ac:dyDescent="0.25"/>
  <cols>
    <col min="1" max="16384" width="9.140625" style="60"/>
  </cols>
  <sheetData>
    <row r="1" spans="1:4" x14ac:dyDescent="0.25">
      <c r="A1" s="60" t="s">
        <v>17397</v>
      </c>
    </row>
    <row r="2" spans="1:4" x14ac:dyDescent="0.25">
      <c r="B2" s="60">
        <v>2016</v>
      </c>
      <c r="C2" s="60">
        <v>2015</v>
      </c>
      <c r="D2" s="60">
        <v>2014</v>
      </c>
    </row>
    <row r="3" spans="1:4" x14ac:dyDescent="0.25">
      <c r="A3" s="60" t="s">
        <v>17398</v>
      </c>
      <c r="B3" s="60">
        <v>382.76869565217385</v>
      </c>
      <c r="C3" s="60">
        <v>372.66278260869569</v>
      </c>
      <c r="D3" s="60">
        <v>356.74486956521741</v>
      </c>
    </row>
    <row r="4" spans="1:4" x14ac:dyDescent="0.25">
      <c r="A4" s="60" t="s">
        <v>17399</v>
      </c>
      <c r="B4" s="60">
        <v>415.16869565217382</v>
      </c>
      <c r="C4" s="60">
        <v>404.4147826086957</v>
      </c>
      <c r="D4" s="60">
        <v>400.70086956521743</v>
      </c>
    </row>
    <row r="5" spans="1:4" x14ac:dyDescent="0.25">
      <c r="A5" s="60" t="s">
        <v>17400</v>
      </c>
      <c r="B5" s="60">
        <v>427.04869565217382</v>
      </c>
      <c r="C5" s="60">
        <v>422.66678260869571</v>
      </c>
      <c r="D5" s="60">
        <v>383.63686956521741</v>
      </c>
    </row>
    <row r="6" spans="1:4" x14ac:dyDescent="0.25">
      <c r="A6" s="60" t="s">
        <v>17401</v>
      </c>
      <c r="B6" s="60">
        <v>678.68869565217392</v>
      </c>
      <c r="C6" s="60">
        <v>660.69878260869575</v>
      </c>
      <c r="D6" s="60">
        <v>629.12086956521739</v>
      </c>
    </row>
    <row r="7" spans="1:4" x14ac:dyDescent="0.25">
      <c r="A7" s="60" t="s">
        <v>17402</v>
      </c>
      <c r="B7" s="60">
        <v>267.2086956521739</v>
      </c>
      <c r="C7" s="60">
        <v>260.4507826086957</v>
      </c>
      <c r="D7" s="60">
        <v>240.10486956521737</v>
      </c>
    </row>
    <row r="8" spans="1:4" x14ac:dyDescent="0.25">
      <c r="A8" s="60" t="s">
        <v>17403</v>
      </c>
      <c r="B8" s="60">
        <v>1649.608695652174</v>
      </c>
      <c r="C8" s="60">
        <v>1602.3507826086957</v>
      </c>
      <c r="D8" s="60">
        <v>1539.6688695652174</v>
      </c>
    </row>
    <row r="9" spans="1:4" x14ac:dyDescent="0.25">
      <c r="A9" s="60" t="s">
        <v>17404</v>
      </c>
      <c r="B9" s="60">
        <v>4992.2086956521734</v>
      </c>
      <c r="C9" s="60">
        <v>4757.1387826086957</v>
      </c>
      <c r="D9" s="60">
        <v>4259.5408695652177</v>
      </c>
    </row>
    <row r="10" spans="1:4" x14ac:dyDescent="0.25">
      <c r="A10" s="60" t="s">
        <v>17405</v>
      </c>
      <c r="B10" s="60">
        <v>2265.2086956521734</v>
      </c>
      <c r="C10" s="60">
        <v>2259.530782608696</v>
      </c>
      <c r="D10" s="60">
        <v>2281.9528695652175</v>
      </c>
    </row>
    <row r="11" spans="1:4" x14ac:dyDescent="0.25">
      <c r="A11" s="60" t="s">
        <v>17406</v>
      </c>
      <c r="B11" s="60">
        <v>167.84869565217386</v>
      </c>
      <c r="C11" s="60">
        <v>171.24278260869568</v>
      </c>
      <c r="D11" s="60">
        <v>155.43286956521737</v>
      </c>
    </row>
    <row r="12" spans="1:4" x14ac:dyDescent="0.25">
      <c r="A12" s="60" t="s">
        <v>17407</v>
      </c>
      <c r="B12" s="60">
        <v>3716.7286956521739</v>
      </c>
      <c r="C12" s="60">
        <v>3680.0547826086963</v>
      </c>
      <c r="D12" s="60">
        <v>4240.3168695652175</v>
      </c>
    </row>
    <row r="13" spans="1:4" x14ac:dyDescent="0.25">
      <c r="A13" s="60" t="s">
        <v>17408</v>
      </c>
      <c r="B13" s="60">
        <v>258.56869565217386</v>
      </c>
      <c r="C13" s="60">
        <v>252.67478260869569</v>
      </c>
      <c r="D13" s="60">
        <v>222.0688695652174</v>
      </c>
    </row>
    <row r="14" spans="1:4" x14ac:dyDescent="0.25">
      <c r="A14" s="60" t="s">
        <v>17409</v>
      </c>
      <c r="B14" s="60">
        <v>992.96869565217389</v>
      </c>
      <c r="C14" s="60">
        <v>965.90678260869572</v>
      </c>
      <c r="D14" s="60">
        <v>904.52086956521748</v>
      </c>
    </row>
    <row r="15" spans="1:4" x14ac:dyDescent="0.25">
      <c r="A15" s="60" t="s">
        <v>17410</v>
      </c>
      <c r="B15" s="60">
        <v>105.20869565217386</v>
      </c>
      <c r="C15" s="60">
        <v>104.93078260869568</v>
      </c>
      <c r="D15" s="60">
        <v>89.984869565217366</v>
      </c>
    </row>
    <row r="16" spans="1:4" x14ac:dyDescent="0.25">
      <c r="A16" s="60" t="s">
        <v>17411</v>
      </c>
      <c r="B16" s="60">
        <v>116.00869565217386</v>
      </c>
      <c r="C16" s="60">
        <v>114.32678260869568</v>
      </c>
      <c r="D16" s="60">
        <v>99.272869565217377</v>
      </c>
    </row>
    <row r="17" spans="1:4" x14ac:dyDescent="0.25">
      <c r="A17" s="60" t="s">
        <v>17412</v>
      </c>
      <c r="B17" s="60">
        <v>657.0886956521739</v>
      </c>
      <c r="C17" s="60">
        <v>644.7147826086956</v>
      </c>
      <c r="D17" s="60">
        <v>614.75686956521736</v>
      </c>
    </row>
    <row r="18" spans="1:4" x14ac:dyDescent="0.25">
      <c r="A18" s="60" t="s">
        <v>17413</v>
      </c>
      <c r="B18" s="60">
        <v>347.12869565217386</v>
      </c>
      <c r="C18" s="60">
        <v>338.53478260869571</v>
      </c>
      <c r="D18" s="60">
        <v>322.83286956521738</v>
      </c>
    </row>
    <row r="19" spans="1:4" x14ac:dyDescent="0.25">
      <c r="A19" s="60" t="s">
        <v>17414</v>
      </c>
      <c r="B19" s="60">
        <v>438.92869565217381</v>
      </c>
      <c r="C19" s="60">
        <v>431.4147826086957</v>
      </c>
      <c r="D19" s="60">
        <v>435.26086956521743</v>
      </c>
    </row>
    <row r="20" spans="1:4" x14ac:dyDescent="0.25">
      <c r="A20" s="60" t="s">
        <v>17415</v>
      </c>
      <c r="B20" s="60">
        <v>146.24869565217386</v>
      </c>
      <c r="C20" s="60">
        <v>141.54278260869569</v>
      </c>
      <c r="D20" s="60">
        <v>132.86086956521737</v>
      </c>
    </row>
    <row r="21" spans="1:4" x14ac:dyDescent="0.25">
      <c r="A21" s="60" t="s">
        <v>17416</v>
      </c>
      <c r="B21" s="60">
        <v>2835.4486956521737</v>
      </c>
      <c r="C21" s="60">
        <v>2807.0907826086959</v>
      </c>
      <c r="D21" s="60">
        <v>2765.0368695652178</v>
      </c>
    </row>
    <row r="22" spans="1:4" x14ac:dyDescent="0.25">
      <c r="A22" s="60" t="s">
        <v>17417</v>
      </c>
      <c r="B22" s="60">
        <v>508.04869565217382</v>
      </c>
      <c r="C22" s="60">
        <v>502.37078260869572</v>
      </c>
      <c r="D22" s="60">
        <v>459.7768695652174</v>
      </c>
    </row>
    <row r="23" spans="1:4" x14ac:dyDescent="0.25">
      <c r="A23" s="60" t="s">
        <v>17418</v>
      </c>
      <c r="B23" s="60">
        <v>110.60869565217386</v>
      </c>
      <c r="C23" s="60">
        <v>108.92678260869567</v>
      </c>
      <c r="D23" s="60">
        <v>93.872869565217371</v>
      </c>
    </row>
    <row r="24" spans="1:4" x14ac:dyDescent="0.25">
      <c r="A24" s="60" t="s">
        <v>17419</v>
      </c>
      <c r="B24" s="60">
        <v>139.76869565217385</v>
      </c>
      <c r="C24" s="60">
        <v>137.2227826086957</v>
      </c>
      <c r="D24" s="60">
        <v>122.92486956521736</v>
      </c>
    </row>
    <row r="25" spans="1:4" x14ac:dyDescent="0.25">
      <c r="A25" s="60" t="s">
        <v>17420</v>
      </c>
      <c r="B25" s="60">
        <v>581.48869565217387</v>
      </c>
      <c r="C25" s="60">
        <v>607.13078260869565</v>
      </c>
      <c r="D25" s="60">
        <v>843.60886956521733</v>
      </c>
    </row>
    <row r="27" spans="1:4" x14ac:dyDescent="0.25">
      <c r="A27" s="60" t="s">
        <v>41</v>
      </c>
      <c r="B27" s="60">
        <v>22200</v>
      </c>
      <c r="C27" s="60">
        <v>21748</v>
      </c>
      <c r="D27" s="60">
        <v>21593.999999999996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E9CE-8D15-41C4-8BA7-E928111CA95C}">
  <dimension ref="A1:J19"/>
  <sheetViews>
    <sheetView zoomScale="120" zoomScaleNormal="120" workbookViewId="0">
      <selection activeCell="B20" sqref="B20"/>
    </sheetView>
  </sheetViews>
  <sheetFormatPr defaultRowHeight="12.75" x14ac:dyDescent="0.2"/>
  <cols>
    <col min="1" max="2" width="8.7109375" customWidth="1"/>
    <col min="3" max="3" width="9.5703125" customWidth="1"/>
    <col min="4" max="4" width="9" customWidth="1"/>
    <col min="6" max="6" width="9.140625" customWidth="1"/>
    <col min="7" max="7" width="9.5703125" customWidth="1"/>
    <col min="8" max="8" width="10" customWidth="1"/>
  </cols>
  <sheetData>
    <row r="1" spans="1:10" x14ac:dyDescent="0.2">
      <c r="A1" s="55" t="s">
        <v>17428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" customHeight="1" x14ac:dyDescent="0.2">
      <c r="A2" s="55"/>
      <c r="B2" s="56"/>
      <c r="C2" s="56"/>
      <c r="D2" s="56"/>
      <c r="E2" s="56"/>
      <c r="F2" s="56"/>
      <c r="G2" s="56"/>
      <c r="H2" s="56"/>
      <c r="I2" s="56"/>
      <c r="J2" s="56"/>
    </row>
    <row r="5" spans="1:10" ht="12.75" customHeight="1" x14ac:dyDescent="0.2">
      <c r="A5" s="84" t="s">
        <v>17374</v>
      </c>
      <c r="B5" s="84"/>
      <c r="D5" s="55" t="s">
        <v>17375</v>
      </c>
      <c r="E5" s="55"/>
    </row>
    <row r="6" spans="1:10" ht="12.75" customHeight="1" x14ac:dyDescent="0.2">
      <c r="A6" s="18" t="s">
        <v>17376</v>
      </c>
      <c r="B6" s="18" t="s">
        <v>17377</v>
      </c>
      <c r="D6" s="18" t="s">
        <v>17378</v>
      </c>
      <c r="E6" s="18" t="s">
        <v>17377</v>
      </c>
    </row>
    <row r="7" spans="1:10" x14ac:dyDescent="0.2">
      <c r="A7" s="17">
        <v>0</v>
      </c>
      <c r="B7" s="57">
        <v>2.4500000000000002</v>
      </c>
      <c r="D7" s="17" t="s">
        <v>17379</v>
      </c>
      <c r="E7" s="57">
        <v>0.25</v>
      </c>
    </row>
    <row r="8" spans="1:10" x14ac:dyDescent="0.2">
      <c r="A8" s="17">
        <v>60</v>
      </c>
      <c r="B8" s="57">
        <v>2.27</v>
      </c>
      <c r="D8" s="17" t="s">
        <v>17380</v>
      </c>
      <c r="E8" s="57">
        <v>0.2</v>
      </c>
    </row>
    <row r="9" spans="1:10" x14ac:dyDescent="0.2">
      <c r="A9" s="17">
        <v>120</v>
      </c>
      <c r="B9" s="57">
        <v>2.12</v>
      </c>
      <c r="D9" s="17" t="s">
        <v>17381</v>
      </c>
      <c r="E9" s="57">
        <v>0.15</v>
      </c>
    </row>
    <row r="10" spans="1:10" x14ac:dyDescent="0.2">
      <c r="A10" s="17">
        <v>240</v>
      </c>
      <c r="B10" s="57">
        <v>2</v>
      </c>
      <c r="D10" s="17" t="s">
        <v>17382</v>
      </c>
      <c r="E10" s="57">
        <v>0</v>
      </c>
    </row>
    <row r="11" spans="1:10" x14ac:dyDescent="0.2">
      <c r="B11" s="58"/>
      <c r="E11" s="58"/>
    </row>
    <row r="13" spans="1:10" ht="25.5" x14ac:dyDescent="0.2">
      <c r="A13" s="59" t="s">
        <v>17383</v>
      </c>
      <c r="B13" s="59" t="s">
        <v>17384</v>
      </c>
      <c r="C13" s="59" t="s">
        <v>17385</v>
      </c>
      <c r="D13" s="59" t="s">
        <v>17386</v>
      </c>
      <c r="E13" s="59" t="s">
        <v>17387</v>
      </c>
      <c r="F13" s="59" t="s">
        <v>17388</v>
      </c>
      <c r="G13" s="59" t="s">
        <v>17389</v>
      </c>
      <c r="H13" s="59" t="s">
        <v>17390</v>
      </c>
      <c r="I13" s="59" t="s">
        <v>17391</v>
      </c>
    </row>
    <row r="14" spans="1:10" x14ac:dyDescent="0.2">
      <c r="A14" s="17">
        <v>1</v>
      </c>
      <c r="B14" s="18" t="s">
        <v>8</v>
      </c>
      <c r="C14" s="18" t="s">
        <v>17380</v>
      </c>
      <c r="D14" s="17">
        <v>240</v>
      </c>
      <c r="E14" s="57"/>
      <c r="F14" s="57"/>
      <c r="G14" s="57"/>
      <c r="H14" s="57"/>
      <c r="I14" s="57"/>
    </row>
    <row r="15" spans="1:10" x14ac:dyDescent="0.2">
      <c r="A15" s="17">
        <v>2</v>
      </c>
      <c r="B15" s="18" t="s">
        <v>15</v>
      </c>
      <c r="C15" s="18" t="s">
        <v>17392</v>
      </c>
      <c r="D15" s="17">
        <v>30</v>
      </c>
      <c r="E15" s="57"/>
      <c r="F15" s="57"/>
      <c r="G15" s="57"/>
      <c r="H15" s="57"/>
      <c r="I15" s="57"/>
    </row>
    <row r="16" spans="1:10" x14ac:dyDescent="0.2">
      <c r="A16" s="17">
        <v>3</v>
      </c>
      <c r="B16" s="18" t="s">
        <v>45</v>
      </c>
      <c r="C16" s="18" t="s">
        <v>17381</v>
      </c>
      <c r="D16" s="17">
        <v>160</v>
      </c>
      <c r="E16" s="57"/>
      <c r="F16" s="57"/>
      <c r="G16" s="57"/>
      <c r="H16" s="57"/>
      <c r="I16" s="57"/>
    </row>
    <row r="17" spans="1:9" x14ac:dyDescent="0.2">
      <c r="A17" s="17">
        <v>4</v>
      </c>
      <c r="B17" s="18" t="s">
        <v>17362</v>
      </c>
      <c r="C17" s="18" t="s">
        <v>17379</v>
      </c>
      <c r="D17" s="17">
        <v>215</v>
      </c>
      <c r="E17" s="57"/>
      <c r="F17" s="57"/>
      <c r="G17" s="57"/>
      <c r="H17" s="57"/>
      <c r="I17" s="57"/>
    </row>
    <row r="18" spans="1:9" x14ac:dyDescent="0.2">
      <c r="A18" s="17">
        <v>5</v>
      </c>
      <c r="B18" s="18" t="s">
        <v>9</v>
      </c>
      <c r="C18" s="18" t="s">
        <v>17379</v>
      </c>
      <c r="D18" s="17">
        <v>90</v>
      </c>
      <c r="E18" s="57"/>
      <c r="F18" s="57"/>
      <c r="G18" s="57"/>
      <c r="H18" s="57"/>
      <c r="I18" s="57"/>
    </row>
    <row r="19" spans="1:9" x14ac:dyDescent="0.2">
      <c r="A19" s="17">
        <v>6</v>
      </c>
      <c r="B19" s="18" t="s">
        <v>17429</v>
      </c>
      <c r="C19" s="18" t="s">
        <v>17382</v>
      </c>
      <c r="D19" s="17">
        <v>15</v>
      </c>
      <c r="E19" s="57"/>
      <c r="F19" s="57"/>
      <c r="G19" s="57"/>
      <c r="H19" s="57"/>
      <c r="I19" s="57"/>
    </row>
  </sheetData>
  <mergeCells count="1">
    <mergeCell ref="A5:B5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648B-B0B0-4444-8411-7F00629F47C3}">
  <dimension ref="A1:L19"/>
  <sheetViews>
    <sheetView showFormulas="1" zoomScale="120" zoomScaleNormal="120" workbookViewId="0">
      <selection activeCell="D25" sqref="D25"/>
    </sheetView>
  </sheetViews>
  <sheetFormatPr defaultRowHeight="12.75" x14ac:dyDescent="0.2"/>
  <cols>
    <col min="1" max="1" width="6.42578125" customWidth="1"/>
    <col min="2" max="2" width="4" bestFit="1" customWidth="1"/>
    <col min="3" max="3" width="4.7109375" bestFit="1" customWidth="1"/>
    <col min="4" max="4" width="7.7109375" bestFit="1" customWidth="1"/>
    <col min="5" max="5" width="16.42578125" bestFit="1" customWidth="1"/>
    <col min="6" max="6" width="10.85546875" bestFit="1" customWidth="1"/>
    <col min="7" max="7" width="17.140625" bestFit="1" customWidth="1"/>
    <col min="8" max="8" width="14.42578125" bestFit="1" customWidth="1"/>
    <col min="9" max="9" width="17.7109375" bestFit="1" customWidth="1"/>
    <col min="11" max="11" width="18.85546875" bestFit="1" customWidth="1"/>
  </cols>
  <sheetData>
    <row r="1" spans="1:12" x14ac:dyDescent="0.2">
      <c r="A1" s="55" t="s">
        <v>17372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ht="21" customHeight="1" x14ac:dyDescent="0.2">
      <c r="A2" s="55" t="s">
        <v>17373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5" spans="1:12" ht="12.75" customHeight="1" x14ac:dyDescent="0.2">
      <c r="A5" s="84" t="s">
        <v>17374</v>
      </c>
      <c r="B5" s="84"/>
      <c r="D5" s="55" t="s">
        <v>17375</v>
      </c>
      <c r="E5" s="55"/>
    </row>
    <row r="6" spans="1:12" ht="12.75" customHeight="1" x14ac:dyDescent="0.2">
      <c r="A6" s="18" t="s">
        <v>17376</v>
      </c>
      <c r="B6" s="18" t="s">
        <v>17377</v>
      </c>
      <c r="D6" s="18" t="s">
        <v>17378</v>
      </c>
      <c r="E6" s="18" t="s">
        <v>17377</v>
      </c>
      <c r="G6" s="85" t="s">
        <v>17422</v>
      </c>
      <c r="H6" s="85"/>
      <c r="I6" s="85"/>
      <c r="J6" s="85"/>
      <c r="K6" s="85"/>
    </row>
    <row r="7" spans="1:12" x14ac:dyDescent="0.2">
      <c r="A7" s="17">
        <v>0</v>
      </c>
      <c r="B7" s="2">
        <v>2.4500000000000002</v>
      </c>
      <c r="D7" s="17" t="s">
        <v>17379</v>
      </c>
      <c r="E7" s="2">
        <v>0.25</v>
      </c>
      <c r="G7" s="17" t="s">
        <v>17423</v>
      </c>
      <c r="H7" s="17"/>
      <c r="I7" s="78">
        <v>0</v>
      </c>
      <c r="J7" s="79">
        <v>300</v>
      </c>
      <c r="K7" s="79">
        <v>1000</v>
      </c>
    </row>
    <row r="8" spans="1:12" x14ac:dyDescent="0.2">
      <c r="A8" s="17">
        <v>60</v>
      </c>
      <c r="B8" s="2">
        <v>2.27</v>
      </c>
      <c r="D8" s="17" t="s">
        <v>17380</v>
      </c>
      <c r="E8" s="2">
        <v>0.2</v>
      </c>
      <c r="G8" s="17" t="s">
        <v>17424</v>
      </c>
      <c r="H8" s="17"/>
      <c r="I8" s="23">
        <v>0</v>
      </c>
      <c r="J8" s="23">
        <v>0.15</v>
      </c>
      <c r="K8" s="23">
        <v>0.25</v>
      </c>
    </row>
    <row r="9" spans="1:12" x14ac:dyDescent="0.2">
      <c r="A9" s="17">
        <v>120</v>
      </c>
      <c r="B9" s="2">
        <v>2.12</v>
      </c>
      <c r="D9" s="17" t="s">
        <v>17381</v>
      </c>
      <c r="E9" s="2">
        <v>0.15</v>
      </c>
      <c r="G9" s="17" t="s">
        <v>17425</v>
      </c>
      <c r="H9" s="17"/>
      <c r="I9" s="23">
        <v>0</v>
      </c>
      <c r="J9" s="23">
        <v>0.1</v>
      </c>
      <c r="K9" s="23">
        <v>0.15</v>
      </c>
    </row>
    <row r="10" spans="1:12" x14ac:dyDescent="0.2">
      <c r="A10" s="17">
        <v>240</v>
      </c>
      <c r="B10" s="2">
        <v>2</v>
      </c>
      <c r="D10" s="17" t="s">
        <v>17382</v>
      </c>
      <c r="E10" s="2">
        <v>0</v>
      </c>
    </row>
    <row r="11" spans="1:12" x14ac:dyDescent="0.2">
      <c r="B11" s="24"/>
      <c r="E11" s="24"/>
    </row>
    <row r="13" spans="1:12" ht="25.5" x14ac:dyDescent="0.2">
      <c r="A13" s="59" t="s">
        <v>17383</v>
      </c>
      <c r="B13" s="59" t="s">
        <v>17384</v>
      </c>
      <c r="C13" s="59" t="s">
        <v>17385</v>
      </c>
      <c r="D13" s="59" t="s">
        <v>17386</v>
      </c>
      <c r="E13" s="59" t="s">
        <v>17387</v>
      </c>
      <c r="F13" s="59" t="s">
        <v>17388</v>
      </c>
      <c r="G13" s="59" t="s">
        <v>17389</v>
      </c>
      <c r="H13" s="59" t="s">
        <v>17390</v>
      </c>
      <c r="I13" s="59" t="s">
        <v>17422</v>
      </c>
      <c r="J13" s="59" t="s">
        <v>17391</v>
      </c>
    </row>
    <row r="14" spans="1:12" x14ac:dyDescent="0.2">
      <c r="A14" s="17">
        <v>1</v>
      </c>
      <c r="B14" s="18"/>
      <c r="C14" s="18" t="s">
        <v>17380</v>
      </c>
      <c r="D14" s="17">
        <v>240</v>
      </c>
      <c r="E14" s="2">
        <f t="shared" ref="E14:E19" si="0">VLOOKUP(D14,A$7:B$10,2,TRUE)</f>
        <v>2</v>
      </c>
      <c r="F14" s="2">
        <f t="shared" ref="F14:F19" si="1">D14*E14</f>
        <v>480</v>
      </c>
      <c r="G14" s="2">
        <f t="shared" ref="G14:G19" si="2">VLOOKUP(C14,D$7:E$10,2,FALSE)</f>
        <v>0.2</v>
      </c>
      <c r="H14" s="2">
        <f t="shared" ref="H14:H19" si="3">G14*D14</f>
        <v>48</v>
      </c>
      <c r="I14" s="2">
        <f t="shared" ref="I14:I19" si="4">-HLOOKUP(F14,I$7:K$9,3,TRUE)*H14</f>
        <v>-4.8000000000000007</v>
      </c>
      <c r="J14" s="2">
        <f t="shared" ref="J14:J19" si="5">F14+H14+I14</f>
        <v>523.20000000000005</v>
      </c>
      <c r="K14" s="3">
        <f>-HLOOKUP(F14,$I$7:$K$9,2,TRUE)*H14</f>
        <v>-7.1999999999999993</v>
      </c>
      <c r="L14" s="3">
        <f>F14+H14+K14</f>
        <v>520.79999999999995</v>
      </c>
    </row>
    <row r="15" spans="1:12" x14ac:dyDescent="0.2">
      <c r="A15" s="17">
        <v>2</v>
      </c>
      <c r="B15" s="18"/>
      <c r="C15" s="18" t="s">
        <v>17380</v>
      </c>
      <c r="D15" s="17">
        <v>30</v>
      </c>
      <c r="E15" s="2">
        <f t="shared" si="0"/>
        <v>2.4500000000000002</v>
      </c>
      <c r="F15" s="2">
        <f t="shared" si="1"/>
        <v>73.5</v>
      </c>
      <c r="G15" s="2">
        <f t="shared" si="2"/>
        <v>0.2</v>
      </c>
      <c r="H15" s="2">
        <f t="shared" si="3"/>
        <v>6</v>
      </c>
      <c r="I15" s="2">
        <f t="shared" si="4"/>
        <v>0</v>
      </c>
      <c r="J15" s="2">
        <f t="shared" si="5"/>
        <v>79.5</v>
      </c>
      <c r="K15" s="3">
        <f t="shared" ref="K15:K19" si="6">-HLOOKUP(F15,$I$7:$K$9,2,TRUE)*H15</f>
        <v>0</v>
      </c>
      <c r="L15" s="3">
        <f t="shared" ref="L15:L19" si="7">F15+H15+K15</f>
        <v>79.5</v>
      </c>
    </row>
    <row r="16" spans="1:12" x14ac:dyDescent="0.2">
      <c r="A16" s="17">
        <v>3</v>
      </c>
      <c r="B16" s="18"/>
      <c r="C16" s="18" t="s">
        <v>17381</v>
      </c>
      <c r="D16" s="17">
        <v>160</v>
      </c>
      <c r="E16" s="2">
        <f t="shared" si="0"/>
        <v>2.12</v>
      </c>
      <c r="F16" s="2">
        <f t="shared" si="1"/>
        <v>339.20000000000005</v>
      </c>
      <c r="G16" s="2">
        <f t="shared" si="2"/>
        <v>0.15</v>
      </c>
      <c r="H16" s="2">
        <f t="shared" si="3"/>
        <v>24</v>
      </c>
      <c r="I16" s="2">
        <f t="shared" si="4"/>
        <v>-2.4000000000000004</v>
      </c>
      <c r="J16" s="2">
        <f t="shared" si="5"/>
        <v>360.80000000000007</v>
      </c>
      <c r="K16" s="3">
        <f t="shared" si="6"/>
        <v>-3.5999999999999996</v>
      </c>
      <c r="L16" s="3">
        <f t="shared" si="7"/>
        <v>359.6</v>
      </c>
    </row>
    <row r="17" spans="1:12" x14ac:dyDescent="0.2">
      <c r="A17" s="17">
        <v>4</v>
      </c>
      <c r="B17" s="18"/>
      <c r="C17" s="18" t="s">
        <v>17379</v>
      </c>
      <c r="D17" s="17">
        <v>215</v>
      </c>
      <c r="E17" s="2">
        <f t="shared" si="0"/>
        <v>2.12</v>
      </c>
      <c r="F17" s="2">
        <f t="shared" si="1"/>
        <v>455.8</v>
      </c>
      <c r="G17" s="2">
        <f t="shared" si="2"/>
        <v>0.25</v>
      </c>
      <c r="H17" s="2">
        <f t="shared" si="3"/>
        <v>53.75</v>
      </c>
      <c r="I17" s="2">
        <f t="shared" si="4"/>
        <v>-5.375</v>
      </c>
      <c r="J17" s="2">
        <f t="shared" si="5"/>
        <v>504.17500000000001</v>
      </c>
      <c r="K17" s="3">
        <f t="shared" si="6"/>
        <v>-8.0625</v>
      </c>
      <c r="L17" s="3">
        <f t="shared" si="7"/>
        <v>501.48750000000001</v>
      </c>
    </row>
    <row r="18" spans="1:12" x14ac:dyDescent="0.2">
      <c r="A18" s="17">
        <v>5</v>
      </c>
      <c r="B18" s="18"/>
      <c r="C18" s="18" t="s">
        <v>17379</v>
      </c>
      <c r="D18" s="17">
        <v>90</v>
      </c>
      <c r="E18" s="2">
        <f t="shared" si="0"/>
        <v>2.27</v>
      </c>
      <c r="F18" s="2">
        <f t="shared" si="1"/>
        <v>204.3</v>
      </c>
      <c r="G18" s="2">
        <f t="shared" si="2"/>
        <v>0.25</v>
      </c>
      <c r="H18" s="2">
        <f t="shared" si="3"/>
        <v>22.5</v>
      </c>
      <c r="I18" s="2">
        <f t="shared" si="4"/>
        <v>0</v>
      </c>
      <c r="J18" s="2">
        <f t="shared" si="5"/>
        <v>226.8</v>
      </c>
      <c r="K18" s="3">
        <f t="shared" si="6"/>
        <v>0</v>
      </c>
      <c r="L18" s="3">
        <f t="shared" si="7"/>
        <v>226.8</v>
      </c>
    </row>
    <row r="19" spans="1:12" x14ac:dyDescent="0.2">
      <c r="A19" s="17">
        <v>6</v>
      </c>
      <c r="B19" s="18"/>
      <c r="C19" s="18" t="s">
        <v>17382</v>
      </c>
      <c r="D19" s="17">
        <v>15</v>
      </c>
      <c r="E19" s="2">
        <f t="shared" si="0"/>
        <v>2.4500000000000002</v>
      </c>
      <c r="F19" s="2">
        <f t="shared" si="1"/>
        <v>36.75</v>
      </c>
      <c r="G19" s="2">
        <f t="shared" si="2"/>
        <v>0</v>
      </c>
      <c r="H19" s="2">
        <f t="shared" si="3"/>
        <v>0</v>
      </c>
      <c r="I19" s="2">
        <f t="shared" si="4"/>
        <v>0</v>
      </c>
      <c r="J19" s="2">
        <f t="shared" si="5"/>
        <v>36.75</v>
      </c>
      <c r="K19" s="3">
        <f t="shared" si="6"/>
        <v>0</v>
      </c>
      <c r="L19" s="3">
        <f t="shared" si="7"/>
        <v>36.75</v>
      </c>
    </row>
  </sheetData>
  <mergeCells count="2">
    <mergeCell ref="A5:B5"/>
    <mergeCell ref="G6:K6"/>
  </mergeCell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B429-F666-4F35-AB4D-E686D612C61B}">
  <dimension ref="A1:K70"/>
  <sheetViews>
    <sheetView zoomScaleNormal="100" workbookViewId="0">
      <selection activeCell="A19" sqref="A19"/>
    </sheetView>
  </sheetViews>
  <sheetFormatPr defaultRowHeight="12.75" x14ac:dyDescent="0.2"/>
  <cols>
    <col min="1" max="1" width="51.85546875" bestFit="1" customWidth="1"/>
    <col min="2" max="3" width="14.42578125" bestFit="1" customWidth="1"/>
    <col min="4" max="4" width="14" bestFit="1" customWidth="1"/>
    <col min="7" max="7" width="17.140625" customWidth="1"/>
    <col min="8" max="8" width="15.7109375" customWidth="1"/>
    <col min="10" max="10" width="19.85546875" customWidth="1"/>
  </cols>
  <sheetData>
    <row r="1" spans="1:11" ht="17.25" x14ac:dyDescent="0.25">
      <c r="A1" s="67" t="s">
        <v>17430</v>
      </c>
    </row>
    <row r="2" spans="1:11" x14ac:dyDescent="0.2">
      <c r="A2" s="68"/>
      <c r="B2" s="69">
        <v>2016</v>
      </c>
      <c r="C2" s="70">
        <v>2015</v>
      </c>
      <c r="D2" s="70">
        <v>2014</v>
      </c>
      <c r="J2" s="71"/>
      <c r="K2" s="72"/>
    </row>
    <row r="3" spans="1:11" x14ac:dyDescent="0.2">
      <c r="A3" s="73" t="s">
        <v>17404</v>
      </c>
      <c r="B3" s="74">
        <v>4992.2086956521734</v>
      </c>
      <c r="C3" s="74">
        <v>4885.58152973913</v>
      </c>
      <c r="D3" s="74">
        <v>4400.1057182608693</v>
      </c>
      <c r="G3" s="71"/>
      <c r="H3" s="72"/>
      <c r="J3" s="71"/>
      <c r="K3" s="72"/>
    </row>
    <row r="4" spans="1:11" x14ac:dyDescent="0.2">
      <c r="A4" s="73" t="s">
        <v>17407</v>
      </c>
      <c r="B4" s="74">
        <v>3716.7286956521739</v>
      </c>
      <c r="C4" s="74">
        <v>3779.4162617391307</v>
      </c>
      <c r="D4" s="74">
        <v>4380.2473262608692</v>
      </c>
      <c r="G4" s="71"/>
      <c r="H4" s="72"/>
      <c r="J4" s="71"/>
      <c r="K4" s="72"/>
    </row>
    <row r="5" spans="1:11" x14ac:dyDescent="0.2">
      <c r="A5" s="73" t="s">
        <v>17416</v>
      </c>
      <c r="B5" s="74">
        <v>2835.4486956521737</v>
      </c>
      <c r="C5" s="74">
        <v>2882.8822337391302</v>
      </c>
      <c r="D5" s="74">
        <v>2856.2830862608698</v>
      </c>
      <c r="G5" s="71"/>
      <c r="H5" s="72"/>
      <c r="J5" s="71"/>
      <c r="K5" s="72"/>
    </row>
    <row r="6" spans="1:11" x14ac:dyDescent="0.2">
      <c r="A6" s="73" t="s">
        <v>17405</v>
      </c>
      <c r="B6" s="74">
        <v>2265.2086956521734</v>
      </c>
      <c r="C6" s="74">
        <v>2320.5381137391305</v>
      </c>
      <c r="D6" s="74">
        <v>2357.2573142608694</v>
      </c>
      <c r="G6" s="71"/>
      <c r="H6" s="72"/>
      <c r="J6" s="71"/>
      <c r="K6" s="72"/>
    </row>
    <row r="7" spans="1:11" x14ac:dyDescent="0.2">
      <c r="A7" s="73" t="s">
        <v>17403</v>
      </c>
      <c r="B7" s="74">
        <v>1649.608695652174</v>
      </c>
      <c r="C7" s="74">
        <v>1645.6142537391304</v>
      </c>
      <c r="D7" s="74">
        <v>1590.4779422608694</v>
      </c>
      <c r="G7" s="71"/>
      <c r="H7" s="72"/>
      <c r="J7" s="71"/>
      <c r="K7" s="72"/>
    </row>
    <row r="8" spans="1:11" x14ac:dyDescent="0.2">
      <c r="A8" s="73" t="s">
        <v>17409</v>
      </c>
      <c r="B8" s="74">
        <v>992.96869565217389</v>
      </c>
      <c r="C8" s="74">
        <v>991.98626573913043</v>
      </c>
      <c r="D8" s="74">
        <v>934.37005826086954</v>
      </c>
      <c r="G8" s="71"/>
      <c r="H8" s="72"/>
      <c r="J8" s="71"/>
      <c r="K8" s="72"/>
    </row>
    <row r="9" spans="1:11" x14ac:dyDescent="0.2">
      <c r="A9" s="73" t="s">
        <v>17401</v>
      </c>
      <c r="B9" s="74">
        <v>678.68869565217392</v>
      </c>
      <c r="C9" s="74">
        <v>678.53764973913053</v>
      </c>
      <c r="D9" s="74">
        <v>649.88185826086954</v>
      </c>
      <c r="G9" s="71"/>
      <c r="H9" s="72"/>
      <c r="J9" s="71"/>
      <c r="K9" s="72"/>
    </row>
    <row r="10" spans="1:11" x14ac:dyDescent="0.2">
      <c r="A10" s="73" t="s">
        <v>17412</v>
      </c>
      <c r="B10" s="74">
        <v>657.0886956521739</v>
      </c>
      <c r="C10" s="74">
        <v>662.12208173913029</v>
      </c>
      <c r="D10" s="74">
        <v>635.04384626086949</v>
      </c>
      <c r="G10" s="71"/>
      <c r="H10" s="72"/>
      <c r="J10" s="71"/>
      <c r="K10" s="72"/>
    </row>
    <row r="11" spans="1:11" x14ac:dyDescent="0.2">
      <c r="A11" s="73" t="s">
        <v>17420</v>
      </c>
      <c r="B11" s="74">
        <v>581.48869565217387</v>
      </c>
      <c r="C11" s="74">
        <v>623.52331373913034</v>
      </c>
      <c r="D11" s="74">
        <v>871.44796226086942</v>
      </c>
      <c r="G11" s="71"/>
      <c r="H11" s="72"/>
      <c r="J11" s="71"/>
      <c r="K11" s="72"/>
    </row>
    <row r="12" spans="1:11" x14ac:dyDescent="0.2">
      <c r="A12" s="73" t="s">
        <v>17417</v>
      </c>
      <c r="B12" s="74">
        <v>508.04869565217382</v>
      </c>
      <c r="C12" s="74">
        <v>515.93479373913044</v>
      </c>
      <c r="D12" s="74">
        <v>474.94950626086955</v>
      </c>
      <c r="G12" s="71"/>
      <c r="H12" s="72"/>
      <c r="J12" s="71"/>
      <c r="K12" s="72"/>
    </row>
    <row r="13" spans="1:11" x14ac:dyDescent="0.2">
      <c r="A13" s="73" t="s">
        <v>17414</v>
      </c>
      <c r="B13" s="74">
        <v>438.92869565217381</v>
      </c>
      <c r="C13" s="74">
        <v>443.06298173913046</v>
      </c>
      <c r="D13" s="74">
        <v>449.62447826086958</v>
      </c>
      <c r="G13" s="71"/>
      <c r="H13" s="72"/>
      <c r="J13" s="71"/>
      <c r="K13" s="72"/>
    </row>
    <row r="14" spans="1:11" x14ac:dyDescent="0.2">
      <c r="A14" s="73" t="s">
        <v>17400</v>
      </c>
      <c r="B14" s="74">
        <v>427.04869565217382</v>
      </c>
      <c r="C14" s="74">
        <v>434.07878573913047</v>
      </c>
      <c r="D14" s="74">
        <v>396.29688626086954</v>
      </c>
      <c r="G14" s="71"/>
      <c r="H14" s="72"/>
      <c r="J14" s="71"/>
      <c r="K14" s="72"/>
    </row>
    <row r="15" spans="1:11" x14ac:dyDescent="0.2">
      <c r="A15" s="73" t="s">
        <v>17399</v>
      </c>
      <c r="B15" s="74">
        <v>415.16869565217382</v>
      </c>
      <c r="C15" s="74">
        <v>415.33398173913048</v>
      </c>
      <c r="D15" s="74">
        <v>413.92399826086955</v>
      </c>
      <c r="G15" s="71"/>
      <c r="H15" s="72"/>
      <c r="J15" s="71"/>
      <c r="K15" s="72"/>
    </row>
    <row r="16" spans="1:11" x14ac:dyDescent="0.2">
      <c r="A16" s="73" t="s">
        <v>17398</v>
      </c>
      <c r="B16" s="74">
        <v>382.76869565217385</v>
      </c>
      <c r="C16" s="74">
        <v>382.72467773913047</v>
      </c>
      <c r="D16" s="74">
        <v>368.51745026086957</v>
      </c>
      <c r="G16" s="71"/>
      <c r="H16" s="72"/>
      <c r="J16" s="71"/>
      <c r="K16" s="72"/>
    </row>
    <row r="17" spans="1:11" x14ac:dyDescent="0.2">
      <c r="A17" s="73" t="s">
        <v>17413</v>
      </c>
      <c r="B17" s="74">
        <v>347.12869565217386</v>
      </c>
      <c r="C17" s="74">
        <v>347.67522173913045</v>
      </c>
      <c r="D17" s="74">
        <v>333.48635426086952</v>
      </c>
      <c r="G17" s="71"/>
      <c r="H17" s="72"/>
      <c r="J17" s="71"/>
      <c r="K17" s="72"/>
    </row>
    <row r="18" spans="1:11" x14ac:dyDescent="0.2">
      <c r="A18" s="73" t="s">
        <v>17402</v>
      </c>
      <c r="B18" s="74">
        <v>267.2086956521739</v>
      </c>
      <c r="C18" s="74">
        <v>267.48295373913044</v>
      </c>
      <c r="D18" s="74">
        <v>248.02833026086952</v>
      </c>
      <c r="G18" s="71"/>
      <c r="H18" s="72"/>
      <c r="J18" s="71"/>
      <c r="K18" s="72"/>
    </row>
    <row r="19" spans="1:11" x14ac:dyDescent="0.2">
      <c r="A19" s="73" t="s">
        <v>17408</v>
      </c>
      <c r="B19" s="74">
        <v>258.56869565217386</v>
      </c>
      <c r="C19" s="74">
        <v>259.49700173913044</v>
      </c>
      <c r="D19" s="74">
        <v>229.39714226086954</v>
      </c>
      <c r="G19" s="71"/>
      <c r="H19" s="72"/>
      <c r="J19" s="71"/>
      <c r="K19" s="72"/>
    </row>
    <row r="20" spans="1:11" x14ac:dyDescent="0.2">
      <c r="A20" s="73" t="s">
        <v>17406</v>
      </c>
      <c r="B20" s="74">
        <v>167.84869565217386</v>
      </c>
      <c r="C20" s="74">
        <v>175.86633773913044</v>
      </c>
      <c r="D20" s="74">
        <v>160.56215426086953</v>
      </c>
      <c r="G20" s="71"/>
      <c r="H20" s="72"/>
      <c r="J20" s="71"/>
      <c r="K20" s="72"/>
    </row>
    <row r="21" spans="1:11" x14ac:dyDescent="0.2">
      <c r="A21" s="73" t="s">
        <v>17415</v>
      </c>
      <c r="B21" s="74">
        <v>146.24869565217386</v>
      </c>
      <c r="C21" s="74">
        <v>145.36443773913047</v>
      </c>
      <c r="D21" s="74">
        <v>137.24527826086953</v>
      </c>
      <c r="G21" s="71"/>
      <c r="H21" s="72"/>
      <c r="J21" s="71"/>
      <c r="K21" s="72"/>
    </row>
    <row r="22" spans="1:11" x14ac:dyDescent="0.2">
      <c r="A22" s="73" t="s">
        <v>17419</v>
      </c>
      <c r="B22" s="74">
        <v>139.76869565217385</v>
      </c>
      <c r="C22" s="74">
        <v>140.92779773913045</v>
      </c>
      <c r="D22" s="74">
        <v>126.98139026086953</v>
      </c>
      <c r="G22" s="71"/>
      <c r="H22" s="72"/>
      <c r="J22" s="71"/>
      <c r="K22" s="72"/>
    </row>
    <row r="23" spans="1:11" x14ac:dyDescent="0.2">
      <c r="A23" s="73" t="s">
        <v>17421</v>
      </c>
      <c r="B23" s="74">
        <v>116.00869565217386</v>
      </c>
      <c r="C23" s="74">
        <v>117.41360573913046</v>
      </c>
      <c r="D23" s="74">
        <v>102.54887426086954</v>
      </c>
      <c r="G23" s="71"/>
      <c r="H23" s="72"/>
      <c r="J23" s="71"/>
      <c r="K23" s="72"/>
    </row>
    <row r="24" spans="1:11" x14ac:dyDescent="0.2">
      <c r="A24" s="73" t="s">
        <v>17418</v>
      </c>
      <c r="B24" s="74">
        <v>110.60869565217386</v>
      </c>
      <c r="C24" s="74">
        <v>111.86780573913045</v>
      </c>
      <c r="D24" s="74">
        <v>96.970674260869544</v>
      </c>
      <c r="G24" s="71"/>
      <c r="H24" s="72"/>
      <c r="J24" s="71"/>
      <c r="K24" s="72"/>
    </row>
    <row r="25" spans="1:11" x14ac:dyDescent="0.2">
      <c r="A25" s="73" t="s">
        <v>17410</v>
      </c>
      <c r="B25" s="74">
        <v>105.20869565217386</v>
      </c>
      <c r="C25" s="74">
        <v>107.76391373913046</v>
      </c>
      <c r="D25" s="74">
        <v>92.954370260869538</v>
      </c>
      <c r="G25" s="71"/>
      <c r="H25" s="72"/>
      <c r="J25" s="71"/>
      <c r="K25" s="72"/>
    </row>
    <row r="26" spans="1:11" x14ac:dyDescent="0.2">
      <c r="A26" s="73"/>
      <c r="B26" s="75"/>
      <c r="C26" s="68"/>
      <c r="D26" s="68"/>
      <c r="J26" s="71"/>
      <c r="K26" s="72"/>
    </row>
    <row r="27" spans="1:11" x14ac:dyDescent="0.2">
      <c r="A27" s="76" t="s">
        <v>41</v>
      </c>
      <c r="B27" s="77">
        <f>SUM(B3:B25)</f>
        <v>22200</v>
      </c>
      <c r="C27" s="77">
        <f>SUM(C3:C25)</f>
        <v>22335.196000000004</v>
      </c>
      <c r="D27" s="77">
        <f>SUM(D3:D25)</f>
        <v>22306.601999999995</v>
      </c>
      <c r="J27" s="71"/>
      <c r="K27" s="72"/>
    </row>
    <row r="28" spans="1:11" x14ac:dyDescent="0.2">
      <c r="J28" s="71"/>
      <c r="K28" s="72"/>
    </row>
    <row r="29" spans="1:11" x14ac:dyDescent="0.2">
      <c r="J29" s="71"/>
      <c r="K29" s="72"/>
    </row>
    <row r="30" spans="1:11" x14ac:dyDescent="0.2">
      <c r="J30" s="71"/>
      <c r="K30" s="72"/>
    </row>
    <row r="31" spans="1:11" x14ac:dyDescent="0.2">
      <c r="J31" s="71"/>
      <c r="K31" s="72"/>
    </row>
    <row r="32" spans="1:11" x14ac:dyDescent="0.2">
      <c r="J32" s="71"/>
      <c r="K32" s="72"/>
    </row>
    <row r="33" spans="10:11" x14ac:dyDescent="0.2">
      <c r="J33" s="71"/>
      <c r="K33" s="72"/>
    </row>
    <row r="34" spans="10:11" x14ac:dyDescent="0.2">
      <c r="J34" s="71"/>
      <c r="K34" s="72"/>
    </row>
    <row r="35" spans="10:11" x14ac:dyDescent="0.2">
      <c r="J35" s="71"/>
      <c r="K35" s="72"/>
    </row>
    <row r="36" spans="10:11" x14ac:dyDescent="0.2">
      <c r="J36" s="71"/>
      <c r="K36" s="72"/>
    </row>
    <row r="37" spans="10:11" x14ac:dyDescent="0.2">
      <c r="J37" s="71"/>
      <c r="K37" s="72"/>
    </row>
    <row r="38" spans="10:11" x14ac:dyDescent="0.2">
      <c r="J38" s="71"/>
      <c r="K38" s="72"/>
    </row>
    <row r="39" spans="10:11" x14ac:dyDescent="0.2">
      <c r="J39" s="71"/>
      <c r="K39" s="72"/>
    </row>
    <row r="40" spans="10:11" x14ac:dyDescent="0.2">
      <c r="J40" s="71"/>
      <c r="K40" s="72"/>
    </row>
    <row r="41" spans="10:11" x14ac:dyDescent="0.2">
      <c r="J41" s="71"/>
      <c r="K41" s="72"/>
    </row>
    <row r="42" spans="10:11" x14ac:dyDescent="0.2">
      <c r="J42" s="71"/>
      <c r="K42" s="72"/>
    </row>
    <row r="43" spans="10:11" x14ac:dyDescent="0.2">
      <c r="J43" s="71"/>
      <c r="K43" s="72"/>
    </row>
    <row r="44" spans="10:11" x14ac:dyDescent="0.2">
      <c r="J44" s="71"/>
      <c r="K44" s="72"/>
    </row>
    <row r="45" spans="10:11" x14ac:dyDescent="0.2">
      <c r="J45" s="71"/>
      <c r="K45" s="72"/>
    </row>
    <row r="46" spans="10:11" x14ac:dyDescent="0.2">
      <c r="J46" s="71"/>
      <c r="K46" s="72"/>
    </row>
    <row r="47" spans="10:11" x14ac:dyDescent="0.2">
      <c r="J47" s="71"/>
      <c r="K47" s="72"/>
    </row>
    <row r="48" spans="10:11" x14ac:dyDescent="0.2">
      <c r="J48" s="71"/>
      <c r="K48" s="72"/>
    </row>
    <row r="49" spans="10:11" x14ac:dyDescent="0.2">
      <c r="J49" s="71"/>
      <c r="K49" s="72"/>
    </row>
    <row r="50" spans="10:11" x14ac:dyDescent="0.2">
      <c r="J50" s="71"/>
      <c r="K50" s="72"/>
    </row>
    <row r="51" spans="10:11" x14ac:dyDescent="0.2">
      <c r="J51" s="71"/>
      <c r="K51" s="72"/>
    </row>
    <row r="52" spans="10:11" x14ac:dyDescent="0.2">
      <c r="J52" s="71"/>
      <c r="K52" s="72"/>
    </row>
    <row r="53" spans="10:11" x14ac:dyDescent="0.2">
      <c r="J53" s="71"/>
      <c r="K53" s="72"/>
    </row>
    <row r="54" spans="10:11" x14ac:dyDescent="0.2">
      <c r="J54" s="71"/>
      <c r="K54" s="72"/>
    </row>
    <row r="55" spans="10:11" x14ac:dyDescent="0.2">
      <c r="J55" s="71"/>
      <c r="K55" s="72"/>
    </row>
    <row r="56" spans="10:11" x14ac:dyDescent="0.2">
      <c r="J56" s="71"/>
      <c r="K56" s="72"/>
    </row>
    <row r="57" spans="10:11" x14ac:dyDescent="0.2">
      <c r="J57" s="71"/>
      <c r="K57" s="72"/>
    </row>
    <row r="58" spans="10:11" x14ac:dyDescent="0.2">
      <c r="J58" s="71"/>
      <c r="K58" s="72"/>
    </row>
    <row r="59" spans="10:11" x14ac:dyDescent="0.2">
      <c r="J59" s="71"/>
      <c r="K59" s="72"/>
    </row>
    <row r="60" spans="10:11" x14ac:dyDescent="0.2">
      <c r="J60" s="71"/>
      <c r="K60" s="72"/>
    </row>
    <row r="61" spans="10:11" x14ac:dyDescent="0.2">
      <c r="J61" s="71"/>
      <c r="K61" s="72"/>
    </row>
    <row r="62" spans="10:11" x14ac:dyDescent="0.2">
      <c r="J62" s="71"/>
      <c r="K62" s="72"/>
    </row>
    <row r="63" spans="10:11" x14ac:dyDescent="0.2">
      <c r="J63" s="71"/>
      <c r="K63" s="72"/>
    </row>
    <row r="64" spans="10:11" x14ac:dyDescent="0.2">
      <c r="J64" s="71"/>
      <c r="K64" s="72"/>
    </row>
    <row r="65" spans="10:11" x14ac:dyDescent="0.2">
      <c r="J65" s="71"/>
      <c r="K65" s="72"/>
    </row>
    <row r="66" spans="10:11" x14ac:dyDescent="0.2">
      <c r="J66" s="71"/>
      <c r="K66" s="72"/>
    </row>
    <row r="67" spans="10:11" x14ac:dyDescent="0.2">
      <c r="J67" s="71"/>
      <c r="K67" s="72"/>
    </row>
    <row r="68" spans="10:11" x14ac:dyDescent="0.2">
      <c r="J68" s="71"/>
      <c r="K68" s="72"/>
    </row>
    <row r="69" spans="10:11" x14ac:dyDescent="0.2">
      <c r="J69" s="71"/>
      <c r="K69" s="72"/>
    </row>
    <row r="70" spans="10:11" x14ac:dyDescent="0.2">
      <c r="J70" s="71"/>
      <c r="K70" s="72"/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E133-5367-429E-BE71-BB8850CC79C4}">
  <dimension ref="A1:H17"/>
  <sheetViews>
    <sheetView workbookViewId="0">
      <selection activeCell="K8" sqref="K8"/>
    </sheetView>
  </sheetViews>
  <sheetFormatPr defaultRowHeight="15" x14ac:dyDescent="0.25"/>
  <cols>
    <col min="1" max="1" width="16.42578125" style="19" customWidth="1"/>
    <col min="2" max="2" width="16.7109375" style="19" customWidth="1"/>
    <col min="3" max="16384" width="9.140625" style="19"/>
  </cols>
  <sheetData>
    <row r="1" spans="1:8" ht="17.25" thickBot="1" x14ac:dyDescent="0.3">
      <c r="A1" s="22" t="s">
        <v>8</v>
      </c>
      <c r="B1" s="22" t="s">
        <v>15</v>
      </c>
      <c r="C1" s="22"/>
    </row>
    <row r="2" spans="1:8" ht="17.25" thickBot="1" x14ac:dyDescent="0.3">
      <c r="A2" s="21" t="s">
        <v>16</v>
      </c>
      <c r="B2" s="21" t="s">
        <v>17</v>
      </c>
      <c r="C2" s="21"/>
    </row>
    <row r="3" spans="1:8" ht="17.25" thickBot="1" x14ac:dyDescent="0.3">
      <c r="A3" s="20">
        <v>5</v>
      </c>
      <c r="B3" s="20" t="s">
        <v>18</v>
      </c>
      <c r="C3" s="20"/>
    </row>
    <row r="4" spans="1:8" ht="17.25" thickBot="1" x14ac:dyDescent="0.3">
      <c r="A4" s="21">
        <v>4</v>
      </c>
      <c r="B4" s="21" t="s">
        <v>18</v>
      </c>
      <c r="C4" s="21"/>
    </row>
    <row r="5" spans="1:8" ht="17.25" thickBot="1" x14ac:dyDescent="0.3">
      <c r="A5" s="20">
        <v>15</v>
      </c>
      <c r="B5" s="20" t="s">
        <v>19</v>
      </c>
      <c r="C5" s="20"/>
    </row>
    <row r="6" spans="1:8" ht="17.25" thickBot="1" x14ac:dyDescent="0.3">
      <c r="A6" s="21">
        <v>3</v>
      </c>
      <c r="B6" s="21" t="s">
        <v>19</v>
      </c>
      <c r="C6" s="21"/>
    </row>
    <row r="7" spans="1:8" ht="17.25" thickBot="1" x14ac:dyDescent="0.3">
      <c r="A7" s="20">
        <v>22</v>
      </c>
      <c r="B7" s="20" t="s">
        <v>20</v>
      </c>
      <c r="C7" s="20"/>
    </row>
    <row r="8" spans="1:8" ht="17.25" thickBot="1" x14ac:dyDescent="0.3">
      <c r="A8" s="21">
        <v>12</v>
      </c>
      <c r="B8" s="21" t="s">
        <v>20</v>
      </c>
      <c r="C8" s="21"/>
    </row>
    <row r="9" spans="1:8" ht="17.25" thickBot="1" x14ac:dyDescent="0.3">
      <c r="A9" s="20">
        <v>10</v>
      </c>
      <c r="B9" s="20" t="s">
        <v>21</v>
      </c>
      <c r="C9" s="20"/>
    </row>
    <row r="10" spans="1:8" ht="17.25" thickBot="1" x14ac:dyDescent="0.3">
      <c r="A10" s="21">
        <v>33</v>
      </c>
      <c r="B10" s="21" t="s">
        <v>21</v>
      </c>
      <c r="C10" s="21"/>
    </row>
    <row r="11" spans="1:8" ht="17.25" thickBot="1" x14ac:dyDescent="0.3">
      <c r="A11" s="20"/>
      <c r="B11" s="20"/>
      <c r="C11" s="20"/>
      <c r="F11" s="19">
        <f>SUMIF(B3:B10,"=Apples",A3:A10)</f>
        <v>9</v>
      </c>
      <c r="H11" s="19">
        <f>SUMIF(B3:B10,"Apples",A3:A10)</f>
        <v>9</v>
      </c>
    </row>
    <row r="12" spans="1:8" ht="17.25" thickBot="1" x14ac:dyDescent="0.3">
      <c r="A12" s="21"/>
      <c r="B12" s="21"/>
      <c r="C12" s="21"/>
      <c r="F12" s="19">
        <f>SUMIF(B3:B10,"=A*",A3:A10)</f>
        <v>27</v>
      </c>
      <c r="H12" s="19">
        <f>SUMIF(B3:B10,"A*",A3:A10)</f>
        <v>27</v>
      </c>
    </row>
    <row r="13" spans="1:8" ht="17.25" thickBot="1" x14ac:dyDescent="0.3">
      <c r="A13" s="20"/>
      <c r="B13" s="20"/>
      <c r="C13" s="20"/>
    </row>
    <row r="17" spans="1:1" x14ac:dyDescent="0.25">
      <c r="A17" s="19" t="s">
        <v>22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596D-C12A-4895-9821-C6D4CE28CA64}">
  <dimension ref="A1:I8"/>
  <sheetViews>
    <sheetView tabSelected="1" workbookViewId="0">
      <selection activeCell="F14" sqref="F14"/>
    </sheetView>
  </sheetViews>
  <sheetFormatPr defaultRowHeight="15" x14ac:dyDescent="0.25"/>
  <cols>
    <col min="1" max="16384" width="9.140625" style="60"/>
  </cols>
  <sheetData>
    <row r="1" spans="1:9" x14ac:dyDescent="0.25">
      <c r="A1" s="86" t="s">
        <v>17431</v>
      </c>
    </row>
    <row r="2" spans="1:9" x14ac:dyDescent="0.25">
      <c r="A2" s="60" t="s">
        <v>17393</v>
      </c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1"/>
      <c r="B4" s="62">
        <v>2009</v>
      </c>
      <c r="C4" s="62">
        <v>2010</v>
      </c>
      <c r="D4" s="62">
        <v>2011</v>
      </c>
      <c r="E4" s="62">
        <v>2012</v>
      </c>
      <c r="F4" s="62">
        <v>2013</v>
      </c>
      <c r="G4" s="62">
        <v>2014</v>
      </c>
      <c r="H4" s="62">
        <v>2015</v>
      </c>
      <c r="I4" s="62">
        <v>2016</v>
      </c>
    </row>
    <row r="5" spans="1:9" ht="26.25" x14ac:dyDescent="0.25">
      <c r="A5" s="63" t="s">
        <v>17394</v>
      </c>
      <c r="B5" s="64">
        <v>18971</v>
      </c>
      <c r="C5" s="64">
        <v>19033</v>
      </c>
      <c r="D5" s="64">
        <v>19170</v>
      </c>
      <c r="E5" s="64">
        <v>20319</v>
      </c>
      <c r="F5" s="64">
        <v>19439</v>
      </c>
      <c r="G5" s="64">
        <v>16196</v>
      </c>
      <c r="H5" s="64">
        <v>15224</v>
      </c>
      <c r="I5" s="64">
        <v>13320</v>
      </c>
    </row>
    <row r="6" spans="1:9" ht="26.25" x14ac:dyDescent="0.25">
      <c r="A6" s="63" t="s">
        <v>17395</v>
      </c>
      <c r="B6" s="64">
        <v>12816</v>
      </c>
      <c r="C6" s="64">
        <v>13318</v>
      </c>
      <c r="D6" s="64">
        <v>13068</v>
      </c>
      <c r="E6" s="64">
        <v>12546</v>
      </c>
      <c r="F6" s="64">
        <v>13026</v>
      </c>
      <c r="G6" s="64">
        <v>11742</v>
      </c>
      <c r="H6" s="64">
        <v>16928</v>
      </c>
      <c r="I6" s="64">
        <v>18779</v>
      </c>
    </row>
    <row r="7" spans="1:9" x14ac:dyDescent="0.25">
      <c r="A7" s="63" t="s">
        <v>17396</v>
      </c>
      <c r="B7" s="64">
        <v>11127</v>
      </c>
      <c r="C7" s="64">
        <v>12035</v>
      </c>
      <c r="D7" s="64">
        <v>12845</v>
      </c>
      <c r="E7" s="64">
        <v>10307</v>
      </c>
      <c r="F7" s="64">
        <v>11030</v>
      </c>
      <c r="G7" s="64">
        <v>9195</v>
      </c>
      <c r="H7" s="64">
        <v>12971</v>
      </c>
      <c r="I7" s="64">
        <v>15269</v>
      </c>
    </row>
    <row r="8" spans="1:9" x14ac:dyDescent="0.25">
      <c r="A8" s="65" t="s">
        <v>12427</v>
      </c>
      <c r="B8" s="66">
        <v>42914</v>
      </c>
      <c r="C8" s="66">
        <v>44387</v>
      </c>
      <c r="D8" s="66">
        <v>45083</v>
      </c>
      <c r="E8" s="66">
        <v>43196</v>
      </c>
      <c r="F8" s="66">
        <v>45655</v>
      </c>
      <c r="G8" s="66">
        <v>45625</v>
      </c>
      <c r="H8" s="66">
        <v>45835</v>
      </c>
      <c r="I8" s="66">
        <v>46824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2DA4-7C43-4684-A904-65DE51293A33}">
  <dimension ref="A1:F17"/>
  <sheetViews>
    <sheetView workbookViewId="0">
      <selection activeCell="F12" sqref="F12"/>
    </sheetView>
  </sheetViews>
  <sheetFormatPr defaultRowHeight="15" x14ac:dyDescent="0.25"/>
  <cols>
    <col min="1" max="1" width="16.42578125" style="27" customWidth="1"/>
    <col min="2" max="2" width="16.7109375" style="27" customWidth="1"/>
    <col min="3" max="16384" width="9.140625" style="27"/>
  </cols>
  <sheetData>
    <row r="1" spans="1:6" ht="17.25" thickBot="1" x14ac:dyDescent="0.3">
      <c r="A1" s="28" t="s">
        <v>8</v>
      </c>
      <c r="B1" s="28" t="s">
        <v>15</v>
      </c>
      <c r="C1" s="28" t="s">
        <v>45</v>
      </c>
    </row>
    <row r="2" spans="1:6" ht="33.75" thickBot="1" x14ac:dyDescent="0.3">
      <c r="A2" s="29" t="s">
        <v>16</v>
      </c>
      <c r="B2" s="29" t="s">
        <v>17</v>
      </c>
      <c r="C2" s="29" t="s">
        <v>46</v>
      </c>
    </row>
    <row r="3" spans="1:6" ht="17.25" thickBot="1" x14ac:dyDescent="0.3">
      <c r="A3" s="30">
        <v>5</v>
      </c>
      <c r="B3" s="30" t="s">
        <v>18</v>
      </c>
      <c r="C3" s="30">
        <v>1</v>
      </c>
    </row>
    <row r="4" spans="1:6" ht="17.25" thickBot="1" x14ac:dyDescent="0.3">
      <c r="A4" s="29">
        <v>4</v>
      </c>
      <c r="B4" s="29" t="s">
        <v>18</v>
      </c>
      <c r="C4" s="29">
        <v>2</v>
      </c>
    </row>
    <row r="5" spans="1:6" ht="17.25" thickBot="1" x14ac:dyDescent="0.3">
      <c r="A5" s="30">
        <v>15</v>
      </c>
      <c r="B5" s="30" t="s">
        <v>19</v>
      </c>
      <c r="C5" s="30">
        <v>1</v>
      </c>
    </row>
    <row r="6" spans="1:6" ht="17.25" thickBot="1" x14ac:dyDescent="0.3">
      <c r="A6" s="29">
        <v>3</v>
      </c>
      <c r="B6" s="29" t="s">
        <v>19</v>
      </c>
      <c r="C6" s="29">
        <v>2</v>
      </c>
    </row>
    <row r="7" spans="1:6" ht="17.25" thickBot="1" x14ac:dyDescent="0.3">
      <c r="A7" s="30">
        <v>22</v>
      </c>
      <c r="B7" s="30" t="s">
        <v>20</v>
      </c>
      <c r="C7" s="30">
        <v>1</v>
      </c>
    </row>
    <row r="8" spans="1:6" ht="17.25" thickBot="1" x14ac:dyDescent="0.3">
      <c r="A8" s="29">
        <v>12</v>
      </c>
      <c r="B8" s="29" t="s">
        <v>20</v>
      </c>
      <c r="C8" s="29">
        <v>2</v>
      </c>
    </row>
    <row r="9" spans="1:6" ht="17.25" thickBot="1" x14ac:dyDescent="0.3">
      <c r="A9" s="30">
        <v>10</v>
      </c>
      <c r="B9" s="30" t="s">
        <v>21</v>
      </c>
      <c r="C9" s="30">
        <v>1</v>
      </c>
    </row>
    <row r="10" spans="1:6" ht="17.25" thickBot="1" x14ac:dyDescent="0.3">
      <c r="A10" s="29">
        <v>33</v>
      </c>
      <c r="B10" s="29" t="s">
        <v>21</v>
      </c>
      <c r="C10" s="29">
        <v>2</v>
      </c>
    </row>
    <row r="11" spans="1:6" ht="17.25" thickBot="1" x14ac:dyDescent="0.3">
      <c r="A11" s="30"/>
      <c r="B11" s="30"/>
      <c r="C11" s="30"/>
    </row>
    <row r="12" spans="1:6" ht="17.25" thickBot="1" x14ac:dyDescent="0.3">
      <c r="A12" s="29"/>
      <c r="B12" s="29"/>
      <c r="C12" s="29"/>
      <c r="F12" s="29">
        <f>SUMIFS(A3:A10, B3:B10,"=A*", C3:C10, 1)</f>
        <v>20</v>
      </c>
    </row>
    <row r="13" spans="1:6" ht="17.25" thickBot="1" x14ac:dyDescent="0.3">
      <c r="A13" s="30"/>
      <c r="B13" s="30"/>
      <c r="C13" s="30"/>
      <c r="F13" s="27">
        <f>SUMIFS(A3:A10, B3:B10,"=A*", C3:C10, 1)</f>
        <v>20</v>
      </c>
    </row>
    <row r="17" spans="1:1" x14ac:dyDescent="0.25">
      <c r="A17" s="27" t="s">
        <v>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2B72-A189-4ACE-ACED-0A2D105B11C4}">
  <dimension ref="A1:Q36"/>
  <sheetViews>
    <sheetView workbookViewId="0">
      <selection activeCell="T17" sqref="T17"/>
    </sheetView>
  </sheetViews>
  <sheetFormatPr defaultRowHeight="15" x14ac:dyDescent="0.25"/>
  <cols>
    <col min="1" max="1" width="9.140625" style="27"/>
    <col min="2" max="2" width="7.5703125" style="27" bestFit="1" customWidth="1"/>
    <col min="3" max="3" width="13.42578125" style="27" bestFit="1" customWidth="1"/>
    <col min="4" max="4" width="12.85546875" style="27" bestFit="1" customWidth="1"/>
    <col min="5" max="16384" width="9.140625" style="27"/>
  </cols>
  <sheetData>
    <row r="1" spans="1:17" x14ac:dyDescent="0.25">
      <c r="A1" s="27" t="s">
        <v>44</v>
      </c>
      <c r="B1" s="27" t="s">
        <v>23</v>
      </c>
      <c r="C1" s="27" t="s">
        <v>24</v>
      </c>
      <c r="D1" s="27" t="s">
        <v>25</v>
      </c>
      <c r="E1" s="27" t="s">
        <v>26</v>
      </c>
      <c r="F1" s="27" t="s">
        <v>27</v>
      </c>
      <c r="G1" s="27" t="s">
        <v>28</v>
      </c>
      <c r="H1" s="27" t="s">
        <v>29</v>
      </c>
      <c r="I1" s="27" t="s">
        <v>30</v>
      </c>
      <c r="J1" s="27" t="s">
        <v>31</v>
      </c>
      <c r="K1" s="27" t="s">
        <v>32</v>
      </c>
      <c r="L1" s="27" t="s">
        <v>33</v>
      </c>
      <c r="M1" s="27" t="s">
        <v>34</v>
      </c>
      <c r="N1" s="27" t="s">
        <v>35</v>
      </c>
      <c r="O1" s="27" t="s">
        <v>36</v>
      </c>
      <c r="P1" s="27" t="s">
        <v>37</v>
      </c>
      <c r="Q1" s="27" t="s">
        <v>38</v>
      </c>
    </row>
    <row r="2" spans="1:17" x14ac:dyDescent="0.25">
      <c r="A2" s="27" t="s">
        <v>47</v>
      </c>
      <c r="B2" s="27">
        <v>34</v>
      </c>
      <c r="C2" s="27">
        <v>20</v>
      </c>
      <c r="D2" s="27">
        <v>20</v>
      </c>
      <c r="E2" s="27">
        <v>33</v>
      </c>
      <c r="F2" s="27">
        <v>9.5</v>
      </c>
      <c r="G2" s="27">
        <v>27.5</v>
      </c>
      <c r="H2" s="27">
        <v>38</v>
      </c>
      <c r="I2" s="27">
        <v>40</v>
      </c>
      <c r="J2" s="27">
        <v>35.5</v>
      </c>
      <c r="K2" s="27">
        <v>40</v>
      </c>
      <c r="L2" s="27">
        <v>120</v>
      </c>
      <c r="M2" s="27">
        <v>40</v>
      </c>
      <c r="N2" s="27">
        <v>30</v>
      </c>
      <c r="O2" s="27">
        <v>20</v>
      </c>
      <c r="P2" s="27">
        <v>28</v>
      </c>
      <c r="Q2" s="27">
        <v>23</v>
      </c>
    </row>
    <row r="3" spans="1:17" x14ac:dyDescent="0.25">
      <c r="A3" s="27" t="s">
        <v>48</v>
      </c>
      <c r="B3" s="27">
        <v>32</v>
      </c>
      <c r="C3" s="27">
        <v>17</v>
      </c>
      <c r="D3" s="27">
        <v>0</v>
      </c>
      <c r="E3" s="27">
        <v>38.5</v>
      </c>
      <c r="G3" s="27">
        <v>31.5</v>
      </c>
      <c r="H3" s="27">
        <v>39</v>
      </c>
      <c r="I3" s="27">
        <v>36</v>
      </c>
      <c r="J3" s="27">
        <v>36.5</v>
      </c>
      <c r="K3" s="27">
        <v>30</v>
      </c>
      <c r="L3" s="27">
        <v>121</v>
      </c>
      <c r="M3" s="27">
        <v>37</v>
      </c>
      <c r="N3" s="27">
        <v>30</v>
      </c>
      <c r="O3" s="27">
        <v>18</v>
      </c>
      <c r="P3" s="27">
        <v>27</v>
      </c>
      <c r="Q3" s="27">
        <v>20</v>
      </c>
    </row>
    <row r="4" spans="1:17" x14ac:dyDescent="0.25">
      <c r="A4" s="27" t="s">
        <v>49</v>
      </c>
      <c r="B4" s="27">
        <v>33</v>
      </c>
      <c r="C4" s="27">
        <v>19.5</v>
      </c>
      <c r="D4" s="27">
        <v>7</v>
      </c>
      <c r="E4" s="27">
        <v>39.5</v>
      </c>
      <c r="F4" s="27">
        <v>27</v>
      </c>
      <c r="G4" s="27">
        <v>30.5</v>
      </c>
      <c r="H4" s="27">
        <v>26.5</v>
      </c>
      <c r="I4" s="27">
        <v>36</v>
      </c>
      <c r="J4" s="27">
        <v>42</v>
      </c>
      <c r="K4" s="27">
        <v>40</v>
      </c>
      <c r="L4" s="27">
        <v>112</v>
      </c>
      <c r="M4" s="27">
        <v>40</v>
      </c>
      <c r="N4" s="27">
        <v>30</v>
      </c>
      <c r="O4" s="27">
        <v>20</v>
      </c>
      <c r="P4" s="27">
        <v>21</v>
      </c>
      <c r="Q4" s="27">
        <v>23</v>
      </c>
    </row>
    <row r="5" spans="1:17" x14ac:dyDescent="0.25">
      <c r="A5" s="27" t="s">
        <v>50</v>
      </c>
      <c r="B5" s="27">
        <v>30</v>
      </c>
      <c r="C5" s="27">
        <v>18.5</v>
      </c>
      <c r="D5" s="27">
        <v>16</v>
      </c>
      <c r="E5" s="27">
        <v>34.5</v>
      </c>
      <c r="F5" s="27">
        <v>34</v>
      </c>
      <c r="G5" s="27">
        <v>31.5</v>
      </c>
      <c r="H5" s="27">
        <v>31</v>
      </c>
      <c r="I5" s="27">
        <v>39</v>
      </c>
      <c r="J5" s="27">
        <v>40.5</v>
      </c>
      <c r="K5" s="27">
        <v>40</v>
      </c>
      <c r="L5" s="27">
        <v>122</v>
      </c>
      <c r="M5" s="27">
        <v>37</v>
      </c>
      <c r="N5" s="27">
        <v>21</v>
      </c>
      <c r="O5" s="27">
        <v>14</v>
      </c>
      <c r="P5" s="27">
        <v>28</v>
      </c>
      <c r="Q5" s="27">
        <v>17</v>
      </c>
    </row>
    <row r="6" spans="1:17" x14ac:dyDescent="0.25">
      <c r="A6" s="27" t="s">
        <v>51</v>
      </c>
      <c r="B6" s="27">
        <v>30</v>
      </c>
      <c r="C6" s="27">
        <v>20</v>
      </c>
      <c r="D6" s="27">
        <v>0</v>
      </c>
      <c r="E6" s="27">
        <v>29.5</v>
      </c>
      <c r="F6" s="27">
        <v>35</v>
      </c>
      <c r="G6" s="27">
        <v>26</v>
      </c>
      <c r="H6" s="27">
        <v>37.5</v>
      </c>
      <c r="I6" s="27">
        <v>40</v>
      </c>
      <c r="J6" s="27">
        <v>38</v>
      </c>
      <c r="K6" s="27">
        <v>36</v>
      </c>
      <c r="L6" s="27">
        <v>125</v>
      </c>
      <c r="N6" s="27">
        <v>30</v>
      </c>
      <c r="O6" s="27">
        <v>20</v>
      </c>
      <c r="P6" s="27">
        <v>30</v>
      </c>
      <c r="Q6" s="27">
        <v>22</v>
      </c>
    </row>
    <row r="7" spans="1:17" x14ac:dyDescent="0.25">
      <c r="A7" s="27" t="s">
        <v>52</v>
      </c>
      <c r="B7" s="27">
        <v>32</v>
      </c>
      <c r="C7" s="27">
        <v>2.5</v>
      </c>
      <c r="D7" s="27">
        <v>0</v>
      </c>
      <c r="E7" s="27">
        <v>35</v>
      </c>
      <c r="G7" s="27">
        <v>32</v>
      </c>
      <c r="H7" s="27">
        <v>36.5</v>
      </c>
      <c r="I7" s="27">
        <v>39</v>
      </c>
      <c r="J7" s="27">
        <v>39.5</v>
      </c>
      <c r="K7" s="27">
        <v>40</v>
      </c>
      <c r="L7" s="27">
        <v>120</v>
      </c>
      <c r="M7" s="27">
        <v>37</v>
      </c>
      <c r="N7" s="27">
        <v>27</v>
      </c>
      <c r="O7" s="27">
        <v>16</v>
      </c>
      <c r="P7" s="27">
        <v>28</v>
      </c>
      <c r="Q7" s="27">
        <v>21</v>
      </c>
    </row>
    <row r="8" spans="1:17" x14ac:dyDescent="0.25">
      <c r="A8" s="27" t="s">
        <v>53</v>
      </c>
      <c r="B8" s="27">
        <v>34</v>
      </c>
      <c r="C8" s="27">
        <v>19</v>
      </c>
      <c r="D8" s="27">
        <v>18</v>
      </c>
      <c r="E8" s="27">
        <v>35</v>
      </c>
      <c r="F8" s="27">
        <v>34</v>
      </c>
      <c r="G8" s="27">
        <v>32.5</v>
      </c>
      <c r="H8" s="27">
        <v>40</v>
      </c>
      <c r="I8" s="27">
        <v>39</v>
      </c>
      <c r="J8" s="27">
        <v>43</v>
      </c>
      <c r="K8" s="27">
        <v>40</v>
      </c>
      <c r="L8" s="27">
        <v>120</v>
      </c>
      <c r="N8" s="27">
        <v>27</v>
      </c>
      <c r="O8" s="27">
        <v>16</v>
      </c>
      <c r="P8" s="27">
        <v>30</v>
      </c>
      <c r="Q8" s="27">
        <v>23</v>
      </c>
    </row>
    <row r="9" spans="1:17" x14ac:dyDescent="0.25">
      <c r="A9" s="27" t="s">
        <v>54</v>
      </c>
      <c r="D9" s="27">
        <v>0</v>
      </c>
    </row>
    <row r="10" spans="1:17" x14ac:dyDescent="0.25">
      <c r="A10" s="27" t="s">
        <v>55</v>
      </c>
      <c r="B10" s="27">
        <v>31</v>
      </c>
      <c r="D10" s="27">
        <v>18</v>
      </c>
      <c r="E10" s="27">
        <v>30.5</v>
      </c>
      <c r="F10" s="27">
        <v>38.5</v>
      </c>
      <c r="G10" s="27">
        <v>19.5</v>
      </c>
      <c r="H10" s="27">
        <v>19</v>
      </c>
      <c r="I10" s="27">
        <v>38</v>
      </c>
      <c r="J10" s="27">
        <v>31.5</v>
      </c>
      <c r="K10" s="27">
        <v>40</v>
      </c>
      <c r="L10" s="27">
        <v>121</v>
      </c>
      <c r="N10" s="27">
        <v>30</v>
      </c>
      <c r="O10" s="27">
        <v>16</v>
      </c>
      <c r="P10" s="27">
        <v>27</v>
      </c>
      <c r="Q10" s="27">
        <v>23</v>
      </c>
    </row>
    <row r="11" spans="1:17" x14ac:dyDescent="0.25">
      <c r="A11" s="27" t="s">
        <v>56</v>
      </c>
      <c r="B11" s="27">
        <v>28</v>
      </c>
      <c r="C11" s="27">
        <v>19.5</v>
      </c>
      <c r="D11" s="27">
        <v>20</v>
      </c>
      <c r="E11" s="27">
        <v>29.5</v>
      </c>
      <c r="G11" s="27">
        <v>33</v>
      </c>
      <c r="H11" s="27">
        <v>40</v>
      </c>
      <c r="I11" s="27">
        <v>36</v>
      </c>
      <c r="J11" s="27">
        <v>43.5</v>
      </c>
      <c r="K11" s="27">
        <v>40</v>
      </c>
      <c r="L11" s="27">
        <v>114</v>
      </c>
      <c r="M11" s="27">
        <v>40</v>
      </c>
      <c r="N11" s="27">
        <v>21</v>
      </c>
      <c r="O11" s="27">
        <v>16</v>
      </c>
      <c r="P11" s="27">
        <v>27</v>
      </c>
      <c r="Q11" s="27">
        <v>23</v>
      </c>
    </row>
    <row r="12" spans="1:17" x14ac:dyDescent="0.25">
      <c r="A12" s="27" t="s">
        <v>57</v>
      </c>
      <c r="B12" s="27">
        <v>32</v>
      </c>
      <c r="C12" s="27">
        <v>19.5</v>
      </c>
      <c r="D12" s="27">
        <v>19</v>
      </c>
      <c r="E12" s="27">
        <v>30</v>
      </c>
      <c r="F12" s="27">
        <v>39</v>
      </c>
      <c r="G12" s="27">
        <v>29.5</v>
      </c>
      <c r="H12" s="27">
        <v>36</v>
      </c>
      <c r="I12" s="27">
        <v>40</v>
      </c>
      <c r="J12" s="27">
        <v>37.5</v>
      </c>
      <c r="K12" s="27">
        <v>40</v>
      </c>
      <c r="L12" s="27">
        <v>116</v>
      </c>
      <c r="M12" s="27">
        <v>40</v>
      </c>
      <c r="N12" s="27">
        <v>21</v>
      </c>
      <c r="O12" s="27">
        <v>20</v>
      </c>
      <c r="P12" s="27">
        <v>24</v>
      </c>
      <c r="Q12" s="27">
        <v>19</v>
      </c>
    </row>
    <row r="13" spans="1:17" x14ac:dyDescent="0.25">
      <c r="A13" s="27" t="s">
        <v>58</v>
      </c>
      <c r="B13" s="27">
        <v>32</v>
      </c>
      <c r="C13" s="27">
        <v>19.5</v>
      </c>
      <c r="D13" s="27">
        <v>16</v>
      </c>
      <c r="E13" s="27">
        <v>33.5</v>
      </c>
      <c r="F13" s="27">
        <v>4</v>
      </c>
      <c r="G13" s="27">
        <v>25.5</v>
      </c>
      <c r="H13" s="27">
        <v>38</v>
      </c>
      <c r="I13" s="27">
        <v>33</v>
      </c>
      <c r="J13" s="27">
        <v>35.5</v>
      </c>
      <c r="K13" s="27">
        <v>36</v>
      </c>
      <c r="L13" s="27">
        <v>109</v>
      </c>
      <c r="M13" s="27">
        <v>40</v>
      </c>
      <c r="N13" s="27">
        <v>30</v>
      </c>
      <c r="O13" s="27">
        <v>16</v>
      </c>
      <c r="P13" s="27">
        <v>25</v>
      </c>
      <c r="Q13" s="27">
        <v>23</v>
      </c>
    </row>
    <row r="14" spans="1:17" x14ac:dyDescent="0.25">
      <c r="A14" s="27" t="s">
        <v>59</v>
      </c>
      <c r="B14" s="27">
        <v>28</v>
      </c>
      <c r="C14" s="27">
        <v>18.5</v>
      </c>
      <c r="D14" s="27">
        <v>20</v>
      </c>
      <c r="E14" s="27">
        <v>33</v>
      </c>
      <c r="F14" s="27">
        <v>25</v>
      </c>
      <c r="G14" s="27">
        <v>30.5</v>
      </c>
      <c r="H14" s="27">
        <v>39</v>
      </c>
      <c r="I14" s="27">
        <v>40</v>
      </c>
      <c r="J14" s="27">
        <v>40</v>
      </c>
      <c r="K14" s="27">
        <v>40</v>
      </c>
      <c r="L14" s="27">
        <v>105</v>
      </c>
      <c r="M14" s="27">
        <v>40</v>
      </c>
      <c r="N14" s="27">
        <v>27</v>
      </c>
      <c r="O14" s="27">
        <v>16</v>
      </c>
      <c r="P14" s="27">
        <v>27</v>
      </c>
      <c r="Q14" s="27">
        <v>22</v>
      </c>
    </row>
    <row r="15" spans="1:17" x14ac:dyDescent="0.25">
      <c r="A15" s="27" t="s">
        <v>60</v>
      </c>
      <c r="B15" s="27">
        <v>29</v>
      </c>
      <c r="C15" s="27">
        <v>13.5</v>
      </c>
      <c r="D15" s="27">
        <v>15</v>
      </c>
      <c r="E15" s="27">
        <v>33.5</v>
      </c>
      <c r="F15" s="27">
        <v>40</v>
      </c>
      <c r="G15" s="27">
        <v>20</v>
      </c>
      <c r="H15" s="27">
        <v>31</v>
      </c>
      <c r="I15" s="27">
        <v>37</v>
      </c>
      <c r="J15" s="27">
        <v>34.5</v>
      </c>
      <c r="K15" s="27">
        <v>40</v>
      </c>
      <c r="L15" s="27">
        <v>98</v>
      </c>
      <c r="M15" s="27">
        <v>30</v>
      </c>
      <c r="N15" s="27">
        <v>24</v>
      </c>
      <c r="O15" s="27">
        <v>12</v>
      </c>
      <c r="P15" s="27">
        <v>27</v>
      </c>
      <c r="Q15" s="27">
        <v>22</v>
      </c>
    </row>
    <row r="16" spans="1:17" x14ac:dyDescent="0.25">
      <c r="A16" s="27" t="s">
        <v>61</v>
      </c>
      <c r="B16" s="27">
        <v>29</v>
      </c>
      <c r="C16" s="27">
        <v>19.5</v>
      </c>
      <c r="D16" s="27">
        <v>18</v>
      </c>
      <c r="E16" s="27">
        <v>35</v>
      </c>
      <c r="F16" s="27">
        <v>26</v>
      </c>
      <c r="G16" s="27">
        <v>33</v>
      </c>
      <c r="H16" s="27">
        <v>40</v>
      </c>
      <c r="I16" s="27">
        <v>39</v>
      </c>
      <c r="J16" s="27">
        <v>40.5</v>
      </c>
      <c r="K16" s="27">
        <v>35</v>
      </c>
      <c r="L16" s="27">
        <v>115</v>
      </c>
      <c r="M16" s="27">
        <v>33</v>
      </c>
      <c r="N16" s="27">
        <v>30</v>
      </c>
      <c r="O16" s="27">
        <v>20</v>
      </c>
      <c r="P16" s="27">
        <v>28</v>
      </c>
      <c r="Q16" s="27">
        <v>22</v>
      </c>
    </row>
    <row r="17" spans="1:17" x14ac:dyDescent="0.25">
      <c r="A17" s="27" t="s">
        <v>62</v>
      </c>
      <c r="B17" s="27">
        <v>29</v>
      </c>
      <c r="C17" s="27">
        <v>20</v>
      </c>
      <c r="D17" s="27">
        <v>19</v>
      </c>
      <c r="E17" s="27">
        <v>31.5</v>
      </c>
      <c r="F17" s="27">
        <v>26</v>
      </c>
      <c r="G17" s="27">
        <v>27</v>
      </c>
      <c r="H17" s="27">
        <v>40</v>
      </c>
      <c r="I17" s="27">
        <v>40</v>
      </c>
      <c r="J17" s="27">
        <v>32</v>
      </c>
      <c r="K17" s="27">
        <v>40</v>
      </c>
      <c r="L17" s="27">
        <v>112</v>
      </c>
      <c r="M17" s="27">
        <v>40</v>
      </c>
      <c r="N17" s="27">
        <v>21</v>
      </c>
      <c r="O17" s="27">
        <v>18</v>
      </c>
      <c r="P17" s="27">
        <v>28</v>
      </c>
      <c r="Q17" s="27">
        <v>18</v>
      </c>
    </row>
    <row r="18" spans="1:17" x14ac:dyDescent="0.25">
      <c r="A18" s="27" t="s">
        <v>63</v>
      </c>
      <c r="B18" s="27">
        <v>32</v>
      </c>
      <c r="C18" s="27">
        <v>20</v>
      </c>
      <c r="D18" s="27">
        <v>20</v>
      </c>
      <c r="E18" s="27">
        <v>37</v>
      </c>
      <c r="F18" s="27">
        <v>40</v>
      </c>
      <c r="G18" s="27">
        <v>28.5</v>
      </c>
      <c r="H18" s="27">
        <v>36</v>
      </c>
      <c r="I18" s="27">
        <v>36</v>
      </c>
      <c r="J18" s="27">
        <v>40.5</v>
      </c>
      <c r="K18" s="27">
        <v>40</v>
      </c>
      <c r="L18" s="27">
        <v>101</v>
      </c>
      <c r="M18" s="27">
        <v>40</v>
      </c>
      <c r="N18" s="27">
        <v>30</v>
      </c>
      <c r="O18" s="27">
        <v>18</v>
      </c>
      <c r="P18" s="27">
        <v>30</v>
      </c>
      <c r="Q18" s="27">
        <v>22</v>
      </c>
    </row>
    <row r="19" spans="1:17" x14ac:dyDescent="0.25">
      <c r="A19" s="27" t="s">
        <v>64</v>
      </c>
      <c r="B19" s="27">
        <v>32</v>
      </c>
      <c r="C19" s="27">
        <v>18</v>
      </c>
      <c r="D19" s="27">
        <v>16</v>
      </c>
      <c r="E19" s="27">
        <v>30.5</v>
      </c>
      <c r="F19" s="27">
        <v>34</v>
      </c>
      <c r="G19" s="27">
        <v>28.5</v>
      </c>
      <c r="H19" s="27">
        <v>39.5</v>
      </c>
      <c r="I19" s="27">
        <v>35</v>
      </c>
      <c r="J19" s="27">
        <v>42</v>
      </c>
      <c r="K19" s="27">
        <v>40</v>
      </c>
      <c r="L19" s="27">
        <v>117</v>
      </c>
      <c r="M19" s="27">
        <v>40</v>
      </c>
      <c r="N19" s="27">
        <v>30</v>
      </c>
      <c r="O19" s="27">
        <v>20</v>
      </c>
      <c r="P19" s="27">
        <v>27</v>
      </c>
      <c r="Q19" s="27">
        <v>23</v>
      </c>
    </row>
    <row r="20" spans="1:17" x14ac:dyDescent="0.25">
      <c r="A20" s="27" t="s">
        <v>65</v>
      </c>
      <c r="B20" s="27">
        <v>30</v>
      </c>
      <c r="C20" s="27">
        <v>19</v>
      </c>
      <c r="D20" s="27">
        <v>20</v>
      </c>
      <c r="E20" s="27">
        <v>40</v>
      </c>
      <c r="F20" s="27">
        <v>39</v>
      </c>
      <c r="G20" s="27">
        <v>29</v>
      </c>
      <c r="H20" s="27">
        <v>39.5</v>
      </c>
      <c r="I20" s="27">
        <v>40</v>
      </c>
      <c r="J20" s="27">
        <v>43</v>
      </c>
      <c r="K20" s="27">
        <v>40</v>
      </c>
      <c r="L20" s="27">
        <v>121</v>
      </c>
      <c r="M20" s="27">
        <v>40</v>
      </c>
      <c r="N20" s="27">
        <v>30</v>
      </c>
      <c r="O20" s="27">
        <v>20</v>
      </c>
      <c r="P20" s="27">
        <v>30</v>
      </c>
      <c r="Q20" s="27">
        <v>23</v>
      </c>
    </row>
    <row r="21" spans="1:17" x14ac:dyDescent="0.25">
      <c r="A21" s="27" t="s">
        <v>66</v>
      </c>
      <c r="D21" s="27">
        <v>0</v>
      </c>
    </row>
    <row r="22" spans="1:17" x14ac:dyDescent="0.25">
      <c r="A22" s="27" t="s">
        <v>67</v>
      </c>
      <c r="B22" s="27">
        <v>25</v>
      </c>
      <c r="C22" s="27">
        <v>17</v>
      </c>
      <c r="D22" s="27">
        <v>20</v>
      </c>
      <c r="E22" s="27">
        <v>27</v>
      </c>
      <c r="F22" s="27">
        <v>36.5</v>
      </c>
      <c r="G22" s="27">
        <v>24.5</v>
      </c>
      <c r="I22" s="27">
        <v>36</v>
      </c>
      <c r="J22" s="27">
        <v>29.5</v>
      </c>
      <c r="K22" s="27">
        <v>40</v>
      </c>
      <c r="L22" s="27">
        <v>75</v>
      </c>
      <c r="M22" s="27">
        <v>38</v>
      </c>
      <c r="N22" s="27">
        <v>18</v>
      </c>
      <c r="O22" s="27">
        <v>10</v>
      </c>
      <c r="P22" s="27">
        <v>23</v>
      </c>
      <c r="Q22" s="27">
        <v>13</v>
      </c>
    </row>
    <row r="23" spans="1:17" x14ac:dyDescent="0.25">
      <c r="A23" s="27" t="s">
        <v>68</v>
      </c>
      <c r="D23" s="27">
        <v>0</v>
      </c>
    </row>
    <row r="24" spans="1:17" x14ac:dyDescent="0.25">
      <c r="A24" s="27" t="s">
        <v>69</v>
      </c>
      <c r="B24" s="27">
        <v>33</v>
      </c>
      <c r="D24" s="27">
        <v>0</v>
      </c>
      <c r="E24" s="27">
        <v>31.5</v>
      </c>
      <c r="F24" s="27">
        <v>23</v>
      </c>
      <c r="G24" s="27">
        <v>28</v>
      </c>
      <c r="H24" s="27">
        <v>39</v>
      </c>
      <c r="I24" s="27">
        <v>36</v>
      </c>
      <c r="J24" s="27">
        <v>41</v>
      </c>
      <c r="K24" s="27">
        <v>39</v>
      </c>
      <c r="L24" s="27">
        <v>113</v>
      </c>
      <c r="M24" s="27">
        <v>40</v>
      </c>
      <c r="N24" s="27">
        <v>30</v>
      </c>
      <c r="O24" s="27">
        <v>20</v>
      </c>
      <c r="P24" s="27">
        <v>30</v>
      </c>
      <c r="Q24" s="27">
        <v>22</v>
      </c>
    </row>
    <row r="25" spans="1:17" x14ac:dyDescent="0.25">
      <c r="A25" s="27" t="s">
        <v>70</v>
      </c>
      <c r="B25" s="27">
        <v>34</v>
      </c>
      <c r="C25" s="27">
        <v>20</v>
      </c>
      <c r="D25" s="27">
        <v>20</v>
      </c>
      <c r="E25" s="27">
        <v>38</v>
      </c>
      <c r="F25" s="27">
        <v>32</v>
      </c>
      <c r="G25" s="27">
        <v>30</v>
      </c>
      <c r="H25" s="27">
        <v>40</v>
      </c>
      <c r="I25" s="27">
        <v>40</v>
      </c>
      <c r="J25" s="27">
        <v>43</v>
      </c>
      <c r="K25" s="27">
        <v>40</v>
      </c>
      <c r="L25" s="27">
        <v>125</v>
      </c>
      <c r="M25" s="27">
        <v>40</v>
      </c>
      <c r="N25" s="27">
        <v>15</v>
      </c>
      <c r="O25" s="27">
        <v>20</v>
      </c>
      <c r="P25" s="27">
        <v>30</v>
      </c>
      <c r="Q25" s="27">
        <v>23</v>
      </c>
    </row>
    <row r="26" spans="1:17" x14ac:dyDescent="0.25">
      <c r="A26" s="27" t="s">
        <v>71</v>
      </c>
      <c r="B26" s="27">
        <v>33</v>
      </c>
      <c r="C26" s="27">
        <v>19</v>
      </c>
      <c r="D26" s="27">
        <v>17</v>
      </c>
      <c r="E26" s="27">
        <v>34.5</v>
      </c>
      <c r="F26" s="27">
        <v>40</v>
      </c>
      <c r="G26" s="27">
        <v>28</v>
      </c>
      <c r="H26" s="27">
        <v>40</v>
      </c>
      <c r="I26" s="27">
        <v>40</v>
      </c>
      <c r="J26" s="27">
        <v>33</v>
      </c>
      <c r="K26" s="27">
        <v>40</v>
      </c>
      <c r="L26" s="27">
        <v>119</v>
      </c>
      <c r="M26" s="27">
        <v>40</v>
      </c>
      <c r="N26" s="27">
        <v>24</v>
      </c>
      <c r="O26" s="27">
        <v>20</v>
      </c>
      <c r="P26" s="27">
        <v>28</v>
      </c>
      <c r="Q26" s="27">
        <v>22</v>
      </c>
    </row>
    <row r="27" spans="1:17" x14ac:dyDescent="0.25">
      <c r="A27" s="27" t="s">
        <v>72</v>
      </c>
      <c r="B27" s="27">
        <v>30</v>
      </c>
      <c r="C27" s="27">
        <v>19</v>
      </c>
      <c r="D27" s="27">
        <v>14</v>
      </c>
      <c r="E27" s="27">
        <v>31.5</v>
      </c>
      <c r="F27" s="27">
        <v>38.5</v>
      </c>
      <c r="G27" s="27">
        <v>27.5</v>
      </c>
      <c r="H27" s="27">
        <v>40</v>
      </c>
      <c r="I27" s="27">
        <v>40</v>
      </c>
      <c r="J27" s="27">
        <v>36.5</v>
      </c>
      <c r="K27" s="27">
        <v>40</v>
      </c>
      <c r="L27" s="27">
        <v>119</v>
      </c>
      <c r="M27" s="27">
        <v>40</v>
      </c>
      <c r="N27" s="27">
        <v>30</v>
      </c>
      <c r="O27" s="27">
        <v>16</v>
      </c>
      <c r="P27" s="27">
        <v>25</v>
      </c>
      <c r="Q27" s="27">
        <v>23</v>
      </c>
    </row>
    <row r="28" spans="1:17" x14ac:dyDescent="0.25">
      <c r="A28" s="27" t="s">
        <v>73</v>
      </c>
      <c r="B28" s="27">
        <v>28</v>
      </c>
      <c r="C28" s="27">
        <v>16</v>
      </c>
      <c r="D28" s="27">
        <v>19</v>
      </c>
      <c r="E28" s="27">
        <v>31</v>
      </c>
      <c r="F28" s="27">
        <v>35.5</v>
      </c>
      <c r="G28" s="27">
        <v>26.5</v>
      </c>
      <c r="H28" s="27">
        <v>36.5</v>
      </c>
      <c r="I28" s="27">
        <v>38</v>
      </c>
      <c r="J28" s="27">
        <v>36.5</v>
      </c>
      <c r="K28" s="27">
        <v>40</v>
      </c>
      <c r="L28" s="27">
        <v>113</v>
      </c>
      <c r="M28" s="27">
        <v>4</v>
      </c>
      <c r="N28" s="27">
        <v>24</v>
      </c>
      <c r="O28" s="27">
        <v>18</v>
      </c>
      <c r="P28" s="27">
        <v>25</v>
      </c>
      <c r="Q28" s="27">
        <v>19</v>
      </c>
    </row>
    <row r="29" spans="1:17" x14ac:dyDescent="0.25">
      <c r="A29" s="27" t="s">
        <v>74</v>
      </c>
      <c r="B29" s="27">
        <v>30</v>
      </c>
      <c r="C29" s="27">
        <v>19</v>
      </c>
      <c r="D29" s="27">
        <v>20</v>
      </c>
      <c r="E29" s="27">
        <v>37.5</v>
      </c>
      <c r="F29" s="27">
        <v>39</v>
      </c>
      <c r="G29" s="27">
        <v>31.5</v>
      </c>
      <c r="H29" s="27">
        <v>40</v>
      </c>
      <c r="I29" s="27">
        <v>40</v>
      </c>
      <c r="J29" s="27">
        <v>41</v>
      </c>
      <c r="K29" s="27">
        <v>40</v>
      </c>
      <c r="L29" s="27">
        <v>119</v>
      </c>
      <c r="M29" s="27">
        <v>40</v>
      </c>
      <c r="N29" s="27">
        <v>30</v>
      </c>
      <c r="O29" s="27">
        <v>18</v>
      </c>
      <c r="P29" s="27">
        <v>30</v>
      </c>
      <c r="Q29" s="27">
        <v>23</v>
      </c>
    </row>
    <row r="30" spans="1:17" x14ac:dyDescent="0.25">
      <c r="A30" s="27" t="s">
        <v>75</v>
      </c>
      <c r="B30" s="27">
        <v>35</v>
      </c>
      <c r="C30" s="27">
        <v>20</v>
      </c>
      <c r="D30" s="27">
        <v>20</v>
      </c>
      <c r="E30" s="27">
        <v>39</v>
      </c>
      <c r="F30" s="27">
        <v>32.5</v>
      </c>
      <c r="G30" s="27">
        <v>34.5</v>
      </c>
      <c r="H30" s="27">
        <v>38</v>
      </c>
      <c r="I30" s="27">
        <v>40</v>
      </c>
      <c r="J30" s="27">
        <v>43.5</v>
      </c>
      <c r="K30" s="27">
        <v>40</v>
      </c>
      <c r="L30" s="27">
        <v>111</v>
      </c>
      <c r="M30" s="27">
        <v>40</v>
      </c>
      <c r="N30" s="27">
        <v>27</v>
      </c>
      <c r="O30" s="27">
        <v>20</v>
      </c>
      <c r="P30" s="27">
        <v>30</v>
      </c>
    </row>
    <row r="31" spans="1:17" x14ac:dyDescent="0.25">
      <c r="A31" s="27" t="s">
        <v>76</v>
      </c>
      <c r="B31" s="27">
        <v>31</v>
      </c>
      <c r="C31" s="27">
        <v>20</v>
      </c>
      <c r="D31" s="27">
        <v>20</v>
      </c>
      <c r="E31" s="27">
        <v>29.5</v>
      </c>
      <c r="F31" s="27">
        <v>34</v>
      </c>
      <c r="G31" s="27">
        <v>24.5</v>
      </c>
      <c r="H31" s="27">
        <v>40</v>
      </c>
      <c r="I31" s="27">
        <v>40</v>
      </c>
      <c r="J31" s="27">
        <v>37.5</v>
      </c>
      <c r="K31" s="27">
        <v>39.5</v>
      </c>
      <c r="L31" s="27">
        <v>112</v>
      </c>
      <c r="M31" s="27">
        <v>40</v>
      </c>
      <c r="N31" s="27">
        <v>24</v>
      </c>
      <c r="O31" s="27">
        <v>20</v>
      </c>
      <c r="P31" s="27">
        <v>27</v>
      </c>
      <c r="Q31" s="27">
        <v>23</v>
      </c>
    </row>
    <row r="32" spans="1:17" x14ac:dyDescent="0.25">
      <c r="A32" s="27" t="s">
        <v>77</v>
      </c>
      <c r="B32" s="27">
        <v>30</v>
      </c>
      <c r="C32" s="27">
        <v>19.5</v>
      </c>
      <c r="D32" s="27">
        <v>19.5</v>
      </c>
      <c r="E32" s="27">
        <v>32.5</v>
      </c>
      <c r="F32" s="27">
        <v>38</v>
      </c>
      <c r="G32" s="27">
        <v>22</v>
      </c>
      <c r="H32" s="27">
        <v>28</v>
      </c>
      <c r="I32" s="27">
        <v>40</v>
      </c>
      <c r="J32" s="27">
        <v>34</v>
      </c>
      <c r="K32" s="27">
        <v>40</v>
      </c>
      <c r="L32" s="27">
        <v>111</v>
      </c>
      <c r="M32" s="27">
        <v>38</v>
      </c>
      <c r="N32" s="27">
        <v>24</v>
      </c>
      <c r="O32" s="27">
        <v>10</v>
      </c>
      <c r="P32" s="27">
        <v>30</v>
      </c>
      <c r="Q32" s="27">
        <v>23</v>
      </c>
    </row>
    <row r="35" spans="3:3" x14ac:dyDescent="0.25">
      <c r="C35" s="27" t="s">
        <v>39</v>
      </c>
    </row>
    <row r="36" spans="3:3" x14ac:dyDescent="0.25">
      <c r="C36" s="27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DD80-2C62-4B6C-8E75-772541D8D102}">
  <dimension ref="A1:S36"/>
  <sheetViews>
    <sheetView workbookViewId="0">
      <selection activeCell="AB27" sqref="AB27"/>
    </sheetView>
  </sheetViews>
  <sheetFormatPr defaultRowHeight="15" x14ac:dyDescent="0.25"/>
  <cols>
    <col min="1" max="1" width="7.5703125" style="27" bestFit="1" customWidth="1"/>
    <col min="2" max="2" width="13.42578125" style="27" bestFit="1" customWidth="1"/>
    <col min="3" max="3" width="12.85546875" style="27" bestFit="1" customWidth="1"/>
    <col min="4" max="16384" width="9.140625" style="27"/>
  </cols>
  <sheetData>
    <row r="1" spans="1:19" x14ac:dyDescent="0.25">
      <c r="A1" s="27" t="s">
        <v>23</v>
      </c>
      <c r="B1" s="27" t="s">
        <v>24</v>
      </c>
      <c r="C1" s="27" t="s">
        <v>25</v>
      </c>
      <c r="D1" s="27" t="s">
        <v>26</v>
      </c>
      <c r="E1" s="27" t="s">
        <v>27</v>
      </c>
      <c r="F1" s="27" t="s">
        <v>28</v>
      </c>
      <c r="G1" s="27" t="s">
        <v>29</v>
      </c>
      <c r="H1" s="27" t="s">
        <v>30</v>
      </c>
      <c r="I1" s="27" t="s">
        <v>31</v>
      </c>
      <c r="J1" s="27" t="s">
        <v>32</v>
      </c>
      <c r="K1" s="27" t="s">
        <v>33</v>
      </c>
      <c r="L1" s="27" t="s">
        <v>34</v>
      </c>
      <c r="M1" s="27" t="s">
        <v>35</v>
      </c>
      <c r="N1" s="27" t="s">
        <v>36</v>
      </c>
      <c r="O1" s="27" t="s">
        <v>37</v>
      </c>
      <c r="P1" s="27" t="s">
        <v>38</v>
      </c>
      <c r="Q1" s="27" t="s">
        <v>41</v>
      </c>
      <c r="R1" s="27" t="s">
        <v>42</v>
      </c>
      <c r="S1" s="27" t="s">
        <v>43</v>
      </c>
    </row>
    <row r="2" spans="1:19" x14ac:dyDescent="0.25">
      <c r="A2" s="27">
        <v>34</v>
      </c>
      <c r="B2" s="27">
        <v>20</v>
      </c>
      <c r="C2" s="27">
        <v>20</v>
      </c>
      <c r="D2" s="27">
        <v>33</v>
      </c>
      <c r="E2" s="27">
        <v>9.5</v>
      </c>
      <c r="F2" s="27">
        <v>27.5</v>
      </c>
      <c r="G2" s="27">
        <v>38</v>
      </c>
      <c r="H2" s="27">
        <v>40</v>
      </c>
      <c r="I2" s="27">
        <v>35.5</v>
      </c>
      <c r="J2" s="27">
        <v>40</v>
      </c>
      <c r="K2" s="27">
        <v>120</v>
      </c>
      <c r="L2" s="27">
        <v>40</v>
      </c>
      <c r="M2" s="27">
        <v>30</v>
      </c>
      <c r="N2" s="27">
        <v>20</v>
      </c>
      <c r="O2" s="27">
        <v>28</v>
      </c>
      <c r="P2" s="27">
        <v>23</v>
      </c>
      <c r="Q2" s="27">
        <f>SUM(A2:P2)</f>
        <v>558.5</v>
      </c>
      <c r="R2" s="27" t="str">
        <f>IF(Q2&lt;360,"fail", "pass")</f>
        <v>pass</v>
      </c>
      <c r="S2" s="27" t="str">
        <f>IF(Q2&gt;=540,"A",IF(Q2&gt;=480,"B",IF(Q2&gt;=420,"C",IF(Q2&gt;=360,"D","F"))))</f>
        <v>A</v>
      </c>
    </row>
    <row r="3" spans="1:19" x14ac:dyDescent="0.25">
      <c r="A3" s="27">
        <v>32</v>
      </c>
      <c r="B3" s="27">
        <v>17</v>
      </c>
      <c r="C3" s="27">
        <v>0</v>
      </c>
      <c r="D3" s="27">
        <v>38.5</v>
      </c>
      <c r="F3" s="27">
        <v>31.5</v>
      </c>
      <c r="G3" s="27">
        <v>39</v>
      </c>
      <c r="H3" s="27">
        <v>36</v>
      </c>
      <c r="I3" s="27">
        <v>36.5</v>
      </c>
      <c r="J3" s="27">
        <v>30</v>
      </c>
      <c r="K3" s="27">
        <v>121</v>
      </c>
      <c r="L3" s="27">
        <v>37</v>
      </c>
      <c r="M3" s="27">
        <v>30</v>
      </c>
      <c r="N3" s="27">
        <v>18</v>
      </c>
      <c r="O3" s="27">
        <v>27</v>
      </c>
      <c r="P3" s="27">
        <v>20</v>
      </c>
      <c r="Q3" s="27">
        <f t="shared" ref="Q3:Q32" si="0">SUM(A3:P3)</f>
        <v>513.5</v>
      </c>
      <c r="R3" s="27" t="str">
        <f t="shared" ref="R3:R32" si="1">IF(Q3&lt;360,"fail", "pass")</f>
        <v>pass</v>
      </c>
      <c r="S3" s="27" t="str">
        <f t="shared" ref="S3:S32" si="2">IF(Q3&gt;=540,"A",IF(Q3&gt;=480,"B",IF(Q3&gt;=420,"C",IF(Q3&gt;=360,"D","F"))))</f>
        <v>B</v>
      </c>
    </row>
    <row r="4" spans="1:19" x14ac:dyDescent="0.25">
      <c r="A4" s="27">
        <v>33</v>
      </c>
      <c r="B4" s="27">
        <v>19.5</v>
      </c>
      <c r="C4" s="27">
        <v>7</v>
      </c>
      <c r="D4" s="27">
        <v>39.5</v>
      </c>
      <c r="E4" s="27">
        <v>27</v>
      </c>
      <c r="F4" s="27">
        <v>30.5</v>
      </c>
      <c r="G4" s="27">
        <v>26.5</v>
      </c>
      <c r="H4" s="27">
        <v>36</v>
      </c>
      <c r="I4" s="27">
        <v>42</v>
      </c>
      <c r="J4" s="27">
        <v>40</v>
      </c>
      <c r="K4" s="27">
        <v>112</v>
      </c>
      <c r="L4" s="27">
        <v>40</v>
      </c>
      <c r="M4" s="27">
        <v>30</v>
      </c>
      <c r="N4" s="27">
        <v>20</v>
      </c>
      <c r="O4" s="27">
        <v>21</v>
      </c>
      <c r="P4" s="27">
        <v>23</v>
      </c>
      <c r="Q4" s="27">
        <f t="shared" si="0"/>
        <v>547</v>
      </c>
      <c r="R4" s="27" t="str">
        <f t="shared" si="1"/>
        <v>pass</v>
      </c>
      <c r="S4" s="27" t="str">
        <f t="shared" si="2"/>
        <v>A</v>
      </c>
    </row>
    <row r="5" spans="1:19" x14ac:dyDescent="0.25">
      <c r="A5" s="27">
        <v>30</v>
      </c>
      <c r="B5" s="27">
        <v>18.5</v>
      </c>
      <c r="C5" s="27">
        <v>16</v>
      </c>
      <c r="D5" s="27">
        <v>34.5</v>
      </c>
      <c r="E5" s="27">
        <v>34</v>
      </c>
      <c r="F5" s="27">
        <v>31.5</v>
      </c>
      <c r="G5" s="27">
        <v>31</v>
      </c>
      <c r="H5" s="27">
        <v>39</v>
      </c>
      <c r="I5" s="27">
        <v>40.5</v>
      </c>
      <c r="J5" s="27">
        <v>40</v>
      </c>
      <c r="K5" s="27">
        <v>122</v>
      </c>
      <c r="L5" s="27">
        <v>37</v>
      </c>
      <c r="M5" s="27">
        <v>21</v>
      </c>
      <c r="N5" s="27">
        <v>14</v>
      </c>
      <c r="O5" s="27">
        <v>28</v>
      </c>
      <c r="P5" s="27">
        <v>17</v>
      </c>
      <c r="Q5" s="27">
        <f t="shared" si="0"/>
        <v>554</v>
      </c>
      <c r="R5" s="27" t="str">
        <f t="shared" si="1"/>
        <v>pass</v>
      </c>
      <c r="S5" s="27" t="str">
        <f t="shared" si="2"/>
        <v>A</v>
      </c>
    </row>
    <row r="6" spans="1:19" x14ac:dyDescent="0.25">
      <c r="A6" s="27">
        <v>30</v>
      </c>
      <c r="B6" s="27">
        <v>20</v>
      </c>
      <c r="C6" s="27">
        <v>0</v>
      </c>
      <c r="D6" s="27">
        <v>29.5</v>
      </c>
      <c r="E6" s="27">
        <v>35</v>
      </c>
      <c r="F6" s="27">
        <v>26</v>
      </c>
      <c r="G6" s="27">
        <v>37.5</v>
      </c>
      <c r="H6" s="27">
        <v>40</v>
      </c>
      <c r="I6" s="27">
        <v>38</v>
      </c>
      <c r="J6" s="27">
        <v>36</v>
      </c>
      <c r="K6" s="27">
        <v>125</v>
      </c>
      <c r="M6" s="27">
        <v>30</v>
      </c>
      <c r="N6" s="27">
        <v>20</v>
      </c>
      <c r="O6" s="27">
        <v>30</v>
      </c>
      <c r="P6" s="27">
        <v>22</v>
      </c>
      <c r="Q6" s="27">
        <f t="shared" si="0"/>
        <v>519</v>
      </c>
      <c r="R6" s="27" t="str">
        <f t="shared" si="1"/>
        <v>pass</v>
      </c>
      <c r="S6" s="27" t="str">
        <f t="shared" si="2"/>
        <v>B</v>
      </c>
    </row>
    <row r="7" spans="1:19" x14ac:dyDescent="0.25">
      <c r="A7" s="27">
        <v>32</v>
      </c>
      <c r="B7" s="27">
        <v>2.5</v>
      </c>
      <c r="C7" s="27">
        <v>0</v>
      </c>
      <c r="D7" s="27">
        <v>35</v>
      </c>
      <c r="F7" s="27">
        <v>32</v>
      </c>
      <c r="G7" s="27">
        <v>36.5</v>
      </c>
      <c r="H7" s="27">
        <v>39</v>
      </c>
      <c r="I7" s="27">
        <v>39.5</v>
      </c>
      <c r="J7" s="27">
        <v>40</v>
      </c>
      <c r="K7" s="27">
        <v>120</v>
      </c>
      <c r="L7" s="27">
        <v>37</v>
      </c>
      <c r="M7" s="27">
        <v>27</v>
      </c>
      <c r="N7" s="27">
        <v>16</v>
      </c>
      <c r="O7" s="27">
        <v>28</v>
      </c>
      <c r="P7" s="27">
        <v>21</v>
      </c>
      <c r="Q7" s="27">
        <f t="shared" si="0"/>
        <v>505.5</v>
      </c>
      <c r="R7" s="27" t="str">
        <f t="shared" si="1"/>
        <v>pass</v>
      </c>
      <c r="S7" s="27" t="str">
        <f t="shared" si="2"/>
        <v>B</v>
      </c>
    </row>
    <row r="8" spans="1:19" x14ac:dyDescent="0.25">
      <c r="A8" s="27">
        <v>34</v>
      </c>
      <c r="B8" s="27">
        <v>19</v>
      </c>
      <c r="C8" s="27">
        <v>18</v>
      </c>
      <c r="D8" s="27">
        <v>35</v>
      </c>
      <c r="E8" s="27">
        <v>34</v>
      </c>
      <c r="F8" s="27">
        <v>32.5</v>
      </c>
      <c r="G8" s="27">
        <v>40</v>
      </c>
      <c r="H8" s="27">
        <v>39</v>
      </c>
      <c r="I8" s="27">
        <v>43</v>
      </c>
      <c r="J8" s="27">
        <v>40</v>
      </c>
      <c r="K8" s="27">
        <v>120</v>
      </c>
      <c r="M8" s="27">
        <v>27</v>
      </c>
      <c r="N8" s="27">
        <v>16</v>
      </c>
      <c r="O8" s="27">
        <v>30</v>
      </c>
      <c r="P8" s="27">
        <v>23</v>
      </c>
      <c r="Q8" s="27">
        <f t="shared" si="0"/>
        <v>550.5</v>
      </c>
      <c r="R8" s="27" t="str">
        <f t="shared" si="1"/>
        <v>pass</v>
      </c>
      <c r="S8" s="27" t="str">
        <f t="shared" si="2"/>
        <v>A</v>
      </c>
    </row>
    <row r="9" spans="1:19" x14ac:dyDescent="0.25">
      <c r="C9" s="27">
        <v>0</v>
      </c>
      <c r="Q9" s="27">
        <f t="shared" si="0"/>
        <v>0</v>
      </c>
      <c r="R9" s="27" t="str">
        <f t="shared" si="1"/>
        <v>fail</v>
      </c>
      <c r="S9" s="27" t="str">
        <f t="shared" si="2"/>
        <v>F</v>
      </c>
    </row>
    <row r="10" spans="1:19" x14ac:dyDescent="0.25">
      <c r="A10" s="27">
        <v>31</v>
      </c>
      <c r="C10" s="27">
        <v>18</v>
      </c>
      <c r="D10" s="27">
        <v>30.5</v>
      </c>
      <c r="E10" s="27">
        <v>38.5</v>
      </c>
      <c r="F10" s="27">
        <v>19.5</v>
      </c>
      <c r="G10" s="27">
        <v>19</v>
      </c>
      <c r="H10" s="27">
        <v>38</v>
      </c>
      <c r="I10" s="27">
        <v>31.5</v>
      </c>
      <c r="J10" s="27">
        <v>40</v>
      </c>
      <c r="K10" s="27">
        <v>121</v>
      </c>
      <c r="M10" s="27">
        <v>30</v>
      </c>
      <c r="N10" s="27">
        <v>16</v>
      </c>
      <c r="O10" s="27">
        <v>27</v>
      </c>
      <c r="P10" s="27">
        <v>23</v>
      </c>
      <c r="Q10" s="27">
        <f t="shared" si="0"/>
        <v>483</v>
      </c>
      <c r="R10" s="27" t="str">
        <f t="shared" si="1"/>
        <v>pass</v>
      </c>
      <c r="S10" s="27" t="str">
        <f t="shared" si="2"/>
        <v>B</v>
      </c>
    </row>
    <row r="11" spans="1:19" x14ac:dyDescent="0.25">
      <c r="A11" s="27">
        <v>28</v>
      </c>
      <c r="B11" s="27">
        <v>19.5</v>
      </c>
      <c r="C11" s="27">
        <v>20</v>
      </c>
      <c r="D11" s="27">
        <v>29.5</v>
      </c>
      <c r="F11" s="27">
        <v>33</v>
      </c>
      <c r="G11" s="27">
        <v>40</v>
      </c>
      <c r="H11" s="27">
        <v>36</v>
      </c>
      <c r="I11" s="27">
        <v>43.5</v>
      </c>
      <c r="J11" s="27">
        <v>40</v>
      </c>
      <c r="K11" s="27">
        <v>114</v>
      </c>
      <c r="L11" s="27">
        <v>40</v>
      </c>
      <c r="M11" s="27">
        <v>21</v>
      </c>
      <c r="N11" s="27">
        <v>16</v>
      </c>
      <c r="O11" s="27">
        <v>27</v>
      </c>
      <c r="P11" s="27">
        <v>23</v>
      </c>
      <c r="Q11" s="27">
        <f t="shared" si="0"/>
        <v>530.5</v>
      </c>
      <c r="R11" s="27" t="str">
        <f t="shared" si="1"/>
        <v>pass</v>
      </c>
      <c r="S11" s="27" t="str">
        <f t="shared" si="2"/>
        <v>B</v>
      </c>
    </row>
    <row r="12" spans="1:19" x14ac:dyDescent="0.25">
      <c r="A12" s="27">
        <v>32</v>
      </c>
      <c r="B12" s="27">
        <v>19.5</v>
      </c>
      <c r="C12" s="27">
        <v>19</v>
      </c>
      <c r="D12" s="27">
        <v>30</v>
      </c>
      <c r="E12" s="27">
        <v>39</v>
      </c>
      <c r="F12" s="27">
        <v>29.5</v>
      </c>
      <c r="G12" s="27">
        <v>36</v>
      </c>
      <c r="H12" s="27">
        <v>40</v>
      </c>
      <c r="I12" s="27">
        <v>37.5</v>
      </c>
      <c r="J12" s="27">
        <v>40</v>
      </c>
      <c r="K12" s="27">
        <v>116</v>
      </c>
      <c r="L12" s="27">
        <v>40</v>
      </c>
      <c r="M12" s="27">
        <v>21</v>
      </c>
      <c r="N12" s="27">
        <v>20</v>
      </c>
      <c r="O12" s="27">
        <v>24</v>
      </c>
      <c r="P12" s="27">
        <v>19</v>
      </c>
      <c r="Q12" s="27">
        <f t="shared" si="0"/>
        <v>562.5</v>
      </c>
      <c r="R12" s="27" t="str">
        <f t="shared" si="1"/>
        <v>pass</v>
      </c>
      <c r="S12" s="27" t="str">
        <f t="shared" si="2"/>
        <v>A</v>
      </c>
    </row>
    <row r="13" spans="1:19" x14ac:dyDescent="0.25">
      <c r="A13" s="27">
        <v>32</v>
      </c>
      <c r="B13" s="27">
        <v>19.5</v>
      </c>
      <c r="C13" s="27">
        <v>16</v>
      </c>
      <c r="D13" s="27">
        <v>33.5</v>
      </c>
      <c r="E13" s="27">
        <v>4</v>
      </c>
      <c r="F13" s="27">
        <v>25.5</v>
      </c>
      <c r="G13" s="27">
        <v>38</v>
      </c>
      <c r="H13" s="27">
        <v>33</v>
      </c>
      <c r="I13" s="27">
        <v>35.5</v>
      </c>
      <c r="J13" s="27">
        <v>36</v>
      </c>
      <c r="K13" s="27">
        <v>109</v>
      </c>
      <c r="L13" s="27">
        <v>40</v>
      </c>
      <c r="M13" s="27">
        <v>30</v>
      </c>
      <c r="N13" s="27">
        <v>16</v>
      </c>
      <c r="O13" s="27">
        <v>25</v>
      </c>
      <c r="P13" s="27">
        <v>23</v>
      </c>
      <c r="Q13" s="27">
        <f t="shared" si="0"/>
        <v>516</v>
      </c>
      <c r="R13" s="27" t="str">
        <f t="shared" si="1"/>
        <v>pass</v>
      </c>
      <c r="S13" s="27" t="str">
        <f t="shared" si="2"/>
        <v>B</v>
      </c>
    </row>
    <row r="14" spans="1:19" x14ac:dyDescent="0.25">
      <c r="A14" s="27">
        <v>28</v>
      </c>
      <c r="B14" s="27">
        <v>18.5</v>
      </c>
      <c r="C14" s="27">
        <v>20</v>
      </c>
      <c r="D14" s="27">
        <v>33</v>
      </c>
      <c r="E14" s="27">
        <v>25</v>
      </c>
      <c r="F14" s="27">
        <v>30.5</v>
      </c>
      <c r="G14" s="27">
        <v>39</v>
      </c>
      <c r="H14" s="27">
        <v>40</v>
      </c>
      <c r="I14" s="27">
        <v>40</v>
      </c>
      <c r="J14" s="27">
        <v>40</v>
      </c>
      <c r="K14" s="27">
        <v>105</v>
      </c>
      <c r="L14" s="27">
        <v>40</v>
      </c>
      <c r="M14" s="27">
        <v>27</v>
      </c>
      <c r="N14" s="27">
        <v>16</v>
      </c>
      <c r="O14" s="27">
        <v>27</v>
      </c>
      <c r="P14" s="27">
        <v>22</v>
      </c>
      <c r="Q14" s="27">
        <f t="shared" si="0"/>
        <v>551</v>
      </c>
      <c r="R14" s="27" t="str">
        <f t="shared" si="1"/>
        <v>pass</v>
      </c>
      <c r="S14" s="27" t="str">
        <f t="shared" si="2"/>
        <v>A</v>
      </c>
    </row>
    <row r="15" spans="1:19" x14ac:dyDescent="0.25">
      <c r="A15" s="27">
        <v>29</v>
      </c>
      <c r="B15" s="27">
        <v>13.5</v>
      </c>
      <c r="C15" s="27">
        <v>15</v>
      </c>
      <c r="D15" s="27">
        <v>33.5</v>
      </c>
      <c r="E15" s="27">
        <v>40</v>
      </c>
      <c r="F15" s="27">
        <v>20</v>
      </c>
      <c r="G15" s="27">
        <v>31</v>
      </c>
      <c r="H15" s="27">
        <v>37</v>
      </c>
      <c r="I15" s="27">
        <v>34.5</v>
      </c>
      <c r="J15" s="27">
        <v>40</v>
      </c>
      <c r="K15" s="27">
        <v>98</v>
      </c>
      <c r="L15" s="27">
        <v>30</v>
      </c>
      <c r="M15" s="27">
        <v>24</v>
      </c>
      <c r="N15" s="27">
        <v>12</v>
      </c>
      <c r="O15" s="27">
        <v>27</v>
      </c>
      <c r="P15" s="27">
        <v>22</v>
      </c>
      <c r="Q15" s="27">
        <f t="shared" si="0"/>
        <v>506.5</v>
      </c>
      <c r="R15" s="27" t="str">
        <f t="shared" si="1"/>
        <v>pass</v>
      </c>
      <c r="S15" s="27" t="str">
        <f t="shared" si="2"/>
        <v>B</v>
      </c>
    </row>
    <row r="16" spans="1:19" x14ac:dyDescent="0.25">
      <c r="A16" s="27">
        <v>29</v>
      </c>
      <c r="B16" s="27">
        <v>19.5</v>
      </c>
      <c r="C16" s="27">
        <v>18</v>
      </c>
      <c r="D16" s="27">
        <v>35</v>
      </c>
      <c r="E16" s="27">
        <v>26</v>
      </c>
      <c r="F16" s="27">
        <v>33</v>
      </c>
      <c r="G16" s="27">
        <v>40</v>
      </c>
      <c r="H16" s="27">
        <v>39</v>
      </c>
      <c r="I16" s="27">
        <v>40.5</v>
      </c>
      <c r="J16" s="27">
        <v>35</v>
      </c>
      <c r="K16" s="27">
        <v>115</v>
      </c>
      <c r="L16" s="27">
        <v>33</v>
      </c>
      <c r="M16" s="27">
        <v>30</v>
      </c>
      <c r="N16" s="27">
        <v>20</v>
      </c>
      <c r="O16" s="27">
        <v>28</v>
      </c>
      <c r="P16" s="27">
        <v>22</v>
      </c>
      <c r="Q16" s="27">
        <f t="shared" si="0"/>
        <v>563</v>
      </c>
      <c r="R16" s="27" t="str">
        <f t="shared" si="1"/>
        <v>pass</v>
      </c>
      <c r="S16" s="27" t="str">
        <f t="shared" si="2"/>
        <v>A</v>
      </c>
    </row>
    <row r="17" spans="1:19" x14ac:dyDescent="0.25">
      <c r="A17" s="27">
        <v>29</v>
      </c>
      <c r="B17" s="27">
        <v>20</v>
      </c>
      <c r="C17" s="27">
        <v>19</v>
      </c>
      <c r="D17" s="27">
        <v>31.5</v>
      </c>
      <c r="E17" s="27">
        <v>26</v>
      </c>
      <c r="F17" s="27">
        <v>27</v>
      </c>
      <c r="G17" s="27">
        <v>40</v>
      </c>
      <c r="H17" s="27">
        <v>40</v>
      </c>
      <c r="I17" s="27">
        <v>32</v>
      </c>
      <c r="J17" s="27">
        <v>40</v>
      </c>
      <c r="K17" s="27">
        <v>112</v>
      </c>
      <c r="L17" s="27">
        <v>40</v>
      </c>
      <c r="M17" s="27">
        <v>21</v>
      </c>
      <c r="N17" s="27">
        <v>18</v>
      </c>
      <c r="O17" s="27">
        <v>28</v>
      </c>
      <c r="P17" s="27">
        <v>18</v>
      </c>
      <c r="Q17" s="27">
        <f t="shared" si="0"/>
        <v>541.5</v>
      </c>
      <c r="R17" s="27" t="str">
        <f t="shared" si="1"/>
        <v>pass</v>
      </c>
      <c r="S17" s="27" t="str">
        <f t="shared" si="2"/>
        <v>A</v>
      </c>
    </row>
    <row r="18" spans="1:19" x14ac:dyDescent="0.25">
      <c r="A18" s="27">
        <v>32</v>
      </c>
      <c r="B18" s="27">
        <v>20</v>
      </c>
      <c r="C18" s="27">
        <v>20</v>
      </c>
      <c r="D18" s="27">
        <v>37</v>
      </c>
      <c r="E18" s="27">
        <v>40</v>
      </c>
      <c r="F18" s="27">
        <v>28.5</v>
      </c>
      <c r="G18" s="27">
        <v>36</v>
      </c>
      <c r="H18" s="27">
        <v>36</v>
      </c>
      <c r="I18" s="27">
        <v>40.5</v>
      </c>
      <c r="J18" s="27">
        <v>40</v>
      </c>
      <c r="K18" s="27">
        <v>101</v>
      </c>
      <c r="L18" s="27">
        <v>40</v>
      </c>
      <c r="M18" s="27">
        <v>30</v>
      </c>
      <c r="N18" s="27">
        <v>18</v>
      </c>
      <c r="O18" s="27">
        <v>30</v>
      </c>
      <c r="P18" s="27">
        <v>22</v>
      </c>
      <c r="Q18" s="27">
        <f t="shared" si="0"/>
        <v>571</v>
      </c>
      <c r="R18" s="27" t="str">
        <f t="shared" si="1"/>
        <v>pass</v>
      </c>
      <c r="S18" s="27" t="str">
        <f t="shared" si="2"/>
        <v>A</v>
      </c>
    </row>
    <row r="19" spans="1:19" x14ac:dyDescent="0.25">
      <c r="A19" s="27">
        <v>32</v>
      </c>
      <c r="B19" s="27">
        <v>18</v>
      </c>
      <c r="C19" s="27">
        <v>16</v>
      </c>
      <c r="D19" s="27">
        <v>30.5</v>
      </c>
      <c r="E19" s="27">
        <v>34</v>
      </c>
      <c r="F19" s="27">
        <v>28.5</v>
      </c>
      <c r="G19" s="27">
        <v>39.5</v>
      </c>
      <c r="H19" s="27">
        <v>35</v>
      </c>
      <c r="I19" s="27">
        <v>42</v>
      </c>
      <c r="J19" s="27">
        <v>40</v>
      </c>
      <c r="K19" s="27">
        <v>117</v>
      </c>
      <c r="L19" s="27">
        <v>40</v>
      </c>
      <c r="M19" s="27">
        <v>30</v>
      </c>
      <c r="N19" s="27">
        <v>20</v>
      </c>
      <c r="O19" s="27">
        <v>27</v>
      </c>
      <c r="P19" s="27">
        <v>23</v>
      </c>
      <c r="Q19" s="27">
        <f t="shared" si="0"/>
        <v>572.5</v>
      </c>
      <c r="R19" s="27" t="str">
        <f t="shared" si="1"/>
        <v>pass</v>
      </c>
      <c r="S19" s="27" t="str">
        <f t="shared" si="2"/>
        <v>A</v>
      </c>
    </row>
    <row r="20" spans="1:19" x14ac:dyDescent="0.25">
      <c r="A20" s="27">
        <v>30</v>
      </c>
      <c r="B20" s="27">
        <v>19</v>
      </c>
      <c r="C20" s="27">
        <v>20</v>
      </c>
      <c r="D20" s="27">
        <v>40</v>
      </c>
      <c r="E20" s="27">
        <v>39</v>
      </c>
      <c r="F20" s="27">
        <v>29</v>
      </c>
      <c r="G20" s="27">
        <v>39.5</v>
      </c>
      <c r="H20" s="27">
        <v>40</v>
      </c>
      <c r="I20" s="27">
        <v>43</v>
      </c>
      <c r="J20" s="27">
        <v>40</v>
      </c>
      <c r="K20" s="27">
        <v>121</v>
      </c>
      <c r="L20" s="27">
        <v>40</v>
      </c>
      <c r="M20" s="27">
        <v>30</v>
      </c>
      <c r="N20" s="27">
        <v>20</v>
      </c>
      <c r="O20" s="27">
        <v>30</v>
      </c>
      <c r="P20" s="27">
        <v>23</v>
      </c>
      <c r="Q20" s="27">
        <f t="shared" si="0"/>
        <v>603.5</v>
      </c>
      <c r="R20" s="27" t="str">
        <f t="shared" si="1"/>
        <v>pass</v>
      </c>
      <c r="S20" s="27" t="str">
        <f t="shared" si="2"/>
        <v>A</v>
      </c>
    </row>
    <row r="21" spans="1:19" x14ac:dyDescent="0.25">
      <c r="C21" s="27">
        <v>0</v>
      </c>
      <c r="Q21" s="27">
        <f t="shared" si="0"/>
        <v>0</v>
      </c>
      <c r="R21" s="27" t="str">
        <f t="shared" si="1"/>
        <v>fail</v>
      </c>
      <c r="S21" s="27" t="str">
        <f t="shared" si="2"/>
        <v>F</v>
      </c>
    </row>
    <row r="22" spans="1:19" x14ac:dyDescent="0.25">
      <c r="A22" s="27">
        <v>25</v>
      </c>
      <c r="B22" s="27">
        <v>17</v>
      </c>
      <c r="C22" s="27">
        <v>20</v>
      </c>
      <c r="D22" s="27">
        <v>27</v>
      </c>
      <c r="E22" s="27">
        <v>36.5</v>
      </c>
      <c r="F22" s="27">
        <v>24.5</v>
      </c>
      <c r="H22" s="27">
        <v>36</v>
      </c>
      <c r="I22" s="27">
        <v>29.5</v>
      </c>
      <c r="J22" s="27">
        <v>40</v>
      </c>
      <c r="K22" s="27">
        <v>75</v>
      </c>
      <c r="L22" s="27">
        <v>38</v>
      </c>
      <c r="M22" s="27">
        <v>18</v>
      </c>
      <c r="N22" s="27">
        <v>10</v>
      </c>
      <c r="O22" s="27">
        <v>23</v>
      </c>
      <c r="P22" s="27">
        <v>13</v>
      </c>
      <c r="Q22" s="27">
        <f t="shared" si="0"/>
        <v>432.5</v>
      </c>
      <c r="R22" s="27" t="str">
        <f t="shared" si="1"/>
        <v>pass</v>
      </c>
      <c r="S22" s="27" t="str">
        <f t="shared" si="2"/>
        <v>C</v>
      </c>
    </row>
    <row r="23" spans="1:19" x14ac:dyDescent="0.25">
      <c r="C23" s="27">
        <v>0</v>
      </c>
      <c r="Q23" s="27">
        <f t="shared" si="0"/>
        <v>0</v>
      </c>
      <c r="R23" s="27" t="str">
        <f t="shared" si="1"/>
        <v>fail</v>
      </c>
      <c r="S23" s="27" t="str">
        <f t="shared" si="2"/>
        <v>F</v>
      </c>
    </row>
    <row r="24" spans="1:19" x14ac:dyDescent="0.25">
      <c r="A24" s="27">
        <v>33</v>
      </c>
      <c r="C24" s="27">
        <v>0</v>
      </c>
      <c r="D24" s="27">
        <v>31.5</v>
      </c>
      <c r="E24" s="27">
        <v>23</v>
      </c>
      <c r="F24" s="27">
        <v>28</v>
      </c>
      <c r="G24" s="27">
        <v>39</v>
      </c>
      <c r="H24" s="27">
        <v>36</v>
      </c>
      <c r="I24" s="27">
        <v>41</v>
      </c>
      <c r="J24" s="27">
        <v>39</v>
      </c>
      <c r="K24" s="27">
        <v>113</v>
      </c>
      <c r="L24" s="27">
        <v>40</v>
      </c>
      <c r="M24" s="27">
        <v>30</v>
      </c>
      <c r="N24" s="27">
        <v>20</v>
      </c>
      <c r="O24" s="27">
        <v>30</v>
      </c>
      <c r="P24" s="27">
        <v>22</v>
      </c>
      <c r="Q24" s="27">
        <f t="shared" si="0"/>
        <v>525.5</v>
      </c>
      <c r="R24" s="27" t="str">
        <f t="shared" si="1"/>
        <v>pass</v>
      </c>
      <c r="S24" s="27" t="str">
        <f t="shared" si="2"/>
        <v>B</v>
      </c>
    </row>
    <row r="25" spans="1:19" x14ac:dyDescent="0.25">
      <c r="A25" s="27">
        <v>34</v>
      </c>
      <c r="B25" s="27">
        <v>20</v>
      </c>
      <c r="C25" s="27">
        <v>20</v>
      </c>
      <c r="D25" s="27">
        <v>38</v>
      </c>
      <c r="E25" s="27">
        <v>32</v>
      </c>
      <c r="F25" s="27">
        <v>30</v>
      </c>
      <c r="G25" s="27">
        <v>40</v>
      </c>
      <c r="H25" s="27">
        <v>40</v>
      </c>
      <c r="I25" s="27">
        <v>43</v>
      </c>
      <c r="J25" s="27">
        <v>40</v>
      </c>
      <c r="K25" s="27">
        <v>125</v>
      </c>
      <c r="L25" s="27">
        <v>40</v>
      </c>
      <c r="M25" s="27">
        <v>15</v>
      </c>
      <c r="N25" s="27">
        <v>20</v>
      </c>
      <c r="O25" s="27">
        <v>30</v>
      </c>
      <c r="P25" s="27">
        <v>23</v>
      </c>
      <c r="Q25" s="27">
        <f t="shared" si="0"/>
        <v>590</v>
      </c>
      <c r="R25" s="27" t="str">
        <f t="shared" si="1"/>
        <v>pass</v>
      </c>
      <c r="S25" s="27" t="str">
        <f t="shared" si="2"/>
        <v>A</v>
      </c>
    </row>
    <row r="26" spans="1:19" x14ac:dyDescent="0.25">
      <c r="A26" s="27">
        <v>33</v>
      </c>
      <c r="B26" s="27">
        <v>19</v>
      </c>
      <c r="C26" s="27">
        <v>17</v>
      </c>
      <c r="D26" s="27">
        <v>34.5</v>
      </c>
      <c r="E26" s="27">
        <v>40</v>
      </c>
      <c r="F26" s="27">
        <v>28</v>
      </c>
      <c r="G26" s="27">
        <v>40</v>
      </c>
      <c r="H26" s="27">
        <v>40</v>
      </c>
      <c r="I26" s="27">
        <v>33</v>
      </c>
      <c r="J26" s="27">
        <v>40</v>
      </c>
      <c r="K26" s="27">
        <v>119</v>
      </c>
      <c r="L26" s="27">
        <v>40</v>
      </c>
      <c r="M26" s="27">
        <v>24</v>
      </c>
      <c r="N26" s="27">
        <v>20</v>
      </c>
      <c r="O26" s="27">
        <v>28</v>
      </c>
      <c r="P26" s="27">
        <v>22</v>
      </c>
      <c r="Q26" s="27">
        <f t="shared" si="0"/>
        <v>577.5</v>
      </c>
      <c r="R26" s="27" t="str">
        <f t="shared" si="1"/>
        <v>pass</v>
      </c>
      <c r="S26" s="27" t="str">
        <f t="shared" si="2"/>
        <v>A</v>
      </c>
    </row>
    <row r="27" spans="1:19" x14ac:dyDescent="0.25">
      <c r="A27" s="27">
        <v>30</v>
      </c>
      <c r="B27" s="27">
        <v>19</v>
      </c>
      <c r="C27" s="27">
        <v>14</v>
      </c>
      <c r="D27" s="27">
        <v>31.5</v>
      </c>
      <c r="E27" s="27">
        <v>38.5</v>
      </c>
      <c r="F27" s="27">
        <v>27.5</v>
      </c>
      <c r="G27" s="27">
        <v>40</v>
      </c>
      <c r="H27" s="27">
        <v>40</v>
      </c>
      <c r="I27" s="27">
        <v>36.5</v>
      </c>
      <c r="J27" s="27">
        <v>40</v>
      </c>
      <c r="K27" s="27">
        <v>119</v>
      </c>
      <c r="L27" s="27">
        <v>40</v>
      </c>
      <c r="M27" s="27">
        <v>30</v>
      </c>
      <c r="N27" s="27">
        <v>16</v>
      </c>
      <c r="O27" s="27">
        <v>25</v>
      </c>
      <c r="P27" s="27">
        <v>23</v>
      </c>
      <c r="Q27" s="27">
        <f t="shared" si="0"/>
        <v>570</v>
      </c>
      <c r="R27" s="27" t="str">
        <f t="shared" si="1"/>
        <v>pass</v>
      </c>
      <c r="S27" s="27" t="str">
        <f t="shared" si="2"/>
        <v>A</v>
      </c>
    </row>
    <row r="28" spans="1:19" x14ac:dyDescent="0.25">
      <c r="A28" s="27">
        <v>28</v>
      </c>
      <c r="B28" s="27">
        <v>16</v>
      </c>
      <c r="C28" s="27">
        <v>19</v>
      </c>
      <c r="D28" s="27">
        <v>31</v>
      </c>
      <c r="E28" s="27">
        <v>35.5</v>
      </c>
      <c r="F28" s="27">
        <v>26.5</v>
      </c>
      <c r="G28" s="27">
        <v>36.5</v>
      </c>
      <c r="H28" s="27">
        <v>38</v>
      </c>
      <c r="I28" s="27">
        <v>36.5</v>
      </c>
      <c r="J28" s="27">
        <v>40</v>
      </c>
      <c r="K28" s="27">
        <v>113</v>
      </c>
      <c r="L28" s="27">
        <v>4</v>
      </c>
      <c r="M28" s="27">
        <v>24</v>
      </c>
      <c r="N28" s="27">
        <v>18</v>
      </c>
      <c r="O28" s="27">
        <v>25</v>
      </c>
      <c r="P28" s="27">
        <v>19</v>
      </c>
      <c r="Q28" s="27">
        <f t="shared" si="0"/>
        <v>510</v>
      </c>
      <c r="R28" s="27" t="str">
        <f t="shared" si="1"/>
        <v>pass</v>
      </c>
      <c r="S28" s="27" t="str">
        <f t="shared" si="2"/>
        <v>B</v>
      </c>
    </row>
    <row r="29" spans="1:19" x14ac:dyDescent="0.25">
      <c r="A29" s="27">
        <v>30</v>
      </c>
      <c r="B29" s="27">
        <v>19</v>
      </c>
      <c r="C29" s="27">
        <v>20</v>
      </c>
      <c r="D29" s="27">
        <v>37.5</v>
      </c>
      <c r="E29" s="27">
        <v>39</v>
      </c>
      <c r="F29" s="27">
        <v>31.5</v>
      </c>
      <c r="G29" s="27">
        <v>40</v>
      </c>
      <c r="H29" s="27">
        <v>40</v>
      </c>
      <c r="I29" s="27">
        <v>41</v>
      </c>
      <c r="J29" s="27">
        <v>40</v>
      </c>
      <c r="K29" s="27">
        <v>119</v>
      </c>
      <c r="L29" s="27">
        <v>40</v>
      </c>
      <c r="M29" s="27">
        <v>30</v>
      </c>
      <c r="N29" s="27">
        <v>18</v>
      </c>
      <c r="O29" s="27">
        <v>30</v>
      </c>
      <c r="P29" s="27">
        <v>23</v>
      </c>
      <c r="Q29" s="27">
        <f t="shared" si="0"/>
        <v>598</v>
      </c>
      <c r="R29" s="27" t="str">
        <f t="shared" si="1"/>
        <v>pass</v>
      </c>
      <c r="S29" s="27" t="str">
        <f t="shared" si="2"/>
        <v>A</v>
      </c>
    </row>
    <row r="30" spans="1:19" x14ac:dyDescent="0.25">
      <c r="A30" s="27">
        <v>35</v>
      </c>
      <c r="B30" s="27">
        <v>20</v>
      </c>
      <c r="C30" s="27">
        <v>20</v>
      </c>
      <c r="D30" s="27">
        <v>39</v>
      </c>
      <c r="E30" s="27">
        <v>32.5</v>
      </c>
      <c r="F30" s="27">
        <v>34.5</v>
      </c>
      <c r="G30" s="27">
        <v>38</v>
      </c>
      <c r="H30" s="27">
        <v>40</v>
      </c>
      <c r="I30" s="27">
        <v>43.5</v>
      </c>
      <c r="J30" s="27">
        <v>40</v>
      </c>
      <c r="K30" s="27">
        <v>111</v>
      </c>
      <c r="L30" s="27">
        <v>40</v>
      </c>
      <c r="M30" s="27">
        <v>27</v>
      </c>
      <c r="N30" s="27">
        <v>20</v>
      </c>
      <c r="O30" s="27">
        <v>30</v>
      </c>
      <c r="Q30" s="27">
        <f t="shared" si="0"/>
        <v>570.5</v>
      </c>
      <c r="R30" s="27" t="str">
        <f t="shared" si="1"/>
        <v>pass</v>
      </c>
      <c r="S30" s="27" t="str">
        <f t="shared" si="2"/>
        <v>A</v>
      </c>
    </row>
    <row r="31" spans="1:19" x14ac:dyDescent="0.25">
      <c r="A31" s="27">
        <v>31</v>
      </c>
      <c r="B31" s="27">
        <v>20</v>
      </c>
      <c r="C31" s="27">
        <v>20</v>
      </c>
      <c r="D31" s="27">
        <v>29.5</v>
      </c>
      <c r="E31" s="27">
        <v>34</v>
      </c>
      <c r="F31" s="27">
        <v>24.5</v>
      </c>
      <c r="G31" s="27">
        <v>40</v>
      </c>
      <c r="H31" s="27">
        <v>40</v>
      </c>
      <c r="I31" s="27">
        <v>37.5</v>
      </c>
      <c r="J31" s="27">
        <v>39.5</v>
      </c>
      <c r="K31" s="27">
        <v>112</v>
      </c>
      <c r="L31" s="27">
        <v>40</v>
      </c>
      <c r="M31" s="27">
        <v>24</v>
      </c>
      <c r="N31" s="27">
        <v>20</v>
      </c>
      <c r="O31" s="27">
        <v>27</v>
      </c>
      <c r="P31" s="27">
        <v>23</v>
      </c>
      <c r="Q31" s="27">
        <f t="shared" si="0"/>
        <v>562</v>
      </c>
      <c r="R31" s="27" t="str">
        <f t="shared" si="1"/>
        <v>pass</v>
      </c>
      <c r="S31" s="27" t="str">
        <f t="shared" si="2"/>
        <v>A</v>
      </c>
    </row>
    <row r="32" spans="1:19" x14ac:dyDescent="0.25">
      <c r="A32" s="27">
        <v>30</v>
      </c>
      <c r="B32" s="27">
        <v>19.5</v>
      </c>
      <c r="C32" s="27">
        <v>19.5</v>
      </c>
      <c r="D32" s="27">
        <v>32.5</v>
      </c>
      <c r="E32" s="27">
        <v>38</v>
      </c>
      <c r="F32" s="27">
        <v>22</v>
      </c>
      <c r="G32" s="27">
        <v>28</v>
      </c>
      <c r="H32" s="27">
        <v>40</v>
      </c>
      <c r="I32" s="27">
        <v>34</v>
      </c>
      <c r="J32" s="27">
        <v>40</v>
      </c>
      <c r="K32" s="27">
        <v>111</v>
      </c>
      <c r="L32" s="27">
        <v>38</v>
      </c>
      <c r="M32" s="27">
        <v>24</v>
      </c>
      <c r="N32" s="27">
        <v>10</v>
      </c>
      <c r="O32" s="27">
        <v>30</v>
      </c>
      <c r="P32" s="27">
        <v>23</v>
      </c>
      <c r="Q32" s="27">
        <f t="shared" si="0"/>
        <v>539.5</v>
      </c>
      <c r="R32" s="27" t="str">
        <f t="shared" si="1"/>
        <v>pass</v>
      </c>
      <c r="S32" s="27" t="str">
        <f t="shared" si="2"/>
        <v>B</v>
      </c>
    </row>
    <row r="35" spans="2:2" x14ac:dyDescent="0.25">
      <c r="B35" s="27" t="s">
        <v>39</v>
      </c>
    </row>
    <row r="36" spans="2:2" x14ac:dyDescent="0.25">
      <c r="B36" s="27" t="s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C4EA9-EACB-4610-9631-1FE8FBD675E0}">
  <dimension ref="A1:A7972"/>
  <sheetViews>
    <sheetView workbookViewId="0">
      <selection sqref="A1:A1048576"/>
    </sheetView>
  </sheetViews>
  <sheetFormatPr defaultRowHeight="15" x14ac:dyDescent="0.25"/>
  <cols>
    <col min="1" max="1" width="45.7109375" style="32" bestFit="1" customWidth="1"/>
    <col min="2" max="16384" width="9.140625" style="32"/>
  </cols>
  <sheetData>
    <row r="1" spans="1:1" x14ac:dyDescent="0.25">
      <c r="A1" s="32" t="s">
        <v>78</v>
      </c>
    </row>
    <row r="2" spans="1:1" x14ac:dyDescent="0.25">
      <c r="A2" s="32" t="s">
        <v>79</v>
      </c>
    </row>
    <row r="3" spans="1:1" x14ac:dyDescent="0.25">
      <c r="A3" s="32" t="s">
        <v>80</v>
      </c>
    </row>
    <row r="4" spans="1:1" x14ac:dyDescent="0.25">
      <c r="A4" s="32" t="s">
        <v>81</v>
      </c>
    </row>
    <row r="5" spans="1:1" x14ac:dyDescent="0.25">
      <c r="A5" s="32" t="s">
        <v>82</v>
      </c>
    </row>
    <row r="6" spans="1:1" x14ac:dyDescent="0.25">
      <c r="A6" s="32" t="s">
        <v>83</v>
      </c>
    </row>
    <row r="7" spans="1:1" x14ac:dyDescent="0.25">
      <c r="A7" s="32" t="s">
        <v>84</v>
      </c>
    </row>
    <row r="8" spans="1:1" x14ac:dyDescent="0.25">
      <c r="A8" s="32" t="s">
        <v>85</v>
      </c>
    </row>
    <row r="9" spans="1:1" x14ac:dyDescent="0.25">
      <c r="A9" s="32" t="s">
        <v>86</v>
      </c>
    </row>
    <row r="10" spans="1:1" x14ac:dyDescent="0.25">
      <c r="A10" s="32" t="s">
        <v>87</v>
      </c>
    </row>
    <row r="11" spans="1:1" x14ac:dyDescent="0.25">
      <c r="A11" s="32" t="s">
        <v>88</v>
      </c>
    </row>
    <row r="12" spans="1:1" x14ac:dyDescent="0.25">
      <c r="A12" s="32" t="s">
        <v>89</v>
      </c>
    </row>
    <row r="13" spans="1:1" x14ac:dyDescent="0.25">
      <c r="A13" s="32" t="s">
        <v>90</v>
      </c>
    </row>
    <row r="14" spans="1:1" x14ac:dyDescent="0.25">
      <c r="A14" s="32" t="s">
        <v>91</v>
      </c>
    </row>
    <row r="15" spans="1:1" x14ac:dyDescent="0.25">
      <c r="A15" s="32" t="s">
        <v>92</v>
      </c>
    </row>
    <row r="16" spans="1:1" x14ac:dyDescent="0.25">
      <c r="A16" s="32" t="s">
        <v>93</v>
      </c>
    </row>
    <row r="17" spans="1:1" x14ac:dyDescent="0.25">
      <c r="A17" s="32" t="s">
        <v>94</v>
      </c>
    </row>
    <row r="18" spans="1:1" x14ac:dyDescent="0.25">
      <c r="A18" s="32" t="s">
        <v>95</v>
      </c>
    </row>
    <row r="19" spans="1:1" x14ac:dyDescent="0.25">
      <c r="A19" s="32" t="s">
        <v>96</v>
      </c>
    </row>
    <row r="20" spans="1:1" x14ac:dyDescent="0.25">
      <c r="A20" s="32" t="s">
        <v>97</v>
      </c>
    </row>
    <row r="21" spans="1:1" x14ac:dyDescent="0.25">
      <c r="A21" s="32" t="s">
        <v>98</v>
      </c>
    </row>
    <row r="22" spans="1:1" x14ac:dyDescent="0.25">
      <c r="A22" s="32" t="s">
        <v>99</v>
      </c>
    </row>
    <row r="23" spans="1:1" x14ac:dyDescent="0.25">
      <c r="A23" s="32" t="s">
        <v>100</v>
      </c>
    </row>
    <row r="24" spans="1:1" x14ac:dyDescent="0.25">
      <c r="A24" s="32" t="s">
        <v>101</v>
      </c>
    </row>
    <row r="25" spans="1:1" x14ac:dyDescent="0.25">
      <c r="A25" s="32" t="s">
        <v>102</v>
      </c>
    </row>
    <row r="26" spans="1:1" x14ac:dyDescent="0.25">
      <c r="A26" s="32" t="s">
        <v>103</v>
      </c>
    </row>
    <row r="27" spans="1:1" x14ac:dyDescent="0.25">
      <c r="A27" s="32" t="s">
        <v>104</v>
      </c>
    </row>
    <row r="28" spans="1:1" x14ac:dyDescent="0.25">
      <c r="A28" s="32" t="s">
        <v>105</v>
      </c>
    </row>
    <row r="29" spans="1:1" x14ac:dyDescent="0.25">
      <c r="A29" s="32" t="s">
        <v>106</v>
      </c>
    </row>
    <row r="30" spans="1:1" x14ac:dyDescent="0.25">
      <c r="A30" s="32" t="s">
        <v>107</v>
      </c>
    </row>
    <row r="31" spans="1:1" x14ac:dyDescent="0.25">
      <c r="A31" s="32" t="s">
        <v>108</v>
      </c>
    </row>
    <row r="32" spans="1:1" x14ac:dyDescent="0.25">
      <c r="A32" s="32" t="s">
        <v>109</v>
      </c>
    </row>
    <row r="33" spans="1:1" x14ac:dyDescent="0.25">
      <c r="A33" s="32" t="s">
        <v>110</v>
      </c>
    </row>
    <row r="34" spans="1:1" x14ac:dyDescent="0.25">
      <c r="A34" s="32" t="s">
        <v>111</v>
      </c>
    </row>
    <row r="35" spans="1:1" x14ac:dyDescent="0.25">
      <c r="A35" s="32" t="s">
        <v>112</v>
      </c>
    </row>
    <row r="36" spans="1:1" x14ac:dyDescent="0.25">
      <c r="A36" s="32" t="s">
        <v>113</v>
      </c>
    </row>
    <row r="37" spans="1:1" x14ac:dyDescent="0.25">
      <c r="A37" s="32" t="s">
        <v>114</v>
      </c>
    </row>
    <row r="38" spans="1:1" x14ac:dyDescent="0.25">
      <c r="A38" s="32" t="s">
        <v>115</v>
      </c>
    </row>
    <row r="39" spans="1:1" x14ac:dyDescent="0.25">
      <c r="A39" s="32" t="s">
        <v>116</v>
      </c>
    </row>
    <row r="40" spans="1:1" x14ac:dyDescent="0.25">
      <c r="A40" s="32" t="s">
        <v>117</v>
      </c>
    </row>
    <row r="41" spans="1:1" x14ac:dyDescent="0.25">
      <c r="A41" s="32" t="s">
        <v>118</v>
      </c>
    </row>
    <row r="42" spans="1:1" x14ac:dyDescent="0.25">
      <c r="A42" s="32" t="s">
        <v>119</v>
      </c>
    </row>
    <row r="43" spans="1:1" x14ac:dyDescent="0.25">
      <c r="A43" s="32" t="s">
        <v>120</v>
      </c>
    </row>
    <row r="44" spans="1:1" x14ac:dyDescent="0.25">
      <c r="A44" s="32" t="s">
        <v>121</v>
      </c>
    </row>
    <row r="45" spans="1:1" x14ac:dyDescent="0.25">
      <c r="A45" s="32" t="s">
        <v>122</v>
      </c>
    </row>
    <row r="46" spans="1:1" x14ac:dyDescent="0.25">
      <c r="A46" s="32" t="s">
        <v>123</v>
      </c>
    </row>
    <row r="47" spans="1:1" x14ac:dyDescent="0.25">
      <c r="A47" s="32" t="s">
        <v>124</v>
      </c>
    </row>
    <row r="48" spans="1:1" x14ac:dyDescent="0.25">
      <c r="A48" s="32" t="s">
        <v>125</v>
      </c>
    </row>
    <row r="49" spans="1:1" x14ac:dyDescent="0.25">
      <c r="A49" s="32" t="s">
        <v>126</v>
      </c>
    </row>
    <row r="50" spans="1:1" x14ac:dyDescent="0.25">
      <c r="A50" s="32" t="s">
        <v>127</v>
      </c>
    </row>
    <row r="51" spans="1:1" x14ac:dyDescent="0.25">
      <c r="A51" s="32" t="s">
        <v>128</v>
      </c>
    </row>
    <row r="52" spans="1:1" x14ac:dyDescent="0.25">
      <c r="A52" s="32" t="s">
        <v>129</v>
      </c>
    </row>
    <row r="53" spans="1:1" x14ac:dyDescent="0.25">
      <c r="A53" s="32" t="s">
        <v>130</v>
      </c>
    </row>
    <row r="54" spans="1:1" x14ac:dyDescent="0.25">
      <c r="A54" s="32" t="s">
        <v>131</v>
      </c>
    </row>
    <row r="55" spans="1:1" x14ac:dyDescent="0.25">
      <c r="A55" s="32" t="s">
        <v>132</v>
      </c>
    </row>
    <row r="56" spans="1:1" x14ac:dyDescent="0.25">
      <c r="A56" s="32" t="s">
        <v>133</v>
      </c>
    </row>
    <row r="57" spans="1:1" x14ac:dyDescent="0.25">
      <c r="A57" s="32" t="s">
        <v>134</v>
      </c>
    </row>
    <row r="58" spans="1:1" x14ac:dyDescent="0.25">
      <c r="A58" s="32" t="s">
        <v>135</v>
      </c>
    </row>
    <row r="59" spans="1:1" x14ac:dyDescent="0.25">
      <c r="A59" s="32" t="s">
        <v>136</v>
      </c>
    </row>
    <row r="60" spans="1:1" x14ac:dyDescent="0.25">
      <c r="A60" s="32" t="s">
        <v>137</v>
      </c>
    </row>
    <row r="61" spans="1:1" x14ac:dyDescent="0.25">
      <c r="A61" s="32" t="s">
        <v>138</v>
      </c>
    </row>
    <row r="62" spans="1:1" x14ac:dyDescent="0.25">
      <c r="A62" s="32" t="s">
        <v>139</v>
      </c>
    </row>
    <row r="63" spans="1:1" x14ac:dyDescent="0.25">
      <c r="A63" s="32" t="s">
        <v>140</v>
      </c>
    </row>
    <row r="64" spans="1:1" x14ac:dyDescent="0.25">
      <c r="A64" s="32" t="s">
        <v>141</v>
      </c>
    </row>
    <row r="65" spans="1:1" x14ac:dyDescent="0.25">
      <c r="A65" s="32" t="s">
        <v>142</v>
      </c>
    </row>
    <row r="66" spans="1:1" x14ac:dyDescent="0.25">
      <c r="A66" s="32" t="s">
        <v>143</v>
      </c>
    </row>
    <row r="67" spans="1:1" x14ac:dyDescent="0.25">
      <c r="A67" s="32" t="s">
        <v>144</v>
      </c>
    </row>
    <row r="68" spans="1:1" x14ac:dyDescent="0.25">
      <c r="A68" s="32" t="s">
        <v>145</v>
      </c>
    </row>
    <row r="69" spans="1:1" x14ac:dyDescent="0.25">
      <c r="A69" s="32" t="s">
        <v>146</v>
      </c>
    </row>
    <row r="70" spans="1:1" x14ac:dyDescent="0.25">
      <c r="A70" s="32" t="s">
        <v>147</v>
      </c>
    </row>
    <row r="71" spans="1:1" x14ac:dyDescent="0.25">
      <c r="A71" s="32" t="s">
        <v>148</v>
      </c>
    </row>
    <row r="72" spans="1:1" x14ac:dyDescent="0.25">
      <c r="A72" s="32" t="s">
        <v>149</v>
      </c>
    </row>
    <row r="73" spans="1:1" x14ac:dyDescent="0.25">
      <c r="A73" s="32" t="s">
        <v>150</v>
      </c>
    </row>
    <row r="74" spans="1:1" x14ac:dyDescent="0.25">
      <c r="A74" s="32" t="s">
        <v>151</v>
      </c>
    </row>
    <row r="75" spans="1:1" x14ac:dyDescent="0.25">
      <c r="A75" s="32" t="s">
        <v>152</v>
      </c>
    </row>
    <row r="76" spans="1:1" x14ac:dyDescent="0.25">
      <c r="A76" s="32" t="s">
        <v>153</v>
      </c>
    </row>
    <row r="77" spans="1:1" x14ac:dyDescent="0.25">
      <c r="A77" s="32" t="s">
        <v>154</v>
      </c>
    </row>
    <row r="78" spans="1:1" x14ac:dyDescent="0.25">
      <c r="A78" s="32" t="s">
        <v>155</v>
      </c>
    </row>
    <row r="79" spans="1:1" x14ac:dyDescent="0.25">
      <c r="A79" s="32" t="s">
        <v>156</v>
      </c>
    </row>
    <row r="80" spans="1:1" x14ac:dyDescent="0.25">
      <c r="A80" s="32" t="s">
        <v>157</v>
      </c>
    </row>
    <row r="81" spans="1:1" x14ac:dyDescent="0.25">
      <c r="A81" s="32" t="s">
        <v>158</v>
      </c>
    </row>
    <row r="82" spans="1:1" x14ac:dyDescent="0.25">
      <c r="A82" s="32" t="s">
        <v>159</v>
      </c>
    </row>
    <row r="83" spans="1:1" x14ac:dyDescent="0.25">
      <c r="A83" s="32" t="s">
        <v>160</v>
      </c>
    </row>
    <row r="84" spans="1:1" x14ac:dyDescent="0.25">
      <c r="A84" s="32" t="s">
        <v>161</v>
      </c>
    </row>
    <row r="85" spans="1:1" x14ac:dyDescent="0.25">
      <c r="A85" s="32" t="s">
        <v>162</v>
      </c>
    </row>
    <row r="86" spans="1:1" x14ac:dyDescent="0.25">
      <c r="A86" s="32" t="s">
        <v>163</v>
      </c>
    </row>
    <row r="87" spans="1:1" x14ac:dyDescent="0.25">
      <c r="A87" s="32" t="s">
        <v>164</v>
      </c>
    </row>
    <row r="88" spans="1:1" x14ac:dyDescent="0.25">
      <c r="A88" s="32" t="s">
        <v>165</v>
      </c>
    </row>
    <row r="89" spans="1:1" x14ac:dyDescent="0.25">
      <c r="A89" s="32" t="s">
        <v>166</v>
      </c>
    </row>
    <row r="90" spans="1:1" x14ac:dyDescent="0.25">
      <c r="A90" s="32" t="s">
        <v>167</v>
      </c>
    </row>
    <row r="91" spans="1:1" x14ac:dyDescent="0.25">
      <c r="A91" s="32" t="s">
        <v>168</v>
      </c>
    </row>
    <row r="92" spans="1:1" x14ac:dyDescent="0.25">
      <c r="A92" s="32" t="s">
        <v>169</v>
      </c>
    </row>
    <row r="93" spans="1:1" x14ac:dyDescent="0.25">
      <c r="A93" s="32" t="s">
        <v>170</v>
      </c>
    </row>
    <row r="94" spans="1:1" x14ac:dyDescent="0.25">
      <c r="A94" s="32" t="s">
        <v>171</v>
      </c>
    </row>
    <row r="95" spans="1:1" x14ac:dyDescent="0.25">
      <c r="A95" s="32" t="s">
        <v>172</v>
      </c>
    </row>
    <row r="96" spans="1:1" x14ac:dyDescent="0.25">
      <c r="A96" s="32" t="s">
        <v>173</v>
      </c>
    </row>
    <row r="97" spans="1:1" x14ac:dyDescent="0.25">
      <c r="A97" s="32" t="s">
        <v>174</v>
      </c>
    </row>
    <row r="98" spans="1:1" x14ac:dyDescent="0.25">
      <c r="A98" s="32" t="s">
        <v>175</v>
      </c>
    </row>
    <row r="99" spans="1:1" x14ac:dyDescent="0.25">
      <c r="A99" s="32" t="s">
        <v>176</v>
      </c>
    </row>
    <row r="100" spans="1:1" x14ac:dyDescent="0.25">
      <c r="A100" s="32" t="s">
        <v>177</v>
      </c>
    </row>
    <row r="101" spans="1:1" x14ac:dyDescent="0.25">
      <c r="A101" s="32" t="s">
        <v>178</v>
      </c>
    </row>
    <row r="102" spans="1:1" x14ac:dyDescent="0.25">
      <c r="A102" s="32" t="s">
        <v>179</v>
      </c>
    </row>
    <row r="103" spans="1:1" x14ac:dyDescent="0.25">
      <c r="A103" s="32" t="s">
        <v>180</v>
      </c>
    </row>
    <row r="104" spans="1:1" x14ac:dyDescent="0.25">
      <c r="A104" s="32" t="s">
        <v>181</v>
      </c>
    </row>
    <row r="105" spans="1:1" x14ac:dyDescent="0.25">
      <c r="A105" s="32" t="s">
        <v>182</v>
      </c>
    </row>
    <row r="106" spans="1:1" x14ac:dyDescent="0.25">
      <c r="A106" s="32" t="s">
        <v>183</v>
      </c>
    </row>
    <row r="107" spans="1:1" x14ac:dyDescent="0.25">
      <c r="A107" s="32" t="s">
        <v>184</v>
      </c>
    </row>
    <row r="108" spans="1:1" x14ac:dyDescent="0.25">
      <c r="A108" s="32" t="s">
        <v>185</v>
      </c>
    </row>
    <row r="109" spans="1:1" x14ac:dyDescent="0.25">
      <c r="A109" s="32" t="s">
        <v>186</v>
      </c>
    </row>
    <row r="110" spans="1:1" x14ac:dyDescent="0.25">
      <c r="A110" s="32" t="s">
        <v>187</v>
      </c>
    </row>
    <row r="111" spans="1:1" x14ac:dyDescent="0.25">
      <c r="A111" s="32" t="s">
        <v>188</v>
      </c>
    </row>
    <row r="112" spans="1:1" x14ac:dyDescent="0.25">
      <c r="A112" s="32" t="s">
        <v>189</v>
      </c>
    </row>
    <row r="113" spans="1:1" x14ac:dyDescent="0.25">
      <c r="A113" s="32" t="s">
        <v>190</v>
      </c>
    </row>
    <row r="114" spans="1:1" x14ac:dyDescent="0.25">
      <c r="A114" s="32" t="s">
        <v>191</v>
      </c>
    </row>
    <row r="115" spans="1:1" x14ac:dyDescent="0.25">
      <c r="A115" s="32" t="s">
        <v>192</v>
      </c>
    </row>
    <row r="116" spans="1:1" x14ac:dyDescent="0.25">
      <c r="A116" s="32" t="s">
        <v>193</v>
      </c>
    </row>
    <row r="117" spans="1:1" x14ac:dyDescent="0.25">
      <c r="A117" s="32" t="s">
        <v>194</v>
      </c>
    </row>
    <row r="118" spans="1:1" x14ac:dyDescent="0.25">
      <c r="A118" s="32" t="s">
        <v>195</v>
      </c>
    </row>
    <row r="119" spans="1:1" x14ac:dyDescent="0.25">
      <c r="A119" s="32" t="s">
        <v>196</v>
      </c>
    </row>
    <row r="120" spans="1:1" x14ac:dyDescent="0.25">
      <c r="A120" s="32" t="s">
        <v>197</v>
      </c>
    </row>
    <row r="121" spans="1:1" x14ac:dyDescent="0.25">
      <c r="A121" s="32" t="s">
        <v>198</v>
      </c>
    </row>
    <row r="122" spans="1:1" x14ac:dyDescent="0.25">
      <c r="A122" s="32" t="s">
        <v>199</v>
      </c>
    </row>
    <row r="123" spans="1:1" x14ac:dyDescent="0.25">
      <c r="A123" s="32" t="s">
        <v>200</v>
      </c>
    </row>
    <row r="124" spans="1:1" x14ac:dyDescent="0.25">
      <c r="A124" s="32" t="s">
        <v>201</v>
      </c>
    </row>
    <row r="125" spans="1:1" x14ac:dyDescent="0.25">
      <c r="A125" s="32" t="s">
        <v>202</v>
      </c>
    </row>
    <row r="126" spans="1:1" x14ac:dyDescent="0.25">
      <c r="A126" s="32" t="s">
        <v>203</v>
      </c>
    </row>
    <row r="127" spans="1:1" x14ac:dyDescent="0.25">
      <c r="A127" s="32" t="s">
        <v>204</v>
      </c>
    </row>
    <row r="128" spans="1:1" x14ac:dyDescent="0.25">
      <c r="A128" s="32" t="s">
        <v>205</v>
      </c>
    </row>
    <row r="129" spans="1:1" x14ac:dyDescent="0.25">
      <c r="A129" s="32" t="s">
        <v>206</v>
      </c>
    </row>
    <row r="130" spans="1:1" x14ac:dyDescent="0.25">
      <c r="A130" s="32" t="s">
        <v>207</v>
      </c>
    </row>
    <row r="131" spans="1:1" x14ac:dyDescent="0.25">
      <c r="A131" s="32" t="s">
        <v>208</v>
      </c>
    </row>
    <row r="132" spans="1:1" x14ac:dyDescent="0.25">
      <c r="A132" s="32" t="s">
        <v>209</v>
      </c>
    </row>
    <row r="133" spans="1:1" x14ac:dyDescent="0.25">
      <c r="A133" s="32" t="s">
        <v>210</v>
      </c>
    </row>
    <row r="134" spans="1:1" x14ac:dyDescent="0.25">
      <c r="A134" s="32" t="s">
        <v>211</v>
      </c>
    </row>
    <row r="135" spans="1:1" x14ac:dyDescent="0.25">
      <c r="A135" s="32" t="s">
        <v>212</v>
      </c>
    </row>
    <row r="136" spans="1:1" x14ac:dyDescent="0.25">
      <c r="A136" s="32" t="s">
        <v>213</v>
      </c>
    </row>
    <row r="137" spans="1:1" x14ac:dyDescent="0.25">
      <c r="A137" s="32" t="s">
        <v>214</v>
      </c>
    </row>
    <row r="138" spans="1:1" x14ac:dyDescent="0.25">
      <c r="A138" s="32" t="s">
        <v>215</v>
      </c>
    </row>
    <row r="139" spans="1:1" x14ac:dyDescent="0.25">
      <c r="A139" s="32" t="s">
        <v>216</v>
      </c>
    </row>
    <row r="140" spans="1:1" x14ac:dyDescent="0.25">
      <c r="A140" s="32" t="s">
        <v>217</v>
      </c>
    </row>
    <row r="141" spans="1:1" x14ac:dyDescent="0.25">
      <c r="A141" s="32" t="s">
        <v>218</v>
      </c>
    </row>
    <row r="142" spans="1:1" x14ac:dyDescent="0.25">
      <c r="A142" s="32" t="s">
        <v>219</v>
      </c>
    </row>
    <row r="143" spans="1:1" x14ac:dyDescent="0.25">
      <c r="A143" s="32" t="s">
        <v>220</v>
      </c>
    </row>
    <row r="144" spans="1:1" x14ac:dyDescent="0.25">
      <c r="A144" s="32" t="s">
        <v>221</v>
      </c>
    </row>
    <row r="145" spans="1:1" x14ac:dyDescent="0.25">
      <c r="A145" s="32" t="s">
        <v>222</v>
      </c>
    </row>
    <row r="146" spans="1:1" x14ac:dyDescent="0.25">
      <c r="A146" s="32" t="s">
        <v>223</v>
      </c>
    </row>
    <row r="147" spans="1:1" x14ac:dyDescent="0.25">
      <c r="A147" s="32" t="s">
        <v>224</v>
      </c>
    </row>
    <row r="148" spans="1:1" x14ac:dyDescent="0.25">
      <c r="A148" s="32" t="s">
        <v>225</v>
      </c>
    </row>
    <row r="149" spans="1:1" x14ac:dyDescent="0.25">
      <c r="A149" s="32" t="s">
        <v>226</v>
      </c>
    </row>
    <row r="150" spans="1:1" x14ac:dyDescent="0.25">
      <c r="A150" s="32" t="s">
        <v>227</v>
      </c>
    </row>
    <row r="151" spans="1:1" x14ac:dyDescent="0.25">
      <c r="A151" s="32" t="s">
        <v>228</v>
      </c>
    </row>
    <row r="152" spans="1:1" x14ac:dyDescent="0.25">
      <c r="A152" s="32" t="s">
        <v>229</v>
      </c>
    </row>
    <row r="153" spans="1:1" x14ac:dyDescent="0.25">
      <c r="A153" s="32" t="s">
        <v>230</v>
      </c>
    </row>
    <row r="154" spans="1:1" x14ac:dyDescent="0.25">
      <c r="A154" s="32" t="s">
        <v>231</v>
      </c>
    </row>
    <row r="155" spans="1:1" x14ac:dyDescent="0.25">
      <c r="A155" s="32" t="s">
        <v>232</v>
      </c>
    </row>
    <row r="156" spans="1:1" x14ac:dyDescent="0.25">
      <c r="A156" s="32" t="s">
        <v>233</v>
      </c>
    </row>
    <row r="157" spans="1:1" x14ac:dyDescent="0.25">
      <c r="A157" s="32" t="s">
        <v>234</v>
      </c>
    </row>
    <row r="158" spans="1:1" x14ac:dyDescent="0.25">
      <c r="A158" s="32" t="s">
        <v>235</v>
      </c>
    </row>
    <row r="159" spans="1:1" x14ac:dyDescent="0.25">
      <c r="A159" s="32" t="s">
        <v>236</v>
      </c>
    </row>
    <row r="160" spans="1:1" x14ac:dyDescent="0.25">
      <c r="A160" s="32" t="s">
        <v>237</v>
      </c>
    </row>
    <row r="161" spans="1:1" x14ac:dyDescent="0.25">
      <c r="A161" s="32" t="s">
        <v>238</v>
      </c>
    </row>
    <row r="162" spans="1:1" x14ac:dyDescent="0.25">
      <c r="A162" s="32" t="s">
        <v>239</v>
      </c>
    </row>
    <row r="163" spans="1:1" x14ac:dyDescent="0.25">
      <c r="A163" s="32" t="s">
        <v>240</v>
      </c>
    </row>
    <row r="164" spans="1:1" x14ac:dyDescent="0.25">
      <c r="A164" s="32" t="s">
        <v>241</v>
      </c>
    </row>
    <row r="165" spans="1:1" x14ac:dyDescent="0.25">
      <c r="A165" s="32" t="s">
        <v>242</v>
      </c>
    </row>
    <row r="166" spans="1:1" x14ac:dyDescent="0.25">
      <c r="A166" s="32" t="s">
        <v>243</v>
      </c>
    </row>
    <row r="167" spans="1:1" x14ac:dyDescent="0.25">
      <c r="A167" s="32" t="s">
        <v>244</v>
      </c>
    </row>
    <row r="168" spans="1:1" x14ac:dyDescent="0.25">
      <c r="A168" s="32" t="s">
        <v>245</v>
      </c>
    </row>
    <row r="169" spans="1:1" x14ac:dyDescent="0.25">
      <c r="A169" s="32" t="s">
        <v>246</v>
      </c>
    </row>
    <row r="170" spans="1:1" x14ac:dyDescent="0.25">
      <c r="A170" s="32" t="s">
        <v>247</v>
      </c>
    </row>
    <row r="171" spans="1:1" x14ac:dyDescent="0.25">
      <c r="A171" s="32" t="s">
        <v>248</v>
      </c>
    </row>
    <row r="172" spans="1:1" x14ac:dyDescent="0.25">
      <c r="A172" s="32" t="s">
        <v>249</v>
      </c>
    </row>
    <row r="173" spans="1:1" x14ac:dyDescent="0.25">
      <c r="A173" s="32" t="s">
        <v>250</v>
      </c>
    </row>
    <row r="174" spans="1:1" x14ac:dyDescent="0.25">
      <c r="A174" s="32" t="s">
        <v>251</v>
      </c>
    </row>
    <row r="175" spans="1:1" x14ac:dyDescent="0.25">
      <c r="A175" s="32" t="s">
        <v>252</v>
      </c>
    </row>
    <row r="176" spans="1:1" x14ac:dyDescent="0.25">
      <c r="A176" s="32" t="s">
        <v>253</v>
      </c>
    </row>
    <row r="177" spans="1:1" x14ac:dyDescent="0.25">
      <c r="A177" s="32" t="s">
        <v>254</v>
      </c>
    </row>
    <row r="178" spans="1:1" x14ac:dyDescent="0.25">
      <c r="A178" s="32" t="s">
        <v>255</v>
      </c>
    </row>
    <row r="179" spans="1:1" x14ac:dyDescent="0.25">
      <c r="A179" s="32" t="s">
        <v>256</v>
      </c>
    </row>
    <row r="180" spans="1:1" x14ac:dyDescent="0.25">
      <c r="A180" s="32" t="s">
        <v>257</v>
      </c>
    </row>
    <row r="181" spans="1:1" x14ac:dyDescent="0.25">
      <c r="A181" s="32" t="s">
        <v>258</v>
      </c>
    </row>
    <row r="182" spans="1:1" x14ac:dyDescent="0.25">
      <c r="A182" s="32" t="s">
        <v>259</v>
      </c>
    </row>
    <row r="183" spans="1:1" x14ac:dyDescent="0.25">
      <c r="A183" s="32" t="s">
        <v>260</v>
      </c>
    </row>
    <row r="184" spans="1:1" x14ac:dyDescent="0.25">
      <c r="A184" s="32" t="s">
        <v>261</v>
      </c>
    </row>
    <row r="185" spans="1:1" x14ac:dyDescent="0.25">
      <c r="A185" s="32" t="s">
        <v>262</v>
      </c>
    </row>
    <row r="186" spans="1:1" x14ac:dyDescent="0.25">
      <c r="A186" s="32" t="s">
        <v>263</v>
      </c>
    </row>
    <row r="187" spans="1:1" x14ac:dyDescent="0.25">
      <c r="A187" s="32" t="s">
        <v>264</v>
      </c>
    </row>
    <row r="188" spans="1:1" x14ac:dyDescent="0.25">
      <c r="A188" s="32" t="s">
        <v>265</v>
      </c>
    </row>
    <row r="189" spans="1:1" x14ac:dyDescent="0.25">
      <c r="A189" s="32" t="s">
        <v>266</v>
      </c>
    </row>
    <row r="190" spans="1:1" x14ac:dyDescent="0.25">
      <c r="A190" s="32" t="s">
        <v>267</v>
      </c>
    </row>
    <row r="191" spans="1:1" x14ac:dyDescent="0.25">
      <c r="A191" s="32" t="s">
        <v>268</v>
      </c>
    </row>
    <row r="192" spans="1:1" x14ac:dyDescent="0.25">
      <c r="A192" s="32" t="s">
        <v>269</v>
      </c>
    </row>
    <row r="193" spans="1:1" x14ac:dyDescent="0.25">
      <c r="A193" s="32" t="s">
        <v>270</v>
      </c>
    </row>
    <row r="194" spans="1:1" x14ac:dyDescent="0.25">
      <c r="A194" s="32" t="s">
        <v>271</v>
      </c>
    </row>
    <row r="195" spans="1:1" x14ac:dyDescent="0.25">
      <c r="A195" s="32" t="s">
        <v>272</v>
      </c>
    </row>
    <row r="196" spans="1:1" x14ac:dyDescent="0.25">
      <c r="A196" s="32" t="s">
        <v>273</v>
      </c>
    </row>
    <row r="197" spans="1:1" x14ac:dyDescent="0.25">
      <c r="A197" s="32" t="s">
        <v>274</v>
      </c>
    </row>
    <row r="198" spans="1:1" x14ac:dyDescent="0.25">
      <c r="A198" s="32" t="s">
        <v>275</v>
      </c>
    </row>
    <row r="199" spans="1:1" x14ac:dyDescent="0.25">
      <c r="A199" s="32" t="s">
        <v>276</v>
      </c>
    </row>
    <row r="200" spans="1:1" x14ac:dyDescent="0.25">
      <c r="A200" s="32" t="s">
        <v>277</v>
      </c>
    </row>
    <row r="201" spans="1:1" x14ac:dyDescent="0.25">
      <c r="A201" s="32" t="s">
        <v>278</v>
      </c>
    </row>
    <row r="202" spans="1:1" x14ac:dyDescent="0.25">
      <c r="A202" s="32" t="s">
        <v>279</v>
      </c>
    </row>
    <row r="203" spans="1:1" x14ac:dyDescent="0.25">
      <c r="A203" s="32" t="s">
        <v>280</v>
      </c>
    </row>
    <row r="204" spans="1:1" x14ac:dyDescent="0.25">
      <c r="A204" s="32" t="s">
        <v>281</v>
      </c>
    </row>
    <row r="205" spans="1:1" x14ac:dyDescent="0.25">
      <c r="A205" s="32" t="s">
        <v>114</v>
      </c>
    </row>
    <row r="206" spans="1:1" x14ac:dyDescent="0.25">
      <c r="A206" s="32" t="s">
        <v>282</v>
      </c>
    </row>
    <row r="207" spans="1:1" x14ac:dyDescent="0.25">
      <c r="A207" s="32" t="s">
        <v>283</v>
      </c>
    </row>
    <row r="208" spans="1:1" x14ac:dyDescent="0.25">
      <c r="A208" s="32" t="s">
        <v>284</v>
      </c>
    </row>
    <row r="209" spans="1:1" x14ac:dyDescent="0.25">
      <c r="A209" s="32" t="s">
        <v>285</v>
      </c>
    </row>
    <row r="210" spans="1:1" x14ac:dyDescent="0.25">
      <c r="A210" s="32" t="s">
        <v>286</v>
      </c>
    </row>
    <row r="211" spans="1:1" x14ac:dyDescent="0.25">
      <c r="A211" s="32" t="s">
        <v>92</v>
      </c>
    </row>
    <row r="212" spans="1:1" x14ac:dyDescent="0.25">
      <c r="A212" s="32" t="s">
        <v>287</v>
      </c>
    </row>
    <row r="213" spans="1:1" x14ac:dyDescent="0.25">
      <c r="A213" s="32" t="s">
        <v>288</v>
      </c>
    </row>
    <row r="214" spans="1:1" x14ac:dyDescent="0.25">
      <c r="A214" s="32" t="s">
        <v>289</v>
      </c>
    </row>
    <row r="215" spans="1:1" x14ac:dyDescent="0.25">
      <c r="A215" s="32" t="s">
        <v>290</v>
      </c>
    </row>
    <row r="216" spans="1:1" x14ac:dyDescent="0.25">
      <c r="A216" s="32" t="s">
        <v>291</v>
      </c>
    </row>
    <row r="217" spans="1:1" x14ac:dyDescent="0.25">
      <c r="A217" s="32" t="s">
        <v>292</v>
      </c>
    </row>
    <row r="218" spans="1:1" x14ac:dyDescent="0.25">
      <c r="A218" s="32" t="s">
        <v>293</v>
      </c>
    </row>
    <row r="219" spans="1:1" x14ac:dyDescent="0.25">
      <c r="A219" s="32" t="s">
        <v>294</v>
      </c>
    </row>
    <row r="220" spans="1:1" x14ac:dyDescent="0.25">
      <c r="A220" s="32" t="s">
        <v>295</v>
      </c>
    </row>
    <row r="221" spans="1:1" x14ac:dyDescent="0.25">
      <c r="A221" s="32" t="s">
        <v>296</v>
      </c>
    </row>
    <row r="222" spans="1:1" x14ac:dyDescent="0.25">
      <c r="A222" s="32" t="s">
        <v>297</v>
      </c>
    </row>
    <row r="223" spans="1:1" x14ac:dyDescent="0.25">
      <c r="A223" s="32" t="s">
        <v>298</v>
      </c>
    </row>
    <row r="224" spans="1:1" x14ac:dyDescent="0.25">
      <c r="A224" s="32" t="s">
        <v>299</v>
      </c>
    </row>
    <row r="225" spans="1:1" x14ac:dyDescent="0.25">
      <c r="A225" s="32" t="s">
        <v>270</v>
      </c>
    </row>
    <row r="226" spans="1:1" x14ac:dyDescent="0.25">
      <c r="A226" s="32" t="s">
        <v>300</v>
      </c>
    </row>
    <row r="227" spans="1:1" x14ac:dyDescent="0.25">
      <c r="A227" s="32" t="s">
        <v>301</v>
      </c>
    </row>
    <row r="228" spans="1:1" x14ac:dyDescent="0.25">
      <c r="A228" s="32" t="s">
        <v>302</v>
      </c>
    </row>
    <row r="229" spans="1:1" x14ac:dyDescent="0.25">
      <c r="A229" s="32" t="s">
        <v>303</v>
      </c>
    </row>
    <row r="230" spans="1:1" x14ac:dyDescent="0.25">
      <c r="A230" s="32" t="s">
        <v>304</v>
      </c>
    </row>
    <row r="231" spans="1:1" x14ac:dyDescent="0.25">
      <c r="A231" s="32" t="s">
        <v>305</v>
      </c>
    </row>
    <row r="232" spans="1:1" x14ac:dyDescent="0.25">
      <c r="A232" s="32" t="s">
        <v>306</v>
      </c>
    </row>
    <row r="233" spans="1:1" x14ac:dyDescent="0.25">
      <c r="A233" s="32" t="s">
        <v>307</v>
      </c>
    </row>
    <row r="234" spans="1:1" x14ac:dyDescent="0.25">
      <c r="A234" s="32" t="s">
        <v>308</v>
      </c>
    </row>
    <row r="235" spans="1:1" x14ac:dyDescent="0.25">
      <c r="A235" s="32" t="s">
        <v>309</v>
      </c>
    </row>
    <row r="236" spans="1:1" x14ac:dyDescent="0.25">
      <c r="A236" s="32" t="s">
        <v>310</v>
      </c>
    </row>
    <row r="237" spans="1:1" x14ac:dyDescent="0.25">
      <c r="A237" s="32" t="s">
        <v>311</v>
      </c>
    </row>
    <row r="238" spans="1:1" x14ac:dyDescent="0.25">
      <c r="A238" s="32" t="s">
        <v>312</v>
      </c>
    </row>
    <row r="239" spans="1:1" x14ac:dyDescent="0.25">
      <c r="A239" s="32" t="s">
        <v>313</v>
      </c>
    </row>
    <row r="240" spans="1:1" x14ac:dyDescent="0.25">
      <c r="A240" s="32" t="s">
        <v>314</v>
      </c>
    </row>
    <row r="241" spans="1:1" x14ac:dyDescent="0.25">
      <c r="A241" s="32" t="s">
        <v>315</v>
      </c>
    </row>
    <row r="242" spans="1:1" x14ac:dyDescent="0.25">
      <c r="A242" s="32" t="s">
        <v>316</v>
      </c>
    </row>
    <row r="243" spans="1:1" x14ac:dyDescent="0.25">
      <c r="A243" s="32" t="s">
        <v>317</v>
      </c>
    </row>
    <row r="244" spans="1:1" x14ac:dyDescent="0.25">
      <c r="A244" s="32" t="s">
        <v>318</v>
      </c>
    </row>
    <row r="245" spans="1:1" x14ac:dyDescent="0.25">
      <c r="A245" s="32" t="s">
        <v>319</v>
      </c>
    </row>
    <row r="246" spans="1:1" x14ac:dyDescent="0.25">
      <c r="A246" s="32" t="s">
        <v>320</v>
      </c>
    </row>
    <row r="247" spans="1:1" x14ac:dyDescent="0.25">
      <c r="A247" s="32" t="s">
        <v>321</v>
      </c>
    </row>
    <row r="248" spans="1:1" x14ac:dyDescent="0.25">
      <c r="A248" s="32" t="s">
        <v>322</v>
      </c>
    </row>
    <row r="249" spans="1:1" x14ac:dyDescent="0.25">
      <c r="A249" s="32" t="s">
        <v>323</v>
      </c>
    </row>
    <row r="250" spans="1:1" x14ac:dyDescent="0.25">
      <c r="A250" s="32" t="s">
        <v>324</v>
      </c>
    </row>
    <row r="251" spans="1:1" x14ac:dyDescent="0.25">
      <c r="A251" s="32" t="s">
        <v>325</v>
      </c>
    </row>
    <row r="252" spans="1:1" x14ac:dyDescent="0.25">
      <c r="A252" s="32" t="s">
        <v>326</v>
      </c>
    </row>
    <row r="253" spans="1:1" x14ac:dyDescent="0.25">
      <c r="A253" s="32" t="s">
        <v>327</v>
      </c>
    </row>
    <row r="254" spans="1:1" x14ac:dyDescent="0.25">
      <c r="A254" s="32" t="s">
        <v>328</v>
      </c>
    </row>
    <row r="255" spans="1:1" x14ac:dyDescent="0.25">
      <c r="A255" s="32" t="s">
        <v>329</v>
      </c>
    </row>
    <row r="256" spans="1:1" x14ac:dyDescent="0.25">
      <c r="A256" s="32" t="s">
        <v>330</v>
      </c>
    </row>
    <row r="257" spans="1:1" x14ac:dyDescent="0.25">
      <c r="A257" s="32" t="s">
        <v>331</v>
      </c>
    </row>
    <row r="258" spans="1:1" x14ac:dyDescent="0.25">
      <c r="A258" s="32" t="s">
        <v>332</v>
      </c>
    </row>
    <row r="259" spans="1:1" x14ac:dyDescent="0.25">
      <c r="A259" s="32" t="s">
        <v>333</v>
      </c>
    </row>
    <row r="260" spans="1:1" x14ac:dyDescent="0.25">
      <c r="A260" s="32" t="s">
        <v>334</v>
      </c>
    </row>
    <row r="261" spans="1:1" x14ac:dyDescent="0.25">
      <c r="A261" s="32" t="s">
        <v>335</v>
      </c>
    </row>
    <row r="262" spans="1:1" x14ac:dyDescent="0.25">
      <c r="A262" s="32" t="s">
        <v>336</v>
      </c>
    </row>
    <row r="263" spans="1:1" x14ac:dyDescent="0.25">
      <c r="A263" s="32" t="s">
        <v>337</v>
      </c>
    </row>
    <row r="264" spans="1:1" x14ac:dyDescent="0.25">
      <c r="A264" s="32" t="s">
        <v>338</v>
      </c>
    </row>
    <row r="265" spans="1:1" x14ac:dyDescent="0.25">
      <c r="A265" s="32" t="s">
        <v>339</v>
      </c>
    </row>
    <row r="266" spans="1:1" x14ac:dyDescent="0.25">
      <c r="A266" s="32" t="s">
        <v>139</v>
      </c>
    </row>
    <row r="267" spans="1:1" x14ac:dyDescent="0.25">
      <c r="A267" s="32" t="s">
        <v>340</v>
      </c>
    </row>
    <row r="268" spans="1:1" x14ac:dyDescent="0.25">
      <c r="A268" s="32" t="s">
        <v>341</v>
      </c>
    </row>
    <row r="269" spans="1:1" x14ac:dyDescent="0.25">
      <c r="A269" s="32" t="s">
        <v>342</v>
      </c>
    </row>
    <row r="270" spans="1:1" x14ac:dyDescent="0.25">
      <c r="A270" s="32" t="s">
        <v>343</v>
      </c>
    </row>
    <row r="271" spans="1:1" x14ac:dyDescent="0.25">
      <c r="A271" s="32" t="s">
        <v>344</v>
      </c>
    </row>
    <row r="272" spans="1:1" x14ac:dyDescent="0.25">
      <c r="A272" s="32" t="s">
        <v>345</v>
      </c>
    </row>
    <row r="273" spans="1:1" x14ac:dyDescent="0.25">
      <c r="A273" s="32" t="s">
        <v>346</v>
      </c>
    </row>
    <row r="274" spans="1:1" x14ac:dyDescent="0.25">
      <c r="A274" s="32" t="s">
        <v>347</v>
      </c>
    </row>
    <row r="275" spans="1:1" x14ac:dyDescent="0.25">
      <c r="A275" s="32" t="s">
        <v>348</v>
      </c>
    </row>
    <row r="276" spans="1:1" x14ac:dyDescent="0.25">
      <c r="A276" s="32" t="s">
        <v>349</v>
      </c>
    </row>
    <row r="277" spans="1:1" x14ac:dyDescent="0.25">
      <c r="A277" s="32" t="s">
        <v>350</v>
      </c>
    </row>
    <row r="278" spans="1:1" x14ac:dyDescent="0.25">
      <c r="A278" s="32" t="s">
        <v>351</v>
      </c>
    </row>
    <row r="279" spans="1:1" x14ac:dyDescent="0.25">
      <c r="A279" s="32" t="s">
        <v>352</v>
      </c>
    </row>
    <row r="280" spans="1:1" x14ac:dyDescent="0.25">
      <c r="A280" s="32" t="s">
        <v>353</v>
      </c>
    </row>
    <row r="281" spans="1:1" x14ac:dyDescent="0.25">
      <c r="A281" s="32" t="s">
        <v>354</v>
      </c>
    </row>
    <row r="282" spans="1:1" x14ac:dyDescent="0.25">
      <c r="A282" s="32" t="s">
        <v>355</v>
      </c>
    </row>
    <row r="283" spans="1:1" x14ac:dyDescent="0.25">
      <c r="A283" s="32" t="s">
        <v>356</v>
      </c>
    </row>
    <row r="284" spans="1:1" x14ac:dyDescent="0.25">
      <c r="A284" s="32" t="s">
        <v>357</v>
      </c>
    </row>
    <row r="285" spans="1:1" x14ac:dyDescent="0.25">
      <c r="A285" s="32" t="s">
        <v>358</v>
      </c>
    </row>
    <row r="286" spans="1:1" x14ac:dyDescent="0.25">
      <c r="A286" s="32" t="s">
        <v>359</v>
      </c>
    </row>
    <row r="287" spans="1:1" x14ac:dyDescent="0.25">
      <c r="A287" s="32" t="s">
        <v>360</v>
      </c>
    </row>
    <row r="288" spans="1:1" x14ac:dyDescent="0.25">
      <c r="A288" s="32" t="s">
        <v>361</v>
      </c>
    </row>
    <row r="289" spans="1:1" x14ac:dyDescent="0.25">
      <c r="A289" s="32" t="s">
        <v>362</v>
      </c>
    </row>
    <row r="290" spans="1:1" x14ac:dyDescent="0.25">
      <c r="A290" s="32" t="s">
        <v>363</v>
      </c>
    </row>
    <row r="291" spans="1:1" x14ac:dyDescent="0.25">
      <c r="A291" s="32" t="s">
        <v>364</v>
      </c>
    </row>
    <row r="292" spans="1:1" x14ac:dyDescent="0.25">
      <c r="A292" s="32" t="s">
        <v>365</v>
      </c>
    </row>
    <row r="293" spans="1:1" x14ac:dyDescent="0.25">
      <c r="A293" s="32" t="s">
        <v>366</v>
      </c>
    </row>
    <row r="294" spans="1:1" x14ac:dyDescent="0.25">
      <c r="A294" s="32" t="s">
        <v>367</v>
      </c>
    </row>
    <row r="295" spans="1:1" x14ac:dyDescent="0.25">
      <c r="A295" s="32" t="s">
        <v>368</v>
      </c>
    </row>
    <row r="296" spans="1:1" x14ac:dyDescent="0.25">
      <c r="A296" s="32" t="s">
        <v>369</v>
      </c>
    </row>
    <row r="297" spans="1:1" x14ac:dyDescent="0.25">
      <c r="A297" s="32" t="s">
        <v>370</v>
      </c>
    </row>
    <row r="298" spans="1:1" x14ac:dyDescent="0.25">
      <c r="A298" s="32" t="s">
        <v>371</v>
      </c>
    </row>
    <row r="299" spans="1:1" x14ac:dyDescent="0.25">
      <c r="A299" s="32" t="s">
        <v>372</v>
      </c>
    </row>
    <row r="300" spans="1:1" x14ac:dyDescent="0.25">
      <c r="A300" s="32" t="s">
        <v>373</v>
      </c>
    </row>
    <row r="301" spans="1:1" x14ac:dyDescent="0.25">
      <c r="A301" s="32" t="s">
        <v>374</v>
      </c>
    </row>
    <row r="302" spans="1:1" x14ac:dyDescent="0.25">
      <c r="A302" s="32" t="s">
        <v>375</v>
      </c>
    </row>
    <row r="303" spans="1:1" x14ac:dyDescent="0.25">
      <c r="A303" s="32" t="s">
        <v>376</v>
      </c>
    </row>
    <row r="304" spans="1:1" x14ac:dyDescent="0.25">
      <c r="A304" s="32" t="s">
        <v>377</v>
      </c>
    </row>
    <row r="305" spans="1:1" x14ac:dyDescent="0.25">
      <c r="A305" s="32" t="s">
        <v>378</v>
      </c>
    </row>
    <row r="306" spans="1:1" x14ac:dyDescent="0.25">
      <c r="A306" s="32" t="s">
        <v>379</v>
      </c>
    </row>
    <row r="307" spans="1:1" x14ac:dyDescent="0.25">
      <c r="A307" s="32" t="s">
        <v>380</v>
      </c>
    </row>
    <row r="308" spans="1:1" x14ac:dyDescent="0.25">
      <c r="A308" s="32" t="s">
        <v>381</v>
      </c>
    </row>
    <row r="309" spans="1:1" x14ac:dyDescent="0.25">
      <c r="A309" s="32" t="s">
        <v>382</v>
      </c>
    </row>
    <row r="310" spans="1:1" x14ac:dyDescent="0.25">
      <c r="A310" s="32" t="s">
        <v>383</v>
      </c>
    </row>
    <row r="311" spans="1:1" x14ac:dyDescent="0.25">
      <c r="A311" s="32" t="s">
        <v>384</v>
      </c>
    </row>
    <row r="312" spans="1:1" x14ac:dyDescent="0.25">
      <c r="A312" s="32" t="s">
        <v>385</v>
      </c>
    </row>
    <row r="313" spans="1:1" x14ac:dyDescent="0.25">
      <c r="A313" s="32" t="s">
        <v>386</v>
      </c>
    </row>
    <row r="314" spans="1:1" x14ac:dyDescent="0.25">
      <c r="A314" s="32" t="s">
        <v>387</v>
      </c>
    </row>
    <row r="315" spans="1:1" x14ac:dyDescent="0.25">
      <c r="A315" s="32" t="s">
        <v>388</v>
      </c>
    </row>
    <row r="316" spans="1:1" x14ac:dyDescent="0.25">
      <c r="A316" s="32" t="s">
        <v>389</v>
      </c>
    </row>
    <row r="317" spans="1:1" x14ac:dyDescent="0.25">
      <c r="A317" s="32" t="s">
        <v>390</v>
      </c>
    </row>
    <row r="318" spans="1:1" x14ac:dyDescent="0.25">
      <c r="A318" s="32" t="s">
        <v>391</v>
      </c>
    </row>
    <row r="319" spans="1:1" x14ac:dyDescent="0.25">
      <c r="A319" s="32" t="s">
        <v>392</v>
      </c>
    </row>
    <row r="320" spans="1:1" x14ac:dyDescent="0.25">
      <c r="A320" s="32" t="s">
        <v>393</v>
      </c>
    </row>
    <row r="321" spans="1:1" x14ac:dyDescent="0.25">
      <c r="A321" s="32" t="s">
        <v>394</v>
      </c>
    </row>
    <row r="322" spans="1:1" x14ac:dyDescent="0.25">
      <c r="A322" s="32" t="s">
        <v>395</v>
      </c>
    </row>
    <row r="323" spans="1:1" x14ac:dyDescent="0.25">
      <c r="A323" s="32" t="s">
        <v>396</v>
      </c>
    </row>
    <row r="324" spans="1:1" x14ac:dyDescent="0.25">
      <c r="A324" s="32" t="s">
        <v>397</v>
      </c>
    </row>
    <row r="325" spans="1:1" x14ac:dyDescent="0.25">
      <c r="A325" s="32" t="s">
        <v>398</v>
      </c>
    </row>
    <row r="326" spans="1:1" x14ac:dyDescent="0.25">
      <c r="A326" s="32" t="s">
        <v>399</v>
      </c>
    </row>
    <row r="327" spans="1:1" x14ac:dyDescent="0.25">
      <c r="A327" s="32" t="s">
        <v>400</v>
      </c>
    </row>
    <row r="328" spans="1:1" x14ac:dyDescent="0.25">
      <c r="A328" s="32" t="s">
        <v>401</v>
      </c>
    </row>
    <row r="329" spans="1:1" x14ac:dyDescent="0.25">
      <c r="A329" s="32" t="s">
        <v>402</v>
      </c>
    </row>
    <row r="330" spans="1:1" x14ac:dyDescent="0.25">
      <c r="A330" s="32" t="s">
        <v>403</v>
      </c>
    </row>
    <row r="331" spans="1:1" x14ac:dyDescent="0.25">
      <c r="A331" s="32" t="s">
        <v>404</v>
      </c>
    </row>
    <row r="332" spans="1:1" x14ac:dyDescent="0.25">
      <c r="A332" s="32" t="s">
        <v>405</v>
      </c>
    </row>
    <row r="333" spans="1:1" x14ac:dyDescent="0.25">
      <c r="A333" s="32" t="s">
        <v>406</v>
      </c>
    </row>
    <row r="334" spans="1:1" x14ac:dyDescent="0.25">
      <c r="A334" s="32" t="s">
        <v>407</v>
      </c>
    </row>
    <row r="335" spans="1:1" x14ac:dyDescent="0.25">
      <c r="A335" s="32" t="s">
        <v>408</v>
      </c>
    </row>
    <row r="336" spans="1:1" x14ac:dyDescent="0.25">
      <c r="A336" s="32" t="s">
        <v>409</v>
      </c>
    </row>
    <row r="337" spans="1:1" x14ac:dyDescent="0.25">
      <c r="A337" s="32" t="s">
        <v>410</v>
      </c>
    </row>
    <row r="338" spans="1:1" x14ac:dyDescent="0.25">
      <c r="A338" s="32" t="s">
        <v>411</v>
      </c>
    </row>
    <row r="339" spans="1:1" x14ac:dyDescent="0.25">
      <c r="A339" s="32" t="s">
        <v>412</v>
      </c>
    </row>
    <row r="340" spans="1:1" x14ac:dyDescent="0.25">
      <c r="A340" s="32" t="s">
        <v>413</v>
      </c>
    </row>
    <row r="341" spans="1:1" x14ac:dyDescent="0.25">
      <c r="A341" s="32" t="s">
        <v>414</v>
      </c>
    </row>
    <row r="342" spans="1:1" x14ac:dyDescent="0.25">
      <c r="A342" s="32" t="s">
        <v>415</v>
      </c>
    </row>
    <row r="343" spans="1:1" x14ac:dyDescent="0.25">
      <c r="A343" s="32" t="s">
        <v>416</v>
      </c>
    </row>
    <row r="344" spans="1:1" x14ac:dyDescent="0.25">
      <c r="A344" s="32" t="s">
        <v>417</v>
      </c>
    </row>
    <row r="345" spans="1:1" x14ac:dyDescent="0.25">
      <c r="A345" s="32" t="s">
        <v>418</v>
      </c>
    </row>
    <row r="346" spans="1:1" x14ac:dyDescent="0.25">
      <c r="A346" s="32" t="s">
        <v>419</v>
      </c>
    </row>
    <row r="347" spans="1:1" x14ac:dyDescent="0.25">
      <c r="A347" s="32" t="s">
        <v>420</v>
      </c>
    </row>
    <row r="348" spans="1:1" x14ac:dyDescent="0.25">
      <c r="A348" s="32" t="s">
        <v>421</v>
      </c>
    </row>
    <row r="349" spans="1:1" x14ac:dyDescent="0.25">
      <c r="A349" s="32" t="s">
        <v>422</v>
      </c>
    </row>
    <row r="350" spans="1:1" x14ac:dyDescent="0.25">
      <c r="A350" s="32" t="s">
        <v>423</v>
      </c>
    </row>
    <row r="351" spans="1:1" x14ac:dyDescent="0.25">
      <c r="A351" s="32" t="s">
        <v>424</v>
      </c>
    </row>
    <row r="352" spans="1:1" x14ac:dyDescent="0.25">
      <c r="A352" s="32" t="s">
        <v>425</v>
      </c>
    </row>
    <row r="353" spans="1:1" x14ac:dyDescent="0.25">
      <c r="A353" s="32" t="s">
        <v>426</v>
      </c>
    </row>
    <row r="354" spans="1:1" x14ac:dyDescent="0.25">
      <c r="A354" s="32" t="s">
        <v>427</v>
      </c>
    </row>
    <row r="355" spans="1:1" x14ac:dyDescent="0.25">
      <c r="A355" s="32" t="s">
        <v>428</v>
      </c>
    </row>
    <row r="356" spans="1:1" x14ac:dyDescent="0.25">
      <c r="A356" s="32" t="s">
        <v>429</v>
      </c>
    </row>
    <row r="357" spans="1:1" x14ac:dyDescent="0.25">
      <c r="A357" s="32" t="s">
        <v>430</v>
      </c>
    </row>
    <row r="358" spans="1:1" x14ac:dyDescent="0.25">
      <c r="A358" s="32" t="s">
        <v>431</v>
      </c>
    </row>
    <row r="359" spans="1:1" x14ac:dyDescent="0.25">
      <c r="A359" s="32" t="s">
        <v>432</v>
      </c>
    </row>
    <row r="360" spans="1:1" x14ac:dyDescent="0.25">
      <c r="A360" s="32" t="s">
        <v>433</v>
      </c>
    </row>
    <row r="361" spans="1:1" x14ac:dyDescent="0.25">
      <c r="A361" s="32" t="s">
        <v>434</v>
      </c>
    </row>
    <row r="362" spans="1:1" x14ac:dyDescent="0.25">
      <c r="A362" s="32" t="s">
        <v>435</v>
      </c>
    </row>
    <row r="363" spans="1:1" x14ac:dyDescent="0.25">
      <c r="A363" s="32" t="s">
        <v>436</v>
      </c>
    </row>
    <row r="364" spans="1:1" x14ac:dyDescent="0.25">
      <c r="A364" s="32" t="s">
        <v>437</v>
      </c>
    </row>
    <row r="365" spans="1:1" x14ac:dyDescent="0.25">
      <c r="A365" s="32" t="s">
        <v>438</v>
      </c>
    </row>
    <row r="366" spans="1:1" x14ac:dyDescent="0.25">
      <c r="A366" s="32" t="s">
        <v>439</v>
      </c>
    </row>
    <row r="367" spans="1:1" x14ac:dyDescent="0.25">
      <c r="A367" s="32" t="s">
        <v>440</v>
      </c>
    </row>
    <row r="368" spans="1:1" x14ac:dyDescent="0.25">
      <c r="A368" s="32" t="s">
        <v>441</v>
      </c>
    </row>
    <row r="369" spans="1:1" x14ac:dyDescent="0.25">
      <c r="A369" s="32" t="s">
        <v>442</v>
      </c>
    </row>
    <row r="370" spans="1:1" x14ac:dyDescent="0.25">
      <c r="A370" s="32" t="s">
        <v>443</v>
      </c>
    </row>
    <row r="371" spans="1:1" x14ac:dyDescent="0.25">
      <c r="A371" s="32" t="s">
        <v>444</v>
      </c>
    </row>
    <row r="372" spans="1:1" x14ac:dyDescent="0.25">
      <c r="A372" s="32" t="s">
        <v>445</v>
      </c>
    </row>
    <row r="373" spans="1:1" x14ac:dyDescent="0.25">
      <c r="A373" s="32" t="s">
        <v>446</v>
      </c>
    </row>
    <row r="374" spans="1:1" x14ac:dyDescent="0.25">
      <c r="A374" s="32" t="s">
        <v>447</v>
      </c>
    </row>
    <row r="375" spans="1:1" x14ac:dyDescent="0.25">
      <c r="A375" s="32" t="s">
        <v>448</v>
      </c>
    </row>
    <row r="376" spans="1:1" x14ac:dyDescent="0.25">
      <c r="A376" s="32" t="s">
        <v>449</v>
      </c>
    </row>
    <row r="377" spans="1:1" x14ac:dyDescent="0.25">
      <c r="A377" s="32" t="s">
        <v>450</v>
      </c>
    </row>
    <row r="378" spans="1:1" x14ac:dyDescent="0.25">
      <c r="A378" s="32" t="s">
        <v>451</v>
      </c>
    </row>
    <row r="379" spans="1:1" x14ac:dyDescent="0.25">
      <c r="A379" s="32" t="s">
        <v>452</v>
      </c>
    </row>
    <row r="380" spans="1:1" x14ac:dyDescent="0.25">
      <c r="A380" s="32" t="s">
        <v>453</v>
      </c>
    </row>
    <row r="381" spans="1:1" x14ac:dyDescent="0.25">
      <c r="A381" s="32" t="s">
        <v>454</v>
      </c>
    </row>
    <row r="382" spans="1:1" x14ac:dyDescent="0.25">
      <c r="A382" s="32" t="s">
        <v>455</v>
      </c>
    </row>
    <row r="383" spans="1:1" x14ac:dyDescent="0.25">
      <c r="A383" s="32" t="s">
        <v>456</v>
      </c>
    </row>
    <row r="384" spans="1:1" x14ac:dyDescent="0.25">
      <c r="A384" s="32" t="s">
        <v>457</v>
      </c>
    </row>
    <row r="385" spans="1:1" x14ac:dyDescent="0.25">
      <c r="A385" s="32" t="s">
        <v>458</v>
      </c>
    </row>
    <row r="386" spans="1:1" x14ac:dyDescent="0.25">
      <c r="A386" s="32" t="s">
        <v>459</v>
      </c>
    </row>
    <row r="387" spans="1:1" x14ac:dyDescent="0.25">
      <c r="A387" s="32" t="s">
        <v>460</v>
      </c>
    </row>
    <row r="388" spans="1:1" x14ac:dyDescent="0.25">
      <c r="A388" s="32" t="s">
        <v>461</v>
      </c>
    </row>
    <row r="389" spans="1:1" x14ac:dyDescent="0.25">
      <c r="A389" s="32" t="s">
        <v>126</v>
      </c>
    </row>
    <row r="390" spans="1:1" x14ac:dyDescent="0.25">
      <c r="A390" s="32" t="s">
        <v>462</v>
      </c>
    </row>
    <row r="391" spans="1:1" x14ac:dyDescent="0.25">
      <c r="A391" s="32" t="s">
        <v>463</v>
      </c>
    </row>
    <row r="392" spans="1:1" x14ac:dyDescent="0.25">
      <c r="A392" s="32" t="s">
        <v>464</v>
      </c>
    </row>
    <row r="393" spans="1:1" x14ac:dyDescent="0.25">
      <c r="A393" s="32" t="s">
        <v>465</v>
      </c>
    </row>
    <row r="394" spans="1:1" x14ac:dyDescent="0.25">
      <c r="A394" s="32" t="s">
        <v>466</v>
      </c>
    </row>
    <row r="395" spans="1:1" x14ac:dyDescent="0.25">
      <c r="A395" s="32" t="s">
        <v>467</v>
      </c>
    </row>
    <row r="396" spans="1:1" x14ac:dyDescent="0.25">
      <c r="A396" s="32" t="s">
        <v>468</v>
      </c>
    </row>
    <row r="397" spans="1:1" x14ac:dyDescent="0.25">
      <c r="A397" s="32" t="s">
        <v>469</v>
      </c>
    </row>
    <row r="398" spans="1:1" x14ac:dyDescent="0.25">
      <c r="A398" s="32" t="s">
        <v>470</v>
      </c>
    </row>
    <row r="399" spans="1:1" x14ac:dyDescent="0.25">
      <c r="A399" s="32" t="s">
        <v>471</v>
      </c>
    </row>
    <row r="400" spans="1:1" x14ac:dyDescent="0.25">
      <c r="A400" s="32" t="s">
        <v>472</v>
      </c>
    </row>
    <row r="401" spans="1:1" x14ac:dyDescent="0.25">
      <c r="A401" s="32" t="s">
        <v>473</v>
      </c>
    </row>
    <row r="402" spans="1:1" x14ac:dyDescent="0.25">
      <c r="A402" s="32" t="s">
        <v>474</v>
      </c>
    </row>
    <row r="403" spans="1:1" x14ac:dyDescent="0.25">
      <c r="A403" s="32" t="s">
        <v>475</v>
      </c>
    </row>
    <row r="404" spans="1:1" x14ac:dyDescent="0.25">
      <c r="A404" s="32" t="s">
        <v>476</v>
      </c>
    </row>
    <row r="405" spans="1:1" x14ac:dyDescent="0.25">
      <c r="A405" s="32" t="s">
        <v>477</v>
      </c>
    </row>
    <row r="406" spans="1:1" x14ac:dyDescent="0.25">
      <c r="A406" s="32" t="s">
        <v>478</v>
      </c>
    </row>
    <row r="407" spans="1:1" x14ac:dyDescent="0.25">
      <c r="A407" s="32" t="s">
        <v>479</v>
      </c>
    </row>
    <row r="408" spans="1:1" x14ac:dyDescent="0.25">
      <c r="A408" s="32" t="s">
        <v>480</v>
      </c>
    </row>
    <row r="409" spans="1:1" x14ac:dyDescent="0.25">
      <c r="A409" s="32" t="s">
        <v>481</v>
      </c>
    </row>
    <row r="410" spans="1:1" x14ac:dyDescent="0.25">
      <c r="A410" s="32" t="s">
        <v>482</v>
      </c>
    </row>
    <row r="411" spans="1:1" x14ac:dyDescent="0.25">
      <c r="A411" s="32" t="s">
        <v>483</v>
      </c>
    </row>
    <row r="412" spans="1:1" x14ac:dyDescent="0.25">
      <c r="A412" s="32" t="s">
        <v>484</v>
      </c>
    </row>
    <row r="413" spans="1:1" x14ac:dyDescent="0.25">
      <c r="A413" s="32" t="s">
        <v>485</v>
      </c>
    </row>
    <row r="414" spans="1:1" x14ac:dyDescent="0.25">
      <c r="A414" s="32" t="s">
        <v>486</v>
      </c>
    </row>
    <row r="415" spans="1:1" x14ac:dyDescent="0.25">
      <c r="A415" s="32" t="s">
        <v>487</v>
      </c>
    </row>
    <row r="416" spans="1:1" x14ac:dyDescent="0.25">
      <c r="A416" s="32" t="s">
        <v>488</v>
      </c>
    </row>
    <row r="417" spans="1:1" x14ac:dyDescent="0.25">
      <c r="A417" s="32" t="s">
        <v>489</v>
      </c>
    </row>
    <row r="418" spans="1:1" x14ac:dyDescent="0.25">
      <c r="A418" s="32" t="s">
        <v>490</v>
      </c>
    </row>
    <row r="419" spans="1:1" x14ac:dyDescent="0.25">
      <c r="A419" s="32" t="s">
        <v>491</v>
      </c>
    </row>
    <row r="420" spans="1:1" x14ac:dyDescent="0.25">
      <c r="A420" s="32" t="s">
        <v>492</v>
      </c>
    </row>
    <row r="421" spans="1:1" x14ac:dyDescent="0.25">
      <c r="A421" s="32" t="s">
        <v>493</v>
      </c>
    </row>
    <row r="422" spans="1:1" x14ac:dyDescent="0.25">
      <c r="A422" s="32" t="s">
        <v>494</v>
      </c>
    </row>
    <row r="423" spans="1:1" x14ac:dyDescent="0.25">
      <c r="A423" s="32" t="s">
        <v>495</v>
      </c>
    </row>
    <row r="424" spans="1:1" x14ac:dyDescent="0.25">
      <c r="A424" s="32" t="s">
        <v>496</v>
      </c>
    </row>
    <row r="425" spans="1:1" x14ac:dyDescent="0.25">
      <c r="A425" s="32" t="s">
        <v>497</v>
      </c>
    </row>
    <row r="426" spans="1:1" x14ac:dyDescent="0.25">
      <c r="A426" s="32" t="s">
        <v>498</v>
      </c>
    </row>
    <row r="427" spans="1:1" x14ac:dyDescent="0.25">
      <c r="A427" s="32" t="s">
        <v>499</v>
      </c>
    </row>
    <row r="428" spans="1:1" x14ac:dyDescent="0.25">
      <c r="A428" s="32" t="s">
        <v>500</v>
      </c>
    </row>
    <row r="429" spans="1:1" x14ac:dyDescent="0.25">
      <c r="A429" s="32" t="s">
        <v>501</v>
      </c>
    </row>
    <row r="430" spans="1:1" x14ac:dyDescent="0.25">
      <c r="A430" s="32" t="s">
        <v>502</v>
      </c>
    </row>
    <row r="431" spans="1:1" x14ac:dyDescent="0.25">
      <c r="A431" s="32" t="s">
        <v>503</v>
      </c>
    </row>
    <row r="432" spans="1:1" x14ac:dyDescent="0.25">
      <c r="A432" s="32" t="s">
        <v>504</v>
      </c>
    </row>
    <row r="433" spans="1:1" x14ac:dyDescent="0.25">
      <c r="A433" s="32" t="s">
        <v>505</v>
      </c>
    </row>
    <row r="434" spans="1:1" x14ac:dyDescent="0.25">
      <c r="A434" s="32" t="s">
        <v>99</v>
      </c>
    </row>
    <row r="435" spans="1:1" x14ac:dyDescent="0.25">
      <c r="A435" s="32" t="s">
        <v>506</v>
      </c>
    </row>
    <row r="436" spans="1:1" x14ac:dyDescent="0.25">
      <c r="A436" s="32" t="s">
        <v>507</v>
      </c>
    </row>
    <row r="437" spans="1:1" x14ac:dyDescent="0.25">
      <c r="A437" s="32" t="s">
        <v>508</v>
      </c>
    </row>
    <row r="438" spans="1:1" x14ac:dyDescent="0.25">
      <c r="A438" s="32" t="s">
        <v>509</v>
      </c>
    </row>
    <row r="439" spans="1:1" x14ac:dyDescent="0.25">
      <c r="A439" s="32" t="s">
        <v>510</v>
      </c>
    </row>
    <row r="440" spans="1:1" x14ac:dyDescent="0.25">
      <c r="A440" s="32" t="s">
        <v>511</v>
      </c>
    </row>
    <row r="441" spans="1:1" x14ac:dyDescent="0.25">
      <c r="A441" s="32" t="s">
        <v>512</v>
      </c>
    </row>
    <row r="442" spans="1:1" x14ac:dyDescent="0.25">
      <c r="A442" s="32" t="s">
        <v>513</v>
      </c>
    </row>
    <row r="443" spans="1:1" x14ac:dyDescent="0.25">
      <c r="A443" s="32" t="s">
        <v>514</v>
      </c>
    </row>
    <row r="444" spans="1:1" x14ac:dyDescent="0.25">
      <c r="A444" s="32" t="s">
        <v>515</v>
      </c>
    </row>
    <row r="445" spans="1:1" x14ac:dyDescent="0.25">
      <c r="A445" s="32" t="s">
        <v>516</v>
      </c>
    </row>
    <row r="446" spans="1:1" x14ac:dyDescent="0.25">
      <c r="A446" s="32" t="s">
        <v>517</v>
      </c>
    </row>
    <row r="447" spans="1:1" x14ac:dyDescent="0.25">
      <c r="A447" s="32" t="s">
        <v>518</v>
      </c>
    </row>
    <row r="448" spans="1:1" x14ac:dyDescent="0.25">
      <c r="A448" s="32" t="s">
        <v>519</v>
      </c>
    </row>
    <row r="449" spans="1:1" x14ac:dyDescent="0.25">
      <c r="A449" s="32" t="s">
        <v>520</v>
      </c>
    </row>
    <row r="450" spans="1:1" x14ac:dyDescent="0.25">
      <c r="A450" s="32" t="s">
        <v>521</v>
      </c>
    </row>
    <row r="451" spans="1:1" x14ac:dyDescent="0.25">
      <c r="A451" s="32" t="s">
        <v>522</v>
      </c>
    </row>
    <row r="452" spans="1:1" x14ac:dyDescent="0.25">
      <c r="A452" s="32" t="s">
        <v>523</v>
      </c>
    </row>
    <row r="453" spans="1:1" x14ac:dyDescent="0.25">
      <c r="A453" s="32" t="s">
        <v>524</v>
      </c>
    </row>
    <row r="454" spans="1:1" x14ac:dyDescent="0.25">
      <c r="A454" s="32" t="s">
        <v>525</v>
      </c>
    </row>
    <row r="455" spans="1:1" x14ac:dyDescent="0.25">
      <c r="A455" s="32" t="s">
        <v>526</v>
      </c>
    </row>
    <row r="456" spans="1:1" x14ac:dyDescent="0.25">
      <c r="A456" s="32" t="s">
        <v>527</v>
      </c>
    </row>
    <row r="457" spans="1:1" x14ac:dyDescent="0.25">
      <c r="A457" s="32" t="s">
        <v>528</v>
      </c>
    </row>
    <row r="458" spans="1:1" x14ac:dyDescent="0.25">
      <c r="A458" s="32" t="s">
        <v>529</v>
      </c>
    </row>
    <row r="459" spans="1:1" x14ac:dyDescent="0.25">
      <c r="A459" s="32" t="s">
        <v>530</v>
      </c>
    </row>
    <row r="460" spans="1:1" x14ac:dyDescent="0.25">
      <c r="A460" s="32" t="s">
        <v>531</v>
      </c>
    </row>
    <row r="461" spans="1:1" x14ac:dyDescent="0.25">
      <c r="A461" s="32" t="s">
        <v>532</v>
      </c>
    </row>
    <row r="462" spans="1:1" x14ac:dyDescent="0.25">
      <c r="A462" s="32" t="s">
        <v>533</v>
      </c>
    </row>
    <row r="463" spans="1:1" x14ac:dyDescent="0.25">
      <c r="A463" s="32" t="s">
        <v>534</v>
      </c>
    </row>
    <row r="464" spans="1:1" x14ac:dyDescent="0.25">
      <c r="A464" s="32" t="s">
        <v>535</v>
      </c>
    </row>
    <row r="465" spans="1:1" x14ac:dyDescent="0.25">
      <c r="A465" s="32" t="s">
        <v>536</v>
      </c>
    </row>
    <row r="466" spans="1:1" x14ac:dyDescent="0.25">
      <c r="A466" s="32" t="s">
        <v>537</v>
      </c>
    </row>
    <row r="467" spans="1:1" x14ac:dyDescent="0.25">
      <c r="A467" s="32" t="s">
        <v>538</v>
      </c>
    </row>
    <row r="468" spans="1:1" x14ac:dyDescent="0.25">
      <c r="A468" s="32" t="s">
        <v>539</v>
      </c>
    </row>
    <row r="469" spans="1:1" x14ac:dyDescent="0.25">
      <c r="A469" s="32" t="s">
        <v>540</v>
      </c>
    </row>
    <row r="470" spans="1:1" x14ac:dyDescent="0.25">
      <c r="A470" s="32" t="s">
        <v>541</v>
      </c>
    </row>
    <row r="471" spans="1:1" x14ac:dyDescent="0.25">
      <c r="A471" s="32" t="s">
        <v>542</v>
      </c>
    </row>
    <row r="472" spans="1:1" x14ac:dyDescent="0.25">
      <c r="A472" s="32" t="s">
        <v>543</v>
      </c>
    </row>
    <row r="473" spans="1:1" x14ac:dyDescent="0.25">
      <c r="A473" s="32" t="s">
        <v>544</v>
      </c>
    </row>
    <row r="474" spans="1:1" x14ac:dyDescent="0.25">
      <c r="A474" s="32" t="s">
        <v>545</v>
      </c>
    </row>
    <row r="475" spans="1:1" x14ac:dyDescent="0.25">
      <c r="A475" s="32" t="s">
        <v>546</v>
      </c>
    </row>
    <row r="476" spans="1:1" x14ac:dyDescent="0.25">
      <c r="A476" s="32" t="s">
        <v>547</v>
      </c>
    </row>
    <row r="477" spans="1:1" x14ac:dyDescent="0.25">
      <c r="A477" s="32" t="s">
        <v>548</v>
      </c>
    </row>
    <row r="478" spans="1:1" x14ac:dyDescent="0.25">
      <c r="A478" s="32" t="s">
        <v>549</v>
      </c>
    </row>
    <row r="479" spans="1:1" x14ac:dyDescent="0.25">
      <c r="A479" s="32" t="s">
        <v>550</v>
      </c>
    </row>
    <row r="480" spans="1:1" x14ac:dyDescent="0.25">
      <c r="A480" s="32" t="s">
        <v>551</v>
      </c>
    </row>
    <row r="481" spans="1:1" x14ac:dyDescent="0.25">
      <c r="A481" s="32" t="s">
        <v>552</v>
      </c>
    </row>
    <row r="482" spans="1:1" x14ac:dyDescent="0.25">
      <c r="A482" s="32" t="s">
        <v>553</v>
      </c>
    </row>
    <row r="483" spans="1:1" x14ac:dyDescent="0.25">
      <c r="A483" s="32" t="s">
        <v>554</v>
      </c>
    </row>
    <row r="484" spans="1:1" x14ac:dyDescent="0.25">
      <c r="A484" s="32" t="s">
        <v>555</v>
      </c>
    </row>
    <row r="485" spans="1:1" x14ac:dyDescent="0.25">
      <c r="A485" s="32" t="s">
        <v>556</v>
      </c>
    </row>
    <row r="486" spans="1:1" x14ac:dyDescent="0.25">
      <c r="A486" s="32" t="s">
        <v>557</v>
      </c>
    </row>
    <row r="487" spans="1:1" x14ac:dyDescent="0.25">
      <c r="A487" s="32" t="s">
        <v>558</v>
      </c>
    </row>
    <row r="488" spans="1:1" x14ac:dyDescent="0.25">
      <c r="A488" s="32" t="s">
        <v>559</v>
      </c>
    </row>
    <row r="489" spans="1:1" x14ac:dyDescent="0.25">
      <c r="A489" s="32" t="s">
        <v>560</v>
      </c>
    </row>
    <row r="490" spans="1:1" x14ac:dyDescent="0.25">
      <c r="A490" s="32" t="s">
        <v>561</v>
      </c>
    </row>
    <row r="491" spans="1:1" x14ac:dyDescent="0.25">
      <c r="A491" s="32" t="s">
        <v>562</v>
      </c>
    </row>
    <row r="492" spans="1:1" x14ac:dyDescent="0.25">
      <c r="A492" s="32" t="s">
        <v>563</v>
      </c>
    </row>
    <row r="493" spans="1:1" x14ac:dyDescent="0.25">
      <c r="A493" s="32" t="s">
        <v>564</v>
      </c>
    </row>
    <row r="494" spans="1:1" x14ac:dyDescent="0.25">
      <c r="A494" s="32" t="s">
        <v>565</v>
      </c>
    </row>
    <row r="495" spans="1:1" x14ac:dyDescent="0.25">
      <c r="A495" s="32" t="s">
        <v>566</v>
      </c>
    </row>
    <row r="496" spans="1:1" x14ac:dyDescent="0.25">
      <c r="A496" s="32" t="s">
        <v>567</v>
      </c>
    </row>
    <row r="497" spans="1:1" x14ac:dyDescent="0.25">
      <c r="A497" s="32" t="s">
        <v>568</v>
      </c>
    </row>
    <row r="498" spans="1:1" x14ac:dyDescent="0.25">
      <c r="A498" s="32" t="s">
        <v>569</v>
      </c>
    </row>
    <row r="499" spans="1:1" x14ac:dyDescent="0.25">
      <c r="A499" s="32" t="s">
        <v>570</v>
      </c>
    </row>
    <row r="500" spans="1:1" x14ac:dyDescent="0.25">
      <c r="A500" s="32" t="s">
        <v>571</v>
      </c>
    </row>
    <row r="501" spans="1:1" x14ac:dyDescent="0.25">
      <c r="A501" s="32" t="s">
        <v>572</v>
      </c>
    </row>
    <row r="502" spans="1:1" x14ac:dyDescent="0.25">
      <c r="A502" s="32" t="s">
        <v>573</v>
      </c>
    </row>
    <row r="503" spans="1:1" x14ac:dyDescent="0.25">
      <c r="A503" s="32" t="s">
        <v>574</v>
      </c>
    </row>
    <row r="504" spans="1:1" x14ac:dyDescent="0.25">
      <c r="A504" s="32" t="s">
        <v>575</v>
      </c>
    </row>
    <row r="505" spans="1:1" x14ac:dyDescent="0.25">
      <c r="A505" s="32" t="s">
        <v>576</v>
      </c>
    </row>
    <row r="506" spans="1:1" x14ac:dyDescent="0.25">
      <c r="A506" s="32" t="s">
        <v>577</v>
      </c>
    </row>
    <row r="507" spans="1:1" x14ac:dyDescent="0.25">
      <c r="A507" s="32" t="s">
        <v>578</v>
      </c>
    </row>
    <row r="508" spans="1:1" x14ac:dyDescent="0.25">
      <c r="A508" s="32" t="s">
        <v>579</v>
      </c>
    </row>
    <row r="509" spans="1:1" x14ac:dyDescent="0.25">
      <c r="A509" s="32" t="s">
        <v>580</v>
      </c>
    </row>
    <row r="510" spans="1:1" x14ac:dyDescent="0.25">
      <c r="A510" s="32" t="s">
        <v>581</v>
      </c>
    </row>
    <row r="511" spans="1:1" x14ac:dyDescent="0.25">
      <c r="A511" s="32" t="s">
        <v>582</v>
      </c>
    </row>
    <row r="512" spans="1:1" x14ac:dyDescent="0.25">
      <c r="A512" s="32" t="s">
        <v>583</v>
      </c>
    </row>
    <row r="513" spans="1:1" x14ac:dyDescent="0.25">
      <c r="A513" s="32" t="s">
        <v>584</v>
      </c>
    </row>
    <row r="514" spans="1:1" x14ac:dyDescent="0.25">
      <c r="A514" s="32" t="s">
        <v>585</v>
      </c>
    </row>
    <row r="515" spans="1:1" x14ac:dyDescent="0.25">
      <c r="A515" s="32" t="s">
        <v>586</v>
      </c>
    </row>
    <row r="516" spans="1:1" x14ac:dyDescent="0.25">
      <c r="A516" s="32" t="s">
        <v>587</v>
      </c>
    </row>
    <row r="517" spans="1:1" x14ac:dyDescent="0.25">
      <c r="A517" s="32" t="s">
        <v>588</v>
      </c>
    </row>
    <row r="518" spans="1:1" x14ac:dyDescent="0.25">
      <c r="A518" s="32" t="s">
        <v>589</v>
      </c>
    </row>
    <row r="519" spans="1:1" x14ac:dyDescent="0.25">
      <c r="A519" s="32" t="s">
        <v>590</v>
      </c>
    </row>
    <row r="520" spans="1:1" x14ac:dyDescent="0.25">
      <c r="A520" s="32" t="s">
        <v>591</v>
      </c>
    </row>
    <row r="521" spans="1:1" x14ac:dyDescent="0.25">
      <c r="A521" s="32" t="s">
        <v>592</v>
      </c>
    </row>
    <row r="522" spans="1:1" x14ac:dyDescent="0.25">
      <c r="A522" s="32" t="s">
        <v>593</v>
      </c>
    </row>
    <row r="523" spans="1:1" x14ac:dyDescent="0.25">
      <c r="A523" s="32" t="s">
        <v>594</v>
      </c>
    </row>
    <row r="524" spans="1:1" x14ac:dyDescent="0.25">
      <c r="A524" s="32" t="s">
        <v>595</v>
      </c>
    </row>
    <row r="525" spans="1:1" x14ac:dyDescent="0.25">
      <c r="A525" s="32" t="s">
        <v>596</v>
      </c>
    </row>
    <row r="526" spans="1:1" x14ac:dyDescent="0.25">
      <c r="A526" s="32" t="s">
        <v>597</v>
      </c>
    </row>
    <row r="527" spans="1:1" x14ac:dyDescent="0.25">
      <c r="A527" s="32" t="s">
        <v>598</v>
      </c>
    </row>
    <row r="528" spans="1:1" x14ac:dyDescent="0.25">
      <c r="A528" s="32" t="s">
        <v>599</v>
      </c>
    </row>
    <row r="529" spans="1:1" x14ac:dyDescent="0.25">
      <c r="A529" s="32" t="s">
        <v>600</v>
      </c>
    </row>
    <row r="530" spans="1:1" x14ac:dyDescent="0.25">
      <c r="A530" s="32" t="s">
        <v>601</v>
      </c>
    </row>
    <row r="531" spans="1:1" x14ac:dyDescent="0.25">
      <c r="A531" s="32" t="s">
        <v>602</v>
      </c>
    </row>
    <row r="532" spans="1:1" x14ac:dyDescent="0.25">
      <c r="A532" s="32" t="s">
        <v>603</v>
      </c>
    </row>
    <row r="533" spans="1:1" x14ac:dyDescent="0.25">
      <c r="A533" s="32" t="s">
        <v>604</v>
      </c>
    </row>
    <row r="534" spans="1:1" x14ac:dyDescent="0.25">
      <c r="A534" s="32" t="s">
        <v>605</v>
      </c>
    </row>
    <row r="535" spans="1:1" x14ac:dyDescent="0.25">
      <c r="A535" s="32" t="s">
        <v>606</v>
      </c>
    </row>
    <row r="536" spans="1:1" x14ac:dyDescent="0.25">
      <c r="A536" s="32" t="s">
        <v>607</v>
      </c>
    </row>
    <row r="537" spans="1:1" x14ac:dyDescent="0.25">
      <c r="A537" s="32" t="s">
        <v>608</v>
      </c>
    </row>
    <row r="538" spans="1:1" x14ac:dyDescent="0.25">
      <c r="A538" s="32" t="s">
        <v>609</v>
      </c>
    </row>
    <row r="539" spans="1:1" x14ac:dyDescent="0.25">
      <c r="A539" s="32" t="s">
        <v>610</v>
      </c>
    </row>
    <row r="540" spans="1:1" x14ac:dyDescent="0.25">
      <c r="A540" s="32" t="s">
        <v>611</v>
      </c>
    </row>
    <row r="541" spans="1:1" x14ac:dyDescent="0.25">
      <c r="A541" s="32" t="s">
        <v>520</v>
      </c>
    </row>
    <row r="542" spans="1:1" x14ac:dyDescent="0.25">
      <c r="A542" s="32" t="s">
        <v>612</v>
      </c>
    </row>
    <row r="543" spans="1:1" x14ac:dyDescent="0.25">
      <c r="A543" s="32" t="s">
        <v>613</v>
      </c>
    </row>
    <row r="544" spans="1:1" x14ac:dyDescent="0.25">
      <c r="A544" s="32" t="s">
        <v>614</v>
      </c>
    </row>
    <row r="545" spans="1:1" x14ac:dyDescent="0.25">
      <c r="A545" s="32" t="s">
        <v>615</v>
      </c>
    </row>
    <row r="546" spans="1:1" x14ac:dyDescent="0.25">
      <c r="A546" s="32" t="s">
        <v>616</v>
      </c>
    </row>
    <row r="547" spans="1:1" x14ac:dyDescent="0.25">
      <c r="A547" s="32" t="s">
        <v>617</v>
      </c>
    </row>
    <row r="548" spans="1:1" x14ac:dyDescent="0.25">
      <c r="A548" s="32" t="s">
        <v>618</v>
      </c>
    </row>
    <row r="549" spans="1:1" x14ac:dyDescent="0.25">
      <c r="A549" s="32" t="s">
        <v>619</v>
      </c>
    </row>
    <row r="550" spans="1:1" x14ac:dyDescent="0.25">
      <c r="A550" s="32" t="s">
        <v>620</v>
      </c>
    </row>
    <row r="551" spans="1:1" x14ac:dyDescent="0.25">
      <c r="A551" s="32" t="s">
        <v>621</v>
      </c>
    </row>
    <row r="552" spans="1:1" x14ac:dyDescent="0.25">
      <c r="A552" s="32" t="s">
        <v>622</v>
      </c>
    </row>
    <row r="553" spans="1:1" x14ac:dyDescent="0.25">
      <c r="A553" s="32" t="s">
        <v>623</v>
      </c>
    </row>
    <row r="554" spans="1:1" x14ac:dyDescent="0.25">
      <c r="A554" s="32" t="s">
        <v>624</v>
      </c>
    </row>
    <row r="555" spans="1:1" x14ac:dyDescent="0.25">
      <c r="A555" s="32" t="s">
        <v>625</v>
      </c>
    </row>
    <row r="556" spans="1:1" x14ac:dyDescent="0.25">
      <c r="A556" s="32" t="s">
        <v>626</v>
      </c>
    </row>
    <row r="557" spans="1:1" x14ac:dyDescent="0.25">
      <c r="A557" s="32" t="s">
        <v>627</v>
      </c>
    </row>
    <row r="558" spans="1:1" x14ac:dyDescent="0.25">
      <c r="A558" s="32" t="s">
        <v>628</v>
      </c>
    </row>
    <row r="559" spans="1:1" x14ac:dyDescent="0.25">
      <c r="A559" s="32" t="s">
        <v>629</v>
      </c>
    </row>
    <row r="560" spans="1:1" x14ac:dyDescent="0.25">
      <c r="A560" s="32" t="s">
        <v>630</v>
      </c>
    </row>
    <row r="561" spans="1:1" x14ac:dyDescent="0.25">
      <c r="A561" s="32" t="s">
        <v>631</v>
      </c>
    </row>
    <row r="562" spans="1:1" x14ac:dyDescent="0.25">
      <c r="A562" s="32" t="s">
        <v>632</v>
      </c>
    </row>
    <row r="563" spans="1:1" x14ac:dyDescent="0.25">
      <c r="A563" s="32" t="s">
        <v>633</v>
      </c>
    </row>
    <row r="564" spans="1:1" x14ac:dyDescent="0.25">
      <c r="A564" s="32" t="s">
        <v>634</v>
      </c>
    </row>
    <row r="565" spans="1:1" x14ac:dyDescent="0.25">
      <c r="A565" s="32" t="s">
        <v>635</v>
      </c>
    </row>
    <row r="566" spans="1:1" x14ac:dyDescent="0.25">
      <c r="A566" s="32" t="s">
        <v>636</v>
      </c>
    </row>
    <row r="567" spans="1:1" x14ac:dyDescent="0.25">
      <c r="A567" s="32" t="s">
        <v>637</v>
      </c>
    </row>
    <row r="568" spans="1:1" x14ac:dyDescent="0.25">
      <c r="A568" s="32" t="s">
        <v>638</v>
      </c>
    </row>
    <row r="569" spans="1:1" x14ac:dyDescent="0.25">
      <c r="A569" s="32" t="s">
        <v>639</v>
      </c>
    </row>
    <row r="570" spans="1:1" x14ac:dyDescent="0.25">
      <c r="A570" s="32" t="s">
        <v>640</v>
      </c>
    </row>
    <row r="571" spans="1:1" x14ac:dyDescent="0.25">
      <c r="A571" s="32" t="s">
        <v>641</v>
      </c>
    </row>
    <row r="572" spans="1:1" x14ac:dyDescent="0.25">
      <c r="A572" s="32" t="s">
        <v>642</v>
      </c>
    </row>
    <row r="573" spans="1:1" x14ac:dyDescent="0.25">
      <c r="A573" s="32" t="s">
        <v>643</v>
      </c>
    </row>
    <row r="574" spans="1:1" x14ac:dyDescent="0.25">
      <c r="A574" s="32" t="s">
        <v>644</v>
      </c>
    </row>
    <row r="575" spans="1:1" x14ac:dyDescent="0.25">
      <c r="A575" s="32" t="s">
        <v>645</v>
      </c>
    </row>
    <row r="576" spans="1:1" x14ac:dyDescent="0.25">
      <c r="A576" s="32" t="s">
        <v>646</v>
      </c>
    </row>
    <row r="577" spans="1:1" x14ac:dyDescent="0.25">
      <c r="A577" s="32" t="s">
        <v>647</v>
      </c>
    </row>
    <row r="578" spans="1:1" x14ac:dyDescent="0.25">
      <c r="A578" s="32" t="s">
        <v>648</v>
      </c>
    </row>
    <row r="579" spans="1:1" x14ac:dyDescent="0.25">
      <c r="A579" s="32" t="s">
        <v>649</v>
      </c>
    </row>
    <row r="580" spans="1:1" x14ac:dyDescent="0.25">
      <c r="A580" s="32" t="s">
        <v>650</v>
      </c>
    </row>
    <row r="581" spans="1:1" x14ac:dyDescent="0.25">
      <c r="A581" s="32" t="s">
        <v>651</v>
      </c>
    </row>
    <row r="582" spans="1:1" x14ac:dyDescent="0.25">
      <c r="A582" s="32" t="s">
        <v>652</v>
      </c>
    </row>
    <row r="583" spans="1:1" x14ac:dyDescent="0.25">
      <c r="A583" s="32" t="s">
        <v>653</v>
      </c>
    </row>
    <row r="584" spans="1:1" x14ac:dyDescent="0.25">
      <c r="A584" s="32" t="s">
        <v>654</v>
      </c>
    </row>
    <row r="585" spans="1:1" x14ac:dyDescent="0.25">
      <c r="A585" s="32" t="s">
        <v>655</v>
      </c>
    </row>
    <row r="586" spans="1:1" x14ac:dyDescent="0.25">
      <c r="A586" s="32" t="s">
        <v>656</v>
      </c>
    </row>
    <row r="587" spans="1:1" x14ac:dyDescent="0.25">
      <c r="A587" s="32" t="s">
        <v>657</v>
      </c>
    </row>
    <row r="588" spans="1:1" x14ac:dyDescent="0.25">
      <c r="A588" s="32" t="s">
        <v>658</v>
      </c>
    </row>
    <row r="589" spans="1:1" x14ac:dyDescent="0.25">
      <c r="A589" s="32" t="s">
        <v>659</v>
      </c>
    </row>
    <row r="590" spans="1:1" x14ac:dyDescent="0.25">
      <c r="A590" s="32" t="s">
        <v>660</v>
      </c>
    </row>
    <row r="591" spans="1:1" x14ac:dyDescent="0.25">
      <c r="A591" s="32" t="s">
        <v>661</v>
      </c>
    </row>
    <row r="592" spans="1:1" x14ac:dyDescent="0.25">
      <c r="A592" s="32" t="s">
        <v>662</v>
      </c>
    </row>
    <row r="593" spans="1:1" x14ac:dyDescent="0.25">
      <c r="A593" s="32" t="s">
        <v>663</v>
      </c>
    </row>
    <row r="594" spans="1:1" x14ac:dyDescent="0.25">
      <c r="A594" s="32" t="s">
        <v>664</v>
      </c>
    </row>
    <row r="595" spans="1:1" x14ac:dyDescent="0.25">
      <c r="A595" s="32" t="s">
        <v>665</v>
      </c>
    </row>
    <row r="596" spans="1:1" x14ac:dyDescent="0.25">
      <c r="A596" s="32" t="s">
        <v>666</v>
      </c>
    </row>
    <row r="597" spans="1:1" x14ac:dyDescent="0.25">
      <c r="A597" s="32" t="s">
        <v>667</v>
      </c>
    </row>
    <row r="598" spans="1:1" x14ac:dyDescent="0.25">
      <c r="A598" s="32" t="s">
        <v>668</v>
      </c>
    </row>
    <row r="599" spans="1:1" x14ac:dyDescent="0.25">
      <c r="A599" s="32" t="s">
        <v>669</v>
      </c>
    </row>
    <row r="600" spans="1:1" x14ac:dyDescent="0.25">
      <c r="A600" s="32" t="s">
        <v>670</v>
      </c>
    </row>
    <row r="601" spans="1:1" x14ac:dyDescent="0.25">
      <c r="A601" s="32" t="s">
        <v>671</v>
      </c>
    </row>
    <row r="602" spans="1:1" x14ac:dyDescent="0.25">
      <c r="A602" s="32" t="s">
        <v>672</v>
      </c>
    </row>
    <row r="603" spans="1:1" x14ac:dyDescent="0.25">
      <c r="A603" s="32" t="s">
        <v>673</v>
      </c>
    </row>
    <row r="604" spans="1:1" x14ac:dyDescent="0.25">
      <c r="A604" s="32" t="s">
        <v>674</v>
      </c>
    </row>
    <row r="605" spans="1:1" x14ac:dyDescent="0.25">
      <c r="A605" s="32" t="s">
        <v>675</v>
      </c>
    </row>
    <row r="606" spans="1:1" x14ac:dyDescent="0.25">
      <c r="A606" s="32" t="s">
        <v>676</v>
      </c>
    </row>
    <row r="607" spans="1:1" x14ac:dyDescent="0.25">
      <c r="A607" s="32" t="s">
        <v>677</v>
      </c>
    </row>
    <row r="608" spans="1:1" x14ac:dyDescent="0.25">
      <c r="A608" s="32" t="s">
        <v>678</v>
      </c>
    </row>
    <row r="609" spans="1:1" x14ac:dyDescent="0.25">
      <c r="A609" s="32" t="s">
        <v>679</v>
      </c>
    </row>
    <row r="610" spans="1:1" x14ac:dyDescent="0.25">
      <c r="A610" s="32" t="s">
        <v>680</v>
      </c>
    </row>
    <row r="611" spans="1:1" x14ac:dyDescent="0.25">
      <c r="A611" s="32" t="s">
        <v>681</v>
      </c>
    </row>
    <row r="612" spans="1:1" x14ac:dyDescent="0.25">
      <c r="A612" s="32" t="s">
        <v>682</v>
      </c>
    </row>
    <row r="613" spans="1:1" x14ac:dyDescent="0.25">
      <c r="A613" s="32" t="s">
        <v>576</v>
      </c>
    </row>
    <row r="614" spans="1:1" x14ac:dyDescent="0.25">
      <c r="A614" s="32" t="s">
        <v>683</v>
      </c>
    </row>
    <row r="615" spans="1:1" x14ac:dyDescent="0.25">
      <c r="A615" s="32" t="s">
        <v>653</v>
      </c>
    </row>
    <row r="616" spans="1:1" x14ac:dyDescent="0.25">
      <c r="A616" s="32" t="s">
        <v>684</v>
      </c>
    </row>
    <row r="617" spans="1:1" x14ac:dyDescent="0.25">
      <c r="A617" s="32" t="s">
        <v>685</v>
      </c>
    </row>
    <row r="618" spans="1:1" x14ac:dyDescent="0.25">
      <c r="A618" s="32" t="s">
        <v>686</v>
      </c>
    </row>
    <row r="619" spans="1:1" x14ac:dyDescent="0.25">
      <c r="A619" s="32" t="s">
        <v>687</v>
      </c>
    </row>
    <row r="620" spans="1:1" x14ac:dyDescent="0.25">
      <c r="A620" s="32" t="s">
        <v>688</v>
      </c>
    </row>
    <row r="621" spans="1:1" x14ac:dyDescent="0.25">
      <c r="A621" s="32" t="s">
        <v>592</v>
      </c>
    </row>
    <row r="622" spans="1:1" x14ac:dyDescent="0.25">
      <c r="A622" s="32" t="s">
        <v>689</v>
      </c>
    </row>
    <row r="623" spans="1:1" x14ac:dyDescent="0.25">
      <c r="A623" s="32" t="s">
        <v>690</v>
      </c>
    </row>
    <row r="624" spans="1:1" x14ac:dyDescent="0.25">
      <c r="A624" s="32" t="s">
        <v>691</v>
      </c>
    </row>
    <row r="625" spans="1:1" x14ac:dyDescent="0.25">
      <c r="A625" s="32" t="s">
        <v>692</v>
      </c>
    </row>
    <row r="626" spans="1:1" x14ac:dyDescent="0.25">
      <c r="A626" s="32" t="s">
        <v>693</v>
      </c>
    </row>
    <row r="627" spans="1:1" x14ac:dyDescent="0.25">
      <c r="A627" s="32" t="s">
        <v>694</v>
      </c>
    </row>
    <row r="628" spans="1:1" x14ac:dyDescent="0.25">
      <c r="A628" s="32" t="s">
        <v>695</v>
      </c>
    </row>
    <row r="629" spans="1:1" x14ac:dyDescent="0.25">
      <c r="A629" s="32" t="s">
        <v>696</v>
      </c>
    </row>
    <row r="630" spans="1:1" x14ac:dyDescent="0.25">
      <c r="A630" s="32" t="s">
        <v>697</v>
      </c>
    </row>
    <row r="631" spans="1:1" x14ac:dyDescent="0.25">
      <c r="A631" s="32" t="s">
        <v>698</v>
      </c>
    </row>
    <row r="632" spans="1:1" x14ac:dyDescent="0.25">
      <c r="A632" s="32" t="s">
        <v>699</v>
      </c>
    </row>
    <row r="633" spans="1:1" x14ac:dyDescent="0.25">
      <c r="A633" s="32" t="s">
        <v>700</v>
      </c>
    </row>
    <row r="634" spans="1:1" x14ac:dyDescent="0.25">
      <c r="A634" s="32" t="s">
        <v>701</v>
      </c>
    </row>
    <row r="635" spans="1:1" x14ac:dyDescent="0.25">
      <c r="A635" s="32" t="s">
        <v>702</v>
      </c>
    </row>
    <row r="636" spans="1:1" x14ac:dyDescent="0.25">
      <c r="A636" s="32" t="s">
        <v>703</v>
      </c>
    </row>
    <row r="637" spans="1:1" x14ac:dyDescent="0.25">
      <c r="A637" s="32" t="s">
        <v>704</v>
      </c>
    </row>
    <row r="638" spans="1:1" x14ac:dyDescent="0.25">
      <c r="A638" s="32" t="s">
        <v>705</v>
      </c>
    </row>
    <row r="639" spans="1:1" x14ac:dyDescent="0.25">
      <c r="A639" s="32" t="s">
        <v>706</v>
      </c>
    </row>
    <row r="640" spans="1:1" x14ac:dyDescent="0.25">
      <c r="A640" s="32" t="s">
        <v>707</v>
      </c>
    </row>
    <row r="641" spans="1:1" x14ac:dyDescent="0.25">
      <c r="A641" s="32" t="s">
        <v>708</v>
      </c>
    </row>
    <row r="642" spans="1:1" x14ac:dyDescent="0.25">
      <c r="A642" s="32" t="s">
        <v>709</v>
      </c>
    </row>
    <row r="643" spans="1:1" x14ac:dyDescent="0.25">
      <c r="A643" s="32" t="s">
        <v>710</v>
      </c>
    </row>
    <row r="644" spans="1:1" x14ac:dyDescent="0.25">
      <c r="A644" s="32" t="s">
        <v>711</v>
      </c>
    </row>
    <row r="645" spans="1:1" x14ac:dyDescent="0.25">
      <c r="A645" s="32" t="s">
        <v>712</v>
      </c>
    </row>
    <row r="646" spans="1:1" x14ac:dyDescent="0.25">
      <c r="A646" s="32" t="s">
        <v>713</v>
      </c>
    </row>
    <row r="647" spans="1:1" x14ac:dyDescent="0.25">
      <c r="A647" s="32" t="s">
        <v>714</v>
      </c>
    </row>
    <row r="648" spans="1:1" x14ac:dyDescent="0.25">
      <c r="A648" s="32" t="s">
        <v>715</v>
      </c>
    </row>
    <row r="649" spans="1:1" x14ac:dyDescent="0.25">
      <c r="A649" s="32" t="s">
        <v>716</v>
      </c>
    </row>
    <row r="650" spans="1:1" x14ac:dyDescent="0.25">
      <c r="A650" s="32" t="s">
        <v>717</v>
      </c>
    </row>
    <row r="651" spans="1:1" x14ac:dyDescent="0.25">
      <c r="A651" s="32" t="s">
        <v>718</v>
      </c>
    </row>
    <row r="652" spans="1:1" x14ac:dyDescent="0.25">
      <c r="A652" s="32" t="s">
        <v>719</v>
      </c>
    </row>
    <row r="653" spans="1:1" x14ac:dyDescent="0.25">
      <c r="A653" s="32" t="s">
        <v>720</v>
      </c>
    </row>
    <row r="654" spans="1:1" x14ac:dyDescent="0.25">
      <c r="A654" s="32" t="s">
        <v>721</v>
      </c>
    </row>
    <row r="655" spans="1:1" x14ac:dyDescent="0.25">
      <c r="A655" s="32" t="s">
        <v>722</v>
      </c>
    </row>
    <row r="656" spans="1:1" x14ac:dyDescent="0.25">
      <c r="A656" s="32" t="s">
        <v>723</v>
      </c>
    </row>
    <row r="657" spans="1:1" x14ac:dyDescent="0.25">
      <c r="A657" s="32" t="s">
        <v>724</v>
      </c>
    </row>
    <row r="658" spans="1:1" x14ac:dyDescent="0.25">
      <c r="A658" s="32" t="s">
        <v>725</v>
      </c>
    </row>
    <row r="659" spans="1:1" x14ac:dyDescent="0.25">
      <c r="A659" s="32" t="s">
        <v>726</v>
      </c>
    </row>
    <row r="660" spans="1:1" x14ac:dyDescent="0.25">
      <c r="A660" s="32" t="s">
        <v>727</v>
      </c>
    </row>
    <row r="661" spans="1:1" x14ac:dyDescent="0.25">
      <c r="A661" s="32" t="s">
        <v>394</v>
      </c>
    </row>
    <row r="662" spans="1:1" x14ac:dyDescent="0.25">
      <c r="A662" s="32" t="s">
        <v>728</v>
      </c>
    </row>
    <row r="663" spans="1:1" x14ac:dyDescent="0.25">
      <c r="A663" s="32" t="s">
        <v>729</v>
      </c>
    </row>
    <row r="664" spans="1:1" x14ac:dyDescent="0.25">
      <c r="A664" s="32" t="s">
        <v>730</v>
      </c>
    </row>
    <row r="665" spans="1:1" x14ac:dyDescent="0.25">
      <c r="A665" s="32" t="s">
        <v>731</v>
      </c>
    </row>
    <row r="666" spans="1:1" x14ac:dyDescent="0.25">
      <c r="A666" s="32" t="s">
        <v>732</v>
      </c>
    </row>
    <row r="667" spans="1:1" x14ac:dyDescent="0.25">
      <c r="A667" s="32" t="s">
        <v>733</v>
      </c>
    </row>
    <row r="668" spans="1:1" x14ac:dyDescent="0.25">
      <c r="A668" s="32" t="s">
        <v>734</v>
      </c>
    </row>
    <row r="669" spans="1:1" x14ac:dyDescent="0.25">
      <c r="A669" s="32" t="s">
        <v>735</v>
      </c>
    </row>
    <row r="670" spans="1:1" x14ac:dyDescent="0.25">
      <c r="A670" s="32" t="s">
        <v>736</v>
      </c>
    </row>
    <row r="671" spans="1:1" x14ac:dyDescent="0.25">
      <c r="A671" s="32" t="s">
        <v>737</v>
      </c>
    </row>
    <row r="672" spans="1:1" x14ac:dyDescent="0.25">
      <c r="A672" s="32" t="s">
        <v>738</v>
      </c>
    </row>
    <row r="673" spans="1:1" x14ac:dyDescent="0.25">
      <c r="A673" s="32" t="s">
        <v>739</v>
      </c>
    </row>
    <row r="674" spans="1:1" x14ac:dyDescent="0.25">
      <c r="A674" s="32" t="s">
        <v>740</v>
      </c>
    </row>
    <row r="675" spans="1:1" x14ac:dyDescent="0.25">
      <c r="A675" s="32" t="s">
        <v>741</v>
      </c>
    </row>
    <row r="676" spans="1:1" x14ac:dyDescent="0.25">
      <c r="A676" s="32" t="s">
        <v>742</v>
      </c>
    </row>
    <row r="677" spans="1:1" x14ac:dyDescent="0.25">
      <c r="A677" s="32" t="s">
        <v>414</v>
      </c>
    </row>
    <row r="678" spans="1:1" x14ac:dyDescent="0.25">
      <c r="A678" s="32" t="s">
        <v>743</v>
      </c>
    </row>
    <row r="679" spans="1:1" x14ac:dyDescent="0.25">
      <c r="A679" s="32" t="s">
        <v>744</v>
      </c>
    </row>
    <row r="680" spans="1:1" x14ac:dyDescent="0.25">
      <c r="A680" s="32" t="s">
        <v>745</v>
      </c>
    </row>
    <row r="681" spans="1:1" x14ac:dyDescent="0.25">
      <c r="A681" s="32" t="s">
        <v>746</v>
      </c>
    </row>
    <row r="682" spans="1:1" x14ac:dyDescent="0.25">
      <c r="A682" s="32" t="s">
        <v>747</v>
      </c>
    </row>
    <row r="683" spans="1:1" x14ac:dyDescent="0.25">
      <c r="A683" s="32" t="s">
        <v>748</v>
      </c>
    </row>
    <row r="684" spans="1:1" x14ac:dyDescent="0.25">
      <c r="A684" s="32" t="s">
        <v>749</v>
      </c>
    </row>
    <row r="685" spans="1:1" x14ac:dyDescent="0.25">
      <c r="A685" s="32" t="s">
        <v>750</v>
      </c>
    </row>
    <row r="686" spans="1:1" x14ac:dyDescent="0.25">
      <c r="A686" s="32" t="s">
        <v>751</v>
      </c>
    </row>
    <row r="687" spans="1:1" x14ac:dyDescent="0.25">
      <c r="A687" s="32" t="s">
        <v>752</v>
      </c>
    </row>
    <row r="688" spans="1:1" x14ac:dyDescent="0.25">
      <c r="A688" s="32" t="s">
        <v>753</v>
      </c>
    </row>
    <row r="689" spans="1:1" x14ac:dyDescent="0.25">
      <c r="A689" s="32" t="s">
        <v>754</v>
      </c>
    </row>
    <row r="690" spans="1:1" x14ac:dyDescent="0.25">
      <c r="A690" s="32" t="s">
        <v>755</v>
      </c>
    </row>
    <row r="691" spans="1:1" x14ac:dyDescent="0.25">
      <c r="A691" s="32" t="s">
        <v>756</v>
      </c>
    </row>
    <row r="692" spans="1:1" x14ac:dyDescent="0.25">
      <c r="A692" s="32" t="s">
        <v>757</v>
      </c>
    </row>
    <row r="693" spans="1:1" x14ac:dyDescent="0.25">
      <c r="A693" s="32" t="s">
        <v>481</v>
      </c>
    </row>
    <row r="694" spans="1:1" x14ac:dyDescent="0.25">
      <c r="A694" s="32" t="s">
        <v>758</v>
      </c>
    </row>
    <row r="695" spans="1:1" x14ac:dyDescent="0.25">
      <c r="A695" s="32" t="s">
        <v>759</v>
      </c>
    </row>
    <row r="696" spans="1:1" x14ac:dyDescent="0.25">
      <c r="A696" s="32" t="s">
        <v>760</v>
      </c>
    </row>
    <row r="697" spans="1:1" x14ac:dyDescent="0.25">
      <c r="A697" s="32" t="s">
        <v>761</v>
      </c>
    </row>
    <row r="698" spans="1:1" x14ac:dyDescent="0.25">
      <c r="A698" s="32" t="s">
        <v>762</v>
      </c>
    </row>
    <row r="699" spans="1:1" x14ac:dyDescent="0.25">
      <c r="A699" s="32" t="s">
        <v>763</v>
      </c>
    </row>
    <row r="700" spans="1:1" x14ac:dyDescent="0.25">
      <c r="A700" s="32" t="s">
        <v>764</v>
      </c>
    </row>
    <row r="701" spans="1:1" x14ac:dyDescent="0.25">
      <c r="A701" s="32" t="s">
        <v>765</v>
      </c>
    </row>
    <row r="702" spans="1:1" x14ac:dyDescent="0.25">
      <c r="A702" s="32" t="s">
        <v>766</v>
      </c>
    </row>
    <row r="703" spans="1:1" x14ac:dyDescent="0.25">
      <c r="A703" s="32" t="s">
        <v>767</v>
      </c>
    </row>
    <row r="704" spans="1:1" x14ac:dyDescent="0.25">
      <c r="A704" s="32" t="s">
        <v>768</v>
      </c>
    </row>
    <row r="705" spans="1:1" x14ac:dyDescent="0.25">
      <c r="A705" s="32" t="s">
        <v>769</v>
      </c>
    </row>
    <row r="706" spans="1:1" x14ac:dyDescent="0.25">
      <c r="A706" s="32" t="s">
        <v>770</v>
      </c>
    </row>
    <row r="707" spans="1:1" x14ac:dyDescent="0.25">
      <c r="A707" s="32" t="s">
        <v>771</v>
      </c>
    </row>
    <row r="708" spans="1:1" x14ac:dyDescent="0.25">
      <c r="A708" s="32" t="s">
        <v>772</v>
      </c>
    </row>
    <row r="709" spans="1:1" x14ac:dyDescent="0.25">
      <c r="A709" s="32" t="s">
        <v>773</v>
      </c>
    </row>
    <row r="710" spans="1:1" x14ac:dyDescent="0.25">
      <c r="A710" s="32" t="s">
        <v>774</v>
      </c>
    </row>
    <row r="711" spans="1:1" x14ac:dyDescent="0.25">
      <c r="A711" s="32" t="s">
        <v>775</v>
      </c>
    </row>
    <row r="712" spans="1:1" x14ac:dyDescent="0.25">
      <c r="A712" s="32" t="s">
        <v>776</v>
      </c>
    </row>
    <row r="713" spans="1:1" x14ac:dyDescent="0.25">
      <c r="A713" s="32" t="s">
        <v>777</v>
      </c>
    </row>
    <row r="714" spans="1:1" x14ac:dyDescent="0.25">
      <c r="A714" s="32" t="s">
        <v>778</v>
      </c>
    </row>
    <row r="715" spans="1:1" x14ac:dyDescent="0.25">
      <c r="A715" s="32" t="s">
        <v>779</v>
      </c>
    </row>
    <row r="716" spans="1:1" x14ac:dyDescent="0.25">
      <c r="A716" s="32" t="s">
        <v>780</v>
      </c>
    </row>
    <row r="717" spans="1:1" x14ac:dyDescent="0.25">
      <c r="A717" s="32" t="s">
        <v>781</v>
      </c>
    </row>
    <row r="718" spans="1:1" x14ac:dyDescent="0.25">
      <c r="A718" s="32" t="s">
        <v>782</v>
      </c>
    </row>
    <row r="719" spans="1:1" x14ac:dyDescent="0.25">
      <c r="A719" s="32" t="s">
        <v>783</v>
      </c>
    </row>
    <row r="720" spans="1:1" x14ac:dyDescent="0.25">
      <c r="A720" s="32" t="s">
        <v>784</v>
      </c>
    </row>
    <row r="721" spans="1:1" x14ac:dyDescent="0.25">
      <c r="A721" s="32" t="s">
        <v>785</v>
      </c>
    </row>
    <row r="722" spans="1:1" x14ac:dyDescent="0.25">
      <c r="A722" s="32" t="s">
        <v>786</v>
      </c>
    </row>
    <row r="723" spans="1:1" x14ac:dyDescent="0.25">
      <c r="A723" s="32" t="s">
        <v>787</v>
      </c>
    </row>
    <row r="724" spans="1:1" x14ac:dyDescent="0.25">
      <c r="A724" s="32" t="s">
        <v>788</v>
      </c>
    </row>
    <row r="725" spans="1:1" x14ac:dyDescent="0.25">
      <c r="A725" s="32" t="s">
        <v>789</v>
      </c>
    </row>
    <row r="726" spans="1:1" x14ac:dyDescent="0.25">
      <c r="A726" s="32" t="s">
        <v>790</v>
      </c>
    </row>
    <row r="727" spans="1:1" x14ac:dyDescent="0.25">
      <c r="A727" s="32" t="s">
        <v>791</v>
      </c>
    </row>
    <row r="728" spans="1:1" x14ac:dyDescent="0.25">
      <c r="A728" s="32" t="s">
        <v>792</v>
      </c>
    </row>
    <row r="729" spans="1:1" x14ac:dyDescent="0.25">
      <c r="A729" s="32" t="s">
        <v>793</v>
      </c>
    </row>
    <row r="730" spans="1:1" x14ac:dyDescent="0.25">
      <c r="A730" s="32" t="s">
        <v>794</v>
      </c>
    </row>
    <row r="731" spans="1:1" x14ac:dyDescent="0.25">
      <c r="A731" s="32" t="s">
        <v>795</v>
      </c>
    </row>
    <row r="732" spans="1:1" x14ac:dyDescent="0.25">
      <c r="A732" s="32" t="s">
        <v>796</v>
      </c>
    </row>
    <row r="733" spans="1:1" x14ac:dyDescent="0.25">
      <c r="A733" s="32" t="s">
        <v>797</v>
      </c>
    </row>
    <row r="734" spans="1:1" x14ac:dyDescent="0.25">
      <c r="A734" s="32" t="s">
        <v>798</v>
      </c>
    </row>
    <row r="735" spans="1:1" x14ac:dyDescent="0.25">
      <c r="A735" s="32" t="s">
        <v>799</v>
      </c>
    </row>
    <row r="736" spans="1:1" x14ac:dyDescent="0.25">
      <c r="A736" s="32" t="s">
        <v>800</v>
      </c>
    </row>
    <row r="737" spans="1:1" x14ac:dyDescent="0.25">
      <c r="A737" s="32" t="s">
        <v>801</v>
      </c>
    </row>
    <row r="738" spans="1:1" x14ac:dyDescent="0.25">
      <c r="A738" s="32" t="s">
        <v>802</v>
      </c>
    </row>
    <row r="739" spans="1:1" x14ac:dyDescent="0.25">
      <c r="A739" s="32" t="s">
        <v>803</v>
      </c>
    </row>
    <row r="740" spans="1:1" x14ac:dyDescent="0.25">
      <c r="A740" s="32" t="s">
        <v>804</v>
      </c>
    </row>
    <row r="741" spans="1:1" x14ac:dyDescent="0.25">
      <c r="A741" s="32" t="s">
        <v>805</v>
      </c>
    </row>
    <row r="742" spans="1:1" x14ac:dyDescent="0.25">
      <c r="A742" s="32" t="s">
        <v>806</v>
      </c>
    </row>
    <row r="743" spans="1:1" x14ac:dyDescent="0.25">
      <c r="A743" s="32" t="s">
        <v>807</v>
      </c>
    </row>
    <row r="744" spans="1:1" x14ac:dyDescent="0.25">
      <c r="A744" s="32" t="s">
        <v>808</v>
      </c>
    </row>
    <row r="745" spans="1:1" x14ac:dyDescent="0.25">
      <c r="A745" s="32" t="s">
        <v>809</v>
      </c>
    </row>
    <row r="746" spans="1:1" x14ac:dyDescent="0.25">
      <c r="A746" s="32" t="s">
        <v>810</v>
      </c>
    </row>
    <row r="747" spans="1:1" x14ac:dyDescent="0.25">
      <c r="A747" s="32" t="s">
        <v>811</v>
      </c>
    </row>
    <row r="748" spans="1:1" x14ac:dyDescent="0.25">
      <c r="A748" s="32" t="s">
        <v>812</v>
      </c>
    </row>
    <row r="749" spans="1:1" x14ac:dyDescent="0.25">
      <c r="A749" s="32" t="s">
        <v>813</v>
      </c>
    </row>
    <row r="750" spans="1:1" x14ac:dyDescent="0.25">
      <c r="A750" s="32" t="s">
        <v>814</v>
      </c>
    </row>
    <row r="751" spans="1:1" x14ac:dyDescent="0.25">
      <c r="A751" s="32" t="s">
        <v>815</v>
      </c>
    </row>
    <row r="752" spans="1:1" x14ac:dyDescent="0.25">
      <c r="A752" s="32" t="s">
        <v>816</v>
      </c>
    </row>
    <row r="753" spans="1:1" x14ac:dyDescent="0.25">
      <c r="A753" s="32" t="s">
        <v>817</v>
      </c>
    </row>
    <row r="754" spans="1:1" x14ac:dyDescent="0.25">
      <c r="A754" s="32" t="s">
        <v>818</v>
      </c>
    </row>
    <row r="755" spans="1:1" x14ac:dyDescent="0.25">
      <c r="A755" s="32" t="s">
        <v>819</v>
      </c>
    </row>
    <row r="756" spans="1:1" x14ac:dyDescent="0.25">
      <c r="A756" s="32" t="s">
        <v>820</v>
      </c>
    </row>
    <row r="757" spans="1:1" x14ac:dyDescent="0.25">
      <c r="A757" s="32" t="s">
        <v>821</v>
      </c>
    </row>
    <row r="758" spans="1:1" x14ac:dyDescent="0.25">
      <c r="A758" s="32" t="s">
        <v>822</v>
      </c>
    </row>
    <row r="759" spans="1:1" x14ac:dyDescent="0.25">
      <c r="A759" s="32" t="s">
        <v>823</v>
      </c>
    </row>
    <row r="760" spans="1:1" x14ac:dyDescent="0.25">
      <c r="A760" s="32" t="s">
        <v>824</v>
      </c>
    </row>
    <row r="761" spans="1:1" x14ac:dyDescent="0.25">
      <c r="A761" s="32" t="s">
        <v>825</v>
      </c>
    </row>
    <row r="762" spans="1:1" x14ac:dyDescent="0.25">
      <c r="A762" s="32" t="s">
        <v>826</v>
      </c>
    </row>
    <row r="763" spans="1:1" x14ac:dyDescent="0.25">
      <c r="A763" s="32" t="s">
        <v>827</v>
      </c>
    </row>
    <row r="764" spans="1:1" x14ac:dyDescent="0.25">
      <c r="A764" s="32" t="s">
        <v>828</v>
      </c>
    </row>
    <row r="765" spans="1:1" x14ac:dyDescent="0.25">
      <c r="A765" s="32" t="s">
        <v>829</v>
      </c>
    </row>
    <row r="766" spans="1:1" x14ac:dyDescent="0.25">
      <c r="A766" s="32" t="s">
        <v>830</v>
      </c>
    </row>
    <row r="767" spans="1:1" x14ac:dyDescent="0.25">
      <c r="A767" s="32" t="s">
        <v>831</v>
      </c>
    </row>
    <row r="768" spans="1:1" x14ac:dyDescent="0.25">
      <c r="A768" s="32" t="s">
        <v>832</v>
      </c>
    </row>
    <row r="769" spans="1:1" x14ac:dyDescent="0.25">
      <c r="A769" s="32" t="s">
        <v>833</v>
      </c>
    </row>
    <row r="770" spans="1:1" x14ac:dyDescent="0.25">
      <c r="A770" s="32" t="s">
        <v>834</v>
      </c>
    </row>
    <row r="771" spans="1:1" x14ac:dyDescent="0.25">
      <c r="A771" s="32" t="s">
        <v>835</v>
      </c>
    </row>
    <row r="772" spans="1:1" x14ac:dyDescent="0.25">
      <c r="A772" s="32" t="s">
        <v>836</v>
      </c>
    </row>
    <row r="773" spans="1:1" x14ac:dyDescent="0.25">
      <c r="A773" s="32" t="s">
        <v>837</v>
      </c>
    </row>
    <row r="774" spans="1:1" x14ac:dyDescent="0.25">
      <c r="A774" s="32" t="s">
        <v>838</v>
      </c>
    </row>
    <row r="775" spans="1:1" x14ac:dyDescent="0.25">
      <c r="A775" s="32" t="s">
        <v>839</v>
      </c>
    </row>
    <row r="776" spans="1:1" x14ac:dyDescent="0.25">
      <c r="A776" s="32" t="s">
        <v>840</v>
      </c>
    </row>
    <row r="777" spans="1:1" x14ac:dyDescent="0.25">
      <c r="A777" s="32" t="s">
        <v>785</v>
      </c>
    </row>
    <row r="778" spans="1:1" x14ac:dyDescent="0.25">
      <c r="A778" s="32" t="s">
        <v>841</v>
      </c>
    </row>
    <row r="779" spans="1:1" x14ac:dyDescent="0.25">
      <c r="A779" s="32" t="s">
        <v>842</v>
      </c>
    </row>
    <row r="780" spans="1:1" x14ac:dyDescent="0.25">
      <c r="A780" s="32" t="s">
        <v>843</v>
      </c>
    </row>
    <row r="781" spans="1:1" x14ac:dyDescent="0.25">
      <c r="A781" s="32" t="s">
        <v>844</v>
      </c>
    </row>
    <row r="782" spans="1:1" x14ac:dyDescent="0.25">
      <c r="A782" s="32" t="s">
        <v>845</v>
      </c>
    </row>
    <row r="783" spans="1:1" x14ac:dyDescent="0.25">
      <c r="A783" s="32" t="s">
        <v>846</v>
      </c>
    </row>
    <row r="784" spans="1:1" x14ac:dyDescent="0.25">
      <c r="A784" s="32" t="s">
        <v>847</v>
      </c>
    </row>
    <row r="785" spans="1:1" x14ac:dyDescent="0.25">
      <c r="A785" s="32" t="s">
        <v>848</v>
      </c>
    </row>
    <row r="786" spans="1:1" x14ac:dyDescent="0.25">
      <c r="A786" s="32" t="s">
        <v>849</v>
      </c>
    </row>
    <row r="787" spans="1:1" x14ac:dyDescent="0.25">
      <c r="A787" s="32" t="s">
        <v>850</v>
      </c>
    </row>
    <row r="788" spans="1:1" x14ac:dyDescent="0.25">
      <c r="A788" s="32" t="s">
        <v>851</v>
      </c>
    </row>
    <row r="789" spans="1:1" x14ac:dyDescent="0.25">
      <c r="A789" s="32" t="s">
        <v>852</v>
      </c>
    </row>
    <row r="790" spans="1:1" x14ac:dyDescent="0.25">
      <c r="A790" s="32" t="s">
        <v>853</v>
      </c>
    </row>
    <row r="791" spans="1:1" x14ac:dyDescent="0.25">
      <c r="A791" s="32" t="s">
        <v>854</v>
      </c>
    </row>
    <row r="792" spans="1:1" x14ac:dyDescent="0.25">
      <c r="A792" s="32" t="s">
        <v>855</v>
      </c>
    </row>
    <row r="793" spans="1:1" x14ac:dyDescent="0.25">
      <c r="A793" s="32" t="s">
        <v>856</v>
      </c>
    </row>
    <row r="794" spans="1:1" x14ac:dyDescent="0.25">
      <c r="A794" s="32" t="s">
        <v>857</v>
      </c>
    </row>
    <row r="795" spans="1:1" x14ac:dyDescent="0.25">
      <c r="A795" s="32" t="s">
        <v>858</v>
      </c>
    </row>
    <row r="796" spans="1:1" x14ac:dyDescent="0.25">
      <c r="A796" s="32" t="s">
        <v>859</v>
      </c>
    </row>
    <row r="797" spans="1:1" x14ac:dyDescent="0.25">
      <c r="A797" s="32" t="s">
        <v>860</v>
      </c>
    </row>
    <row r="798" spans="1:1" x14ac:dyDescent="0.25">
      <c r="A798" s="32" t="s">
        <v>861</v>
      </c>
    </row>
    <row r="799" spans="1:1" x14ac:dyDescent="0.25">
      <c r="A799" s="32" t="s">
        <v>862</v>
      </c>
    </row>
    <row r="800" spans="1:1" x14ac:dyDescent="0.25">
      <c r="A800" s="32" t="s">
        <v>863</v>
      </c>
    </row>
    <row r="801" spans="1:1" x14ac:dyDescent="0.25">
      <c r="A801" s="32" t="s">
        <v>864</v>
      </c>
    </row>
    <row r="802" spans="1:1" x14ac:dyDescent="0.25">
      <c r="A802" s="32" t="s">
        <v>865</v>
      </c>
    </row>
    <row r="803" spans="1:1" x14ac:dyDescent="0.25">
      <c r="A803" s="32" t="s">
        <v>866</v>
      </c>
    </row>
    <row r="804" spans="1:1" x14ac:dyDescent="0.25">
      <c r="A804" s="32" t="s">
        <v>867</v>
      </c>
    </row>
    <row r="805" spans="1:1" x14ac:dyDescent="0.25">
      <c r="A805" s="32" t="s">
        <v>868</v>
      </c>
    </row>
    <row r="806" spans="1:1" x14ac:dyDescent="0.25">
      <c r="A806" s="32" t="s">
        <v>869</v>
      </c>
    </row>
    <row r="807" spans="1:1" x14ac:dyDescent="0.25">
      <c r="A807" s="32" t="s">
        <v>870</v>
      </c>
    </row>
    <row r="808" spans="1:1" x14ac:dyDescent="0.25">
      <c r="A808" s="32" t="s">
        <v>871</v>
      </c>
    </row>
    <row r="809" spans="1:1" x14ac:dyDescent="0.25">
      <c r="A809" s="32" t="s">
        <v>485</v>
      </c>
    </row>
    <row r="810" spans="1:1" x14ac:dyDescent="0.25">
      <c r="A810" s="32" t="s">
        <v>872</v>
      </c>
    </row>
    <row r="811" spans="1:1" x14ac:dyDescent="0.25">
      <c r="A811" s="32" t="s">
        <v>873</v>
      </c>
    </row>
    <row r="812" spans="1:1" x14ac:dyDescent="0.25">
      <c r="A812" s="32" t="s">
        <v>874</v>
      </c>
    </row>
    <row r="813" spans="1:1" x14ac:dyDescent="0.25">
      <c r="A813" s="32" t="s">
        <v>875</v>
      </c>
    </row>
    <row r="814" spans="1:1" x14ac:dyDescent="0.25">
      <c r="A814" s="32" t="s">
        <v>876</v>
      </c>
    </row>
    <row r="815" spans="1:1" x14ac:dyDescent="0.25">
      <c r="A815" s="32" t="s">
        <v>877</v>
      </c>
    </row>
    <row r="816" spans="1:1" x14ac:dyDescent="0.25">
      <c r="A816" s="32" t="s">
        <v>878</v>
      </c>
    </row>
    <row r="817" spans="1:1" x14ac:dyDescent="0.25">
      <c r="A817" s="32" t="s">
        <v>879</v>
      </c>
    </row>
    <row r="818" spans="1:1" x14ac:dyDescent="0.25">
      <c r="A818" s="32" t="s">
        <v>880</v>
      </c>
    </row>
    <row r="819" spans="1:1" x14ac:dyDescent="0.25">
      <c r="A819" s="32" t="s">
        <v>823</v>
      </c>
    </row>
    <row r="820" spans="1:1" x14ac:dyDescent="0.25">
      <c r="A820" s="32" t="s">
        <v>881</v>
      </c>
    </row>
    <row r="821" spans="1:1" x14ac:dyDescent="0.25">
      <c r="A821" s="32" t="s">
        <v>882</v>
      </c>
    </row>
    <row r="822" spans="1:1" x14ac:dyDescent="0.25">
      <c r="A822" s="32" t="s">
        <v>883</v>
      </c>
    </row>
    <row r="823" spans="1:1" x14ac:dyDescent="0.25">
      <c r="A823" s="32" t="s">
        <v>884</v>
      </c>
    </row>
    <row r="824" spans="1:1" x14ac:dyDescent="0.25">
      <c r="A824" s="32" t="s">
        <v>885</v>
      </c>
    </row>
    <row r="825" spans="1:1" x14ac:dyDescent="0.25">
      <c r="A825" s="32" t="s">
        <v>886</v>
      </c>
    </row>
    <row r="826" spans="1:1" x14ac:dyDescent="0.25">
      <c r="A826" s="32" t="s">
        <v>887</v>
      </c>
    </row>
    <row r="827" spans="1:1" x14ac:dyDescent="0.25">
      <c r="A827" s="32" t="s">
        <v>888</v>
      </c>
    </row>
    <row r="828" spans="1:1" x14ac:dyDescent="0.25">
      <c r="A828" s="32" t="s">
        <v>889</v>
      </c>
    </row>
    <row r="829" spans="1:1" x14ac:dyDescent="0.25">
      <c r="A829" s="32" t="s">
        <v>890</v>
      </c>
    </row>
    <row r="830" spans="1:1" x14ac:dyDescent="0.25">
      <c r="A830" s="32" t="s">
        <v>891</v>
      </c>
    </row>
    <row r="831" spans="1:1" x14ac:dyDescent="0.25">
      <c r="A831" s="32" t="s">
        <v>892</v>
      </c>
    </row>
    <row r="832" spans="1:1" x14ac:dyDescent="0.25">
      <c r="A832" s="32" t="s">
        <v>893</v>
      </c>
    </row>
    <row r="833" spans="1:1" x14ac:dyDescent="0.25">
      <c r="A833" s="32" t="s">
        <v>894</v>
      </c>
    </row>
    <row r="834" spans="1:1" x14ac:dyDescent="0.25">
      <c r="A834" s="32" t="s">
        <v>895</v>
      </c>
    </row>
    <row r="835" spans="1:1" x14ac:dyDescent="0.25">
      <c r="A835" s="32" t="s">
        <v>896</v>
      </c>
    </row>
    <row r="836" spans="1:1" x14ac:dyDescent="0.25">
      <c r="A836" s="32" t="s">
        <v>897</v>
      </c>
    </row>
    <row r="837" spans="1:1" x14ac:dyDescent="0.25">
      <c r="A837" s="32" t="s">
        <v>898</v>
      </c>
    </row>
    <row r="838" spans="1:1" x14ac:dyDescent="0.25">
      <c r="A838" s="32" t="s">
        <v>899</v>
      </c>
    </row>
    <row r="839" spans="1:1" x14ac:dyDescent="0.25">
      <c r="A839" s="32" t="s">
        <v>900</v>
      </c>
    </row>
    <row r="840" spans="1:1" x14ac:dyDescent="0.25">
      <c r="A840" s="32" t="s">
        <v>901</v>
      </c>
    </row>
    <row r="841" spans="1:1" x14ac:dyDescent="0.25">
      <c r="A841" s="32" t="s">
        <v>902</v>
      </c>
    </row>
    <row r="842" spans="1:1" x14ac:dyDescent="0.25">
      <c r="A842" s="32" t="s">
        <v>903</v>
      </c>
    </row>
    <row r="843" spans="1:1" x14ac:dyDescent="0.25">
      <c r="A843" s="32" t="s">
        <v>904</v>
      </c>
    </row>
    <row r="844" spans="1:1" x14ac:dyDescent="0.25">
      <c r="A844" s="32" t="s">
        <v>905</v>
      </c>
    </row>
    <row r="845" spans="1:1" x14ac:dyDescent="0.25">
      <c r="A845" s="32" t="s">
        <v>647</v>
      </c>
    </row>
    <row r="846" spans="1:1" x14ac:dyDescent="0.25">
      <c r="A846" s="32" t="s">
        <v>906</v>
      </c>
    </row>
    <row r="847" spans="1:1" x14ac:dyDescent="0.25">
      <c r="A847" s="32" t="s">
        <v>907</v>
      </c>
    </row>
    <row r="848" spans="1:1" x14ac:dyDescent="0.25">
      <c r="A848" s="32" t="s">
        <v>908</v>
      </c>
    </row>
    <row r="849" spans="1:1" x14ac:dyDescent="0.25">
      <c r="A849" s="32" t="s">
        <v>909</v>
      </c>
    </row>
    <row r="850" spans="1:1" x14ac:dyDescent="0.25">
      <c r="A850" s="32" t="s">
        <v>910</v>
      </c>
    </row>
    <row r="851" spans="1:1" x14ac:dyDescent="0.25">
      <c r="A851" s="32" t="s">
        <v>911</v>
      </c>
    </row>
    <row r="852" spans="1:1" x14ac:dyDescent="0.25">
      <c r="A852" s="32" t="s">
        <v>912</v>
      </c>
    </row>
    <row r="853" spans="1:1" x14ac:dyDescent="0.25">
      <c r="A853" s="32" t="s">
        <v>913</v>
      </c>
    </row>
    <row r="854" spans="1:1" x14ac:dyDescent="0.25">
      <c r="A854" s="32" t="s">
        <v>914</v>
      </c>
    </row>
    <row r="855" spans="1:1" x14ac:dyDescent="0.25">
      <c r="A855" s="32" t="s">
        <v>915</v>
      </c>
    </row>
    <row r="856" spans="1:1" x14ac:dyDescent="0.25">
      <c r="A856" s="32" t="s">
        <v>916</v>
      </c>
    </row>
    <row r="857" spans="1:1" x14ac:dyDescent="0.25">
      <c r="A857" s="32" t="s">
        <v>270</v>
      </c>
    </row>
    <row r="858" spans="1:1" x14ac:dyDescent="0.25">
      <c r="A858" s="32" t="s">
        <v>917</v>
      </c>
    </row>
    <row r="859" spans="1:1" x14ac:dyDescent="0.25">
      <c r="A859" s="32" t="s">
        <v>918</v>
      </c>
    </row>
    <row r="860" spans="1:1" x14ac:dyDescent="0.25">
      <c r="A860" s="32" t="s">
        <v>919</v>
      </c>
    </row>
    <row r="861" spans="1:1" x14ac:dyDescent="0.25">
      <c r="A861" s="32" t="s">
        <v>920</v>
      </c>
    </row>
    <row r="862" spans="1:1" x14ac:dyDescent="0.25">
      <c r="A862" s="32" t="s">
        <v>921</v>
      </c>
    </row>
    <row r="863" spans="1:1" x14ac:dyDescent="0.25">
      <c r="A863" s="32" t="s">
        <v>922</v>
      </c>
    </row>
    <row r="864" spans="1:1" x14ac:dyDescent="0.25">
      <c r="A864" s="32" t="s">
        <v>923</v>
      </c>
    </row>
    <row r="865" spans="1:1" x14ac:dyDescent="0.25">
      <c r="A865" s="32" t="s">
        <v>765</v>
      </c>
    </row>
    <row r="866" spans="1:1" x14ac:dyDescent="0.25">
      <c r="A866" s="32" t="s">
        <v>924</v>
      </c>
    </row>
    <row r="867" spans="1:1" x14ac:dyDescent="0.25">
      <c r="A867" s="32" t="s">
        <v>925</v>
      </c>
    </row>
    <row r="868" spans="1:1" x14ac:dyDescent="0.25">
      <c r="A868" s="32" t="s">
        <v>926</v>
      </c>
    </row>
    <row r="869" spans="1:1" x14ac:dyDescent="0.25">
      <c r="A869" s="32" t="s">
        <v>927</v>
      </c>
    </row>
    <row r="870" spans="1:1" x14ac:dyDescent="0.25">
      <c r="A870" s="32" t="s">
        <v>928</v>
      </c>
    </row>
    <row r="871" spans="1:1" x14ac:dyDescent="0.25">
      <c r="A871" s="32" t="s">
        <v>929</v>
      </c>
    </row>
    <row r="872" spans="1:1" x14ac:dyDescent="0.25">
      <c r="A872" s="32" t="s">
        <v>930</v>
      </c>
    </row>
    <row r="873" spans="1:1" x14ac:dyDescent="0.25">
      <c r="A873" s="32" t="s">
        <v>319</v>
      </c>
    </row>
    <row r="874" spans="1:1" x14ac:dyDescent="0.25">
      <c r="A874" s="32" t="s">
        <v>931</v>
      </c>
    </row>
    <row r="875" spans="1:1" x14ac:dyDescent="0.25">
      <c r="A875" s="32" t="s">
        <v>932</v>
      </c>
    </row>
    <row r="876" spans="1:1" x14ac:dyDescent="0.25">
      <c r="A876" s="32" t="s">
        <v>933</v>
      </c>
    </row>
    <row r="877" spans="1:1" x14ac:dyDescent="0.25">
      <c r="A877" s="32" t="s">
        <v>934</v>
      </c>
    </row>
    <row r="878" spans="1:1" x14ac:dyDescent="0.25">
      <c r="A878" s="32" t="s">
        <v>87</v>
      </c>
    </row>
    <row r="879" spans="1:1" x14ac:dyDescent="0.25">
      <c r="A879" s="32" t="s">
        <v>935</v>
      </c>
    </row>
    <row r="880" spans="1:1" x14ac:dyDescent="0.25">
      <c r="A880" s="32" t="s">
        <v>936</v>
      </c>
    </row>
    <row r="881" spans="1:1" x14ac:dyDescent="0.25">
      <c r="A881" s="32" t="s">
        <v>785</v>
      </c>
    </row>
    <row r="882" spans="1:1" x14ac:dyDescent="0.25">
      <c r="A882" s="32" t="s">
        <v>937</v>
      </c>
    </row>
    <row r="883" spans="1:1" x14ac:dyDescent="0.25">
      <c r="A883" s="32" t="s">
        <v>938</v>
      </c>
    </row>
    <row r="884" spans="1:1" x14ac:dyDescent="0.25">
      <c r="A884" s="32" t="s">
        <v>939</v>
      </c>
    </row>
    <row r="885" spans="1:1" x14ac:dyDescent="0.25">
      <c r="A885" s="32" t="s">
        <v>940</v>
      </c>
    </row>
    <row r="886" spans="1:1" x14ac:dyDescent="0.25">
      <c r="A886" s="32" t="s">
        <v>941</v>
      </c>
    </row>
    <row r="887" spans="1:1" x14ac:dyDescent="0.25">
      <c r="A887" s="32" t="s">
        <v>942</v>
      </c>
    </row>
    <row r="888" spans="1:1" x14ac:dyDescent="0.25">
      <c r="A888" s="32" t="s">
        <v>943</v>
      </c>
    </row>
    <row r="889" spans="1:1" x14ac:dyDescent="0.25">
      <c r="A889" s="32" t="s">
        <v>944</v>
      </c>
    </row>
    <row r="890" spans="1:1" x14ac:dyDescent="0.25">
      <c r="A890" s="32" t="s">
        <v>945</v>
      </c>
    </row>
    <row r="891" spans="1:1" x14ac:dyDescent="0.25">
      <c r="A891" s="32" t="s">
        <v>946</v>
      </c>
    </row>
    <row r="892" spans="1:1" x14ac:dyDescent="0.25">
      <c r="A892" s="32" t="s">
        <v>947</v>
      </c>
    </row>
    <row r="893" spans="1:1" x14ac:dyDescent="0.25">
      <c r="A893" s="32" t="s">
        <v>948</v>
      </c>
    </row>
    <row r="894" spans="1:1" x14ac:dyDescent="0.25">
      <c r="A894" s="32" t="s">
        <v>949</v>
      </c>
    </row>
    <row r="895" spans="1:1" x14ac:dyDescent="0.25">
      <c r="A895" s="32" t="s">
        <v>950</v>
      </c>
    </row>
    <row r="896" spans="1:1" x14ac:dyDescent="0.25">
      <c r="A896" s="32" t="s">
        <v>951</v>
      </c>
    </row>
    <row r="897" spans="1:1" x14ac:dyDescent="0.25">
      <c r="A897" s="32" t="s">
        <v>952</v>
      </c>
    </row>
    <row r="898" spans="1:1" x14ac:dyDescent="0.25">
      <c r="A898" s="32" t="s">
        <v>953</v>
      </c>
    </row>
    <row r="899" spans="1:1" x14ac:dyDescent="0.25">
      <c r="A899" s="32" t="s">
        <v>954</v>
      </c>
    </row>
    <row r="900" spans="1:1" x14ac:dyDescent="0.25">
      <c r="A900" s="32" t="s">
        <v>955</v>
      </c>
    </row>
    <row r="901" spans="1:1" x14ac:dyDescent="0.25">
      <c r="A901" s="32" t="s">
        <v>956</v>
      </c>
    </row>
    <row r="902" spans="1:1" x14ac:dyDescent="0.25">
      <c r="A902" s="32" t="s">
        <v>957</v>
      </c>
    </row>
    <row r="903" spans="1:1" x14ac:dyDescent="0.25">
      <c r="A903" s="32" t="s">
        <v>958</v>
      </c>
    </row>
    <row r="904" spans="1:1" x14ac:dyDescent="0.25">
      <c r="A904" s="32" t="s">
        <v>959</v>
      </c>
    </row>
    <row r="905" spans="1:1" x14ac:dyDescent="0.25">
      <c r="A905" s="32" t="s">
        <v>960</v>
      </c>
    </row>
    <row r="906" spans="1:1" x14ac:dyDescent="0.25">
      <c r="A906" s="32" t="s">
        <v>961</v>
      </c>
    </row>
    <row r="907" spans="1:1" x14ac:dyDescent="0.25">
      <c r="A907" s="32" t="s">
        <v>962</v>
      </c>
    </row>
    <row r="908" spans="1:1" x14ac:dyDescent="0.25">
      <c r="A908" s="32" t="s">
        <v>221</v>
      </c>
    </row>
    <row r="909" spans="1:1" x14ac:dyDescent="0.25">
      <c r="A909" s="32" t="s">
        <v>963</v>
      </c>
    </row>
    <row r="910" spans="1:1" x14ac:dyDescent="0.25">
      <c r="A910" s="32" t="s">
        <v>964</v>
      </c>
    </row>
    <row r="911" spans="1:1" x14ac:dyDescent="0.25">
      <c r="A911" s="32" t="s">
        <v>965</v>
      </c>
    </row>
    <row r="912" spans="1:1" x14ac:dyDescent="0.25">
      <c r="A912" s="32" t="s">
        <v>966</v>
      </c>
    </row>
    <row r="913" spans="1:1" x14ac:dyDescent="0.25">
      <c r="A913" s="32" t="s">
        <v>967</v>
      </c>
    </row>
    <row r="914" spans="1:1" x14ac:dyDescent="0.25">
      <c r="A914" s="32" t="s">
        <v>968</v>
      </c>
    </row>
    <row r="915" spans="1:1" x14ac:dyDescent="0.25">
      <c r="A915" s="32" t="s">
        <v>969</v>
      </c>
    </row>
    <row r="916" spans="1:1" x14ac:dyDescent="0.25">
      <c r="A916" s="32" t="s">
        <v>970</v>
      </c>
    </row>
    <row r="917" spans="1:1" x14ac:dyDescent="0.25">
      <c r="A917" s="32" t="s">
        <v>971</v>
      </c>
    </row>
    <row r="918" spans="1:1" x14ac:dyDescent="0.25">
      <c r="A918" s="32" t="s">
        <v>972</v>
      </c>
    </row>
    <row r="919" spans="1:1" x14ac:dyDescent="0.25">
      <c r="A919" s="32" t="s">
        <v>973</v>
      </c>
    </row>
    <row r="920" spans="1:1" x14ac:dyDescent="0.25">
      <c r="A920" s="32" t="s">
        <v>974</v>
      </c>
    </row>
    <row r="921" spans="1:1" x14ac:dyDescent="0.25">
      <c r="A921" s="32" t="s">
        <v>975</v>
      </c>
    </row>
    <row r="922" spans="1:1" x14ac:dyDescent="0.25">
      <c r="A922" s="32" t="s">
        <v>976</v>
      </c>
    </row>
    <row r="923" spans="1:1" x14ac:dyDescent="0.25">
      <c r="A923" s="32" t="s">
        <v>977</v>
      </c>
    </row>
    <row r="924" spans="1:1" x14ac:dyDescent="0.25">
      <c r="A924" s="32" t="s">
        <v>978</v>
      </c>
    </row>
    <row r="925" spans="1:1" x14ac:dyDescent="0.25">
      <c r="A925" s="32" t="s">
        <v>576</v>
      </c>
    </row>
    <row r="926" spans="1:1" x14ac:dyDescent="0.25">
      <c r="A926" s="32" t="s">
        <v>979</v>
      </c>
    </row>
    <row r="927" spans="1:1" x14ac:dyDescent="0.25">
      <c r="A927" s="32" t="s">
        <v>980</v>
      </c>
    </row>
    <row r="928" spans="1:1" x14ac:dyDescent="0.25">
      <c r="A928" s="32" t="s">
        <v>981</v>
      </c>
    </row>
    <row r="929" spans="1:1" x14ac:dyDescent="0.25">
      <c r="A929" s="32" t="s">
        <v>982</v>
      </c>
    </row>
    <row r="930" spans="1:1" x14ac:dyDescent="0.25">
      <c r="A930" s="32" t="s">
        <v>983</v>
      </c>
    </row>
    <row r="931" spans="1:1" x14ac:dyDescent="0.25">
      <c r="A931" s="32" t="s">
        <v>984</v>
      </c>
    </row>
    <row r="932" spans="1:1" x14ac:dyDescent="0.25">
      <c r="A932" s="32" t="s">
        <v>985</v>
      </c>
    </row>
    <row r="933" spans="1:1" x14ac:dyDescent="0.25">
      <c r="A933" s="32" t="s">
        <v>986</v>
      </c>
    </row>
    <row r="934" spans="1:1" x14ac:dyDescent="0.25">
      <c r="A934" s="32" t="s">
        <v>987</v>
      </c>
    </row>
    <row r="935" spans="1:1" x14ac:dyDescent="0.25">
      <c r="A935" s="32" t="s">
        <v>988</v>
      </c>
    </row>
    <row r="936" spans="1:1" x14ac:dyDescent="0.25">
      <c r="A936" s="32" t="s">
        <v>989</v>
      </c>
    </row>
    <row r="937" spans="1:1" x14ac:dyDescent="0.25">
      <c r="A937" s="32" t="s">
        <v>366</v>
      </c>
    </row>
    <row r="938" spans="1:1" x14ac:dyDescent="0.25">
      <c r="A938" s="32" t="s">
        <v>990</v>
      </c>
    </row>
    <row r="939" spans="1:1" x14ac:dyDescent="0.25">
      <c r="A939" s="32" t="s">
        <v>991</v>
      </c>
    </row>
    <row r="940" spans="1:1" x14ac:dyDescent="0.25">
      <c r="A940" s="32" t="s">
        <v>992</v>
      </c>
    </row>
    <row r="941" spans="1:1" x14ac:dyDescent="0.25">
      <c r="A941" s="32" t="s">
        <v>993</v>
      </c>
    </row>
    <row r="942" spans="1:1" x14ac:dyDescent="0.25">
      <c r="A942" s="32" t="s">
        <v>994</v>
      </c>
    </row>
    <row r="943" spans="1:1" x14ac:dyDescent="0.25">
      <c r="A943" s="32" t="s">
        <v>995</v>
      </c>
    </row>
    <row r="944" spans="1:1" x14ac:dyDescent="0.25">
      <c r="A944" s="32" t="s">
        <v>996</v>
      </c>
    </row>
    <row r="945" spans="1:1" x14ac:dyDescent="0.25">
      <c r="A945" s="32" t="s">
        <v>997</v>
      </c>
    </row>
    <row r="946" spans="1:1" x14ac:dyDescent="0.25">
      <c r="A946" s="32" t="s">
        <v>998</v>
      </c>
    </row>
    <row r="947" spans="1:1" x14ac:dyDescent="0.25">
      <c r="A947" s="32" t="s">
        <v>999</v>
      </c>
    </row>
    <row r="948" spans="1:1" x14ac:dyDescent="0.25">
      <c r="A948" s="32" t="s">
        <v>1000</v>
      </c>
    </row>
    <row r="949" spans="1:1" x14ac:dyDescent="0.25">
      <c r="A949" s="32" t="s">
        <v>1001</v>
      </c>
    </row>
    <row r="950" spans="1:1" x14ac:dyDescent="0.25">
      <c r="A950" s="32" t="s">
        <v>1002</v>
      </c>
    </row>
    <row r="951" spans="1:1" x14ac:dyDescent="0.25">
      <c r="A951" s="32" t="s">
        <v>1003</v>
      </c>
    </row>
    <row r="952" spans="1:1" x14ac:dyDescent="0.25">
      <c r="A952" s="32" t="s">
        <v>1004</v>
      </c>
    </row>
    <row r="953" spans="1:1" x14ac:dyDescent="0.25">
      <c r="A953" s="32" t="s">
        <v>1005</v>
      </c>
    </row>
    <row r="954" spans="1:1" x14ac:dyDescent="0.25">
      <c r="A954" s="32" t="s">
        <v>1006</v>
      </c>
    </row>
    <row r="955" spans="1:1" x14ac:dyDescent="0.25">
      <c r="A955" s="32" t="s">
        <v>1007</v>
      </c>
    </row>
    <row r="956" spans="1:1" x14ac:dyDescent="0.25">
      <c r="A956" s="32" t="s">
        <v>1008</v>
      </c>
    </row>
    <row r="957" spans="1:1" x14ac:dyDescent="0.25">
      <c r="A957" s="32" t="s">
        <v>1009</v>
      </c>
    </row>
    <row r="958" spans="1:1" x14ac:dyDescent="0.25">
      <c r="A958" s="32" t="s">
        <v>1010</v>
      </c>
    </row>
    <row r="959" spans="1:1" x14ac:dyDescent="0.25">
      <c r="A959" s="32" t="s">
        <v>1011</v>
      </c>
    </row>
    <row r="960" spans="1:1" x14ac:dyDescent="0.25">
      <c r="A960" s="32" t="s">
        <v>1012</v>
      </c>
    </row>
    <row r="961" spans="1:1" x14ac:dyDescent="0.25">
      <c r="A961" s="32" t="s">
        <v>1013</v>
      </c>
    </row>
    <row r="962" spans="1:1" x14ac:dyDescent="0.25">
      <c r="A962" s="32" t="s">
        <v>1014</v>
      </c>
    </row>
    <row r="963" spans="1:1" x14ac:dyDescent="0.25">
      <c r="A963" s="32" t="s">
        <v>1015</v>
      </c>
    </row>
    <row r="964" spans="1:1" x14ac:dyDescent="0.25">
      <c r="A964" s="32" t="s">
        <v>1016</v>
      </c>
    </row>
    <row r="965" spans="1:1" x14ac:dyDescent="0.25">
      <c r="A965" s="32" t="s">
        <v>1017</v>
      </c>
    </row>
    <row r="966" spans="1:1" x14ac:dyDescent="0.25">
      <c r="A966" s="32" t="s">
        <v>1018</v>
      </c>
    </row>
    <row r="967" spans="1:1" x14ac:dyDescent="0.25">
      <c r="A967" s="32" t="s">
        <v>1019</v>
      </c>
    </row>
    <row r="968" spans="1:1" x14ac:dyDescent="0.25">
      <c r="A968" s="32" t="s">
        <v>1020</v>
      </c>
    </row>
    <row r="969" spans="1:1" x14ac:dyDescent="0.25">
      <c r="A969" s="32" t="s">
        <v>1021</v>
      </c>
    </row>
    <row r="970" spans="1:1" x14ac:dyDescent="0.25">
      <c r="A970" s="32" t="s">
        <v>1022</v>
      </c>
    </row>
    <row r="971" spans="1:1" x14ac:dyDescent="0.25">
      <c r="A971" s="32" t="s">
        <v>649</v>
      </c>
    </row>
    <row r="972" spans="1:1" x14ac:dyDescent="0.25">
      <c r="A972" s="32" t="s">
        <v>1023</v>
      </c>
    </row>
    <row r="973" spans="1:1" x14ac:dyDescent="0.25">
      <c r="A973" s="32" t="s">
        <v>1024</v>
      </c>
    </row>
    <row r="974" spans="1:1" x14ac:dyDescent="0.25">
      <c r="A974" s="32" t="s">
        <v>1025</v>
      </c>
    </row>
    <row r="975" spans="1:1" x14ac:dyDescent="0.25">
      <c r="A975" s="32" t="s">
        <v>1026</v>
      </c>
    </row>
    <row r="976" spans="1:1" x14ac:dyDescent="0.25">
      <c r="A976" s="32" t="s">
        <v>1027</v>
      </c>
    </row>
    <row r="977" spans="1:1" x14ac:dyDescent="0.25">
      <c r="A977" s="32" t="s">
        <v>1028</v>
      </c>
    </row>
    <row r="978" spans="1:1" x14ac:dyDescent="0.25">
      <c r="A978" s="32" t="s">
        <v>1029</v>
      </c>
    </row>
    <row r="979" spans="1:1" x14ac:dyDescent="0.25">
      <c r="A979" s="32" t="s">
        <v>1030</v>
      </c>
    </row>
    <row r="980" spans="1:1" x14ac:dyDescent="0.25">
      <c r="A980" s="32" t="s">
        <v>1031</v>
      </c>
    </row>
    <row r="981" spans="1:1" x14ac:dyDescent="0.25">
      <c r="A981" s="32" t="s">
        <v>1032</v>
      </c>
    </row>
    <row r="982" spans="1:1" x14ac:dyDescent="0.25">
      <c r="A982" s="32" t="s">
        <v>1033</v>
      </c>
    </row>
    <row r="983" spans="1:1" x14ac:dyDescent="0.25">
      <c r="A983" s="32" t="s">
        <v>1034</v>
      </c>
    </row>
    <row r="984" spans="1:1" x14ac:dyDescent="0.25">
      <c r="A984" s="32" t="s">
        <v>1035</v>
      </c>
    </row>
    <row r="985" spans="1:1" x14ac:dyDescent="0.25">
      <c r="A985" s="32" t="s">
        <v>1036</v>
      </c>
    </row>
    <row r="986" spans="1:1" x14ac:dyDescent="0.25">
      <c r="A986" s="32" t="s">
        <v>1037</v>
      </c>
    </row>
    <row r="987" spans="1:1" x14ac:dyDescent="0.25">
      <c r="A987" s="32" t="s">
        <v>1038</v>
      </c>
    </row>
    <row r="988" spans="1:1" x14ac:dyDescent="0.25">
      <c r="A988" s="32" t="s">
        <v>1039</v>
      </c>
    </row>
    <row r="989" spans="1:1" x14ac:dyDescent="0.25">
      <c r="A989" s="32" t="s">
        <v>1040</v>
      </c>
    </row>
    <row r="990" spans="1:1" x14ac:dyDescent="0.25">
      <c r="A990" s="32" t="s">
        <v>1041</v>
      </c>
    </row>
    <row r="991" spans="1:1" x14ac:dyDescent="0.25">
      <c r="A991" s="32" t="s">
        <v>1042</v>
      </c>
    </row>
    <row r="992" spans="1:1" x14ac:dyDescent="0.25">
      <c r="A992" s="32" t="s">
        <v>1043</v>
      </c>
    </row>
    <row r="993" spans="1:1" x14ac:dyDescent="0.25">
      <c r="A993" s="32" t="s">
        <v>1044</v>
      </c>
    </row>
    <row r="994" spans="1:1" x14ac:dyDescent="0.25">
      <c r="A994" s="32" t="s">
        <v>1045</v>
      </c>
    </row>
    <row r="995" spans="1:1" x14ac:dyDescent="0.25">
      <c r="A995" s="32" t="s">
        <v>1046</v>
      </c>
    </row>
    <row r="996" spans="1:1" x14ac:dyDescent="0.25">
      <c r="A996" s="32" t="s">
        <v>1047</v>
      </c>
    </row>
    <row r="997" spans="1:1" x14ac:dyDescent="0.25">
      <c r="A997" s="32" t="s">
        <v>1048</v>
      </c>
    </row>
    <row r="998" spans="1:1" x14ac:dyDescent="0.25">
      <c r="A998" s="32" t="s">
        <v>1049</v>
      </c>
    </row>
    <row r="999" spans="1:1" x14ac:dyDescent="0.25">
      <c r="A999" s="32" t="s">
        <v>1050</v>
      </c>
    </row>
    <row r="1000" spans="1:1" x14ac:dyDescent="0.25">
      <c r="A1000" s="32" t="s">
        <v>1051</v>
      </c>
    </row>
    <row r="1001" spans="1:1" x14ac:dyDescent="0.25">
      <c r="A1001" s="32" t="s">
        <v>1052</v>
      </c>
    </row>
    <row r="1002" spans="1:1" x14ac:dyDescent="0.25">
      <c r="A1002" s="32" t="s">
        <v>1053</v>
      </c>
    </row>
    <row r="1003" spans="1:1" x14ac:dyDescent="0.25">
      <c r="A1003" s="32" t="s">
        <v>1054</v>
      </c>
    </row>
    <row r="1004" spans="1:1" x14ac:dyDescent="0.25">
      <c r="A1004" s="32" t="s">
        <v>1055</v>
      </c>
    </row>
    <row r="1005" spans="1:1" x14ac:dyDescent="0.25">
      <c r="A1005" s="32" t="s">
        <v>1056</v>
      </c>
    </row>
    <row r="1006" spans="1:1" x14ac:dyDescent="0.25">
      <c r="A1006" s="32" t="s">
        <v>1057</v>
      </c>
    </row>
    <row r="1007" spans="1:1" x14ac:dyDescent="0.25">
      <c r="A1007" s="32" t="s">
        <v>1058</v>
      </c>
    </row>
    <row r="1008" spans="1:1" x14ac:dyDescent="0.25">
      <c r="A1008" s="32" t="s">
        <v>1059</v>
      </c>
    </row>
    <row r="1009" spans="1:1" x14ac:dyDescent="0.25">
      <c r="A1009" s="32" t="s">
        <v>512</v>
      </c>
    </row>
    <row r="1010" spans="1:1" x14ac:dyDescent="0.25">
      <c r="A1010" s="32" t="s">
        <v>99</v>
      </c>
    </row>
    <row r="1011" spans="1:1" x14ac:dyDescent="0.25">
      <c r="A1011" s="32" t="s">
        <v>1060</v>
      </c>
    </row>
    <row r="1012" spans="1:1" x14ac:dyDescent="0.25">
      <c r="A1012" s="32" t="s">
        <v>1061</v>
      </c>
    </row>
    <row r="1013" spans="1:1" x14ac:dyDescent="0.25">
      <c r="A1013" s="32" t="s">
        <v>1062</v>
      </c>
    </row>
    <row r="1014" spans="1:1" x14ac:dyDescent="0.25">
      <c r="A1014" s="32" t="s">
        <v>1063</v>
      </c>
    </row>
    <row r="1015" spans="1:1" x14ac:dyDescent="0.25">
      <c r="A1015" s="32" t="s">
        <v>1064</v>
      </c>
    </row>
    <row r="1016" spans="1:1" x14ac:dyDescent="0.25">
      <c r="A1016" s="32" t="s">
        <v>1065</v>
      </c>
    </row>
    <row r="1017" spans="1:1" x14ac:dyDescent="0.25">
      <c r="A1017" s="32" t="s">
        <v>1066</v>
      </c>
    </row>
    <row r="1018" spans="1:1" x14ac:dyDescent="0.25">
      <c r="A1018" s="32" t="s">
        <v>1067</v>
      </c>
    </row>
    <row r="1019" spans="1:1" x14ac:dyDescent="0.25">
      <c r="A1019" s="32" t="s">
        <v>1068</v>
      </c>
    </row>
    <row r="1020" spans="1:1" x14ac:dyDescent="0.25">
      <c r="A1020" s="32" t="s">
        <v>1069</v>
      </c>
    </row>
    <row r="1021" spans="1:1" x14ac:dyDescent="0.25">
      <c r="A1021" s="32" t="s">
        <v>1070</v>
      </c>
    </row>
    <row r="1022" spans="1:1" x14ac:dyDescent="0.25">
      <c r="A1022" s="32" t="s">
        <v>1071</v>
      </c>
    </row>
    <row r="1023" spans="1:1" x14ac:dyDescent="0.25">
      <c r="A1023" s="32" t="s">
        <v>1072</v>
      </c>
    </row>
    <row r="1024" spans="1:1" x14ac:dyDescent="0.25">
      <c r="A1024" s="32" t="s">
        <v>1073</v>
      </c>
    </row>
    <row r="1025" spans="1:1" x14ac:dyDescent="0.25">
      <c r="A1025" s="32" t="s">
        <v>1074</v>
      </c>
    </row>
    <row r="1026" spans="1:1" x14ac:dyDescent="0.25">
      <c r="A1026" s="32" t="s">
        <v>1075</v>
      </c>
    </row>
    <row r="1027" spans="1:1" x14ac:dyDescent="0.25">
      <c r="A1027" s="32" t="s">
        <v>1076</v>
      </c>
    </row>
    <row r="1028" spans="1:1" x14ac:dyDescent="0.25">
      <c r="A1028" s="32" t="s">
        <v>1077</v>
      </c>
    </row>
    <row r="1029" spans="1:1" x14ac:dyDescent="0.25">
      <c r="A1029" s="32" t="s">
        <v>1078</v>
      </c>
    </row>
    <row r="1030" spans="1:1" x14ac:dyDescent="0.25">
      <c r="A1030" s="32" t="s">
        <v>1079</v>
      </c>
    </row>
    <row r="1031" spans="1:1" x14ac:dyDescent="0.25">
      <c r="A1031" s="32" t="s">
        <v>1080</v>
      </c>
    </row>
    <row r="1032" spans="1:1" x14ac:dyDescent="0.25">
      <c r="A1032" s="32" t="s">
        <v>1081</v>
      </c>
    </row>
    <row r="1033" spans="1:1" x14ac:dyDescent="0.25">
      <c r="A1033" s="32" t="s">
        <v>1082</v>
      </c>
    </row>
    <row r="1034" spans="1:1" x14ac:dyDescent="0.25">
      <c r="A1034" s="32" t="s">
        <v>1083</v>
      </c>
    </row>
    <row r="1035" spans="1:1" x14ac:dyDescent="0.25">
      <c r="A1035" s="32" t="s">
        <v>1084</v>
      </c>
    </row>
    <row r="1036" spans="1:1" x14ac:dyDescent="0.25">
      <c r="A1036" s="32" t="s">
        <v>1085</v>
      </c>
    </row>
    <row r="1037" spans="1:1" x14ac:dyDescent="0.25">
      <c r="A1037" s="32" t="s">
        <v>1086</v>
      </c>
    </row>
    <row r="1038" spans="1:1" x14ac:dyDescent="0.25">
      <c r="A1038" s="32" t="s">
        <v>1087</v>
      </c>
    </row>
    <row r="1039" spans="1:1" x14ac:dyDescent="0.25">
      <c r="A1039" s="32" t="s">
        <v>1088</v>
      </c>
    </row>
    <row r="1040" spans="1:1" x14ac:dyDescent="0.25">
      <c r="A1040" s="32" t="s">
        <v>1089</v>
      </c>
    </row>
    <row r="1041" spans="1:1" x14ac:dyDescent="0.25">
      <c r="A1041" s="32" t="s">
        <v>1090</v>
      </c>
    </row>
    <row r="1042" spans="1:1" x14ac:dyDescent="0.25">
      <c r="A1042" s="32" t="s">
        <v>1091</v>
      </c>
    </row>
    <row r="1043" spans="1:1" x14ac:dyDescent="0.25">
      <c r="A1043" s="32" t="s">
        <v>1092</v>
      </c>
    </row>
    <row r="1044" spans="1:1" x14ac:dyDescent="0.25">
      <c r="A1044" s="32" t="s">
        <v>1093</v>
      </c>
    </row>
    <row r="1045" spans="1:1" x14ac:dyDescent="0.25">
      <c r="A1045" s="32" t="s">
        <v>1094</v>
      </c>
    </row>
    <row r="1046" spans="1:1" x14ac:dyDescent="0.25">
      <c r="A1046" s="32" t="s">
        <v>1095</v>
      </c>
    </row>
    <row r="1047" spans="1:1" x14ac:dyDescent="0.25">
      <c r="A1047" s="32" t="s">
        <v>1096</v>
      </c>
    </row>
    <row r="1048" spans="1:1" x14ac:dyDescent="0.25">
      <c r="A1048" s="32" t="s">
        <v>1097</v>
      </c>
    </row>
    <row r="1049" spans="1:1" x14ac:dyDescent="0.25">
      <c r="A1049" s="32" t="s">
        <v>1098</v>
      </c>
    </row>
    <row r="1050" spans="1:1" x14ac:dyDescent="0.25">
      <c r="A1050" s="32" t="s">
        <v>1099</v>
      </c>
    </row>
    <row r="1051" spans="1:1" x14ac:dyDescent="0.25">
      <c r="A1051" s="32" t="s">
        <v>1100</v>
      </c>
    </row>
    <row r="1052" spans="1:1" x14ac:dyDescent="0.25">
      <c r="A1052" s="32" t="s">
        <v>1101</v>
      </c>
    </row>
    <row r="1053" spans="1:1" x14ac:dyDescent="0.25">
      <c r="A1053" s="32" t="s">
        <v>1102</v>
      </c>
    </row>
    <row r="1054" spans="1:1" x14ac:dyDescent="0.25">
      <c r="A1054" s="32" t="s">
        <v>363</v>
      </c>
    </row>
    <row r="1055" spans="1:1" x14ac:dyDescent="0.25">
      <c r="A1055" s="32" t="s">
        <v>1103</v>
      </c>
    </row>
    <row r="1056" spans="1:1" x14ac:dyDescent="0.25">
      <c r="A1056" s="32" t="s">
        <v>1104</v>
      </c>
    </row>
    <row r="1057" spans="1:1" x14ac:dyDescent="0.25">
      <c r="A1057" s="32" t="s">
        <v>647</v>
      </c>
    </row>
    <row r="1058" spans="1:1" x14ac:dyDescent="0.25">
      <c r="A1058" s="32" t="s">
        <v>1105</v>
      </c>
    </row>
    <row r="1059" spans="1:1" x14ac:dyDescent="0.25">
      <c r="A1059" s="32" t="s">
        <v>1106</v>
      </c>
    </row>
    <row r="1060" spans="1:1" x14ac:dyDescent="0.25">
      <c r="A1060" s="32" t="s">
        <v>1107</v>
      </c>
    </row>
    <row r="1061" spans="1:1" x14ac:dyDescent="0.25">
      <c r="A1061" s="32" t="s">
        <v>1108</v>
      </c>
    </row>
    <row r="1062" spans="1:1" x14ac:dyDescent="0.25">
      <c r="A1062" s="32" t="s">
        <v>1109</v>
      </c>
    </row>
    <row r="1063" spans="1:1" x14ac:dyDescent="0.25">
      <c r="A1063" s="32" t="s">
        <v>1110</v>
      </c>
    </row>
    <row r="1064" spans="1:1" x14ac:dyDescent="0.25">
      <c r="A1064" s="32" t="s">
        <v>1111</v>
      </c>
    </row>
    <row r="1065" spans="1:1" x14ac:dyDescent="0.25">
      <c r="A1065" s="32" t="s">
        <v>1112</v>
      </c>
    </row>
    <row r="1066" spans="1:1" x14ac:dyDescent="0.25">
      <c r="A1066" s="32" t="s">
        <v>1113</v>
      </c>
    </row>
    <row r="1067" spans="1:1" x14ac:dyDescent="0.25">
      <c r="A1067" s="32" t="s">
        <v>1114</v>
      </c>
    </row>
    <row r="1068" spans="1:1" x14ac:dyDescent="0.25">
      <c r="A1068" s="32" t="s">
        <v>1115</v>
      </c>
    </row>
    <row r="1069" spans="1:1" x14ac:dyDescent="0.25">
      <c r="A1069" s="32" t="s">
        <v>1116</v>
      </c>
    </row>
    <row r="1070" spans="1:1" x14ac:dyDescent="0.25">
      <c r="A1070" s="32" t="s">
        <v>1117</v>
      </c>
    </row>
    <row r="1071" spans="1:1" x14ac:dyDescent="0.25">
      <c r="A1071" s="32" t="s">
        <v>1118</v>
      </c>
    </row>
    <row r="1072" spans="1:1" x14ac:dyDescent="0.25">
      <c r="A1072" s="32" t="s">
        <v>1119</v>
      </c>
    </row>
    <row r="1073" spans="1:1" x14ac:dyDescent="0.25">
      <c r="A1073" s="32" t="s">
        <v>1120</v>
      </c>
    </row>
    <row r="1074" spans="1:1" x14ac:dyDescent="0.25">
      <c r="A1074" s="32" t="s">
        <v>1121</v>
      </c>
    </row>
    <row r="1075" spans="1:1" x14ac:dyDescent="0.25">
      <c r="A1075" s="32" t="s">
        <v>1122</v>
      </c>
    </row>
    <row r="1076" spans="1:1" x14ac:dyDescent="0.25">
      <c r="A1076" s="32" t="s">
        <v>1123</v>
      </c>
    </row>
    <row r="1077" spans="1:1" x14ac:dyDescent="0.25">
      <c r="A1077" s="32" t="s">
        <v>1124</v>
      </c>
    </row>
    <row r="1078" spans="1:1" x14ac:dyDescent="0.25">
      <c r="A1078" s="32" t="s">
        <v>1125</v>
      </c>
    </row>
    <row r="1079" spans="1:1" x14ac:dyDescent="0.25">
      <c r="A1079" s="32" t="s">
        <v>1126</v>
      </c>
    </row>
    <row r="1080" spans="1:1" x14ac:dyDescent="0.25">
      <c r="A1080" s="32" t="s">
        <v>1127</v>
      </c>
    </row>
    <row r="1081" spans="1:1" x14ac:dyDescent="0.25">
      <c r="A1081" s="32" t="s">
        <v>1128</v>
      </c>
    </row>
    <row r="1082" spans="1:1" x14ac:dyDescent="0.25">
      <c r="A1082" s="32" t="s">
        <v>1129</v>
      </c>
    </row>
    <row r="1083" spans="1:1" x14ac:dyDescent="0.25">
      <c r="A1083" s="32" t="s">
        <v>1130</v>
      </c>
    </row>
    <row r="1084" spans="1:1" x14ac:dyDescent="0.25">
      <c r="A1084" s="32" t="s">
        <v>1131</v>
      </c>
    </row>
    <row r="1085" spans="1:1" x14ac:dyDescent="0.25">
      <c r="A1085" s="32" t="s">
        <v>1132</v>
      </c>
    </row>
    <row r="1086" spans="1:1" x14ac:dyDescent="0.25">
      <c r="A1086" s="32" t="s">
        <v>1133</v>
      </c>
    </row>
    <row r="1087" spans="1:1" x14ac:dyDescent="0.25">
      <c r="A1087" s="32" t="s">
        <v>1134</v>
      </c>
    </row>
    <row r="1088" spans="1:1" x14ac:dyDescent="0.25">
      <c r="A1088" s="32" t="s">
        <v>1135</v>
      </c>
    </row>
    <row r="1089" spans="1:1" x14ac:dyDescent="0.25">
      <c r="A1089" s="32" t="s">
        <v>1136</v>
      </c>
    </row>
    <row r="1090" spans="1:1" x14ac:dyDescent="0.25">
      <c r="A1090" s="32" t="s">
        <v>1137</v>
      </c>
    </row>
    <row r="1091" spans="1:1" x14ac:dyDescent="0.25">
      <c r="A1091" s="32" t="s">
        <v>1138</v>
      </c>
    </row>
    <row r="1092" spans="1:1" x14ac:dyDescent="0.25">
      <c r="A1092" s="32" t="s">
        <v>1139</v>
      </c>
    </row>
    <row r="1093" spans="1:1" x14ac:dyDescent="0.25">
      <c r="A1093" s="32" t="s">
        <v>1140</v>
      </c>
    </row>
    <row r="1094" spans="1:1" x14ac:dyDescent="0.25">
      <c r="A1094" s="32" t="s">
        <v>1141</v>
      </c>
    </row>
    <row r="1095" spans="1:1" x14ac:dyDescent="0.25">
      <c r="A1095" s="32" t="s">
        <v>1142</v>
      </c>
    </row>
    <row r="1096" spans="1:1" x14ac:dyDescent="0.25">
      <c r="A1096" s="32" t="s">
        <v>1143</v>
      </c>
    </row>
    <row r="1097" spans="1:1" x14ac:dyDescent="0.25">
      <c r="A1097" s="32" t="s">
        <v>1144</v>
      </c>
    </row>
    <row r="1098" spans="1:1" x14ac:dyDescent="0.25">
      <c r="A1098" s="32" t="s">
        <v>1145</v>
      </c>
    </row>
    <row r="1099" spans="1:1" x14ac:dyDescent="0.25">
      <c r="A1099" s="32" t="s">
        <v>1146</v>
      </c>
    </row>
    <row r="1100" spans="1:1" x14ac:dyDescent="0.25">
      <c r="A1100" s="32" t="s">
        <v>1147</v>
      </c>
    </row>
    <row r="1101" spans="1:1" x14ac:dyDescent="0.25">
      <c r="A1101" s="32" t="s">
        <v>1136</v>
      </c>
    </row>
    <row r="1102" spans="1:1" x14ac:dyDescent="0.25">
      <c r="A1102" s="32" t="s">
        <v>1148</v>
      </c>
    </row>
    <row r="1103" spans="1:1" x14ac:dyDescent="0.25">
      <c r="A1103" s="32" t="s">
        <v>1149</v>
      </c>
    </row>
    <row r="1104" spans="1:1" x14ac:dyDescent="0.25">
      <c r="A1104" s="32" t="s">
        <v>1150</v>
      </c>
    </row>
    <row r="1105" spans="1:1" x14ac:dyDescent="0.25">
      <c r="A1105" s="32" t="s">
        <v>1151</v>
      </c>
    </row>
    <row r="1106" spans="1:1" x14ac:dyDescent="0.25">
      <c r="A1106" s="32" t="s">
        <v>1152</v>
      </c>
    </row>
    <row r="1107" spans="1:1" x14ac:dyDescent="0.25">
      <c r="A1107" s="32" t="s">
        <v>1153</v>
      </c>
    </row>
    <row r="1108" spans="1:1" x14ac:dyDescent="0.25">
      <c r="A1108" s="32" t="s">
        <v>1154</v>
      </c>
    </row>
    <row r="1109" spans="1:1" x14ac:dyDescent="0.25">
      <c r="A1109" s="32" t="s">
        <v>1155</v>
      </c>
    </row>
    <row r="1110" spans="1:1" x14ac:dyDescent="0.25">
      <c r="A1110" s="32" t="s">
        <v>1156</v>
      </c>
    </row>
    <row r="1111" spans="1:1" x14ac:dyDescent="0.25">
      <c r="A1111" s="32" t="s">
        <v>1157</v>
      </c>
    </row>
    <row r="1112" spans="1:1" x14ac:dyDescent="0.25">
      <c r="A1112" s="32" t="s">
        <v>1158</v>
      </c>
    </row>
    <row r="1113" spans="1:1" x14ac:dyDescent="0.25">
      <c r="A1113" s="32" t="s">
        <v>1159</v>
      </c>
    </row>
    <row r="1114" spans="1:1" x14ac:dyDescent="0.25">
      <c r="A1114" s="32" t="s">
        <v>1160</v>
      </c>
    </row>
    <row r="1115" spans="1:1" x14ac:dyDescent="0.25">
      <c r="A1115" s="32" t="s">
        <v>1161</v>
      </c>
    </row>
    <row r="1116" spans="1:1" x14ac:dyDescent="0.25">
      <c r="A1116" s="32" t="s">
        <v>1162</v>
      </c>
    </row>
    <row r="1117" spans="1:1" x14ac:dyDescent="0.25">
      <c r="A1117" s="32" t="s">
        <v>1163</v>
      </c>
    </row>
    <row r="1118" spans="1:1" x14ac:dyDescent="0.25">
      <c r="A1118" s="32" t="s">
        <v>1164</v>
      </c>
    </row>
    <row r="1119" spans="1:1" x14ac:dyDescent="0.25">
      <c r="A1119" s="32" t="s">
        <v>1165</v>
      </c>
    </row>
    <row r="1120" spans="1:1" x14ac:dyDescent="0.25">
      <c r="A1120" s="32" t="s">
        <v>1166</v>
      </c>
    </row>
    <row r="1121" spans="1:1" x14ac:dyDescent="0.25">
      <c r="A1121" s="32" t="s">
        <v>1167</v>
      </c>
    </row>
    <row r="1122" spans="1:1" x14ac:dyDescent="0.25">
      <c r="A1122" s="32" t="s">
        <v>1168</v>
      </c>
    </row>
    <row r="1123" spans="1:1" x14ac:dyDescent="0.25">
      <c r="A1123" s="32" t="s">
        <v>1169</v>
      </c>
    </row>
    <row r="1124" spans="1:1" x14ac:dyDescent="0.25">
      <c r="A1124" s="32" t="s">
        <v>1170</v>
      </c>
    </row>
    <row r="1125" spans="1:1" x14ac:dyDescent="0.25">
      <c r="A1125" s="32" t="s">
        <v>1171</v>
      </c>
    </row>
    <row r="1126" spans="1:1" x14ac:dyDescent="0.25">
      <c r="A1126" s="32" t="s">
        <v>363</v>
      </c>
    </row>
    <row r="1127" spans="1:1" x14ac:dyDescent="0.25">
      <c r="A1127" s="32" t="s">
        <v>1172</v>
      </c>
    </row>
    <row r="1128" spans="1:1" x14ac:dyDescent="0.25">
      <c r="A1128" s="32" t="s">
        <v>1173</v>
      </c>
    </row>
    <row r="1129" spans="1:1" x14ac:dyDescent="0.25">
      <c r="A1129" s="32" t="s">
        <v>1174</v>
      </c>
    </row>
    <row r="1130" spans="1:1" x14ac:dyDescent="0.25">
      <c r="A1130" s="32" t="s">
        <v>1175</v>
      </c>
    </row>
    <row r="1131" spans="1:1" x14ac:dyDescent="0.25">
      <c r="A1131" s="32" t="s">
        <v>1176</v>
      </c>
    </row>
    <row r="1132" spans="1:1" x14ac:dyDescent="0.25">
      <c r="A1132" s="32" t="s">
        <v>1177</v>
      </c>
    </row>
    <row r="1133" spans="1:1" x14ac:dyDescent="0.25">
      <c r="A1133" s="32" t="s">
        <v>1178</v>
      </c>
    </row>
    <row r="1134" spans="1:1" x14ac:dyDescent="0.25">
      <c r="A1134" s="32" t="s">
        <v>1179</v>
      </c>
    </row>
    <row r="1135" spans="1:1" x14ac:dyDescent="0.25">
      <c r="A1135" s="32" t="s">
        <v>1180</v>
      </c>
    </row>
    <row r="1136" spans="1:1" x14ac:dyDescent="0.25">
      <c r="A1136" s="32" t="s">
        <v>1181</v>
      </c>
    </row>
    <row r="1137" spans="1:1" x14ac:dyDescent="0.25">
      <c r="A1137" s="32" t="s">
        <v>1182</v>
      </c>
    </row>
    <row r="1138" spans="1:1" x14ac:dyDescent="0.25">
      <c r="A1138" s="32" t="s">
        <v>1183</v>
      </c>
    </row>
    <row r="1139" spans="1:1" x14ac:dyDescent="0.25">
      <c r="A1139" s="32" t="s">
        <v>1184</v>
      </c>
    </row>
    <row r="1140" spans="1:1" x14ac:dyDescent="0.25">
      <c r="A1140" s="32" t="s">
        <v>1185</v>
      </c>
    </row>
    <row r="1141" spans="1:1" x14ac:dyDescent="0.25">
      <c r="A1141" s="32" t="s">
        <v>1186</v>
      </c>
    </row>
    <row r="1142" spans="1:1" x14ac:dyDescent="0.25">
      <c r="A1142" s="32" t="s">
        <v>1187</v>
      </c>
    </row>
    <row r="1143" spans="1:1" x14ac:dyDescent="0.25">
      <c r="A1143" s="32" t="s">
        <v>1188</v>
      </c>
    </row>
    <row r="1144" spans="1:1" x14ac:dyDescent="0.25">
      <c r="A1144" s="32" t="s">
        <v>1189</v>
      </c>
    </row>
    <row r="1145" spans="1:1" x14ac:dyDescent="0.25">
      <c r="A1145" s="32" t="s">
        <v>1190</v>
      </c>
    </row>
    <row r="1146" spans="1:1" x14ac:dyDescent="0.25">
      <c r="A1146" s="32" t="s">
        <v>1191</v>
      </c>
    </row>
    <row r="1147" spans="1:1" x14ac:dyDescent="0.25">
      <c r="A1147" s="32" t="s">
        <v>1192</v>
      </c>
    </row>
    <row r="1148" spans="1:1" x14ac:dyDescent="0.25">
      <c r="A1148" s="32" t="s">
        <v>1193</v>
      </c>
    </row>
    <row r="1149" spans="1:1" x14ac:dyDescent="0.25">
      <c r="A1149" s="32" t="s">
        <v>1194</v>
      </c>
    </row>
    <row r="1150" spans="1:1" x14ac:dyDescent="0.25">
      <c r="A1150" s="32" t="s">
        <v>1195</v>
      </c>
    </row>
    <row r="1151" spans="1:1" x14ac:dyDescent="0.25">
      <c r="A1151" s="32" t="s">
        <v>1196</v>
      </c>
    </row>
    <row r="1152" spans="1:1" x14ac:dyDescent="0.25">
      <c r="A1152" s="32" t="s">
        <v>1197</v>
      </c>
    </row>
    <row r="1153" spans="1:1" x14ac:dyDescent="0.25">
      <c r="A1153" s="32" t="s">
        <v>134</v>
      </c>
    </row>
    <row r="1154" spans="1:1" x14ac:dyDescent="0.25">
      <c r="A1154" s="32" t="s">
        <v>1198</v>
      </c>
    </row>
    <row r="1155" spans="1:1" x14ac:dyDescent="0.25">
      <c r="A1155" s="32" t="s">
        <v>1199</v>
      </c>
    </row>
    <row r="1156" spans="1:1" x14ac:dyDescent="0.25">
      <c r="A1156" s="32" t="s">
        <v>1200</v>
      </c>
    </row>
    <row r="1157" spans="1:1" x14ac:dyDescent="0.25">
      <c r="A1157" s="32" t="s">
        <v>1201</v>
      </c>
    </row>
    <row r="1158" spans="1:1" x14ac:dyDescent="0.25">
      <c r="A1158" s="32" t="s">
        <v>1202</v>
      </c>
    </row>
    <row r="1159" spans="1:1" x14ac:dyDescent="0.25">
      <c r="A1159" s="32" t="s">
        <v>1203</v>
      </c>
    </row>
    <row r="1160" spans="1:1" x14ac:dyDescent="0.25">
      <c r="A1160" s="32" t="s">
        <v>1204</v>
      </c>
    </row>
    <row r="1161" spans="1:1" x14ac:dyDescent="0.25">
      <c r="A1161" s="32" t="s">
        <v>1205</v>
      </c>
    </row>
    <row r="1162" spans="1:1" x14ac:dyDescent="0.25">
      <c r="A1162" s="32" t="s">
        <v>1206</v>
      </c>
    </row>
    <row r="1163" spans="1:1" x14ac:dyDescent="0.25">
      <c r="A1163" s="32" t="s">
        <v>1207</v>
      </c>
    </row>
    <row r="1164" spans="1:1" x14ac:dyDescent="0.25">
      <c r="A1164" s="32" t="s">
        <v>1208</v>
      </c>
    </row>
    <row r="1165" spans="1:1" x14ac:dyDescent="0.25">
      <c r="A1165" s="32" t="s">
        <v>1209</v>
      </c>
    </row>
    <row r="1166" spans="1:1" x14ac:dyDescent="0.25">
      <c r="A1166" s="32" t="s">
        <v>1210</v>
      </c>
    </row>
    <row r="1167" spans="1:1" x14ac:dyDescent="0.25">
      <c r="A1167" s="32" t="s">
        <v>1211</v>
      </c>
    </row>
    <row r="1168" spans="1:1" x14ac:dyDescent="0.25">
      <c r="A1168" s="32" t="s">
        <v>1212</v>
      </c>
    </row>
    <row r="1169" spans="1:1" x14ac:dyDescent="0.25">
      <c r="A1169" s="32" t="s">
        <v>1213</v>
      </c>
    </row>
    <row r="1170" spans="1:1" x14ac:dyDescent="0.25">
      <c r="A1170" s="32" t="s">
        <v>1214</v>
      </c>
    </row>
    <row r="1171" spans="1:1" x14ac:dyDescent="0.25">
      <c r="A1171" s="32" t="s">
        <v>1215</v>
      </c>
    </row>
    <row r="1172" spans="1:1" x14ac:dyDescent="0.25">
      <c r="A1172" s="32" t="s">
        <v>1216</v>
      </c>
    </row>
    <row r="1173" spans="1:1" x14ac:dyDescent="0.25">
      <c r="A1173" s="32" t="s">
        <v>1217</v>
      </c>
    </row>
    <row r="1174" spans="1:1" x14ac:dyDescent="0.25">
      <c r="A1174" s="32" t="s">
        <v>1218</v>
      </c>
    </row>
    <row r="1175" spans="1:1" x14ac:dyDescent="0.25">
      <c r="A1175" s="32" t="s">
        <v>1219</v>
      </c>
    </row>
    <row r="1176" spans="1:1" x14ac:dyDescent="0.25">
      <c r="A1176" s="32" t="s">
        <v>1220</v>
      </c>
    </row>
    <row r="1177" spans="1:1" x14ac:dyDescent="0.25">
      <c r="A1177" s="32" t="s">
        <v>485</v>
      </c>
    </row>
    <row r="1178" spans="1:1" x14ac:dyDescent="0.25">
      <c r="A1178" s="32" t="s">
        <v>1221</v>
      </c>
    </row>
    <row r="1179" spans="1:1" x14ac:dyDescent="0.25">
      <c r="A1179" s="32" t="s">
        <v>1222</v>
      </c>
    </row>
    <row r="1180" spans="1:1" x14ac:dyDescent="0.25">
      <c r="A1180" s="32" t="s">
        <v>1223</v>
      </c>
    </row>
    <row r="1181" spans="1:1" x14ac:dyDescent="0.25">
      <c r="A1181" s="32" t="s">
        <v>1224</v>
      </c>
    </row>
    <row r="1182" spans="1:1" x14ac:dyDescent="0.25">
      <c r="A1182" s="32" t="s">
        <v>1225</v>
      </c>
    </row>
    <row r="1183" spans="1:1" x14ac:dyDescent="0.25">
      <c r="A1183" s="32" t="s">
        <v>1226</v>
      </c>
    </row>
    <row r="1184" spans="1:1" x14ac:dyDescent="0.25">
      <c r="A1184" s="32" t="s">
        <v>1227</v>
      </c>
    </row>
    <row r="1185" spans="1:1" x14ac:dyDescent="0.25">
      <c r="A1185" s="32" t="s">
        <v>1228</v>
      </c>
    </row>
    <row r="1186" spans="1:1" x14ac:dyDescent="0.25">
      <c r="A1186" s="32" t="s">
        <v>1229</v>
      </c>
    </row>
    <row r="1187" spans="1:1" x14ac:dyDescent="0.25">
      <c r="A1187" s="32" t="s">
        <v>1230</v>
      </c>
    </row>
    <row r="1188" spans="1:1" x14ac:dyDescent="0.25">
      <c r="A1188" s="32" t="s">
        <v>1231</v>
      </c>
    </row>
    <row r="1189" spans="1:1" x14ac:dyDescent="0.25">
      <c r="A1189" s="32" t="s">
        <v>1232</v>
      </c>
    </row>
    <row r="1190" spans="1:1" x14ac:dyDescent="0.25">
      <c r="A1190" s="32" t="s">
        <v>1233</v>
      </c>
    </row>
    <row r="1191" spans="1:1" x14ac:dyDescent="0.25">
      <c r="A1191" s="32" t="s">
        <v>1234</v>
      </c>
    </row>
    <row r="1192" spans="1:1" x14ac:dyDescent="0.25">
      <c r="A1192" s="32" t="s">
        <v>1235</v>
      </c>
    </row>
    <row r="1193" spans="1:1" x14ac:dyDescent="0.25">
      <c r="A1193" s="32" t="s">
        <v>1236</v>
      </c>
    </row>
    <row r="1194" spans="1:1" x14ac:dyDescent="0.25">
      <c r="A1194" s="32" t="s">
        <v>1237</v>
      </c>
    </row>
    <row r="1195" spans="1:1" x14ac:dyDescent="0.25">
      <c r="A1195" s="32" t="s">
        <v>1238</v>
      </c>
    </row>
    <row r="1196" spans="1:1" x14ac:dyDescent="0.25">
      <c r="A1196" s="32" t="s">
        <v>1239</v>
      </c>
    </row>
    <row r="1197" spans="1:1" x14ac:dyDescent="0.25">
      <c r="A1197" s="32" t="s">
        <v>1240</v>
      </c>
    </row>
    <row r="1198" spans="1:1" x14ac:dyDescent="0.25">
      <c r="A1198" s="32" t="s">
        <v>1241</v>
      </c>
    </row>
    <row r="1199" spans="1:1" x14ac:dyDescent="0.25">
      <c r="A1199" s="32" t="s">
        <v>1242</v>
      </c>
    </row>
    <row r="1200" spans="1:1" x14ac:dyDescent="0.25">
      <c r="A1200" s="32" t="s">
        <v>1243</v>
      </c>
    </row>
    <row r="1201" spans="1:1" x14ac:dyDescent="0.25">
      <c r="A1201" s="32" t="s">
        <v>1244</v>
      </c>
    </row>
    <row r="1202" spans="1:1" x14ac:dyDescent="0.25">
      <c r="A1202" s="32" t="s">
        <v>1245</v>
      </c>
    </row>
    <row r="1203" spans="1:1" x14ac:dyDescent="0.25">
      <c r="A1203" s="32" t="s">
        <v>1246</v>
      </c>
    </row>
    <row r="1204" spans="1:1" x14ac:dyDescent="0.25">
      <c r="A1204" s="32" t="s">
        <v>1247</v>
      </c>
    </row>
    <row r="1205" spans="1:1" x14ac:dyDescent="0.25">
      <c r="A1205" s="32" t="s">
        <v>1248</v>
      </c>
    </row>
    <row r="1206" spans="1:1" x14ac:dyDescent="0.25">
      <c r="A1206" s="32" t="s">
        <v>1249</v>
      </c>
    </row>
    <row r="1207" spans="1:1" x14ac:dyDescent="0.25">
      <c r="A1207" s="32" t="s">
        <v>1250</v>
      </c>
    </row>
    <row r="1208" spans="1:1" x14ac:dyDescent="0.25">
      <c r="A1208" s="32" t="s">
        <v>1251</v>
      </c>
    </row>
    <row r="1209" spans="1:1" x14ac:dyDescent="0.25">
      <c r="A1209" s="32" t="s">
        <v>1252</v>
      </c>
    </row>
    <row r="1210" spans="1:1" x14ac:dyDescent="0.25">
      <c r="A1210" s="32" t="s">
        <v>1253</v>
      </c>
    </row>
    <row r="1211" spans="1:1" x14ac:dyDescent="0.25">
      <c r="A1211" s="32" t="s">
        <v>1254</v>
      </c>
    </row>
    <row r="1212" spans="1:1" x14ac:dyDescent="0.25">
      <c r="A1212" s="32" t="s">
        <v>1255</v>
      </c>
    </row>
    <row r="1213" spans="1:1" x14ac:dyDescent="0.25">
      <c r="A1213" s="32" t="s">
        <v>1256</v>
      </c>
    </row>
    <row r="1214" spans="1:1" x14ac:dyDescent="0.25">
      <c r="A1214" s="32" t="s">
        <v>1257</v>
      </c>
    </row>
    <row r="1215" spans="1:1" x14ac:dyDescent="0.25">
      <c r="A1215" s="32" t="s">
        <v>1258</v>
      </c>
    </row>
    <row r="1216" spans="1:1" x14ac:dyDescent="0.25">
      <c r="A1216" s="32" t="s">
        <v>1259</v>
      </c>
    </row>
    <row r="1217" spans="1:1" x14ac:dyDescent="0.25">
      <c r="A1217" s="32" t="s">
        <v>1260</v>
      </c>
    </row>
    <row r="1218" spans="1:1" x14ac:dyDescent="0.25">
      <c r="A1218" s="32" t="s">
        <v>1261</v>
      </c>
    </row>
    <row r="1219" spans="1:1" x14ac:dyDescent="0.25">
      <c r="A1219" s="32" t="s">
        <v>1262</v>
      </c>
    </row>
    <row r="1220" spans="1:1" x14ac:dyDescent="0.25">
      <c r="A1220" s="32" t="s">
        <v>1263</v>
      </c>
    </row>
    <row r="1221" spans="1:1" x14ac:dyDescent="0.25">
      <c r="A1221" s="32" t="s">
        <v>1264</v>
      </c>
    </row>
    <row r="1222" spans="1:1" x14ac:dyDescent="0.25">
      <c r="A1222" s="32" t="s">
        <v>1265</v>
      </c>
    </row>
    <row r="1223" spans="1:1" x14ac:dyDescent="0.25">
      <c r="A1223" s="32" t="s">
        <v>1266</v>
      </c>
    </row>
    <row r="1224" spans="1:1" x14ac:dyDescent="0.25">
      <c r="A1224" s="32" t="s">
        <v>1267</v>
      </c>
    </row>
    <row r="1225" spans="1:1" x14ac:dyDescent="0.25">
      <c r="A1225" s="32" t="s">
        <v>1268</v>
      </c>
    </row>
    <row r="1226" spans="1:1" x14ac:dyDescent="0.25">
      <c r="A1226" s="32" t="s">
        <v>1269</v>
      </c>
    </row>
    <row r="1227" spans="1:1" x14ac:dyDescent="0.25">
      <c r="A1227" s="32" t="s">
        <v>1270</v>
      </c>
    </row>
    <row r="1228" spans="1:1" x14ac:dyDescent="0.25">
      <c r="A1228" s="32" t="s">
        <v>1271</v>
      </c>
    </row>
    <row r="1229" spans="1:1" x14ac:dyDescent="0.25">
      <c r="A1229" s="32" t="s">
        <v>1272</v>
      </c>
    </row>
    <row r="1230" spans="1:1" x14ac:dyDescent="0.25">
      <c r="A1230" s="32" t="s">
        <v>1273</v>
      </c>
    </row>
    <row r="1231" spans="1:1" x14ac:dyDescent="0.25">
      <c r="A1231" s="32" t="s">
        <v>1274</v>
      </c>
    </row>
    <row r="1232" spans="1:1" x14ac:dyDescent="0.25">
      <c r="A1232" s="32" t="s">
        <v>1275</v>
      </c>
    </row>
    <row r="1233" spans="1:1" x14ac:dyDescent="0.25">
      <c r="A1233" s="32" t="s">
        <v>1276</v>
      </c>
    </row>
    <row r="1234" spans="1:1" x14ac:dyDescent="0.25">
      <c r="A1234" s="32" t="s">
        <v>1277</v>
      </c>
    </row>
    <row r="1235" spans="1:1" x14ac:dyDescent="0.25">
      <c r="A1235" s="32" t="s">
        <v>1278</v>
      </c>
    </row>
    <row r="1236" spans="1:1" x14ac:dyDescent="0.25">
      <c r="A1236" s="32" t="s">
        <v>1279</v>
      </c>
    </row>
    <row r="1237" spans="1:1" x14ac:dyDescent="0.25">
      <c r="A1237" s="32" t="s">
        <v>1280</v>
      </c>
    </row>
    <row r="1238" spans="1:1" x14ac:dyDescent="0.25">
      <c r="A1238" s="32" t="s">
        <v>1281</v>
      </c>
    </row>
    <row r="1239" spans="1:1" x14ac:dyDescent="0.25">
      <c r="A1239" s="32" t="s">
        <v>1282</v>
      </c>
    </row>
    <row r="1240" spans="1:1" x14ac:dyDescent="0.25">
      <c r="A1240" s="32" t="s">
        <v>1283</v>
      </c>
    </row>
    <row r="1241" spans="1:1" x14ac:dyDescent="0.25">
      <c r="A1241" s="32" t="s">
        <v>1102</v>
      </c>
    </row>
    <row r="1242" spans="1:1" x14ac:dyDescent="0.25">
      <c r="A1242" s="32" t="s">
        <v>1284</v>
      </c>
    </row>
    <row r="1243" spans="1:1" x14ac:dyDescent="0.25">
      <c r="A1243" s="32" t="s">
        <v>1285</v>
      </c>
    </row>
    <row r="1244" spans="1:1" x14ac:dyDescent="0.25">
      <c r="A1244" s="32" t="s">
        <v>1286</v>
      </c>
    </row>
    <row r="1245" spans="1:1" x14ac:dyDescent="0.25">
      <c r="A1245" s="32" t="s">
        <v>1287</v>
      </c>
    </row>
    <row r="1246" spans="1:1" x14ac:dyDescent="0.25">
      <c r="A1246" s="32" t="s">
        <v>1288</v>
      </c>
    </row>
    <row r="1247" spans="1:1" x14ac:dyDescent="0.25">
      <c r="A1247" s="32" t="s">
        <v>1289</v>
      </c>
    </row>
    <row r="1248" spans="1:1" x14ac:dyDescent="0.25">
      <c r="A1248" s="32" t="s">
        <v>1290</v>
      </c>
    </row>
    <row r="1249" spans="1:1" x14ac:dyDescent="0.25">
      <c r="A1249" s="32" t="s">
        <v>1291</v>
      </c>
    </row>
    <row r="1250" spans="1:1" x14ac:dyDescent="0.25">
      <c r="A1250" s="32" t="s">
        <v>1292</v>
      </c>
    </row>
    <row r="1251" spans="1:1" x14ac:dyDescent="0.25">
      <c r="A1251" s="32" t="s">
        <v>1293</v>
      </c>
    </row>
    <row r="1252" spans="1:1" x14ac:dyDescent="0.25">
      <c r="A1252" s="32" t="s">
        <v>1294</v>
      </c>
    </row>
    <row r="1253" spans="1:1" x14ac:dyDescent="0.25">
      <c r="A1253" s="32" t="s">
        <v>394</v>
      </c>
    </row>
    <row r="1254" spans="1:1" x14ac:dyDescent="0.25">
      <c r="A1254" s="32" t="s">
        <v>1295</v>
      </c>
    </row>
    <row r="1255" spans="1:1" x14ac:dyDescent="0.25">
      <c r="A1255" s="32" t="s">
        <v>1296</v>
      </c>
    </row>
    <row r="1256" spans="1:1" x14ac:dyDescent="0.25">
      <c r="A1256" s="32" t="s">
        <v>1297</v>
      </c>
    </row>
    <row r="1257" spans="1:1" x14ac:dyDescent="0.25">
      <c r="A1257" s="32" t="s">
        <v>1298</v>
      </c>
    </row>
    <row r="1258" spans="1:1" x14ac:dyDescent="0.25">
      <c r="A1258" s="32" t="s">
        <v>1299</v>
      </c>
    </row>
    <row r="1259" spans="1:1" x14ac:dyDescent="0.25">
      <c r="A1259" s="32" t="s">
        <v>1300</v>
      </c>
    </row>
    <row r="1260" spans="1:1" x14ac:dyDescent="0.25">
      <c r="A1260" s="32" t="s">
        <v>1301</v>
      </c>
    </row>
    <row r="1261" spans="1:1" x14ac:dyDescent="0.25">
      <c r="A1261" s="32" t="s">
        <v>1302</v>
      </c>
    </row>
    <row r="1262" spans="1:1" x14ac:dyDescent="0.25">
      <c r="A1262" s="32" t="s">
        <v>1303</v>
      </c>
    </row>
    <row r="1263" spans="1:1" x14ac:dyDescent="0.25">
      <c r="A1263" s="32" t="s">
        <v>1304</v>
      </c>
    </row>
    <row r="1264" spans="1:1" x14ac:dyDescent="0.25">
      <c r="A1264" s="32" t="s">
        <v>1305</v>
      </c>
    </row>
    <row r="1265" spans="1:1" x14ac:dyDescent="0.25">
      <c r="A1265" s="32" t="s">
        <v>1306</v>
      </c>
    </row>
    <row r="1266" spans="1:1" x14ac:dyDescent="0.25">
      <c r="A1266" s="32" t="s">
        <v>1307</v>
      </c>
    </row>
    <row r="1267" spans="1:1" x14ac:dyDescent="0.25">
      <c r="A1267" s="32" t="s">
        <v>1308</v>
      </c>
    </row>
    <row r="1268" spans="1:1" x14ac:dyDescent="0.25">
      <c r="A1268" s="32" t="s">
        <v>1309</v>
      </c>
    </row>
    <row r="1269" spans="1:1" x14ac:dyDescent="0.25">
      <c r="A1269" s="32" t="s">
        <v>1310</v>
      </c>
    </row>
    <row r="1270" spans="1:1" x14ac:dyDescent="0.25">
      <c r="A1270" s="32" t="s">
        <v>1311</v>
      </c>
    </row>
    <row r="1271" spans="1:1" x14ac:dyDescent="0.25">
      <c r="A1271" s="32" t="s">
        <v>1312</v>
      </c>
    </row>
    <row r="1272" spans="1:1" x14ac:dyDescent="0.25">
      <c r="A1272" s="32" t="s">
        <v>1313</v>
      </c>
    </row>
    <row r="1273" spans="1:1" x14ac:dyDescent="0.25">
      <c r="A1273" s="32" t="s">
        <v>833</v>
      </c>
    </row>
    <row r="1274" spans="1:1" x14ac:dyDescent="0.25">
      <c r="A1274" s="32" t="s">
        <v>1314</v>
      </c>
    </row>
    <row r="1275" spans="1:1" x14ac:dyDescent="0.25">
      <c r="A1275" s="32" t="s">
        <v>1315</v>
      </c>
    </row>
    <row r="1276" spans="1:1" x14ac:dyDescent="0.25">
      <c r="A1276" s="32" t="s">
        <v>1316</v>
      </c>
    </row>
    <row r="1277" spans="1:1" x14ac:dyDescent="0.25">
      <c r="A1277" s="32" t="s">
        <v>1317</v>
      </c>
    </row>
    <row r="1278" spans="1:1" x14ac:dyDescent="0.25">
      <c r="A1278" s="32" t="s">
        <v>1318</v>
      </c>
    </row>
    <row r="1279" spans="1:1" x14ac:dyDescent="0.25">
      <c r="A1279" s="32" t="s">
        <v>1319</v>
      </c>
    </row>
    <row r="1280" spans="1:1" x14ac:dyDescent="0.25">
      <c r="A1280" s="32" t="s">
        <v>1320</v>
      </c>
    </row>
    <row r="1281" spans="1:1" x14ac:dyDescent="0.25">
      <c r="A1281" s="32" t="s">
        <v>1321</v>
      </c>
    </row>
    <row r="1282" spans="1:1" x14ac:dyDescent="0.25">
      <c r="A1282" s="32" t="s">
        <v>1322</v>
      </c>
    </row>
    <row r="1283" spans="1:1" x14ac:dyDescent="0.25">
      <c r="A1283" s="32" t="s">
        <v>1323</v>
      </c>
    </row>
    <row r="1284" spans="1:1" x14ac:dyDescent="0.25">
      <c r="A1284" s="32" t="s">
        <v>1324</v>
      </c>
    </row>
    <row r="1285" spans="1:1" x14ac:dyDescent="0.25">
      <c r="A1285" s="32" t="s">
        <v>1325</v>
      </c>
    </row>
    <row r="1286" spans="1:1" x14ac:dyDescent="0.25">
      <c r="A1286" s="32" t="s">
        <v>1326</v>
      </c>
    </row>
    <row r="1287" spans="1:1" x14ac:dyDescent="0.25">
      <c r="A1287" s="32" t="s">
        <v>1327</v>
      </c>
    </row>
    <row r="1288" spans="1:1" x14ac:dyDescent="0.25">
      <c r="A1288" s="32" t="s">
        <v>1328</v>
      </c>
    </row>
    <row r="1289" spans="1:1" x14ac:dyDescent="0.25">
      <c r="A1289" s="32" t="s">
        <v>1329</v>
      </c>
    </row>
    <row r="1290" spans="1:1" x14ac:dyDescent="0.25">
      <c r="A1290" s="32" t="s">
        <v>1330</v>
      </c>
    </row>
    <row r="1291" spans="1:1" x14ac:dyDescent="0.25">
      <c r="A1291" s="32" t="s">
        <v>1331</v>
      </c>
    </row>
    <row r="1292" spans="1:1" x14ac:dyDescent="0.25">
      <c r="A1292" s="32" t="s">
        <v>1332</v>
      </c>
    </row>
    <row r="1293" spans="1:1" x14ac:dyDescent="0.25">
      <c r="A1293" s="32" t="s">
        <v>266</v>
      </c>
    </row>
    <row r="1294" spans="1:1" x14ac:dyDescent="0.25">
      <c r="A1294" s="32" t="s">
        <v>1333</v>
      </c>
    </row>
    <row r="1295" spans="1:1" x14ac:dyDescent="0.25">
      <c r="A1295" s="32" t="s">
        <v>1334</v>
      </c>
    </row>
    <row r="1296" spans="1:1" x14ac:dyDescent="0.25">
      <c r="A1296" s="32" t="s">
        <v>1335</v>
      </c>
    </row>
    <row r="1297" spans="1:1" x14ac:dyDescent="0.25">
      <c r="A1297" s="32" t="s">
        <v>82</v>
      </c>
    </row>
    <row r="1298" spans="1:1" x14ac:dyDescent="0.25">
      <c r="A1298" s="32" t="s">
        <v>1336</v>
      </c>
    </row>
    <row r="1299" spans="1:1" x14ac:dyDescent="0.25">
      <c r="A1299" s="32" t="s">
        <v>1337</v>
      </c>
    </row>
    <row r="1300" spans="1:1" x14ac:dyDescent="0.25">
      <c r="A1300" s="32" t="s">
        <v>1338</v>
      </c>
    </row>
    <row r="1301" spans="1:1" x14ac:dyDescent="0.25">
      <c r="A1301" s="32" t="s">
        <v>1339</v>
      </c>
    </row>
    <row r="1302" spans="1:1" x14ac:dyDescent="0.25">
      <c r="A1302" s="32" t="s">
        <v>1340</v>
      </c>
    </row>
    <row r="1303" spans="1:1" x14ac:dyDescent="0.25">
      <c r="A1303" s="32" t="s">
        <v>1341</v>
      </c>
    </row>
    <row r="1304" spans="1:1" x14ac:dyDescent="0.25">
      <c r="A1304" s="32" t="s">
        <v>1342</v>
      </c>
    </row>
    <row r="1305" spans="1:1" x14ac:dyDescent="0.25">
      <c r="A1305" s="32" t="s">
        <v>1343</v>
      </c>
    </row>
    <row r="1306" spans="1:1" x14ac:dyDescent="0.25">
      <c r="A1306" s="32" t="s">
        <v>1344</v>
      </c>
    </row>
    <row r="1307" spans="1:1" x14ac:dyDescent="0.25">
      <c r="A1307" s="32" t="s">
        <v>1345</v>
      </c>
    </row>
    <row r="1308" spans="1:1" x14ac:dyDescent="0.25">
      <c r="A1308" s="32" t="s">
        <v>1346</v>
      </c>
    </row>
    <row r="1309" spans="1:1" x14ac:dyDescent="0.25">
      <c r="A1309" s="32" t="s">
        <v>1347</v>
      </c>
    </row>
    <row r="1310" spans="1:1" x14ac:dyDescent="0.25">
      <c r="A1310" s="32" t="s">
        <v>1348</v>
      </c>
    </row>
    <row r="1311" spans="1:1" x14ac:dyDescent="0.25">
      <c r="A1311" s="32" t="s">
        <v>1349</v>
      </c>
    </row>
    <row r="1312" spans="1:1" x14ac:dyDescent="0.25">
      <c r="A1312" s="32" t="s">
        <v>1350</v>
      </c>
    </row>
    <row r="1313" spans="1:1" x14ac:dyDescent="0.25">
      <c r="A1313" s="32" t="s">
        <v>1351</v>
      </c>
    </row>
    <row r="1314" spans="1:1" x14ac:dyDescent="0.25">
      <c r="A1314" s="32" t="s">
        <v>1352</v>
      </c>
    </row>
    <row r="1315" spans="1:1" x14ac:dyDescent="0.25">
      <c r="A1315" s="32" t="s">
        <v>1353</v>
      </c>
    </row>
    <row r="1316" spans="1:1" x14ac:dyDescent="0.25">
      <c r="A1316" s="32" t="s">
        <v>1354</v>
      </c>
    </row>
    <row r="1317" spans="1:1" x14ac:dyDescent="0.25">
      <c r="A1317" s="32" t="s">
        <v>1355</v>
      </c>
    </row>
    <row r="1318" spans="1:1" x14ac:dyDescent="0.25">
      <c r="A1318" s="32" t="s">
        <v>1356</v>
      </c>
    </row>
    <row r="1319" spans="1:1" x14ac:dyDescent="0.25">
      <c r="A1319" s="32" t="s">
        <v>1357</v>
      </c>
    </row>
    <row r="1320" spans="1:1" x14ac:dyDescent="0.25">
      <c r="A1320" s="32" t="s">
        <v>1358</v>
      </c>
    </row>
    <row r="1321" spans="1:1" x14ac:dyDescent="0.25">
      <c r="A1321" s="32" t="s">
        <v>1359</v>
      </c>
    </row>
    <row r="1322" spans="1:1" x14ac:dyDescent="0.25">
      <c r="A1322" s="32" t="s">
        <v>1360</v>
      </c>
    </row>
    <row r="1323" spans="1:1" x14ac:dyDescent="0.25">
      <c r="A1323" s="32" t="s">
        <v>1361</v>
      </c>
    </row>
    <row r="1324" spans="1:1" x14ac:dyDescent="0.25">
      <c r="A1324" s="32" t="s">
        <v>1362</v>
      </c>
    </row>
    <row r="1325" spans="1:1" x14ac:dyDescent="0.25">
      <c r="A1325" s="32" t="s">
        <v>1363</v>
      </c>
    </row>
    <row r="1326" spans="1:1" x14ac:dyDescent="0.25">
      <c r="A1326" s="32" t="s">
        <v>1364</v>
      </c>
    </row>
    <row r="1327" spans="1:1" x14ac:dyDescent="0.25">
      <c r="A1327" s="32" t="s">
        <v>1365</v>
      </c>
    </row>
    <row r="1328" spans="1:1" x14ac:dyDescent="0.25">
      <c r="A1328" s="32" t="s">
        <v>1366</v>
      </c>
    </row>
    <row r="1329" spans="1:1" x14ac:dyDescent="0.25">
      <c r="A1329" s="32" t="s">
        <v>1367</v>
      </c>
    </row>
    <row r="1330" spans="1:1" x14ac:dyDescent="0.25">
      <c r="A1330" s="32" t="s">
        <v>1368</v>
      </c>
    </row>
    <row r="1331" spans="1:1" x14ac:dyDescent="0.25">
      <c r="A1331" s="32" t="s">
        <v>1369</v>
      </c>
    </row>
    <row r="1332" spans="1:1" x14ac:dyDescent="0.25">
      <c r="A1332" s="32" t="s">
        <v>1370</v>
      </c>
    </row>
    <row r="1333" spans="1:1" x14ac:dyDescent="0.25">
      <c r="A1333" s="32" t="s">
        <v>1371</v>
      </c>
    </row>
    <row r="1334" spans="1:1" x14ac:dyDescent="0.25">
      <c r="A1334" s="32" t="s">
        <v>1372</v>
      </c>
    </row>
    <row r="1335" spans="1:1" x14ac:dyDescent="0.25">
      <c r="A1335" s="32" t="s">
        <v>1373</v>
      </c>
    </row>
    <row r="1336" spans="1:1" x14ac:dyDescent="0.25">
      <c r="A1336" s="32" t="s">
        <v>1374</v>
      </c>
    </row>
    <row r="1337" spans="1:1" x14ac:dyDescent="0.25">
      <c r="A1337" s="32" t="s">
        <v>1375</v>
      </c>
    </row>
    <row r="1338" spans="1:1" x14ac:dyDescent="0.25">
      <c r="A1338" s="32" t="s">
        <v>1376</v>
      </c>
    </row>
    <row r="1339" spans="1:1" x14ac:dyDescent="0.25">
      <c r="A1339" s="32" t="s">
        <v>1377</v>
      </c>
    </row>
    <row r="1340" spans="1:1" x14ac:dyDescent="0.25">
      <c r="A1340" s="32" t="s">
        <v>1378</v>
      </c>
    </row>
    <row r="1341" spans="1:1" x14ac:dyDescent="0.25">
      <c r="A1341" s="32" t="s">
        <v>1379</v>
      </c>
    </row>
    <row r="1342" spans="1:1" x14ac:dyDescent="0.25">
      <c r="A1342" s="32" t="s">
        <v>1380</v>
      </c>
    </row>
    <row r="1343" spans="1:1" x14ac:dyDescent="0.25">
      <c r="A1343" s="32" t="s">
        <v>973</v>
      </c>
    </row>
    <row r="1344" spans="1:1" x14ac:dyDescent="0.25">
      <c r="A1344" s="32" t="s">
        <v>1381</v>
      </c>
    </row>
    <row r="1345" spans="1:1" x14ac:dyDescent="0.25">
      <c r="A1345" s="32" t="s">
        <v>1382</v>
      </c>
    </row>
    <row r="1346" spans="1:1" x14ac:dyDescent="0.25">
      <c r="A1346" s="32" t="s">
        <v>1383</v>
      </c>
    </row>
    <row r="1347" spans="1:1" x14ac:dyDescent="0.25">
      <c r="A1347" s="32" t="s">
        <v>1384</v>
      </c>
    </row>
    <row r="1348" spans="1:1" x14ac:dyDescent="0.25">
      <c r="A1348" s="32" t="s">
        <v>1385</v>
      </c>
    </row>
    <row r="1349" spans="1:1" x14ac:dyDescent="0.25">
      <c r="A1349" s="32" t="s">
        <v>1386</v>
      </c>
    </row>
    <row r="1350" spans="1:1" x14ac:dyDescent="0.25">
      <c r="A1350" s="32" t="s">
        <v>1387</v>
      </c>
    </row>
    <row r="1351" spans="1:1" x14ac:dyDescent="0.25">
      <c r="A1351" s="32" t="s">
        <v>1388</v>
      </c>
    </row>
    <row r="1352" spans="1:1" x14ac:dyDescent="0.25">
      <c r="A1352" s="32" t="s">
        <v>1389</v>
      </c>
    </row>
    <row r="1353" spans="1:1" x14ac:dyDescent="0.25">
      <c r="A1353" s="32" t="s">
        <v>1390</v>
      </c>
    </row>
    <row r="1354" spans="1:1" x14ac:dyDescent="0.25">
      <c r="A1354" s="32" t="s">
        <v>1391</v>
      </c>
    </row>
    <row r="1355" spans="1:1" x14ac:dyDescent="0.25">
      <c r="A1355" s="32" t="s">
        <v>1392</v>
      </c>
    </row>
    <row r="1356" spans="1:1" x14ac:dyDescent="0.25">
      <c r="A1356" s="32" t="s">
        <v>1393</v>
      </c>
    </row>
    <row r="1357" spans="1:1" x14ac:dyDescent="0.25">
      <c r="A1357" s="32" t="s">
        <v>1394</v>
      </c>
    </row>
    <row r="1358" spans="1:1" x14ac:dyDescent="0.25">
      <c r="A1358" s="32" t="s">
        <v>1395</v>
      </c>
    </row>
    <row r="1359" spans="1:1" x14ac:dyDescent="0.25">
      <c r="A1359" s="32" t="s">
        <v>1396</v>
      </c>
    </row>
    <row r="1360" spans="1:1" x14ac:dyDescent="0.25">
      <c r="A1360" s="32" t="s">
        <v>1397</v>
      </c>
    </row>
    <row r="1361" spans="1:1" x14ac:dyDescent="0.25">
      <c r="A1361" s="32" t="s">
        <v>1398</v>
      </c>
    </row>
    <row r="1362" spans="1:1" x14ac:dyDescent="0.25">
      <c r="A1362" s="32" t="s">
        <v>1399</v>
      </c>
    </row>
    <row r="1363" spans="1:1" x14ac:dyDescent="0.25">
      <c r="A1363" s="32" t="s">
        <v>1400</v>
      </c>
    </row>
    <row r="1364" spans="1:1" x14ac:dyDescent="0.25">
      <c r="A1364" s="32" t="s">
        <v>1401</v>
      </c>
    </row>
    <row r="1365" spans="1:1" x14ac:dyDescent="0.25">
      <c r="A1365" s="32" t="s">
        <v>1402</v>
      </c>
    </row>
    <row r="1366" spans="1:1" x14ac:dyDescent="0.25">
      <c r="A1366" s="32" t="s">
        <v>1403</v>
      </c>
    </row>
    <row r="1367" spans="1:1" x14ac:dyDescent="0.25">
      <c r="A1367" s="32" t="s">
        <v>1404</v>
      </c>
    </row>
    <row r="1368" spans="1:1" x14ac:dyDescent="0.25">
      <c r="A1368" s="32" t="s">
        <v>1405</v>
      </c>
    </row>
    <row r="1369" spans="1:1" x14ac:dyDescent="0.25">
      <c r="A1369" s="32" t="s">
        <v>114</v>
      </c>
    </row>
    <row r="1370" spans="1:1" x14ac:dyDescent="0.25">
      <c r="A1370" s="32" t="s">
        <v>1406</v>
      </c>
    </row>
    <row r="1371" spans="1:1" x14ac:dyDescent="0.25">
      <c r="A1371" s="32" t="s">
        <v>1407</v>
      </c>
    </row>
    <row r="1372" spans="1:1" x14ac:dyDescent="0.25">
      <c r="A1372" s="32" t="s">
        <v>1408</v>
      </c>
    </row>
    <row r="1373" spans="1:1" x14ac:dyDescent="0.25">
      <c r="A1373" s="32" t="s">
        <v>864</v>
      </c>
    </row>
    <row r="1374" spans="1:1" x14ac:dyDescent="0.25">
      <c r="A1374" s="32" t="s">
        <v>1409</v>
      </c>
    </row>
    <row r="1375" spans="1:1" x14ac:dyDescent="0.25">
      <c r="A1375" s="32" t="s">
        <v>1410</v>
      </c>
    </row>
    <row r="1376" spans="1:1" x14ac:dyDescent="0.25">
      <c r="A1376" s="32" t="s">
        <v>1411</v>
      </c>
    </row>
    <row r="1377" spans="1:1" x14ac:dyDescent="0.25">
      <c r="A1377" s="32" t="s">
        <v>1412</v>
      </c>
    </row>
    <row r="1378" spans="1:1" x14ac:dyDescent="0.25">
      <c r="A1378" s="32" t="s">
        <v>1413</v>
      </c>
    </row>
    <row r="1379" spans="1:1" x14ac:dyDescent="0.25">
      <c r="A1379" s="32" t="s">
        <v>1414</v>
      </c>
    </row>
    <row r="1380" spans="1:1" x14ac:dyDescent="0.25">
      <c r="A1380" s="32" t="s">
        <v>1415</v>
      </c>
    </row>
    <row r="1381" spans="1:1" x14ac:dyDescent="0.25">
      <c r="A1381" s="32" t="s">
        <v>1416</v>
      </c>
    </row>
    <row r="1382" spans="1:1" x14ac:dyDescent="0.25">
      <c r="A1382" s="32" t="s">
        <v>1417</v>
      </c>
    </row>
    <row r="1383" spans="1:1" x14ac:dyDescent="0.25">
      <c r="A1383" s="32" t="s">
        <v>475</v>
      </c>
    </row>
    <row r="1384" spans="1:1" x14ac:dyDescent="0.25">
      <c r="A1384" s="32" t="s">
        <v>1418</v>
      </c>
    </row>
    <row r="1385" spans="1:1" x14ac:dyDescent="0.25">
      <c r="A1385" s="32" t="s">
        <v>1419</v>
      </c>
    </row>
    <row r="1386" spans="1:1" x14ac:dyDescent="0.25">
      <c r="A1386" s="32" t="s">
        <v>1420</v>
      </c>
    </row>
    <row r="1387" spans="1:1" x14ac:dyDescent="0.25">
      <c r="A1387" s="32" t="s">
        <v>1421</v>
      </c>
    </row>
    <row r="1388" spans="1:1" x14ac:dyDescent="0.25">
      <c r="A1388" s="32" t="s">
        <v>1422</v>
      </c>
    </row>
    <row r="1389" spans="1:1" x14ac:dyDescent="0.25">
      <c r="A1389" s="32" t="s">
        <v>1423</v>
      </c>
    </row>
    <row r="1390" spans="1:1" x14ac:dyDescent="0.25">
      <c r="A1390" s="32" t="s">
        <v>1424</v>
      </c>
    </row>
    <row r="1391" spans="1:1" x14ac:dyDescent="0.25">
      <c r="A1391" s="32" t="s">
        <v>1425</v>
      </c>
    </row>
    <row r="1392" spans="1:1" x14ac:dyDescent="0.25">
      <c r="A1392" s="32" t="s">
        <v>1426</v>
      </c>
    </row>
    <row r="1393" spans="1:1" x14ac:dyDescent="0.25">
      <c r="A1393" s="32" t="s">
        <v>1427</v>
      </c>
    </row>
    <row r="1394" spans="1:1" x14ac:dyDescent="0.25">
      <c r="A1394" s="32" t="s">
        <v>1428</v>
      </c>
    </row>
    <row r="1395" spans="1:1" x14ac:dyDescent="0.25">
      <c r="A1395" s="32" t="s">
        <v>1429</v>
      </c>
    </row>
    <row r="1396" spans="1:1" x14ac:dyDescent="0.25">
      <c r="A1396" s="32" t="s">
        <v>1430</v>
      </c>
    </row>
    <row r="1397" spans="1:1" x14ac:dyDescent="0.25">
      <c r="A1397" s="32" t="s">
        <v>1431</v>
      </c>
    </row>
    <row r="1398" spans="1:1" x14ac:dyDescent="0.25">
      <c r="A1398" s="32" t="s">
        <v>1432</v>
      </c>
    </row>
    <row r="1399" spans="1:1" x14ac:dyDescent="0.25">
      <c r="A1399" s="32" t="s">
        <v>1433</v>
      </c>
    </row>
    <row r="1400" spans="1:1" x14ac:dyDescent="0.25">
      <c r="A1400" s="32" t="s">
        <v>1434</v>
      </c>
    </row>
    <row r="1401" spans="1:1" x14ac:dyDescent="0.25">
      <c r="A1401" s="32" t="s">
        <v>643</v>
      </c>
    </row>
    <row r="1402" spans="1:1" x14ac:dyDescent="0.25">
      <c r="A1402" s="32" t="s">
        <v>1435</v>
      </c>
    </row>
    <row r="1403" spans="1:1" x14ac:dyDescent="0.25">
      <c r="A1403" s="32" t="s">
        <v>1436</v>
      </c>
    </row>
    <row r="1404" spans="1:1" x14ac:dyDescent="0.25">
      <c r="A1404" s="32" t="s">
        <v>1437</v>
      </c>
    </row>
    <row r="1405" spans="1:1" x14ac:dyDescent="0.25">
      <c r="A1405" s="32" t="s">
        <v>414</v>
      </c>
    </row>
    <row r="1406" spans="1:1" x14ac:dyDescent="0.25">
      <c r="A1406" s="32" t="s">
        <v>1438</v>
      </c>
    </row>
    <row r="1407" spans="1:1" x14ac:dyDescent="0.25">
      <c r="A1407" s="32" t="s">
        <v>1439</v>
      </c>
    </row>
    <row r="1408" spans="1:1" x14ac:dyDescent="0.25">
      <c r="A1408" s="32" t="s">
        <v>1440</v>
      </c>
    </row>
    <row r="1409" spans="1:1" x14ac:dyDescent="0.25">
      <c r="A1409" s="32" t="s">
        <v>1441</v>
      </c>
    </row>
    <row r="1410" spans="1:1" x14ac:dyDescent="0.25">
      <c r="A1410" s="32" t="s">
        <v>1442</v>
      </c>
    </row>
    <row r="1411" spans="1:1" x14ac:dyDescent="0.25">
      <c r="A1411" s="32" t="s">
        <v>1443</v>
      </c>
    </row>
    <row r="1412" spans="1:1" x14ac:dyDescent="0.25">
      <c r="A1412" s="32" t="s">
        <v>1444</v>
      </c>
    </row>
    <row r="1413" spans="1:1" x14ac:dyDescent="0.25">
      <c r="A1413" s="32" t="s">
        <v>1445</v>
      </c>
    </row>
    <row r="1414" spans="1:1" x14ac:dyDescent="0.25">
      <c r="A1414" s="32" t="s">
        <v>1446</v>
      </c>
    </row>
    <row r="1415" spans="1:1" x14ac:dyDescent="0.25">
      <c r="A1415" s="32" t="s">
        <v>1447</v>
      </c>
    </row>
    <row r="1416" spans="1:1" x14ac:dyDescent="0.25">
      <c r="A1416" s="32" t="s">
        <v>1448</v>
      </c>
    </row>
    <row r="1417" spans="1:1" x14ac:dyDescent="0.25">
      <c r="A1417" s="32" t="s">
        <v>1449</v>
      </c>
    </row>
    <row r="1418" spans="1:1" x14ac:dyDescent="0.25">
      <c r="A1418" s="32" t="s">
        <v>1450</v>
      </c>
    </row>
    <row r="1419" spans="1:1" x14ac:dyDescent="0.25">
      <c r="A1419" s="32" t="s">
        <v>1451</v>
      </c>
    </row>
    <row r="1420" spans="1:1" x14ac:dyDescent="0.25">
      <c r="A1420" s="32" t="s">
        <v>1452</v>
      </c>
    </row>
    <row r="1421" spans="1:1" x14ac:dyDescent="0.25">
      <c r="A1421" s="32" t="s">
        <v>1453</v>
      </c>
    </row>
    <row r="1422" spans="1:1" x14ac:dyDescent="0.25">
      <c r="A1422" s="32" t="s">
        <v>1454</v>
      </c>
    </row>
    <row r="1423" spans="1:1" x14ac:dyDescent="0.25">
      <c r="A1423" s="32" t="s">
        <v>1455</v>
      </c>
    </row>
    <row r="1424" spans="1:1" x14ac:dyDescent="0.25">
      <c r="A1424" s="32" t="s">
        <v>1456</v>
      </c>
    </row>
    <row r="1425" spans="1:1" x14ac:dyDescent="0.25">
      <c r="A1425" s="32" t="s">
        <v>1457</v>
      </c>
    </row>
    <row r="1426" spans="1:1" x14ac:dyDescent="0.25">
      <c r="A1426" s="32" t="s">
        <v>1458</v>
      </c>
    </row>
    <row r="1427" spans="1:1" x14ac:dyDescent="0.25">
      <c r="A1427" s="32" t="s">
        <v>1459</v>
      </c>
    </row>
    <row r="1428" spans="1:1" x14ac:dyDescent="0.25">
      <c r="A1428" s="32" t="s">
        <v>1460</v>
      </c>
    </row>
    <row r="1429" spans="1:1" x14ac:dyDescent="0.25">
      <c r="A1429" s="32" t="s">
        <v>1343</v>
      </c>
    </row>
    <row r="1430" spans="1:1" x14ac:dyDescent="0.25">
      <c r="A1430" s="32" t="s">
        <v>1461</v>
      </c>
    </row>
    <row r="1431" spans="1:1" x14ac:dyDescent="0.25">
      <c r="A1431" s="32" t="s">
        <v>1462</v>
      </c>
    </row>
    <row r="1432" spans="1:1" x14ac:dyDescent="0.25">
      <c r="A1432" s="32" t="s">
        <v>1463</v>
      </c>
    </row>
    <row r="1433" spans="1:1" x14ac:dyDescent="0.25">
      <c r="A1433" s="32" t="s">
        <v>1464</v>
      </c>
    </row>
    <row r="1434" spans="1:1" x14ac:dyDescent="0.25">
      <c r="A1434" s="32" t="s">
        <v>1465</v>
      </c>
    </row>
    <row r="1435" spans="1:1" x14ac:dyDescent="0.25">
      <c r="A1435" s="32" t="s">
        <v>1466</v>
      </c>
    </row>
    <row r="1436" spans="1:1" x14ac:dyDescent="0.25">
      <c r="A1436" s="32" t="s">
        <v>1467</v>
      </c>
    </row>
    <row r="1437" spans="1:1" x14ac:dyDescent="0.25">
      <c r="A1437" s="32" t="s">
        <v>1468</v>
      </c>
    </row>
    <row r="1438" spans="1:1" x14ac:dyDescent="0.25">
      <c r="A1438" s="32" t="s">
        <v>1469</v>
      </c>
    </row>
    <row r="1439" spans="1:1" x14ac:dyDescent="0.25">
      <c r="A1439" s="32" t="s">
        <v>1470</v>
      </c>
    </row>
    <row r="1440" spans="1:1" x14ac:dyDescent="0.25">
      <c r="A1440" s="32" t="s">
        <v>1471</v>
      </c>
    </row>
    <row r="1441" spans="1:1" x14ac:dyDescent="0.25">
      <c r="A1441" s="32" t="s">
        <v>1472</v>
      </c>
    </row>
    <row r="1442" spans="1:1" x14ac:dyDescent="0.25">
      <c r="A1442" s="32" t="s">
        <v>1473</v>
      </c>
    </row>
    <row r="1443" spans="1:1" x14ac:dyDescent="0.25">
      <c r="A1443" s="32" t="s">
        <v>1474</v>
      </c>
    </row>
    <row r="1444" spans="1:1" x14ac:dyDescent="0.25">
      <c r="A1444" s="32" t="s">
        <v>1475</v>
      </c>
    </row>
    <row r="1445" spans="1:1" x14ac:dyDescent="0.25">
      <c r="A1445" s="32" t="s">
        <v>1476</v>
      </c>
    </row>
    <row r="1446" spans="1:1" x14ac:dyDescent="0.25">
      <c r="A1446" s="32" t="s">
        <v>1477</v>
      </c>
    </row>
    <row r="1447" spans="1:1" x14ac:dyDescent="0.25">
      <c r="A1447" s="32" t="s">
        <v>1478</v>
      </c>
    </row>
    <row r="1448" spans="1:1" x14ac:dyDescent="0.25">
      <c r="A1448" s="32" t="s">
        <v>1479</v>
      </c>
    </row>
    <row r="1449" spans="1:1" x14ac:dyDescent="0.25">
      <c r="A1449" s="32" t="s">
        <v>1480</v>
      </c>
    </row>
    <row r="1450" spans="1:1" x14ac:dyDescent="0.25">
      <c r="A1450" s="32" t="s">
        <v>1481</v>
      </c>
    </row>
    <row r="1451" spans="1:1" x14ac:dyDescent="0.25">
      <c r="A1451" s="32" t="s">
        <v>1482</v>
      </c>
    </row>
    <row r="1452" spans="1:1" x14ac:dyDescent="0.25">
      <c r="A1452" s="32" t="s">
        <v>1483</v>
      </c>
    </row>
    <row r="1453" spans="1:1" x14ac:dyDescent="0.25">
      <c r="A1453" s="32" t="s">
        <v>1484</v>
      </c>
    </row>
    <row r="1454" spans="1:1" x14ac:dyDescent="0.25">
      <c r="A1454" s="32" t="s">
        <v>1485</v>
      </c>
    </row>
    <row r="1455" spans="1:1" x14ac:dyDescent="0.25">
      <c r="A1455" s="32" t="s">
        <v>1486</v>
      </c>
    </row>
    <row r="1456" spans="1:1" x14ac:dyDescent="0.25">
      <c r="A1456" s="32" t="s">
        <v>1487</v>
      </c>
    </row>
    <row r="1457" spans="1:1" x14ac:dyDescent="0.25">
      <c r="A1457" s="32" t="s">
        <v>1488</v>
      </c>
    </row>
    <row r="1458" spans="1:1" x14ac:dyDescent="0.25">
      <c r="A1458" s="32" t="s">
        <v>1489</v>
      </c>
    </row>
    <row r="1459" spans="1:1" x14ac:dyDescent="0.25">
      <c r="A1459" s="32" t="s">
        <v>1490</v>
      </c>
    </row>
    <row r="1460" spans="1:1" x14ac:dyDescent="0.25">
      <c r="A1460" s="32" t="s">
        <v>1491</v>
      </c>
    </row>
    <row r="1461" spans="1:1" x14ac:dyDescent="0.25">
      <c r="A1461" s="32" t="s">
        <v>1492</v>
      </c>
    </row>
    <row r="1462" spans="1:1" x14ac:dyDescent="0.25">
      <c r="A1462" s="32" t="s">
        <v>99</v>
      </c>
    </row>
    <row r="1463" spans="1:1" x14ac:dyDescent="0.25">
      <c r="A1463" s="32" t="s">
        <v>1493</v>
      </c>
    </row>
    <row r="1464" spans="1:1" x14ac:dyDescent="0.25">
      <c r="A1464" s="32" t="s">
        <v>1494</v>
      </c>
    </row>
    <row r="1465" spans="1:1" x14ac:dyDescent="0.25">
      <c r="A1465" s="32" t="s">
        <v>1495</v>
      </c>
    </row>
    <row r="1466" spans="1:1" x14ac:dyDescent="0.25">
      <c r="A1466" s="32" t="s">
        <v>1496</v>
      </c>
    </row>
    <row r="1467" spans="1:1" x14ac:dyDescent="0.25">
      <c r="A1467" s="32" t="s">
        <v>1497</v>
      </c>
    </row>
    <row r="1468" spans="1:1" x14ac:dyDescent="0.25">
      <c r="A1468" s="32" t="s">
        <v>1498</v>
      </c>
    </row>
    <row r="1469" spans="1:1" x14ac:dyDescent="0.25">
      <c r="A1469" s="32" t="s">
        <v>1499</v>
      </c>
    </row>
    <row r="1470" spans="1:1" x14ac:dyDescent="0.25">
      <c r="A1470" s="32" t="s">
        <v>1500</v>
      </c>
    </row>
    <row r="1471" spans="1:1" x14ac:dyDescent="0.25">
      <c r="A1471" s="32" t="s">
        <v>1501</v>
      </c>
    </row>
    <row r="1472" spans="1:1" x14ac:dyDescent="0.25">
      <c r="A1472" s="32" t="s">
        <v>1502</v>
      </c>
    </row>
    <row r="1473" spans="1:1" x14ac:dyDescent="0.25">
      <c r="A1473" s="32" t="s">
        <v>1503</v>
      </c>
    </row>
    <row r="1474" spans="1:1" x14ac:dyDescent="0.25">
      <c r="A1474" s="32" t="s">
        <v>1504</v>
      </c>
    </row>
    <row r="1475" spans="1:1" x14ac:dyDescent="0.25">
      <c r="A1475" s="32" t="s">
        <v>1505</v>
      </c>
    </row>
    <row r="1476" spans="1:1" x14ac:dyDescent="0.25">
      <c r="A1476" s="32" t="s">
        <v>1506</v>
      </c>
    </row>
    <row r="1477" spans="1:1" x14ac:dyDescent="0.25">
      <c r="A1477" s="32" t="s">
        <v>1507</v>
      </c>
    </row>
    <row r="1478" spans="1:1" x14ac:dyDescent="0.25">
      <c r="A1478" s="32" t="s">
        <v>1508</v>
      </c>
    </row>
    <row r="1479" spans="1:1" x14ac:dyDescent="0.25">
      <c r="A1479" s="32" t="s">
        <v>1509</v>
      </c>
    </row>
    <row r="1480" spans="1:1" x14ac:dyDescent="0.25">
      <c r="A1480" s="32" t="s">
        <v>1510</v>
      </c>
    </row>
    <row r="1481" spans="1:1" x14ac:dyDescent="0.25">
      <c r="A1481" s="32" t="s">
        <v>1511</v>
      </c>
    </row>
    <row r="1482" spans="1:1" x14ac:dyDescent="0.25">
      <c r="A1482" s="32" t="s">
        <v>1512</v>
      </c>
    </row>
    <row r="1483" spans="1:1" x14ac:dyDescent="0.25">
      <c r="A1483" s="32" t="s">
        <v>1513</v>
      </c>
    </row>
    <row r="1484" spans="1:1" x14ac:dyDescent="0.25">
      <c r="A1484" s="32" t="s">
        <v>1514</v>
      </c>
    </row>
    <row r="1485" spans="1:1" x14ac:dyDescent="0.25">
      <c r="A1485" s="32" t="s">
        <v>1515</v>
      </c>
    </row>
    <row r="1486" spans="1:1" x14ac:dyDescent="0.25">
      <c r="A1486" s="32" t="s">
        <v>1516</v>
      </c>
    </row>
    <row r="1487" spans="1:1" x14ac:dyDescent="0.25">
      <c r="A1487" s="32" t="s">
        <v>1517</v>
      </c>
    </row>
    <row r="1488" spans="1:1" x14ac:dyDescent="0.25">
      <c r="A1488" s="32" t="s">
        <v>1518</v>
      </c>
    </row>
    <row r="1489" spans="1:1" x14ac:dyDescent="0.25">
      <c r="A1489" s="32" t="s">
        <v>1519</v>
      </c>
    </row>
    <row r="1490" spans="1:1" x14ac:dyDescent="0.25">
      <c r="A1490" s="32" t="s">
        <v>1520</v>
      </c>
    </row>
    <row r="1491" spans="1:1" x14ac:dyDescent="0.25">
      <c r="A1491" s="32" t="s">
        <v>1521</v>
      </c>
    </row>
    <row r="1492" spans="1:1" x14ac:dyDescent="0.25">
      <c r="A1492" s="32" t="s">
        <v>1522</v>
      </c>
    </row>
    <row r="1493" spans="1:1" x14ac:dyDescent="0.25">
      <c r="A1493" s="32" t="s">
        <v>1523</v>
      </c>
    </row>
    <row r="1494" spans="1:1" x14ac:dyDescent="0.25">
      <c r="A1494" s="32" t="s">
        <v>1524</v>
      </c>
    </row>
    <row r="1495" spans="1:1" x14ac:dyDescent="0.25">
      <c r="A1495" s="32" t="s">
        <v>1525</v>
      </c>
    </row>
    <row r="1496" spans="1:1" x14ac:dyDescent="0.25">
      <c r="A1496" s="32" t="s">
        <v>1526</v>
      </c>
    </row>
    <row r="1497" spans="1:1" x14ac:dyDescent="0.25">
      <c r="A1497" s="32" t="s">
        <v>1527</v>
      </c>
    </row>
    <row r="1498" spans="1:1" x14ac:dyDescent="0.25">
      <c r="A1498" s="32" t="s">
        <v>1528</v>
      </c>
    </row>
    <row r="1499" spans="1:1" x14ac:dyDescent="0.25">
      <c r="A1499" s="32" t="s">
        <v>1529</v>
      </c>
    </row>
    <row r="1500" spans="1:1" x14ac:dyDescent="0.25">
      <c r="A1500" s="32" t="s">
        <v>1530</v>
      </c>
    </row>
    <row r="1501" spans="1:1" x14ac:dyDescent="0.25">
      <c r="A1501" s="32" t="s">
        <v>1531</v>
      </c>
    </row>
    <row r="1502" spans="1:1" x14ac:dyDescent="0.25">
      <c r="A1502" s="32" t="s">
        <v>1532</v>
      </c>
    </row>
    <row r="1503" spans="1:1" x14ac:dyDescent="0.25">
      <c r="A1503" s="32" t="s">
        <v>1533</v>
      </c>
    </row>
    <row r="1504" spans="1:1" x14ac:dyDescent="0.25">
      <c r="A1504" s="32" t="s">
        <v>1534</v>
      </c>
    </row>
    <row r="1505" spans="1:1" x14ac:dyDescent="0.25">
      <c r="A1505" s="32" t="s">
        <v>1535</v>
      </c>
    </row>
    <row r="1506" spans="1:1" x14ac:dyDescent="0.25">
      <c r="A1506" s="32" t="s">
        <v>1536</v>
      </c>
    </row>
    <row r="1507" spans="1:1" x14ac:dyDescent="0.25">
      <c r="A1507" s="32" t="s">
        <v>1537</v>
      </c>
    </row>
    <row r="1508" spans="1:1" x14ac:dyDescent="0.25">
      <c r="A1508" s="32" t="s">
        <v>1538</v>
      </c>
    </row>
    <row r="1509" spans="1:1" x14ac:dyDescent="0.25">
      <c r="A1509" s="32" t="s">
        <v>1539</v>
      </c>
    </row>
    <row r="1510" spans="1:1" x14ac:dyDescent="0.25">
      <c r="A1510" s="32" t="s">
        <v>139</v>
      </c>
    </row>
    <row r="1511" spans="1:1" x14ac:dyDescent="0.25">
      <c r="A1511" s="32" t="s">
        <v>1540</v>
      </c>
    </row>
    <row r="1512" spans="1:1" x14ac:dyDescent="0.25">
      <c r="A1512" s="32" t="s">
        <v>1541</v>
      </c>
    </row>
    <row r="1513" spans="1:1" x14ac:dyDescent="0.25">
      <c r="A1513" s="32" t="s">
        <v>1542</v>
      </c>
    </row>
    <row r="1514" spans="1:1" x14ac:dyDescent="0.25">
      <c r="A1514" s="32" t="s">
        <v>1543</v>
      </c>
    </row>
    <row r="1515" spans="1:1" x14ac:dyDescent="0.25">
      <c r="A1515" s="32" t="s">
        <v>1544</v>
      </c>
    </row>
    <row r="1516" spans="1:1" x14ac:dyDescent="0.25">
      <c r="A1516" s="32" t="s">
        <v>1545</v>
      </c>
    </row>
    <row r="1517" spans="1:1" x14ac:dyDescent="0.25">
      <c r="A1517" s="32" t="s">
        <v>1546</v>
      </c>
    </row>
    <row r="1518" spans="1:1" x14ac:dyDescent="0.25">
      <c r="A1518" s="32" t="s">
        <v>1547</v>
      </c>
    </row>
    <row r="1519" spans="1:1" x14ac:dyDescent="0.25">
      <c r="A1519" s="32" t="s">
        <v>1548</v>
      </c>
    </row>
    <row r="1520" spans="1:1" x14ac:dyDescent="0.25">
      <c r="A1520" s="32" t="s">
        <v>1549</v>
      </c>
    </row>
    <row r="1521" spans="1:1" x14ac:dyDescent="0.25">
      <c r="A1521" s="32" t="s">
        <v>1550</v>
      </c>
    </row>
    <row r="1522" spans="1:1" x14ac:dyDescent="0.25">
      <c r="A1522" s="32" t="s">
        <v>1551</v>
      </c>
    </row>
    <row r="1523" spans="1:1" x14ac:dyDescent="0.25">
      <c r="A1523" s="32" t="s">
        <v>1552</v>
      </c>
    </row>
    <row r="1524" spans="1:1" x14ac:dyDescent="0.25">
      <c r="A1524" s="32" t="s">
        <v>1553</v>
      </c>
    </row>
    <row r="1525" spans="1:1" x14ac:dyDescent="0.25">
      <c r="A1525" s="32" t="s">
        <v>1554</v>
      </c>
    </row>
    <row r="1526" spans="1:1" x14ac:dyDescent="0.25">
      <c r="A1526" s="32" t="s">
        <v>1555</v>
      </c>
    </row>
    <row r="1527" spans="1:1" x14ac:dyDescent="0.25">
      <c r="A1527" s="32" t="s">
        <v>1556</v>
      </c>
    </row>
    <row r="1528" spans="1:1" x14ac:dyDescent="0.25">
      <c r="A1528" s="32" t="s">
        <v>1557</v>
      </c>
    </row>
    <row r="1529" spans="1:1" x14ac:dyDescent="0.25">
      <c r="A1529" s="32" t="s">
        <v>1558</v>
      </c>
    </row>
    <row r="1530" spans="1:1" x14ac:dyDescent="0.25">
      <c r="A1530" s="32" t="s">
        <v>1559</v>
      </c>
    </row>
    <row r="1531" spans="1:1" x14ac:dyDescent="0.25">
      <c r="A1531" s="32" t="s">
        <v>1560</v>
      </c>
    </row>
    <row r="1532" spans="1:1" x14ac:dyDescent="0.25">
      <c r="A1532" s="32" t="s">
        <v>1561</v>
      </c>
    </row>
    <row r="1533" spans="1:1" x14ac:dyDescent="0.25">
      <c r="A1533" s="32" t="s">
        <v>134</v>
      </c>
    </row>
    <row r="1534" spans="1:1" x14ac:dyDescent="0.25">
      <c r="A1534" s="32" t="s">
        <v>1562</v>
      </c>
    </row>
    <row r="1535" spans="1:1" x14ac:dyDescent="0.25">
      <c r="A1535" s="32" t="s">
        <v>1563</v>
      </c>
    </row>
    <row r="1536" spans="1:1" x14ac:dyDescent="0.25">
      <c r="A1536" s="32" t="s">
        <v>1564</v>
      </c>
    </row>
    <row r="1537" spans="1:1" x14ac:dyDescent="0.25">
      <c r="A1537" s="32" t="s">
        <v>944</v>
      </c>
    </row>
    <row r="1538" spans="1:1" x14ac:dyDescent="0.25">
      <c r="A1538" s="32" t="s">
        <v>1565</v>
      </c>
    </row>
    <row r="1539" spans="1:1" x14ac:dyDescent="0.25">
      <c r="A1539" s="32" t="s">
        <v>1365</v>
      </c>
    </row>
    <row r="1540" spans="1:1" x14ac:dyDescent="0.25">
      <c r="A1540" s="32" t="s">
        <v>1566</v>
      </c>
    </row>
    <row r="1541" spans="1:1" x14ac:dyDescent="0.25">
      <c r="A1541" s="32" t="s">
        <v>647</v>
      </c>
    </row>
    <row r="1542" spans="1:1" x14ac:dyDescent="0.25">
      <c r="A1542" s="32" t="s">
        <v>1567</v>
      </c>
    </row>
    <row r="1543" spans="1:1" x14ac:dyDescent="0.25">
      <c r="A1543" s="32" t="s">
        <v>1568</v>
      </c>
    </row>
    <row r="1544" spans="1:1" x14ac:dyDescent="0.25">
      <c r="A1544" s="32" t="s">
        <v>1569</v>
      </c>
    </row>
    <row r="1545" spans="1:1" x14ac:dyDescent="0.25">
      <c r="A1545" s="32" t="s">
        <v>1570</v>
      </c>
    </row>
    <row r="1546" spans="1:1" x14ac:dyDescent="0.25">
      <c r="A1546" s="32" t="s">
        <v>1571</v>
      </c>
    </row>
    <row r="1547" spans="1:1" x14ac:dyDescent="0.25">
      <c r="A1547" s="32" t="s">
        <v>1572</v>
      </c>
    </row>
    <row r="1548" spans="1:1" x14ac:dyDescent="0.25">
      <c r="A1548" s="32" t="s">
        <v>1573</v>
      </c>
    </row>
    <row r="1549" spans="1:1" x14ac:dyDescent="0.25">
      <c r="A1549" s="32" t="s">
        <v>1574</v>
      </c>
    </row>
    <row r="1550" spans="1:1" x14ac:dyDescent="0.25">
      <c r="A1550" s="32" t="s">
        <v>1575</v>
      </c>
    </row>
    <row r="1551" spans="1:1" x14ac:dyDescent="0.25">
      <c r="A1551" s="32" t="s">
        <v>1576</v>
      </c>
    </row>
    <row r="1552" spans="1:1" x14ac:dyDescent="0.25">
      <c r="A1552" s="32" t="s">
        <v>1577</v>
      </c>
    </row>
    <row r="1553" spans="1:1" x14ac:dyDescent="0.25">
      <c r="A1553" s="32" t="s">
        <v>262</v>
      </c>
    </row>
    <row r="1554" spans="1:1" x14ac:dyDescent="0.25">
      <c r="A1554" s="32" t="s">
        <v>1578</v>
      </c>
    </row>
    <row r="1555" spans="1:1" x14ac:dyDescent="0.25">
      <c r="A1555" s="32" t="s">
        <v>1579</v>
      </c>
    </row>
    <row r="1556" spans="1:1" x14ac:dyDescent="0.25">
      <c r="A1556" s="32" t="s">
        <v>1580</v>
      </c>
    </row>
    <row r="1557" spans="1:1" x14ac:dyDescent="0.25">
      <c r="A1557" s="32" t="s">
        <v>1581</v>
      </c>
    </row>
    <row r="1558" spans="1:1" x14ac:dyDescent="0.25">
      <c r="A1558" s="32" t="s">
        <v>1582</v>
      </c>
    </row>
    <row r="1559" spans="1:1" x14ac:dyDescent="0.25">
      <c r="A1559" s="32" t="s">
        <v>1583</v>
      </c>
    </row>
    <row r="1560" spans="1:1" x14ac:dyDescent="0.25">
      <c r="A1560" s="32" t="s">
        <v>1584</v>
      </c>
    </row>
    <row r="1561" spans="1:1" x14ac:dyDescent="0.25">
      <c r="A1561" s="32" t="s">
        <v>1585</v>
      </c>
    </row>
    <row r="1562" spans="1:1" x14ac:dyDescent="0.25">
      <c r="A1562" s="32" t="s">
        <v>1586</v>
      </c>
    </row>
    <row r="1563" spans="1:1" x14ac:dyDescent="0.25">
      <c r="A1563" s="32" t="s">
        <v>1587</v>
      </c>
    </row>
    <row r="1564" spans="1:1" x14ac:dyDescent="0.25">
      <c r="A1564" s="32" t="s">
        <v>1588</v>
      </c>
    </row>
    <row r="1565" spans="1:1" x14ac:dyDescent="0.25">
      <c r="A1565" s="32" t="s">
        <v>1589</v>
      </c>
    </row>
    <row r="1566" spans="1:1" x14ac:dyDescent="0.25">
      <c r="A1566" s="32" t="s">
        <v>1590</v>
      </c>
    </row>
    <row r="1567" spans="1:1" x14ac:dyDescent="0.25">
      <c r="A1567" s="32" t="s">
        <v>1591</v>
      </c>
    </row>
    <row r="1568" spans="1:1" x14ac:dyDescent="0.25">
      <c r="A1568" s="32" t="s">
        <v>1592</v>
      </c>
    </row>
    <row r="1569" spans="1:1" x14ac:dyDescent="0.25">
      <c r="A1569" s="32" t="s">
        <v>1593</v>
      </c>
    </row>
    <row r="1570" spans="1:1" x14ac:dyDescent="0.25">
      <c r="A1570" s="32" t="s">
        <v>1594</v>
      </c>
    </row>
    <row r="1571" spans="1:1" x14ac:dyDescent="0.25">
      <c r="A1571" s="32" t="s">
        <v>1595</v>
      </c>
    </row>
    <row r="1572" spans="1:1" x14ac:dyDescent="0.25">
      <c r="A1572" s="32" t="s">
        <v>1596</v>
      </c>
    </row>
    <row r="1573" spans="1:1" x14ac:dyDescent="0.25">
      <c r="A1573" s="32" t="s">
        <v>346</v>
      </c>
    </row>
    <row r="1574" spans="1:1" x14ac:dyDescent="0.25">
      <c r="A1574" s="32" t="s">
        <v>1597</v>
      </c>
    </row>
    <row r="1575" spans="1:1" x14ac:dyDescent="0.25">
      <c r="A1575" s="32" t="s">
        <v>1598</v>
      </c>
    </row>
    <row r="1576" spans="1:1" x14ac:dyDescent="0.25">
      <c r="A1576" s="32" t="s">
        <v>1599</v>
      </c>
    </row>
    <row r="1577" spans="1:1" x14ac:dyDescent="0.25">
      <c r="A1577" s="32" t="s">
        <v>1600</v>
      </c>
    </row>
    <row r="1578" spans="1:1" x14ac:dyDescent="0.25">
      <c r="A1578" s="32" t="s">
        <v>1601</v>
      </c>
    </row>
    <row r="1579" spans="1:1" x14ac:dyDescent="0.25">
      <c r="A1579" s="32" t="s">
        <v>1602</v>
      </c>
    </row>
    <row r="1580" spans="1:1" x14ac:dyDescent="0.25">
      <c r="A1580" s="32" t="s">
        <v>1603</v>
      </c>
    </row>
    <row r="1581" spans="1:1" x14ac:dyDescent="0.25">
      <c r="A1581" s="32" t="s">
        <v>1604</v>
      </c>
    </row>
    <row r="1582" spans="1:1" x14ac:dyDescent="0.25">
      <c r="A1582" s="32" t="s">
        <v>1605</v>
      </c>
    </row>
    <row r="1583" spans="1:1" x14ac:dyDescent="0.25">
      <c r="A1583" s="32" t="s">
        <v>1606</v>
      </c>
    </row>
    <row r="1584" spans="1:1" x14ac:dyDescent="0.25">
      <c r="A1584" s="32" t="s">
        <v>1607</v>
      </c>
    </row>
    <row r="1585" spans="1:1" x14ac:dyDescent="0.25">
      <c r="A1585" s="32" t="s">
        <v>1001</v>
      </c>
    </row>
    <row r="1586" spans="1:1" x14ac:dyDescent="0.25">
      <c r="A1586" s="32" t="s">
        <v>1608</v>
      </c>
    </row>
    <row r="1587" spans="1:1" x14ac:dyDescent="0.25">
      <c r="A1587" s="32" t="s">
        <v>1609</v>
      </c>
    </row>
    <row r="1588" spans="1:1" x14ac:dyDescent="0.25">
      <c r="A1588" s="32" t="s">
        <v>1610</v>
      </c>
    </row>
    <row r="1589" spans="1:1" x14ac:dyDescent="0.25">
      <c r="A1589" s="32" t="s">
        <v>1611</v>
      </c>
    </row>
    <row r="1590" spans="1:1" x14ac:dyDescent="0.25">
      <c r="A1590" s="32" t="s">
        <v>1612</v>
      </c>
    </row>
    <row r="1591" spans="1:1" x14ac:dyDescent="0.25">
      <c r="A1591" s="32" t="s">
        <v>1613</v>
      </c>
    </row>
    <row r="1592" spans="1:1" x14ac:dyDescent="0.25">
      <c r="A1592" s="32" t="s">
        <v>1614</v>
      </c>
    </row>
    <row r="1593" spans="1:1" x14ac:dyDescent="0.25">
      <c r="A1593" s="32" t="s">
        <v>1615</v>
      </c>
    </row>
    <row r="1594" spans="1:1" x14ac:dyDescent="0.25">
      <c r="A1594" s="32" t="s">
        <v>1616</v>
      </c>
    </row>
    <row r="1595" spans="1:1" x14ac:dyDescent="0.25">
      <c r="A1595" s="32" t="s">
        <v>1617</v>
      </c>
    </row>
    <row r="1596" spans="1:1" x14ac:dyDescent="0.25">
      <c r="A1596" s="32" t="s">
        <v>1618</v>
      </c>
    </row>
    <row r="1597" spans="1:1" x14ac:dyDescent="0.25">
      <c r="A1597" s="32" t="s">
        <v>1017</v>
      </c>
    </row>
    <row r="1598" spans="1:1" x14ac:dyDescent="0.25">
      <c r="A1598" s="32" t="s">
        <v>1619</v>
      </c>
    </row>
    <row r="1599" spans="1:1" x14ac:dyDescent="0.25">
      <c r="A1599" s="32" t="s">
        <v>1620</v>
      </c>
    </row>
    <row r="1600" spans="1:1" x14ac:dyDescent="0.25">
      <c r="A1600" s="32" t="s">
        <v>1621</v>
      </c>
    </row>
    <row r="1601" spans="1:1" x14ac:dyDescent="0.25">
      <c r="A1601" s="32" t="s">
        <v>1622</v>
      </c>
    </row>
    <row r="1602" spans="1:1" x14ac:dyDescent="0.25">
      <c r="A1602" s="32" t="s">
        <v>1623</v>
      </c>
    </row>
    <row r="1603" spans="1:1" x14ac:dyDescent="0.25">
      <c r="A1603" s="32" t="s">
        <v>1624</v>
      </c>
    </row>
    <row r="1604" spans="1:1" x14ac:dyDescent="0.25">
      <c r="A1604" s="32" t="s">
        <v>1625</v>
      </c>
    </row>
    <row r="1605" spans="1:1" x14ac:dyDescent="0.25">
      <c r="A1605" s="32" t="s">
        <v>1626</v>
      </c>
    </row>
    <row r="1606" spans="1:1" x14ac:dyDescent="0.25">
      <c r="A1606" s="32" t="s">
        <v>1627</v>
      </c>
    </row>
    <row r="1607" spans="1:1" x14ac:dyDescent="0.25">
      <c r="A1607" s="32" t="s">
        <v>1628</v>
      </c>
    </row>
    <row r="1608" spans="1:1" x14ac:dyDescent="0.25">
      <c r="A1608" s="32" t="s">
        <v>1629</v>
      </c>
    </row>
    <row r="1609" spans="1:1" x14ac:dyDescent="0.25">
      <c r="A1609" s="32" t="s">
        <v>898</v>
      </c>
    </row>
    <row r="1610" spans="1:1" x14ac:dyDescent="0.25">
      <c r="A1610" s="32" t="s">
        <v>1630</v>
      </c>
    </row>
    <row r="1611" spans="1:1" x14ac:dyDescent="0.25">
      <c r="A1611" s="32" t="s">
        <v>1631</v>
      </c>
    </row>
    <row r="1612" spans="1:1" x14ac:dyDescent="0.25">
      <c r="A1612" s="32" t="s">
        <v>1632</v>
      </c>
    </row>
    <row r="1613" spans="1:1" x14ac:dyDescent="0.25">
      <c r="A1613" s="32" t="s">
        <v>1633</v>
      </c>
    </row>
    <row r="1614" spans="1:1" x14ac:dyDescent="0.25">
      <c r="A1614" s="32" t="s">
        <v>1634</v>
      </c>
    </row>
    <row r="1615" spans="1:1" x14ac:dyDescent="0.25">
      <c r="A1615" s="32" t="s">
        <v>1635</v>
      </c>
    </row>
    <row r="1616" spans="1:1" x14ac:dyDescent="0.25">
      <c r="A1616" s="32" t="s">
        <v>1636</v>
      </c>
    </row>
    <row r="1617" spans="1:1" x14ac:dyDescent="0.25">
      <c r="A1617" s="32" t="s">
        <v>1637</v>
      </c>
    </row>
    <row r="1618" spans="1:1" x14ac:dyDescent="0.25">
      <c r="A1618" s="32" t="s">
        <v>1638</v>
      </c>
    </row>
    <row r="1619" spans="1:1" x14ac:dyDescent="0.25">
      <c r="A1619" s="32" t="s">
        <v>1639</v>
      </c>
    </row>
    <row r="1620" spans="1:1" x14ac:dyDescent="0.25">
      <c r="A1620" s="32" t="s">
        <v>1640</v>
      </c>
    </row>
    <row r="1621" spans="1:1" x14ac:dyDescent="0.25">
      <c r="A1621" s="32" t="s">
        <v>1641</v>
      </c>
    </row>
    <row r="1622" spans="1:1" x14ac:dyDescent="0.25">
      <c r="A1622" s="32" t="s">
        <v>1642</v>
      </c>
    </row>
    <row r="1623" spans="1:1" x14ac:dyDescent="0.25">
      <c r="A1623" s="32" t="s">
        <v>1643</v>
      </c>
    </row>
    <row r="1624" spans="1:1" x14ac:dyDescent="0.25">
      <c r="A1624" s="32" t="s">
        <v>1644</v>
      </c>
    </row>
    <row r="1625" spans="1:1" x14ac:dyDescent="0.25">
      <c r="A1625" s="32" t="s">
        <v>1645</v>
      </c>
    </row>
    <row r="1626" spans="1:1" x14ac:dyDescent="0.25">
      <c r="A1626" s="32" t="s">
        <v>1646</v>
      </c>
    </row>
    <row r="1627" spans="1:1" x14ac:dyDescent="0.25">
      <c r="A1627" s="32" t="s">
        <v>1647</v>
      </c>
    </row>
    <row r="1628" spans="1:1" x14ac:dyDescent="0.25">
      <c r="A1628" s="32" t="s">
        <v>1648</v>
      </c>
    </row>
    <row r="1629" spans="1:1" x14ac:dyDescent="0.25">
      <c r="A1629" s="32" t="s">
        <v>1649</v>
      </c>
    </row>
    <row r="1630" spans="1:1" x14ac:dyDescent="0.25">
      <c r="A1630" s="32" t="s">
        <v>1650</v>
      </c>
    </row>
    <row r="1631" spans="1:1" x14ac:dyDescent="0.25">
      <c r="A1631" s="32" t="s">
        <v>1384</v>
      </c>
    </row>
    <row r="1632" spans="1:1" x14ac:dyDescent="0.25">
      <c r="A1632" s="32" t="s">
        <v>1651</v>
      </c>
    </row>
    <row r="1633" spans="1:1" x14ac:dyDescent="0.25">
      <c r="A1633" s="32" t="s">
        <v>1652</v>
      </c>
    </row>
    <row r="1634" spans="1:1" x14ac:dyDescent="0.25">
      <c r="A1634" s="32" t="s">
        <v>1653</v>
      </c>
    </row>
    <row r="1635" spans="1:1" x14ac:dyDescent="0.25">
      <c r="A1635" s="32" t="s">
        <v>1654</v>
      </c>
    </row>
    <row r="1636" spans="1:1" x14ac:dyDescent="0.25">
      <c r="A1636" s="32" t="s">
        <v>1655</v>
      </c>
    </row>
    <row r="1637" spans="1:1" x14ac:dyDescent="0.25">
      <c r="A1637" s="32" t="s">
        <v>1656</v>
      </c>
    </row>
    <row r="1638" spans="1:1" x14ac:dyDescent="0.25">
      <c r="A1638" s="32" t="s">
        <v>1657</v>
      </c>
    </row>
    <row r="1639" spans="1:1" x14ac:dyDescent="0.25">
      <c r="A1639" s="32" t="s">
        <v>1658</v>
      </c>
    </row>
    <row r="1640" spans="1:1" x14ac:dyDescent="0.25">
      <c r="A1640" s="32" t="s">
        <v>1659</v>
      </c>
    </row>
    <row r="1641" spans="1:1" x14ac:dyDescent="0.25">
      <c r="A1641" s="32" t="s">
        <v>1660</v>
      </c>
    </row>
    <row r="1642" spans="1:1" x14ac:dyDescent="0.25">
      <c r="A1642" s="32" t="s">
        <v>1661</v>
      </c>
    </row>
    <row r="1643" spans="1:1" x14ac:dyDescent="0.25">
      <c r="A1643" s="32" t="s">
        <v>1662</v>
      </c>
    </row>
    <row r="1644" spans="1:1" x14ac:dyDescent="0.25">
      <c r="A1644" s="32" t="s">
        <v>1663</v>
      </c>
    </row>
    <row r="1645" spans="1:1" x14ac:dyDescent="0.25">
      <c r="A1645" s="32" t="s">
        <v>1664</v>
      </c>
    </row>
    <row r="1646" spans="1:1" x14ac:dyDescent="0.25">
      <c r="A1646" s="32" t="s">
        <v>1665</v>
      </c>
    </row>
    <row r="1647" spans="1:1" x14ac:dyDescent="0.25">
      <c r="A1647" s="32" t="s">
        <v>1666</v>
      </c>
    </row>
    <row r="1648" spans="1:1" x14ac:dyDescent="0.25">
      <c r="A1648" s="32" t="s">
        <v>1667</v>
      </c>
    </row>
    <row r="1649" spans="1:1" x14ac:dyDescent="0.25">
      <c r="A1649" s="32" t="s">
        <v>1668</v>
      </c>
    </row>
    <row r="1650" spans="1:1" x14ac:dyDescent="0.25">
      <c r="A1650" s="32" t="s">
        <v>1669</v>
      </c>
    </row>
    <row r="1651" spans="1:1" x14ac:dyDescent="0.25">
      <c r="A1651" s="32" t="s">
        <v>1670</v>
      </c>
    </row>
    <row r="1652" spans="1:1" x14ac:dyDescent="0.25">
      <c r="A1652" s="32" t="s">
        <v>1671</v>
      </c>
    </row>
    <row r="1653" spans="1:1" x14ac:dyDescent="0.25">
      <c r="A1653" s="32" t="s">
        <v>1672</v>
      </c>
    </row>
    <row r="1654" spans="1:1" x14ac:dyDescent="0.25">
      <c r="A1654" s="32" t="s">
        <v>1673</v>
      </c>
    </row>
    <row r="1655" spans="1:1" x14ac:dyDescent="0.25">
      <c r="A1655" s="32" t="s">
        <v>1674</v>
      </c>
    </row>
    <row r="1656" spans="1:1" x14ac:dyDescent="0.25">
      <c r="A1656" s="32" t="s">
        <v>1675</v>
      </c>
    </row>
    <row r="1657" spans="1:1" x14ac:dyDescent="0.25">
      <c r="A1657" s="32" t="s">
        <v>366</v>
      </c>
    </row>
    <row r="1658" spans="1:1" x14ac:dyDescent="0.25">
      <c r="A1658" s="32" t="s">
        <v>1676</v>
      </c>
    </row>
    <row r="1659" spans="1:1" x14ac:dyDescent="0.25">
      <c r="A1659" s="32" t="s">
        <v>1466</v>
      </c>
    </row>
    <row r="1660" spans="1:1" x14ac:dyDescent="0.25">
      <c r="A1660" s="32" t="s">
        <v>1677</v>
      </c>
    </row>
    <row r="1661" spans="1:1" x14ac:dyDescent="0.25">
      <c r="A1661" s="32" t="s">
        <v>1678</v>
      </c>
    </row>
    <row r="1662" spans="1:1" x14ac:dyDescent="0.25">
      <c r="A1662" s="32" t="s">
        <v>1679</v>
      </c>
    </row>
    <row r="1663" spans="1:1" x14ac:dyDescent="0.25">
      <c r="A1663" s="32" t="s">
        <v>835</v>
      </c>
    </row>
    <row r="1664" spans="1:1" x14ac:dyDescent="0.25">
      <c r="A1664" s="32" t="s">
        <v>1680</v>
      </c>
    </row>
    <row r="1665" spans="1:1" x14ac:dyDescent="0.25">
      <c r="A1665" s="32" t="s">
        <v>1681</v>
      </c>
    </row>
    <row r="1666" spans="1:1" x14ac:dyDescent="0.25">
      <c r="A1666" s="32" t="s">
        <v>1682</v>
      </c>
    </row>
    <row r="1667" spans="1:1" x14ac:dyDescent="0.25">
      <c r="A1667" s="32" t="s">
        <v>1683</v>
      </c>
    </row>
    <row r="1668" spans="1:1" x14ac:dyDescent="0.25">
      <c r="A1668" s="32" t="s">
        <v>1684</v>
      </c>
    </row>
    <row r="1669" spans="1:1" x14ac:dyDescent="0.25">
      <c r="A1669" s="32" t="s">
        <v>1685</v>
      </c>
    </row>
    <row r="1670" spans="1:1" x14ac:dyDescent="0.25">
      <c r="A1670" s="32" t="s">
        <v>1686</v>
      </c>
    </row>
    <row r="1671" spans="1:1" x14ac:dyDescent="0.25">
      <c r="A1671" s="32" t="s">
        <v>1687</v>
      </c>
    </row>
    <row r="1672" spans="1:1" x14ac:dyDescent="0.25">
      <c r="A1672" s="32" t="s">
        <v>1688</v>
      </c>
    </row>
    <row r="1673" spans="1:1" x14ac:dyDescent="0.25">
      <c r="A1673" s="32" t="s">
        <v>1689</v>
      </c>
    </row>
    <row r="1674" spans="1:1" x14ac:dyDescent="0.25">
      <c r="A1674" s="32" t="s">
        <v>1690</v>
      </c>
    </row>
    <row r="1675" spans="1:1" x14ac:dyDescent="0.25">
      <c r="A1675" s="32" t="s">
        <v>1691</v>
      </c>
    </row>
    <row r="1676" spans="1:1" x14ac:dyDescent="0.25">
      <c r="A1676" s="32" t="s">
        <v>1692</v>
      </c>
    </row>
    <row r="1677" spans="1:1" x14ac:dyDescent="0.25">
      <c r="A1677" s="32" t="s">
        <v>1693</v>
      </c>
    </row>
    <row r="1678" spans="1:1" x14ac:dyDescent="0.25">
      <c r="A1678" s="32" t="s">
        <v>1694</v>
      </c>
    </row>
    <row r="1679" spans="1:1" x14ac:dyDescent="0.25">
      <c r="A1679" s="32" t="s">
        <v>1695</v>
      </c>
    </row>
    <row r="1680" spans="1:1" x14ac:dyDescent="0.25">
      <c r="A1680" s="32" t="s">
        <v>1696</v>
      </c>
    </row>
    <row r="1681" spans="1:1" x14ac:dyDescent="0.25">
      <c r="A1681" s="32" t="s">
        <v>1697</v>
      </c>
    </row>
    <row r="1682" spans="1:1" x14ac:dyDescent="0.25">
      <c r="A1682" s="32" t="s">
        <v>1698</v>
      </c>
    </row>
    <row r="1683" spans="1:1" x14ac:dyDescent="0.25">
      <c r="A1683" s="32" t="s">
        <v>1699</v>
      </c>
    </row>
    <row r="1684" spans="1:1" x14ac:dyDescent="0.25">
      <c r="A1684" s="32" t="s">
        <v>1700</v>
      </c>
    </row>
    <row r="1685" spans="1:1" x14ac:dyDescent="0.25">
      <c r="A1685" s="32" t="s">
        <v>1701</v>
      </c>
    </row>
    <row r="1686" spans="1:1" x14ac:dyDescent="0.25">
      <c r="A1686" s="32" t="s">
        <v>1702</v>
      </c>
    </row>
    <row r="1687" spans="1:1" x14ac:dyDescent="0.25">
      <c r="A1687" s="32" t="s">
        <v>1703</v>
      </c>
    </row>
    <row r="1688" spans="1:1" x14ac:dyDescent="0.25">
      <c r="A1688" s="32" t="s">
        <v>1704</v>
      </c>
    </row>
    <row r="1689" spans="1:1" x14ac:dyDescent="0.25">
      <c r="A1689" s="32" t="s">
        <v>1136</v>
      </c>
    </row>
    <row r="1690" spans="1:1" x14ac:dyDescent="0.25">
      <c r="A1690" s="32" t="s">
        <v>1705</v>
      </c>
    </row>
    <row r="1691" spans="1:1" x14ac:dyDescent="0.25">
      <c r="A1691" s="32" t="s">
        <v>1706</v>
      </c>
    </row>
    <row r="1692" spans="1:1" x14ac:dyDescent="0.25">
      <c r="A1692" s="32" t="s">
        <v>1707</v>
      </c>
    </row>
    <row r="1693" spans="1:1" x14ac:dyDescent="0.25">
      <c r="A1693" s="32" t="s">
        <v>1708</v>
      </c>
    </row>
    <row r="1694" spans="1:1" x14ac:dyDescent="0.25">
      <c r="A1694" s="32" t="s">
        <v>1709</v>
      </c>
    </row>
    <row r="1695" spans="1:1" x14ac:dyDescent="0.25">
      <c r="A1695" s="32" t="s">
        <v>1710</v>
      </c>
    </row>
    <row r="1696" spans="1:1" x14ac:dyDescent="0.25">
      <c r="A1696" s="32" t="s">
        <v>1711</v>
      </c>
    </row>
    <row r="1697" spans="1:1" x14ac:dyDescent="0.25">
      <c r="A1697" s="32" t="s">
        <v>1712</v>
      </c>
    </row>
    <row r="1698" spans="1:1" x14ac:dyDescent="0.25">
      <c r="A1698" s="32" t="s">
        <v>1713</v>
      </c>
    </row>
    <row r="1699" spans="1:1" x14ac:dyDescent="0.25">
      <c r="A1699" s="32" t="s">
        <v>1714</v>
      </c>
    </row>
    <row r="1700" spans="1:1" x14ac:dyDescent="0.25">
      <c r="A1700" s="32" t="s">
        <v>1715</v>
      </c>
    </row>
    <row r="1701" spans="1:1" x14ac:dyDescent="0.25">
      <c r="A1701" s="32" t="s">
        <v>1716</v>
      </c>
    </row>
    <row r="1702" spans="1:1" x14ac:dyDescent="0.25">
      <c r="A1702" s="32" t="s">
        <v>1717</v>
      </c>
    </row>
    <row r="1703" spans="1:1" x14ac:dyDescent="0.25">
      <c r="A1703" s="32" t="s">
        <v>1718</v>
      </c>
    </row>
    <row r="1704" spans="1:1" x14ac:dyDescent="0.25">
      <c r="A1704" s="32" t="s">
        <v>1719</v>
      </c>
    </row>
    <row r="1705" spans="1:1" x14ac:dyDescent="0.25">
      <c r="A1705" s="32" t="s">
        <v>1720</v>
      </c>
    </row>
    <row r="1706" spans="1:1" x14ac:dyDescent="0.25">
      <c r="A1706" s="32" t="s">
        <v>1721</v>
      </c>
    </row>
    <row r="1707" spans="1:1" x14ac:dyDescent="0.25">
      <c r="A1707" s="32" t="s">
        <v>1722</v>
      </c>
    </row>
    <row r="1708" spans="1:1" x14ac:dyDescent="0.25">
      <c r="A1708" s="32" t="s">
        <v>1723</v>
      </c>
    </row>
    <row r="1709" spans="1:1" x14ac:dyDescent="0.25">
      <c r="A1709" s="32" t="s">
        <v>1724</v>
      </c>
    </row>
    <row r="1710" spans="1:1" x14ac:dyDescent="0.25">
      <c r="A1710" s="32" t="s">
        <v>1725</v>
      </c>
    </row>
    <row r="1711" spans="1:1" x14ac:dyDescent="0.25">
      <c r="A1711" s="32" t="s">
        <v>200</v>
      </c>
    </row>
    <row r="1712" spans="1:1" x14ac:dyDescent="0.25">
      <c r="A1712" s="32" t="s">
        <v>1726</v>
      </c>
    </row>
    <row r="1713" spans="1:1" x14ac:dyDescent="0.25">
      <c r="A1713" s="32" t="s">
        <v>1727</v>
      </c>
    </row>
    <row r="1714" spans="1:1" x14ac:dyDescent="0.25">
      <c r="A1714" s="32" t="s">
        <v>1728</v>
      </c>
    </row>
    <row r="1715" spans="1:1" x14ac:dyDescent="0.25">
      <c r="A1715" s="32" t="s">
        <v>1729</v>
      </c>
    </row>
    <row r="1716" spans="1:1" x14ac:dyDescent="0.25">
      <c r="A1716" s="32" t="s">
        <v>1730</v>
      </c>
    </row>
    <row r="1717" spans="1:1" x14ac:dyDescent="0.25">
      <c r="A1717" s="32" t="s">
        <v>1731</v>
      </c>
    </row>
    <row r="1718" spans="1:1" x14ac:dyDescent="0.25">
      <c r="A1718" s="32" t="s">
        <v>1732</v>
      </c>
    </row>
    <row r="1719" spans="1:1" x14ac:dyDescent="0.25">
      <c r="A1719" s="32" t="s">
        <v>1733</v>
      </c>
    </row>
    <row r="1720" spans="1:1" x14ac:dyDescent="0.25">
      <c r="A1720" s="32" t="s">
        <v>1734</v>
      </c>
    </row>
    <row r="1721" spans="1:1" x14ac:dyDescent="0.25">
      <c r="A1721" s="32" t="s">
        <v>1735</v>
      </c>
    </row>
    <row r="1722" spans="1:1" x14ac:dyDescent="0.25">
      <c r="A1722" s="32" t="s">
        <v>99</v>
      </c>
    </row>
    <row r="1723" spans="1:1" x14ac:dyDescent="0.25">
      <c r="A1723" s="32" t="s">
        <v>1736</v>
      </c>
    </row>
    <row r="1724" spans="1:1" x14ac:dyDescent="0.25">
      <c r="A1724" s="32" t="s">
        <v>1737</v>
      </c>
    </row>
    <row r="1725" spans="1:1" x14ac:dyDescent="0.25">
      <c r="A1725" s="32" t="s">
        <v>1738</v>
      </c>
    </row>
    <row r="1726" spans="1:1" x14ac:dyDescent="0.25">
      <c r="A1726" s="32" t="s">
        <v>1739</v>
      </c>
    </row>
    <row r="1727" spans="1:1" x14ac:dyDescent="0.25">
      <c r="A1727" s="32" t="s">
        <v>1740</v>
      </c>
    </row>
    <row r="1728" spans="1:1" x14ac:dyDescent="0.25">
      <c r="A1728" s="32" t="s">
        <v>1741</v>
      </c>
    </row>
    <row r="1729" spans="1:1" x14ac:dyDescent="0.25">
      <c r="A1729" s="32" t="s">
        <v>1708</v>
      </c>
    </row>
    <row r="1730" spans="1:1" x14ac:dyDescent="0.25">
      <c r="A1730" s="32" t="s">
        <v>1742</v>
      </c>
    </row>
    <row r="1731" spans="1:1" x14ac:dyDescent="0.25">
      <c r="A1731" s="32" t="s">
        <v>1743</v>
      </c>
    </row>
    <row r="1732" spans="1:1" x14ac:dyDescent="0.25">
      <c r="A1732" s="32" t="s">
        <v>1744</v>
      </c>
    </row>
    <row r="1733" spans="1:1" x14ac:dyDescent="0.25">
      <c r="A1733" s="32" t="s">
        <v>1745</v>
      </c>
    </row>
    <row r="1734" spans="1:1" x14ac:dyDescent="0.25">
      <c r="A1734" s="32" t="s">
        <v>1746</v>
      </c>
    </row>
    <row r="1735" spans="1:1" x14ac:dyDescent="0.25">
      <c r="A1735" s="32" t="s">
        <v>1747</v>
      </c>
    </row>
    <row r="1736" spans="1:1" x14ac:dyDescent="0.25">
      <c r="A1736" s="32" t="s">
        <v>1748</v>
      </c>
    </row>
    <row r="1737" spans="1:1" x14ac:dyDescent="0.25">
      <c r="A1737" s="32" t="s">
        <v>1749</v>
      </c>
    </row>
    <row r="1738" spans="1:1" x14ac:dyDescent="0.25">
      <c r="A1738" s="32" t="s">
        <v>1750</v>
      </c>
    </row>
    <row r="1739" spans="1:1" x14ac:dyDescent="0.25">
      <c r="A1739" s="32" t="s">
        <v>1751</v>
      </c>
    </row>
    <row r="1740" spans="1:1" x14ac:dyDescent="0.25">
      <c r="A1740" s="32" t="s">
        <v>1752</v>
      </c>
    </row>
    <row r="1741" spans="1:1" x14ac:dyDescent="0.25">
      <c r="A1741" s="32" t="s">
        <v>712</v>
      </c>
    </row>
    <row r="1742" spans="1:1" x14ac:dyDescent="0.25">
      <c r="A1742" s="32" t="s">
        <v>1753</v>
      </c>
    </row>
    <row r="1743" spans="1:1" x14ac:dyDescent="0.25">
      <c r="A1743" s="32" t="s">
        <v>1754</v>
      </c>
    </row>
    <row r="1744" spans="1:1" x14ac:dyDescent="0.25">
      <c r="A1744" s="32" t="s">
        <v>1755</v>
      </c>
    </row>
    <row r="1745" spans="1:1" x14ac:dyDescent="0.25">
      <c r="A1745" s="32" t="s">
        <v>1756</v>
      </c>
    </row>
    <row r="1746" spans="1:1" x14ac:dyDescent="0.25">
      <c r="A1746" s="32" t="s">
        <v>1757</v>
      </c>
    </row>
    <row r="1747" spans="1:1" x14ac:dyDescent="0.25">
      <c r="A1747" s="32" t="s">
        <v>1758</v>
      </c>
    </row>
    <row r="1748" spans="1:1" x14ac:dyDescent="0.25">
      <c r="A1748" s="32" t="s">
        <v>1759</v>
      </c>
    </row>
    <row r="1749" spans="1:1" x14ac:dyDescent="0.25">
      <c r="A1749" s="32" t="s">
        <v>1760</v>
      </c>
    </row>
    <row r="1750" spans="1:1" x14ac:dyDescent="0.25">
      <c r="A1750" s="32" t="s">
        <v>1761</v>
      </c>
    </row>
    <row r="1751" spans="1:1" x14ac:dyDescent="0.25">
      <c r="A1751" s="32" t="s">
        <v>1762</v>
      </c>
    </row>
    <row r="1752" spans="1:1" x14ac:dyDescent="0.25">
      <c r="A1752" s="32" t="s">
        <v>1763</v>
      </c>
    </row>
    <row r="1753" spans="1:1" x14ac:dyDescent="0.25">
      <c r="A1753" s="32" t="s">
        <v>1764</v>
      </c>
    </row>
    <row r="1754" spans="1:1" x14ac:dyDescent="0.25">
      <c r="A1754" s="32" t="s">
        <v>1765</v>
      </c>
    </row>
    <row r="1755" spans="1:1" x14ac:dyDescent="0.25">
      <c r="A1755" s="32" t="s">
        <v>1766</v>
      </c>
    </row>
    <row r="1756" spans="1:1" x14ac:dyDescent="0.25">
      <c r="A1756" s="32" t="s">
        <v>1767</v>
      </c>
    </row>
    <row r="1757" spans="1:1" x14ac:dyDescent="0.25">
      <c r="A1757" s="32" t="s">
        <v>1768</v>
      </c>
    </row>
    <row r="1758" spans="1:1" x14ac:dyDescent="0.25">
      <c r="A1758" s="32" t="s">
        <v>1769</v>
      </c>
    </row>
    <row r="1759" spans="1:1" x14ac:dyDescent="0.25">
      <c r="A1759" s="32" t="s">
        <v>1770</v>
      </c>
    </row>
    <row r="1760" spans="1:1" x14ac:dyDescent="0.25">
      <c r="A1760" s="32" t="s">
        <v>1771</v>
      </c>
    </row>
    <row r="1761" spans="1:1" x14ac:dyDescent="0.25">
      <c r="A1761" s="32" t="s">
        <v>801</v>
      </c>
    </row>
    <row r="1762" spans="1:1" x14ac:dyDescent="0.25">
      <c r="A1762" s="32" t="s">
        <v>1772</v>
      </c>
    </row>
    <row r="1763" spans="1:1" x14ac:dyDescent="0.25">
      <c r="A1763" s="32" t="s">
        <v>1773</v>
      </c>
    </row>
    <row r="1764" spans="1:1" x14ac:dyDescent="0.25">
      <c r="A1764" s="32" t="s">
        <v>1774</v>
      </c>
    </row>
    <row r="1765" spans="1:1" x14ac:dyDescent="0.25">
      <c r="A1765" s="32" t="s">
        <v>1775</v>
      </c>
    </row>
    <row r="1766" spans="1:1" x14ac:dyDescent="0.25">
      <c r="A1766" s="32" t="s">
        <v>1391</v>
      </c>
    </row>
    <row r="1767" spans="1:1" x14ac:dyDescent="0.25">
      <c r="A1767" s="32" t="s">
        <v>1776</v>
      </c>
    </row>
    <row r="1768" spans="1:1" x14ac:dyDescent="0.25">
      <c r="A1768" s="32" t="s">
        <v>1777</v>
      </c>
    </row>
    <row r="1769" spans="1:1" x14ac:dyDescent="0.25">
      <c r="A1769" s="32" t="s">
        <v>1778</v>
      </c>
    </row>
    <row r="1770" spans="1:1" x14ac:dyDescent="0.25">
      <c r="A1770" s="32" t="s">
        <v>1779</v>
      </c>
    </row>
    <row r="1771" spans="1:1" x14ac:dyDescent="0.25">
      <c r="A1771" s="32" t="s">
        <v>1780</v>
      </c>
    </row>
    <row r="1772" spans="1:1" x14ac:dyDescent="0.25">
      <c r="A1772" s="32" t="s">
        <v>1781</v>
      </c>
    </row>
    <row r="1773" spans="1:1" x14ac:dyDescent="0.25">
      <c r="A1773" s="32" t="s">
        <v>1782</v>
      </c>
    </row>
    <row r="1774" spans="1:1" x14ac:dyDescent="0.25">
      <c r="A1774" s="32" t="s">
        <v>1783</v>
      </c>
    </row>
    <row r="1775" spans="1:1" x14ac:dyDescent="0.25">
      <c r="A1775" s="32" t="s">
        <v>1784</v>
      </c>
    </row>
    <row r="1776" spans="1:1" x14ac:dyDescent="0.25">
      <c r="A1776" s="32" t="s">
        <v>1785</v>
      </c>
    </row>
    <row r="1777" spans="1:1" x14ac:dyDescent="0.25">
      <c r="A1777" s="32" t="s">
        <v>692</v>
      </c>
    </row>
    <row r="1778" spans="1:1" x14ac:dyDescent="0.25">
      <c r="A1778" s="32" t="s">
        <v>1786</v>
      </c>
    </row>
    <row r="1779" spans="1:1" x14ac:dyDescent="0.25">
      <c r="A1779" s="32" t="s">
        <v>1787</v>
      </c>
    </row>
    <row r="1780" spans="1:1" x14ac:dyDescent="0.25">
      <c r="A1780" s="32" t="s">
        <v>1788</v>
      </c>
    </row>
    <row r="1781" spans="1:1" x14ac:dyDescent="0.25">
      <c r="A1781" s="32" t="s">
        <v>1789</v>
      </c>
    </row>
    <row r="1782" spans="1:1" x14ac:dyDescent="0.25">
      <c r="A1782" s="32" t="s">
        <v>1790</v>
      </c>
    </row>
    <row r="1783" spans="1:1" x14ac:dyDescent="0.25">
      <c r="A1783" s="32" t="s">
        <v>1791</v>
      </c>
    </row>
    <row r="1784" spans="1:1" x14ac:dyDescent="0.25">
      <c r="A1784" s="32" t="s">
        <v>1792</v>
      </c>
    </row>
    <row r="1785" spans="1:1" x14ac:dyDescent="0.25">
      <c r="A1785" s="32" t="s">
        <v>1793</v>
      </c>
    </row>
    <row r="1786" spans="1:1" x14ac:dyDescent="0.25">
      <c r="A1786" s="32" t="s">
        <v>1794</v>
      </c>
    </row>
    <row r="1787" spans="1:1" x14ac:dyDescent="0.25">
      <c r="A1787" s="32" t="s">
        <v>1795</v>
      </c>
    </row>
    <row r="1788" spans="1:1" x14ac:dyDescent="0.25">
      <c r="A1788" s="32" t="s">
        <v>1796</v>
      </c>
    </row>
    <row r="1789" spans="1:1" x14ac:dyDescent="0.25">
      <c r="A1789" s="32" t="s">
        <v>1797</v>
      </c>
    </row>
    <row r="1790" spans="1:1" x14ac:dyDescent="0.25">
      <c r="A1790" s="32" t="s">
        <v>1798</v>
      </c>
    </row>
    <row r="1791" spans="1:1" x14ac:dyDescent="0.25">
      <c r="A1791" s="32" t="s">
        <v>1799</v>
      </c>
    </row>
    <row r="1792" spans="1:1" x14ac:dyDescent="0.25">
      <c r="A1792" s="32" t="s">
        <v>1800</v>
      </c>
    </row>
    <row r="1793" spans="1:1" x14ac:dyDescent="0.25">
      <c r="A1793" s="32" t="s">
        <v>1801</v>
      </c>
    </row>
    <row r="1794" spans="1:1" x14ac:dyDescent="0.25">
      <c r="A1794" s="32" t="s">
        <v>1802</v>
      </c>
    </row>
    <row r="1795" spans="1:1" x14ac:dyDescent="0.25">
      <c r="A1795" s="32" t="s">
        <v>1803</v>
      </c>
    </row>
    <row r="1796" spans="1:1" x14ac:dyDescent="0.25">
      <c r="A1796" s="32" t="s">
        <v>1804</v>
      </c>
    </row>
    <row r="1797" spans="1:1" x14ac:dyDescent="0.25">
      <c r="A1797" s="32" t="s">
        <v>1805</v>
      </c>
    </row>
    <row r="1798" spans="1:1" x14ac:dyDescent="0.25">
      <c r="A1798" s="32" t="s">
        <v>1806</v>
      </c>
    </row>
    <row r="1799" spans="1:1" x14ac:dyDescent="0.25">
      <c r="A1799" s="32" t="s">
        <v>1807</v>
      </c>
    </row>
    <row r="1800" spans="1:1" x14ac:dyDescent="0.25">
      <c r="A1800" s="32" t="s">
        <v>1808</v>
      </c>
    </row>
    <row r="1801" spans="1:1" x14ac:dyDescent="0.25">
      <c r="A1801" s="32" t="s">
        <v>1809</v>
      </c>
    </row>
    <row r="1802" spans="1:1" x14ac:dyDescent="0.25">
      <c r="A1802" s="32" t="s">
        <v>1810</v>
      </c>
    </row>
    <row r="1803" spans="1:1" x14ac:dyDescent="0.25">
      <c r="A1803" s="32" t="s">
        <v>1811</v>
      </c>
    </row>
    <row r="1804" spans="1:1" x14ac:dyDescent="0.25">
      <c r="A1804" s="32" t="s">
        <v>1812</v>
      </c>
    </row>
    <row r="1805" spans="1:1" x14ac:dyDescent="0.25">
      <c r="A1805" s="32" t="s">
        <v>647</v>
      </c>
    </row>
    <row r="1806" spans="1:1" x14ac:dyDescent="0.25">
      <c r="A1806" s="32" t="s">
        <v>1813</v>
      </c>
    </row>
    <row r="1807" spans="1:1" x14ac:dyDescent="0.25">
      <c r="A1807" s="32" t="s">
        <v>1814</v>
      </c>
    </row>
    <row r="1808" spans="1:1" x14ac:dyDescent="0.25">
      <c r="A1808" s="32" t="s">
        <v>1815</v>
      </c>
    </row>
    <row r="1809" spans="1:1" x14ac:dyDescent="0.25">
      <c r="A1809" s="32" t="s">
        <v>1816</v>
      </c>
    </row>
    <row r="1810" spans="1:1" x14ac:dyDescent="0.25">
      <c r="A1810" s="32" t="s">
        <v>1817</v>
      </c>
    </row>
    <row r="1811" spans="1:1" x14ac:dyDescent="0.25">
      <c r="A1811" s="32" t="s">
        <v>1818</v>
      </c>
    </row>
    <row r="1812" spans="1:1" x14ac:dyDescent="0.25">
      <c r="A1812" s="32" t="s">
        <v>1819</v>
      </c>
    </row>
    <row r="1813" spans="1:1" x14ac:dyDescent="0.25">
      <c r="A1813" s="32" t="s">
        <v>1820</v>
      </c>
    </row>
    <row r="1814" spans="1:1" x14ac:dyDescent="0.25">
      <c r="A1814" s="32" t="s">
        <v>1821</v>
      </c>
    </row>
    <row r="1815" spans="1:1" x14ac:dyDescent="0.25">
      <c r="A1815" s="32" t="s">
        <v>1822</v>
      </c>
    </row>
    <row r="1816" spans="1:1" x14ac:dyDescent="0.25">
      <c r="A1816" s="32" t="s">
        <v>1823</v>
      </c>
    </row>
    <row r="1817" spans="1:1" x14ac:dyDescent="0.25">
      <c r="A1817" s="32" t="s">
        <v>1824</v>
      </c>
    </row>
    <row r="1818" spans="1:1" x14ac:dyDescent="0.25">
      <c r="A1818" s="32" t="s">
        <v>1825</v>
      </c>
    </row>
    <row r="1819" spans="1:1" x14ac:dyDescent="0.25">
      <c r="A1819" s="32" t="s">
        <v>1826</v>
      </c>
    </row>
    <row r="1820" spans="1:1" x14ac:dyDescent="0.25">
      <c r="A1820" s="32" t="s">
        <v>1827</v>
      </c>
    </row>
    <row r="1821" spans="1:1" x14ac:dyDescent="0.25">
      <c r="A1821" s="32" t="s">
        <v>1689</v>
      </c>
    </row>
    <row r="1822" spans="1:1" x14ac:dyDescent="0.25">
      <c r="A1822" s="32" t="s">
        <v>1828</v>
      </c>
    </row>
    <row r="1823" spans="1:1" x14ac:dyDescent="0.25">
      <c r="A1823" s="32" t="s">
        <v>1829</v>
      </c>
    </row>
    <row r="1824" spans="1:1" x14ac:dyDescent="0.25">
      <c r="A1824" s="32" t="s">
        <v>1830</v>
      </c>
    </row>
    <row r="1825" spans="1:1" x14ac:dyDescent="0.25">
      <c r="A1825" s="32" t="s">
        <v>1831</v>
      </c>
    </row>
    <row r="1826" spans="1:1" x14ac:dyDescent="0.25">
      <c r="A1826" s="32" t="s">
        <v>1832</v>
      </c>
    </row>
    <row r="1827" spans="1:1" x14ac:dyDescent="0.25">
      <c r="A1827" s="32" t="s">
        <v>1833</v>
      </c>
    </row>
    <row r="1828" spans="1:1" x14ac:dyDescent="0.25">
      <c r="A1828" s="32" t="s">
        <v>1834</v>
      </c>
    </row>
    <row r="1829" spans="1:1" x14ac:dyDescent="0.25">
      <c r="A1829" s="32" t="s">
        <v>1835</v>
      </c>
    </row>
    <row r="1830" spans="1:1" x14ac:dyDescent="0.25">
      <c r="A1830" s="32" t="s">
        <v>1836</v>
      </c>
    </row>
    <row r="1831" spans="1:1" x14ac:dyDescent="0.25">
      <c r="A1831" s="32" t="s">
        <v>1837</v>
      </c>
    </row>
    <row r="1832" spans="1:1" x14ac:dyDescent="0.25">
      <c r="A1832" s="32" t="s">
        <v>1838</v>
      </c>
    </row>
    <row r="1833" spans="1:1" x14ac:dyDescent="0.25">
      <c r="A1833" s="32" t="s">
        <v>1839</v>
      </c>
    </row>
    <row r="1834" spans="1:1" x14ac:dyDescent="0.25">
      <c r="A1834" s="32" t="s">
        <v>1840</v>
      </c>
    </row>
    <row r="1835" spans="1:1" x14ac:dyDescent="0.25">
      <c r="A1835" s="32" t="s">
        <v>1841</v>
      </c>
    </row>
    <row r="1836" spans="1:1" x14ac:dyDescent="0.25">
      <c r="A1836" s="32" t="s">
        <v>1842</v>
      </c>
    </row>
    <row r="1837" spans="1:1" x14ac:dyDescent="0.25">
      <c r="A1837" s="32" t="s">
        <v>1843</v>
      </c>
    </row>
    <row r="1838" spans="1:1" x14ac:dyDescent="0.25">
      <c r="A1838" s="32" t="s">
        <v>1844</v>
      </c>
    </row>
    <row r="1839" spans="1:1" x14ac:dyDescent="0.25">
      <c r="A1839" s="32" t="s">
        <v>1845</v>
      </c>
    </row>
    <row r="1840" spans="1:1" x14ac:dyDescent="0.25">
      <c r="A1840" s="32" t="s">
        <v>1846</v>
      </c>
    </row>
    <row r="1841" spans="1:1" x14ac:dyDescent="0.25">
      <c r="A1841" s="32" t="s">
        <v>1847</v>
      </c>
    </row>
    <row r="1842" spans="1:1" x14ac:dyDescent="0.25">
      <c r="A1842" s="32" t="s">
        <v>1848</v>
      </c>
    </row>
    <row r="1843" spans="1:1" x14ac:dyDescent="0.25">
      <c r="A1843" s="32" t="s">
        <v>1849</v>
      </c>
    </row>
    <row r="1844" spans="1:1" x14ac:dyDescent="0.25">
      <c r="A1844" s="32" t="s">
        <v>1850</v>
      </c>
    </row>
    <row r="1845" spans="1:1" x14ac:dyDescent="0.25">
      <c r="A1845" s="32" t="s">
        <v>1851</v>
      </c>
    </row>
    <row r="1846" spans="1:1" x14ac:dyDescent="0.25">
      <c r="A1846" s="32" t="s">
        <v>1852</v>
      </c>
    </row>
    <row r="1847" spans="1:1" x14ac:dyDescent="0.25">
      <c r="A1847" s="32" t="s">
        <v>1853</v>
      </c>
    </row>
    <row r="1848" spans="1:1" x14ac:dyDescent="0.25">
      <c r="A1848" s="32" t="s">
        <v>1854</v>
      </c>
    </row>
    <row r="1849" spans="1:1" x14ac:dyDescent="0.25">
      <c r="A1849" s="32" t="s">
        <v>1855</v>
      </c>
    </row>
    <row r="1850" spans="1:1" x14ac:dyDescent="0.25">
      <c r="A1850" s="32" t="s">
        <v>1856</v>
      </c>
    </row>
    <row r="1851" spans="1:1" x14ac:dyDescent="0.25">
      <c r="A1851" s="32" t="s">
        <v>1857</v>
      </c>
    </row>
    <row r="1852" spans="1:1" x14ac:dyDescent="0.25">
      <c r="A1852" s="32" t="s">
        <v>1858</v>
      </c>
    </row>
    <row r="1853" spans="1:1" x14ac:dyDescent="0.25">
      <c r="A1853" s="32" t="s">
        <v>1859</v>
      </c>
    </row>
    <row r="1854" spans="1:1" x14ac:dyDescent="0.25">
      <c r="A1854" s="32" t="s">
        <v>1860</v>
      </c>
    </row>
    <row r="1855" spans="1:1" x14ac:dyDescent="0.25">
      <c r="A1855" s="32" t="s">
        <v>1861</v>
      </c>
    </row>
    <row r="1856" spans="1:1" x14ac:dyDescent="0.25">
      <c r="A1856" s="32" t="s">
        <v>1862</v>
      </c>
    </row>
    <row r="1857" spans="1:1" x14ac:dyDescent="0.25">
      <c r="A1857" s="32" t="s">
        <v>1863</v>
      </c>
    </row>
    <row r="1858" spans="1:1" x14ac:dyDescent="0.25">
      <c r="A1858" s="32" t="s">
        <v>1864</v>
      </c>
    </row>
    <row r="1859" spans="1:1" x14ac:dyDescent="0.25">
      <c r="A1859" s="32" t="s">
        <v>1865</v>
      </c>
    </row>
    <row r="1860" spans="1:1" x14ac:dyDescent="0.25">
      <c r="A1860" s="32" t="s">
        <v>1866</v>
      </c>
    </row>
    <row r="1861" spans="1:1" x14ac:dyDescent="0.25">
      <c r="A1861" s="32" t="s">
        <v>1867</v>
      </c>
    </row>
    <row r="1862" spans="1:1" x14ac:dyDescent="0.25">
      <c r="A1862" s="32" t="s">
        <v>1868</v>
      </c>
    </row>
    <row r="1863" spans="1:1" x14ac:dyDescent="0.25">
      <c r="A1863" s="32" t="s">
        <v>1869</v>
      </c>
    </row>
    <row r="1864" spans="1:1" x14ac:dyDescent="0.25">
      <c r="A1864" s="32" t="s">
        <v>1870</v>
      </c>
    </row>
    <row r="1865" spans="1:1" x14ac:dyDescent="0.25">
      <c r="A1865" s="32" t="s">
        <v>1871</v>
      </c>
    </row>
    <row r="1866" spans="1:1" x14ac:dyDescent="0.25">
      <c r="A1866" s="32" t="s">
        <v>1872</v>
      </c>
    </row>
    <row r="1867" spans="1:1" x14ac:dyDescent="0.25">
      <c r="A1867" s="32" t="s">
        <v>1873</v>
      </c>
    </row>
    <row r="1868" spans="1:1" x14ac:dyDescent="0.25">
      <c r="A1868" s="32" t="s">
        <v>1874</v>
      </c>
    </row>
    <row r="1869" spans="1:1" x14ac:dyDescent="0.25">
      <c r="A1869" s="32" t="s">
        <v>394</v>
      </c>
    </row>
    <row r="1870" spans="1:1" x14ac:dyDescent="0.25">
      <c r="A1870" s="32" t="s">
        <v>1875</v>
      </c>
    </row>
    <row r="1871" spans="1:1" x14ac:dyDescent="0.25">
      <c r="A1871" s="32" t="s">
        <v>1876</v>
      </c>
    </row>
    <row r="1872" spans="1:1" x14ac:dyDescent="0.25">
      <c r="A1872" s="32" t="s">
        <v>1877</v>
      </c>
    </row>
    <row r="1873" spans="1:1" x14ac:dyDescent="0.25">
      <c r="A1873" s="32" t="s">
        <v>1499</v>
      </c>
    </row>
    <row r="1874" spans="1:1" x14ac:dyDescent="0.25">
      <c r="A1874" s="32" t="s">
        <v>1878</v>
      </c>
    </row>
    <row r="1875" spans="1:1" x14ac:dyDescent="0.25">
      <c r="A1875" s="32" t="s">
        <v>1879</v>
      </c>
    </row>
    <row r="1876" spans="1:1" x14ac:dyDescent="0.25">
      <c r="A1876" s="32" t="s">
        <v>1880</v>
      </c>
    </row>
    <row r="1877" spans="1:1" x14ac:dyDescent="0.25">
      <c r="A1877" s="32" t="s">
        <v>1881</v>
      </c>
    </row>
    <row r="1878" spans="1:1" x14ac:dyDescent="0.25">
      <c r="A1878" s="32" t="s">
        <v>1882</v>
      </c>
    </row>
    <row r="1879" spans="1:1" x14ac:dyDescent="0.25">
      <c r="A1879" s="32" t="s">
        <v>1883</v>
      </c>
    </row>
    <row r="1880" spans="1:1" x14ac:dyDescent="0.25">
      <c r="A1880" s="32" t="s">
        <v>1884</v>
      </c>
    </row>
    <row r="1881" spans="1:1" x14ac:dyDescent="0.25">
      <c r="A1881" s="32" t="s">
        <v>1001</v>
      </c>
    </row>
    <row r="1882" spans="1:1" x14ac:dyDescent="0.25">
      <c r="A1882" s="32" t="s">
        <v>1885</v>
      </c>
    </row>
    <row r="1883" spans="1:1" x14ac:dyDescent="0.25">
      <c r="A1883" s="32" t="s">
        <v>1886</v>
      </c>
    </row>
    <row r="1884" spans="1:1" x14ac:dyDescent="0.25">
      <c r="A1884" s="32" t="s">
        <v>1887</v>
      </c>
    </row>
    <row r="1885" spans="1:1" x14ac:dyDescent="0.25">
      <c r="A1885" s="32" t="s">
        <v>1888</v>
      </c>
    </row>
    <row r="1886" spans="1:1" x14ac:dyDescent="0.25">
      <c r="A1886" s="32" t="s">
        <v>1889</v>
      </c>
    </row>
    <row r="1887" spans="1:1" x14ac:dyDescent="0.25">
      <c r="A1887" s="32" t="s">
        <v>1890</v>
      </c>
    </row>
    <row r="1888" spans="1:1" x14ac:dyDescent="0.25">
      <c r="A1888" s="32" t="s">
        <v>1891</v>
      </c>
    </row>
    <row r="1889" spans="1:1" x14ac:dyDescent="0.25">
      <c r="A1889" s="32" t="s">
        <v>898</v>
      </c>
    </row>
    <row r="1890" spans="1:1" x14ac:dyDescent="0.25">
      <c r="A1890" s="32" t="s">
        <v>1892</v>
      </c>
    </row>
    <row r="1891" spans="1:1" x14ac:dyDescent="0.25">
      <c r="A1891" s="32" t="s">
        <v>1893</v>
      </c>
    </row>
    <row r="1892" spans="1:1" x14ac:dyDescent="0.25">
      <c r="A1892" s="32" t="s">
        <v>1894</v>
      </c>
    </row>
    <row r="1893" spans="1:1" x14ac:dyDescent="0.25">
      <c r="A1893" s="32" t="s">
        <v>1895</v>
      </c>
    </row>
    <row r="1894" spans="1:1" x14ac:dyDescent="0.25">
      <c r="A1894" s="32" t="s">
        <v>876</v>
      </c>
    </row>
    <row r="1895" spans="1:1" x14ac:dyDescent="0.25">
      <c r="A1895" s="32" t="s">
        <v>1896</v>
      </c>
    </row>
    <row r="1896" spans="1:1" x14ac:dyDescent="0.25">
      <c r="A1896" s="32" t="s">
        <v>1897</v>
      </c>
    </row>
    <row r="1897" spans="1:1" x14ac:dyDescent="0.25">
      <c r="A1897" s="32" t="s">
        <v>311</v>
      </c>
    </row>
    <row r="1898" spans="1:1" x14ac:dyDescent="0.25">
      <c r="A1898" s="32" t="s">
        <v>1898</v>
      </c>
    </row>
    <row r="1899" spans="1:1" x14ac:dyDescent="0.25">
      <c r="A1899" s="32" t="s">
        <v>835</v>
      </c>
    </row>
    <row r="1900" spans="1:1" x14ac:dyDescent="0.25">
      <c r="A1900" s="32" t="s">
        <v>1899</v>
      </c>
    </row>
    <row r="1901" spans="1:1" x14ac:dyDescent="0.25">
      <c r="A1901" s="32" t="s">
        <v>1900</v>
      </c>
    </row>
    <row r="1902" spans="1:1" x14ac:dyDescent="0.25">
      <c r="A1902" s="32" t="s">
        <v>1901</v>
      </c>
    </row>
    <row r="1903" spans="1:1" x14ac:dyDescent="0.25">
      <c r="A1903" s="32" t="s">
        <v>1902</v>
      </c>
    </row>
    <row r="1904" spans="1:1" x14ac:dyDescent="0.25">
      <c r="A1904" s="32" t="s">
        <v>1903</v>
      </c>
    </row>
    <row r="1905" spans="1:1" x14ac:dyDescent="0.25">
      <c r="A1905" s="32" t="s">
        <v>1904</v>
      </c>
    </row>
    <row r="1906" spans="1:1" x14ac:dyDescent="0.25">
      <c r="A1906" s="32" t="s">
        <v>1905</v>
      </c>
    </row>
    <row r="1907" spans="1:1" x14ac:dyDescent="0.25">
      <c r="A1907" s="32" t="s">
        <v>1906</v>
      </c>
    </row>
    <row r="1908" spans="1:1" x14ac:dyDescent="0.25">
      <c r="A1908" s="32" t="s">
        <v>1907</v>
      </c>
    </row>
    <row r="1909" spans="1:1" x14ac:dyDescent="0.25">
      <c r="A1909" s="32" t="s">
        <v>1908</v>
      </c>
    </row>
    <row r="1910" spans="1:1" x14ac:dyDescent="0.25">
      <c r="A1910" s="32" t="s">
        <v>1909</v>
      </c>
    </row>
    <row r="1911" spans="1:1" x14ac:dyDescent="0.25">
      <c r="A1911" s="32" t="s">
        <v>1910</v>
      </c>
    </row>
    <row r="1912" spans="1:1" x14ac:dyDescent="0.25">
      <c r="A1912" s="32" t="s">
        <v>1911</v>
      </c>
    </row>
    <row r="1913" spans="1:1" x14ac:dyDescent="0.25">
      <c r="A1913" s="32" t="s">
        <v>1912</v>
      </c>
    </row>
    <row r="1914" spans="1:1" x14ac:dyDescent="0.25">
      <c r="A1914" s="32" t="s">
        <v>1913</v>
      </c>
    </row>
    <row r="1915" spans="1:1" x14ac:dyDescent="0.25">
      <c r="A1915" s="32" t="s">
        <v>1914</v>
      </c>
    </row>
    <row r="1916" spans="1:1" x14ac:dyDescent="0.25">
      <c r="A1916" s="32" t="s">
        <v>1915</v>
      </c>
    </row>
    <row r="1917" spans="1:1" x14ac:dyDescent="0.25">
      <c r="A1917" s="32" t="s">
        <v>1916</v>
      </c>
    </row>
    <row r="1918" spans="1:1" x14ac:dyDescent="0.25">
      <c r="A1918" s="32" t="s">
        <v>1917</v>
      </c>
    </row>
    <row r="1919" spans="1:1" x14ac:dyDescent="0.25">
      <c r="A1919" s="32" t="s">
        <v>1918</v>
      </c>
    </row>
    <row r="1920" spans="1:1" x14ac:dyDescent="0.25">
      <c r="A1920" s="32" t="s">
        <v>1919</v>
      </c>
    </row>
    <row r="1921" spans="1:1" x14ac:dyDescent="0.25">
      <c r="A1921" s="32" t="s">
        <v>1920</v>
      </c>
    </row>
    <row r="1922" spans="1:1" x14ac:dyDescent="0.25">
      <c r="A1922" s="32" t="s">
        <v>1921</v>
      </c>
    </row>
    <row r="1923" spans="1:1" x14ac:dyDescent="0.25">
      <c r="A1923" s="32" t="s">
        <v>1922</v>
      </c>
    </row>
    <row r="1924" spans="1:1" x14ac:dyDescent="0.25">
      <c r="A1924" s="32" t="s">
        <v>1923</v>
      </c>
    </row>
    <row r="1925" spans="1:1" x14ac:dyDescent="0.25">
      <c r="A1925" s="32" t="s">
        <v>1924</v>
      </c>
    </row>
    <row r="1926" spans="1:1" x14ac:dyDescent="0.25">
      <c r="A1926" s="32" t="s">
        <v>1925</v>
      </c>
    </row>
    <row r="1927" spans="1:1" x14ac:dyDescent="0.25">
      <c r="A1927" s="32" t="s">
        <v>1926</v>
      </c>
    </row>
    <row r="1928" spans="1:1" x14ac:dyDescent="0.25">
      <c r="A1928" s="32" t="s">
        <v>1927</v>
      </c>
    </row>
    <row r="1929" spans="1:1" x14ac:dyDescent="0.25">
      <c r="A1929" s="32" t="s">
        <v>1928</v>
      </c>
    </row>
    <row r="1930" spans="1:1" x14ac:dyDescent="0.25">
      <c r="A1930" s="32" t="s">
        <v>1929</v>
      </c>
    </row>
    <row r="1931" spans="1:1" x14ac:dyDescent="0.25">
      <c r="A1931" s="32" t="s">
        <v>1930</v>
      </c>
    </row>
    <row r="1932" spans="1:1" x14ac:dyDescent="0.25">
      <c r="A1932" s="32" t="s">
        <v>1931</v>
      </c>
    </row>
    <row r="1933" spans="1:1" x14ac:dyDescent="0.25">
      <c r="A1933" s="32" t="s">
        <v>1932</v>
      </c>
    </row>
    <row r="1934" spans="1:1" x14ac:dyDescent="0.25">
      <c r="A1934" s="32" t="s">
        <v>1933</v>
      </c>
    </row>
    <row r="1935" spans="1:1" x14ac:dyDescent="0.25">
      <c r="A1935" s="32" t="s">
        <v>1934</v>
      </c>
    </row>
    <row r="1936" spans="1:1" x14ac:dyDescent="0.25">
      <c r="A1936" s="32" t="s">
        <v>1935</v>
      </c>
    </row>
    <row r="1937" spans="1:1" x14ac:dyDescent="0.25">
      <c r="A1937" s="32" t="s">
        <v>1936</v>
      </c>
    </row>
    <row r="1938" spans="1:1" x14ac:dyDescent="0.25">
      <c r="A1938" s="32" t="s">
        <v>1937</v>
      </c>
    </row>
    <row r="1939" spans="1:1" x14ac:dyDescent="0.25">
      <c r="A1939" s="32" t="s">
        <v>1938</v>
      </c>
    </row>
    <row r="1940" spans="1:1" x14ac:dyDescent="0.25">
      <c r="A1940" s="32" t="s">
        <v>1939</v>
      </c>
    </row>
    <row r="1941" spans="1:1" x14ac:dyDescent="0.25">
      <c r="A1941" s="32" t="s">
        <v>1940</v>
      </c>
    </row>
    <row r="1942" spans="1:1" x14ac:dyDescent="0.25">
      <c r="A1942" s="32" t="s">
        <v>1941</v>
      </c>
    </row>
    <row r="1943" spans="1:1" x14ac:dyDescent="0.25">
      <c r="A1943" s="32" t="s">
        <v>1942</v>
      </c>
    </row>
    <row r="1944" spans="1:1" x14ac:dyDescent="0.25">
      <c r="A1944" s="32" t="s">
        <v>1943</v>
      </c>
    </row>
    <row r="1945" spans="1:1" x14ac:dyDescent="0.25">
      <c r="A1945" s="32" t="s">
        <v>1944</v>
      </c>
    </row>
    <row r="1946" spans="1:1" x14ac:dyDescent="0.25">
      <c r="A1946" s="32" t="s">
        <v>1945</v>
      </c>
    </row>
    <row r="1947" spans="1:1" x14ac:dyDescent="0.25">
      <c r="A1947" s="32" t="s">
        <v>1946</v>
      </c>
    </row>
    <row r="1948" spans="1:1" x14ac:dyDescent="0.25">
      <c r="A1948" s="32" t="s">
        <v>1947</v>
      </c>
    </row>
    <row r="1949" spans="1:1" x14ac:dyDescent="0.25">
      <c r="A1949" s="32" t="s">
        <v>346</v>
      </c>
    </row>
    <row r="1950" spans="1:1" x14ac:dyDescent="0.25">
      <c r="A1950" s="32" t="s">
        <v>87</v>
      </c>
    </row>
    <row r="1951" spans="1:1" x14ac:dyDescent="0.25">
      <c r="A1951" s="32" t="s">
        <v>1948</v>
      </c>
    </row>
    <row r="1952" spans="1:1" x14ac:dyDescent="0.25">
      <c r="A1952" s="32" t="s">
        <v>1949</v>
      </c>
    </row>
    <row r="1953" spans="1:1" x14ac:dyDescent="0.25">
      <c r="A1953" s="32" t="s">
        <v>1950</v>
      </c>
    </row>
    <row r="1954" spans="1:1" x14ac:dyDescent="0.25">
      <c r="A1954" s="32" t="s">
        <v>1951</v>
      </c>
    </row>
    <row r="1955" spans="1:1" x14ac:dyDescent="0.25">
      <c r="A1955" s="32" t="s">
        <v>1952</v>
      </c>
    </row>
    <row r="1956" spans="1:1" x14ac:dyDescent="0.25">
      <c r="A1956" s="32" t="s">
        <v>1953</v>
      </c>
    </row>
    <row r="1957" spans="1:1" x14ac:dyDescent="0.25">
      <c r="A1957" s="32" t="s">
        <v>1136</v>
      </c>
    </row>
    <row r="1958" spans="1:1" x14ac:dyDescent="0.25">
      <c r="A1958" s="32" t="s">
        <v>1954</v>
      </c>
    </row>
    <row r="1959" spans="1:1" x14ac:dyDescent="0.25">
      <c r="A1959" s="32" t="s">
        <v>1955</v>
      </c>
    </row>
    <row r="1960" spans="1:1" x14ac:dyDescent="0.25">
      <c r="A1960" s="32" t="s">
        <v>1956</v>
      </c>
    </row>
    <row r="1961" spans="1:1" x14ac:dyDescent="0.25">
      <c r="A1961" s="32" t="s">
        <v>1957</v>
      </c>
    </row>
    <row r="1962" spans="1:1" x14ac:dyDescent="0.25">
      <c r="A1962" s="32" t="s">
        <v>1958</v>
      </c>
    </row>
    <row r="1963" spans="1:1" x14ac:dyDescent="0.25">
      <c r="A1963" s="32" t="s">
        <v>1959</v>
      </c>
    </row>
    <row r="1964" spans="1:1" x14ac:dyDescent="0.25">
      <c r="A1964" s="32" t="s">
        <v>1960</v>
      </c>
    </row>
    <row r="1965" spans="1:1" x14ac:dyDescent="0.25">
      <c r="A1965" s="32" t="s">
        <v>1961</v>
      </c>
    </row>
    <row r="1966" spans="1:1" x14ac:dyDescent="0.25">
      <c r="A1966" s="32" t="s">
        <v>1962</v>
      </c>
    </row>
    <row r="1967" spans="1:1" x14ac:dyDescent="0.25">
      <c r="A1967" s="32" t="s">
        <v>1963</v>
      </c>
    </row>
    <row r="1968" spans="1:1" x14ac:dyDescent="0.25">
      <c r="A1968" s="32" t="s">
        <v>1964</v>
      </c>
    </row>
    <row r="1969" spans="1:1" x14ac:dyDescent="0.25">
      <c r="A1969" s="32" t="s">
        <v>1965</v>
      </c>
    </row>
    <row r="1970" spans="1:1" x14ac:dyDescent="0.25">
      <c r="A1970" s="32" t="s">
        <v>1966</v>
      </c>
    </row>
    <row r="1971" spans="1:1" x14ac:dyDescent="0.25">
      <c r="A1971" s="32" t="s">
        <v>1967</v>
      </c>
    </row>
    <row r="1972" spans="1:1" x14ac:dyDescent="0.25">
      <c r="A1972" s="32" t="s">
        <v>1968</v>
      </c>
    </row>
    <row r="1973" spans="1:1" x14ac:dyDescent="0.25">
      <c r="A1973" s="32" t="s">
        <v>1969</v>
      </c>
    </row>
    <row r="1974" spans="1:1" x14ac:dyDescent="0.25">
      <c r="A1974" s="32" t="s">
        <v>1970</v>
      </c>
    </row>
    <row r="1975" spans="1:1" x14ac:dyDescent="0.25">
      <c r="A1975" s="32" t="s">
        <v>1971</v>
      </c>
    </row>
    <row r="1976" spans="1:1" x14ac:dyDescent="0.25">
      <c r="A1976" s="32" t="s">
        <v>1972</v>
      </c>
    </row>
    <row r="1977" spans="1:1" x14ac:dyDescent="0.25">
      <c r="A1977" s="32" t="s">
        <v>1973</v>
      </c>
    </row>
    <row r="1978" spans="1:1" x14ac:dyDescent="0.25">
      <c r="A1978" s="32" t="s">
        <v>1974</v>
      </c>
    </row>
    <row r="1979" spans="1:1" x14ac:dyDescent="0.25">
      <c r="A1979" s="32" t="s">
        <v>1975</v>
      </c>
    </row>
    <row r="1980" spans="1:1" x14ac:dyDescent="0.25">
      <c r="A1980" s="32" t="s">
        <v>1976</v>
      </c>
    </row>
    <row r="1981" spans="1:1" x14ac:dyDescent="0.25">
      <c r="A1981" s="32" t="s">
        <v>82</v>
      </c>
    </row>
    <row r="1982" spans="1:1" x14ac:dyDescent="0.25">
      <c r="A1982" s="32" t="s">
        <v>1977</v>
      </c>
    </row>
    <row r="1983" spans="1:1" x14ac:dyDescent="0.25">
      <c r="A1983" s="32" t="s">
        <v>1978</v>
      </c>
    </row>
    <row r="1984" spans="1:1" x14ac:dyDescent="0.25">
      <c r="A1984" s="32" t="s">
        <v>1979</v>
      </c>
    </row>
    <row r="1985" spans="1:1" x14ac:dyDescent="0.25">
      <c r="A1985" s="32" t="s">
        <v>1980</v>
      </c>
    </row>
    <row r="1986" spans="1:1" x14ac:dyDescent="0.25">
      <c r="A1986" s="32" t="s">
        <v>1981</v>
      </c>
    </row>
    <row r="1987" spans="1:1" x14ac:dyDescent="0.25">
      <c r="A1987" s="32" t="s">
        <v>1982</v>
      </c>
    </row>
    <row r="1988" spans="1:1" x14ac:dyDescent="0.25">
      <c r="A1988" s="32" t="s">
        <v>1983</v>
      </c>
    </row>
    <row r="1989" spans="1:1" x14ac:dyDescent="0.25">
      <c r="A1989" s="32" t="s">
        <v>1984</v>
      </c>
    </row>
    <row r="1990" spans="1:1" x14ac:dyDescent="0.25">
      <c r="A1990" s="32" t="s">
        <v>1985</v>
      </c>
    </row>
    <row r="1991" spans="1:1" x14ac:dyDescent="0.25">
      <c r="A1991" s="32" t="s">
        <v>1986</v>
      </c>
    </row>
    <row r="1992" spans="1:1" x14ac:dyDescent="0.25">
      <c r="A1992" s="32" t="s">
        <v>1987</v>
      </c>
    </row>
    <row r="1993" spans="1:1" x14ac:dyDescent="0.25">
      <c r="A1993" s="32" t="s">
        <v>1988</v>
      </c>
    </row>
    <row r="1994" spans="1:1" x14ac:dyDescent="0.25">
      <c r="A1994" s="32" t="s">
        <v>1989</v>
      </c>
    </row>
    <row r="1995" spans="1:1" x14ac:dyDescent="0.25">
      <c r="A1995" s="32" t="s">
        <v>1990</v>
      </c>
    </row>
    <row r="1996" spans="1:1" x14ac:dyDescent="0.25">
      <c r="A1996" s="32" t="s">
        <v>1991</v>
      </c>
    </row>
    <row r="1997" spans="1:1" x14ac:dyDescent="0.25">
      <c r="A1997" s="32" t="s">
        <v>126</v>
      </c>
    </row>
    <row r="1998" spans="1:1" x14ac:dyDescent="0.25">
      <c r="A1998" s="32" t="s">
        <v>1992</v>
      </c>
    </row>
    <row r="1999" spans="1:1" x14ac:dyDescent="0.25">
      <c r="A1999" s="32" t="s">
        <v>1963</v>
      </c>
    </row>
    <row r="2000" spans="1:1" x14ac:dyDescent="0.25">
      <c r="A2000" s="32" t="s">
        <v>1993</v>
      </c>
    </row>
    <row r="2001" spans="1:1" x14ac:dyDescent="0.25">
      <c r="A2001" s="32" t="s">
        <v>1994</v>
      </c>
    </row>
    <row r="2002" spans="1:1" x14ac:dyDescent="0.25">
      <c r="A2002" s="32" t="s">
        <v>1995</v>
      </c>
    </row>
    <row r="2003" spans="1:1" x14ac:dyDescent="0.25">
      <c r="A2003" s="32" t="s">
        <v>1996</v>
      </c>
    </row>
    <row r="2004" spans="1:1" x14ac:dyDescent="0.25">
      <c r="A2004" s="32" t="s">
        <v>1997</v>
      </c>
    </row>
    <row r="2005" spans="1:1" x14ac:dyDescent="0.25">
      <c r="A2005" s="32" t="s">
        <v>1998</v>
      </c>
    </row>
    <row r="2006" spans="1:1" x14ac:dyDescent="0.25">
      <c r="A2006" s="32" t="s">
        <v>1999</v>
      </c>
    </row>
    <row r="2007" spans="1:1" x14ac:dyDescent="0.25">
      <c r="A2007" s="32" t="s">
        <v>2000</v>
      </c>
    </row>
    <row r="2008" spans="1:1" x14ac:dyDescent="0.25">
      <c r="A2008" s="32" t="s">
        <v>2001</v>
      </c>
    </row>
    <row r="2009" spans="1:1" x14ac:dyDescent="0.25">
      <c r="A2009" s="32" t="s">
        <v>2002</v>
      </c>
    </row>
    <row r="2010" spans="1:1" x14ac:dyDescent="0.25">
      <c r="A2010" s="32" t="s">
        <v>2003</v>
      </c>
    </row>
    <row r="2011" spans="1:1" x14ac:dyDescent="0.25">
      <c r="A2011" s="32" t="s">
        <v>2004</v>
      </c>
    </row>
    <row r="2012" spans="1:1" x14ac:dyDescent="0.25">
      <c r="A2012" s="32" t="s">
        <v>2005</v>
      </c>
    </row>
    <row r="2013" spans="1:1" x14ac:dyDescent="0.25">
      <c r="A2013" s="32" t="s">
        <v>2006</v>
      </c>
    </row>
    <row r="2014" spans="1:1" x14ac:dyDescent="0.25">
      <c r="A2014" s="32" t="s">
        <v>2007</v>
      </c>
    </row>
    <row r="2015" spans="1:1" x14ac:dyDescent="0.25">
      <c r="A2015" s="32" t="s">
        <v>2008</v>
      </c>
    </row>
    <row r="2016" spans="1:1" x14ac:dyDescent="0.25">
      <c r="A2016" s="32" t="s">
        <v>2009</v>
      </c>
    </row>
    <row r="2017" spans="1:1" x14ac:dyDescent="0.25">
      <c r="A2017" s="32" t="s">
        <v>2010</v>
      </c>
    </row>
    <row r="2018" spans="1:1" x14ac:dyDescent="0.25">
      <c r="A2018" s="32" t="s">
        <v>2011</v>
      </c>
    </row>
    <row r="2019" spans="1:1" x14ac:dyDescent="0.25">
      <c r="A2019" s="32" t="s">
        <v>2012</v>
      </c>
    </row>
    <row r="2020" spans="1:1" x14ac:dyDescent="0.25">
      <c r="A2020" s="32" t="s">
        <v>2013</v>
      </c>
    </row>
    <row r="2021" spans="1:1" x14ac:dyDescent="0.25">
      <c r="A2021" s="32" t="s">
        <v>2014</v>
      </c>
    </row>
    <row r="2022" spans="1:1" x14ac:dyDescent="0.25">
      <c r="A2022" s="32" t="s">
        <v>2015</v>
      </c>
    </row>
    <row r="2023" spans="1:1" x14ac:dyDescent="0.25">
      <c r="A2023" s="32" t="s">
        <v>2016</v>
      </c>
    </row>
    <row r="2024" spans="1:1" x14ac:dyDescent="0.25">
      <c r="A2024" s="32" t="s">
        <v>2017</v>
      </c>
    </row>
    <row r="2025" spans="1:1" x14ac:dyDescent="0.25">
      <c r="A2025" s="32" t="s">
        <v>2018</v>
      </c>
    </row>
    <row r="2026" spans="1:1" x14ac:dyDescent="0.25">
      <c r="A2026" s="32" t="s">
        <v>2019</v>
      </c>
    </row>
    <row r="2027" spans="1:1" x14ac:dyDescent="0.25">
      <c r="A2027" s="32" t="s">
        <v>2020</v>
      </c>
    </row>
    <row r="2028" spans="1:1" x14ac:dyDescent="0.25">
      <c r="A2028" s="32" t="s">
        <v>2021</v>
      </c>
    </row>
    <row r="2029" spans="1:1" x14ac:dyDescent="0.25">
      <c r="A2029" s="32" t="s">
        <v>2022</v>
      </c>
    </row>
    <row r="2030" spans="1:1" x14ac:dyDescent="0.25">
      <c r="A2030" s="32" t="s">
        <v>2023</v>
      </c>
    </row>
    <row r="2031" spans="1:1" x14ac:dyDescent="0.25">
      <c r="A2031" s="32" t="s">
        <v>2024</v>
      </c>
    </row>
    <row r="2032" spans="1:1" x14ac:dyDescent="0.25">
      <c r="A2032" s="32" t="s">
        <v>2025</v>
      </c>
    </row>
    <row r="2033" spans="1:1" x14ac:dyDescent="0.25">
      <c r="A2033" s="32" t="s">
        <v>2026</v>
      </c>
    </row>
    <row r="2034" spans="1:1" x14ac:dyDescent="0.25">
      <c r="A2034" s="32" t="s">
        <v>2027</v>
      </c>
    </row>
    <row r="2035" spans="1:1" x14ac:dyDescent="0.25">
      <c r="A2035" s="32" t="s">
        <v>2028</v>
      </c>
    </row>
    <row r="2036" spans="1:1" x14ac:dyDescent="0.25">
      <c r="A2036" s="32" t="s">
        <v>2029</v>
      </c>
    </row>
    <row r="2037" spans="1:1" x14ac:dyDescent="0.25">
      <c r="A2037" s="32" t="s">
        <v>2030</v>
      </c>
    </row>
    <row r="2038" spans="1:1" x14ac:dyDescent="0.25">
      <c r="A2038" s="32" t="s">
        <v>2031</v>
      </c>
    </row>
    <row r="2039" spans="1:1" x14ac:dyDescent="0.25">
      <c r="A2039" s="32" t="s">
        <v>2032</v>
      </c>
    </row>
    <row r="2040" spans="1:1" x14ac:dyDescent="0.25">
      <c r="A2040" s="32" t="s">
        <v>2033</v>
      </c>
    </row>
    <row r="2041" spans="1:1" x14ac:dyDescent="0.25">
      <c r="A2041" s="32" t="s">
        <v>2034</v>
      </c>
    </row>
    <row r="2042" spans="1:1" x14ac:dyDescent="0.25">
      <c r="A2042" s="32" t="s">
        <v>2035</v>
      </c>
    </row>
    <row r="2043" spans="1:1" x14ac:dyDescent="0.25">
      <c r="A2043" s="32" t="s">
        <v>2036</v>
      </c>
    </row>
    <row r="2044" spans="1:1" x14ac:dyDescent="0.25">
      <c r="A2044" s="32" t="s">
        <v>2037</v>
      </c>
    </row>
    <row r="2045" spans="1:1" x14ac:dyDescent="0.25">
      <c r="A2045" s="32" t="s">
        <v>2038</v>
      </c>
    </row>
    <row r="2046" spans="1:1" x14ac:dyDescent="0.25">
      <c r="A2046" s="32" t="s">
        <v>2039</v>
      </c>
    </row>
    <row r="2047" spans="1:1" x14ac:dyDescent="0.25">
      <c r="A2047" s="32" t="s">
        <v>2040</v>
      </c>
    </row>
    <row r="2048" spans="1:1" x14ac:dyDescent="0.25">
      <c r="A2048" s="32" t="s">
        <v>2041</v>
      </c>
    </row>
    <row r="2049" spans="1:1" x14ac:dyDescent="0.25">
      <c r="A2049" s="32" t="s">
        <v>154</v>
      </c>
    </row>
    <row r="2050" spans="1:1" x14ac:dyDescent="0.25">
      <c r="A2050" s="32" t="s">
        <v>2042</v>
      </c>
    </row>
    <row r="2051" spans="1:1" x14ac:dyDescent="0.25">
      <c r="A2051" s="32" t="s">
        <v>2043</v>
      </c>
    </row>
    <row r="2052" spans="1:1" x14ac:dyDescent="0.25">
      <c r="A2052" s="32" t="s">
        <v>2044</v>
      </c>
    </row>
    <row r="2053" spans="1:1" x14ac:dyDescent="0.25">
      <c r="A2053" s="32" t="s">
        <v>2045</v>
      </c>
    </row>
    <row r="2054" spans="1:1" x14ac:dyDescent="0.25">
      <c r="A2054" s="32" t="s">
        <v>2046</v>
      </c>
    </row>
    <row r="2055" spans="1:1" x14ac:dyDescent="0.25">
      <c r="A2055" s="32" t="s">
        <v>2047</v>
      </c>
    </row>
    <row r="2056" spans="1:1" x14ac:dyDescent="0.25">
      <c r="A2056" s="32" t="s">
        <v>2048</v>
      </c>
    </row>
    <row r="2057" spans="1:1" x14ac:dyDescent="0.25">
      <c r="A2057" s="32" t="s">
        <v>2049</v>
      </c>
    </row>
    <row r="2058" spans="1:1" x14ac:dyDescent="0.25">
      <c r="A2058" s="32" t="s">
        <v>2050</v>
      </c>
    </row>
    <row r="2059" spans="1:1" x14ac:dyDescent="0.25">
      <c r="A2059" s="32" t="s">
        <v>2051</v>
      </c>
    </row>
    <row r="2060" spans="1:1" x14ac:dyDescent="0.25">
      <c r="A2060" s="32" t="s">
        <v>2052</v>
      </c>
    </row>
    <row r="2061" spans="1:1" x14ac:dyDescent="0.25">
      <c r="A2061" s="32" t="s">
        <v>2053</v>
      </c>
    </row>
    <row r="2062" spans="1:1" x14ac:dyDescent="0.25">
      <c r="A2062" s="32" t="s">
        <v>2054</v>
      </c>
    </row>
    <row r="2063" spans="1:1" x14ac:dyDescent="0.25">
      <c r="A2063" s="32" t="s">
        <v>2055</v>
      </c>
    </row>
    <row r="2064" spans="1:1" x14ac:dyDescent="0.25">
      <c r="A2064" s="32" t="s">
        <v>2056</v>
      </c>
    </row>
    <row r="2065" spans="1:1" x14ac:dyDescent="0.25">
      <c r="A2065" s="32" t="s">
        <v>2057</v>
      </c>
    </row>
    <row r="2066" spans="1:1" x14ac:dyDescent="0.25">
      <c r="A2066" s="32" t="s">
        <v>2058</v>
      </c>
    </row>
    <row r="2067" spans="1:1" x14ac:dyDescent="0.25">
      <c r="A2067" s="32" t="s">
        <v>2059</v>
      </c>
    </row>
    <row r="2068" spans="1:1" x14ac:dyDescent="0.25">
      <c r="A2068" s="32" t="s">
        <v>2060</v>
      </c>
    </row>
    <row r="2069" spans="1:1" x14ac:dyDescent="0.25">
      <c r="A2069" s="32" t="s">
        <v>2061</v>
      </c>
    </row>
    <row r="2070" spans="1:1" x14ac:dyDescent="0.25">
      <c r="A2070" s="32" t="s">
        <v>2062</v>
      </c>
    </row>
    <row r="2071" spans="1:1" x14ac:dyDescent="0.25">
      <c r="A2071" s="32" t="s">
        <v>2063</v>
      </c>
    </row>
    <row r="2072" spans="1:1" x14ac:dyDescent="0.25">
      <c r="A2072" s="32" t="s">
        <v>2064</v>
      </c>
    </row>
    <row r="2073" spans="1:1" x14ac:dyDescent="0.25">
      <c r="A2073" s="32" t="s">
        <v>1343</v>
      </c>
    </row>
    <row r="2074" spans="1:1" x14ac:dyDescent="0.25">
      <c r="A2074" s="32" t="s">
        <v>2065</v>
      </c>
    </row>
    <row r="2075" spans="1:1" x14ac:dyDescent="0.25">
      <c r="A2075" s="32" t="s">
        <v>2066</v>
      </c>
    </row>
    <row r="2076" spans="1:1" x14ac:dyDescent="0.25">
      <c r="A2076" s="32" t="s">
        <v>2067</v>
      </c>
    </row>
    <row r="2077" spans="1:1" x14ac:dyDescent="0.25">
      <c r="A2077" s="32" t="s">
        <v>2068</v>
      </c>
    </row>
    <row r="2078" spans="1:1" x14ac:dyDescent="0.25">
      <c r="A2078" s="32" t="s">
        <v>2069</v>
      </c>
    </row>
    <row r="2079" spans="1:1" x14ac:dyDescent="0.25">
      <c r="A2079" s="32" t="s">
        <v>2070</v>
      </c>
    </row>
    <row r="2080" spans="1:1" x14ac:dyDescent="0.25">
      <c r="A2080" s="32" t="s">
        <v>2071</v>
      </c>
    </row>
    <row r="2081" spans="1:1" x14ac:dyDescent="0.25">
      <c r="A2081" s="32" t="s">
        <v>2072</v>
      </c>
    </row>
    <row r="2082" spans="1:1" x14ac:dyDescent="0.25">
      <c r="A2082" s="32" t="s">
        <v>2073</v>
      </c>
    </row>
    <row r="2083" spans="1:1" x14ac:dyDescent="0.25">
      <c r="A2083" s="32" t="s">
        <v>2074</v>
      </c>
    </row>
    <row r="2084" spans="1:1" x14ac:dyDescent="0.25">
      <c r="A2084" s="32" t="s">
        <v>2075</v>
      </c>
    </row>
    <row r="2085" spans="1:1" x14ac:dyDescent="0.25">
      <c r="A2085" s="32" t="s">
        <v>2076</v>
      </c>
    </row>
    <row r="2086" spans="1:1" x14ac:dyDescent="0.25">
      <c r="A2086" s="32" t="s">
        <v>2077</v>
      </c>
    </row>
    <row r="2087" spans="1:1" x14ac:dyDescent="0.25">
      <c r="A2087" s="32" t="s">
        <v>2078</v>
      </c>
    </row>
    <row r="2088" spans="1:1" x14ac:dyDescent="0.25">
      <c r="A2088" s="32" t="s">
        <v>2079</v>
      </c>
    </row>
    <row r="2089" spans="1:1" x14ac:dyDescent="0.25">
      <c r="A2089" s="32" t="s">
        <v>1375</v>
      </c>
    </row>
    <row r="2090" spans="1:1" x14ac:dyDescent="0.25">
      <c r="A2090" s="32" t="s">
        <v>2080</v>
      </c>
    </row>
    <row r="2091" spans="1:1" x14ac:dyDescent="0.25">
      <c r="A2091" s="32" t="s">
        <v>2081</v>
      </c>
    </row>
    <row r="2092" spans="1:1" x14ac:dyDescent="0.25">
      <c r="A2092" s="32" t="s">
        <v>2082</v>
      </c>
    </row>
    <row r="2093" spans="1:1" x14ac:dyDescent="0.25">
      <c r="A2093" s="32" t="s">
        <v>2083</v>
      </c>
    </row>
    <row r="2094" spans="1:1" x14ac:dyDescent="0.25">
      <c r="A2094" s="32" t="s">
        <v>2084</v>
      </c>
    </row>
    <row r="2095" spans="1:1" x14ac:dyDescent="0.25">
      <c r="A2095" s="32" t="s">
        <v>2085</v>
      </c>
    </row>
    <row r="2096" spans="1:1" x14ac:dyDescent="0.25">
      <c r="A2096" s="32" t="s">
        <v>2086</v>
      </c>
    </row>
    <row r="2097" spans="1:1" x14ac:dyDescent="0.25">
      <c r="A2097" s="32" t="s">
        <v>2087</v>
      </c>
    </row>
    <row r="2098" spans="1:1" x14ac:dyDescent="0.25">
      <c r="A2098" s="32" t="s">
        <v>2088</v>
      </c>
    </row>
    <row r="2099" spans="1:1" x14ac:dyDescent="0.25">
      <c r="A2099" s="32" t="s">
        <v>2089</v>
      </c>
    </row>
    <row r="2100" spans="1:1" x14ac:dyDescent="0.25">
      <c r="A2100" s="32" t="s">
        <v>2090</v>
      </c>
    </row>
    <row r="2101" spans="1:1" x14ac:dyDescent="0.25">
      <c r="A2101" s="32" t="s">
        <v>481</v>
      </c>
    </row>
    <row r="2102" spans="1:1" x14ac:dyDescent="0.25">
      <c r="A2102" s="32" t="s">
        <v>2091</v>
      </c>
    </row>
    <row r="2103" spans="1:1" x14ac:dyDescent="0.25">
      <c r="A2103" s="32" t="s">
        <v>2092</v>
      </c>
    </row>
    <row r="2104" spans="1:1" x14ac:dyDescent="0.25">
      <c r="A2104" s="32" t="s">
        <v>2093</v>
      </c>
    </row>
    <row r="2105" spans="1:1" x14ac:dyDescent="0.25">
      <c r="A2105" s="32" t="s">
        <v>944</v>
      </c>
    </row>
    <row r="2106" spans="1:1" x14ac:dyDescent="0.25">
      <c r="A2106" s="32" t="s">
        <v>2094</v>
      </c>
    </row>
    <row r="2107" spans="1:1" x14ac:dyDescent="0.25">
      <c r="A2107" s="32" t="s">
        <v>2095</v>
      </c>
    </row>
    <row r="2108" spans="1:1" x14ac:dyDescent="0.25">
      <c r="A2108" s="32" t="s">
        <v>2096</v>
      </c>
    </row>
    <row r="2109" spans="1:1" x14ac:dyDescent="0.25">
      <c r="A2109" s="32" t="s">
        <v>2097</v>
      </c>
    </row>
    <row r="2110" spans="1:1" x14ac:dyDescent="0.25">
      <c r="A2110" s="32" t="s">
        <v>2098</v>
      </c>
    </row>
    <row r="2111" spans="1:1" x14ac:dyDescent="0.25">
      <c r="A2111" s="32" t="s">
        <v>2099</v>
      </c>
    </row>
    <row r="2112" spans="1:1" x14ac:dyDescent="0.25">
      <c r="A2112" s="32" t="s">
        <v>2100</v>
      </c>
    </row>
    <row r="2113" spans="1:1" x14ac:dyDescent="0.25">
      <c r="A2113" s="32" t="s">
        <v>1140</v>
      </c>
    </row>
    <row r="2114" spans="1:1" x14ac:dyDescent="0.25">
      <c r="A2114" s="32" t="s">
        <v>2101</v>
      </c>
    </row>
    <row r="2115" spans="1:1" x14ac:dyDescent="0.25">
      <c r="A2115" s="32" t="s">
        <v>835</v>
      </c>
    </row>
    <row r="2116" spans="1:1" x14ac:dyDescent="0.25">
      <c r="A2116" s="32" t="s">
        <v>2102</v>
      </c>
    </row>
    <row r="2117" spans="1:1" x14ac:dyDescent="0.25">
      <c r="A2117" s="32" t="s">
        <v>2103</v>
      </c>
    </row>
    <row r="2118" spans="1:1" x14ac:dyDescent="0.25">
      <c r="A2118" s="32" t="s">
        <v>2104</v>
      </c>
    </row>
    <row r="2119" spans="1:1" x14ac:dyDescent="0.25">
      <c r="A2119" s="32" t="s">
        <v>2105</v>
      </c>
    </row>
    <row r="2120" spans="1:1" x14ac:dyDescent="0.25">
      <c r="A2120" s="32" t="s">
        <v>2106</v>
      </c>
    </row>
    <row r="2121" spans="1:1" x14ac:dyDescent="0.25">
      <c r="A2121" s="32" t="s">
        <v>2107</v>
      </c>
    </row>
    <row r="2122" spans="1:1" x14ac:dyDescent="0.25">
      <c r="A2122" s="32" t="s">
        <v>99</v>
      </c>
    </row>
    <row r="2123" spans="1:1" x14ac:dyDescent="0.25">
      <c r="A2123" s="32" t="s">
        <v>1486</v>
      </c>
    </row>
    <row r="2124" spans="1:1" x14ac:dyDescent="0.25">
      <c r="A2124" s="32" t="s">
        <v>2108</v>
      </c>
    </row>
    <row r="2125" spans="1:1" x14ac:dyDescent="0.25">
      <c r="A2125" s="32" t="s">
        <v>2109</v>
      </c>
    </row>
    <row r="2126" spans="1:1" x14ac:dyDescent="0.25">
      <c r="A2126" s="32" t="s">
        <v>2110</v>
      </c>
    </row>
    <row r="2127" spans="1:1" x14ac:dyDescent="0.25">
      <c r="A2127" s="32" t="s">
        <v>2111</v>
      </c>
    </row>
    <row r="2128" spans="1:1" x14ac:dyDescent="0.25">
      <c r="A2128" s="32" t="s">
        <v>2112</v>
      </c>
    </row>
    <row r="2129" spans="1:1" x14ac:dyDescent="0.25">
      <c r="A2129" s="32" t="s">
        <v>2113</v>
      </c>
    </row>
    <row r="2130" spans="1:1" x14ac:dyDescent="0.25">
      <c r="A2130" s="32" t="s">
        <v>2114</v>
      </c>
    </row>
    <row r="2131" spans="1:1" x14ac:dyDescent="0.25">
      <c r="A2131" s="32" t="s">
        <v>2115</v>
      </c>
    </row>
    <row r="2132" spans="1:1" x14ac:dyDescent="0.25">
      <c r="A2132" s="32" t="s">
        <v>2116</v>
      </c>
    </row>
    <row r="2133" spans="1:1" x14ac:dyDescent="0.25">
      <c r="A2133" s="32" t="s">
        <v>536</v>
      </c>
    </row>
    <row r="2134" spans="1:1" x14ac:dyDescent="0.25">
      <c r="A2134" s="32" t="s">
        <v>1528</v>
      </c>
    </row>
    <row r="2135" spans="1:1" x14ac:dyDescent="0.25">
      <c r="A2135" s="32" t="s">
        <v>2117</v>
      </c>
    </row>
    <row r="2136" spans="1:1" x14ac:dyDescent="0.25">
      <c r="A2136" s="32" t="s">
        <v>2118</v>
      </c>
    </row>
    <row r="2137" spans="1:1" x14ac:dyDescent="0.25">
      <c r="A2137" s="32" t="s">
        <v>813</v>
      </c>
    </row>
    <row r="2138" spans="1:1" x14ac:dyDescent="0.25">
      <c r="A2138" s="32" t="s">
        <v>2119</v>
      </c>
    </row>
    <row r="2139" spans="1:1" x14ac:dyDescent="0.25">
      <c r="A2139" s="32" t="s">
        <v>2120</v>
      </c>
    </row>
    <row r="2140" spans="1:1" x14ac:dyDescent="0.25">
      <c r="A2140" s="32" t="s">
        <v>2121</v>
      </c>
    </row>
    <row r="2141" spans="1:1" x14ac:dyDescent="0.25">
      <c r="A2141" s="32" t="s">
        <v>2122</v>
      </c>
    </row>
    <row r="2142" spans="1:1" x14ac:dyDescent="0.25">
      <c r="A2142" s="32" t="s">
        <v>2123</v>
      </c>
    </row>
    <row r="2143" spans="1:1" x14ac:dyDescent="0.25">
      <c r="A2143" s="32" t="s">
        <v>2124</v>
      </c>
    </row>
    <row r="2144" spans="1:1" x14ac:dyDescent="0.25">
      <c r="A2144" s="32" t="s">
        <v>2125</v>
      </c>
    </row>
    <row r="2145" spans="1:1" x14ac:dyDescent="0.25">
      <c r="A2145" s="32" t="s">
        <v>2126</v>
      </c>
    </row>
    <row r="2146" spans="1:1" x14ac:dyDescent="0.25">
      <c r="A2146" s="32" t="s">
        <v>2127</v>
      </c>
    </row>
    <row r="2147" spans="1:1" x14ac:dyDescent="0.25">
      <c r="A2147" s="32" t="s">
        <v>2128</v>
      </c>
    </row>
    <row r="2148" spans="1:1" x14ac:dyDescent="0.25">
      <c r="A2148" s="32" t="s">
        <v>2129</v>
      </c>
    </row>
    <row r="2149" spans="1:1" x14ac:dyDescent="0.25">
      <c r="A2149" s="32" t="s">
        <v>2130</v>
      </c>
    </row>
    <row r="2150" spans="1:1" x14ac:dyDescent="0.25">
      <c r="A2150" s="32" t="s">
        <v>2131</v>
      </c>
    </row>
    <row r="2151" spans="1:1" x14ac:dyDescent="0.25">
      <c r="A2151" s="32" t="s">
        <v>2132</v>
      </c>
    </row>
    <row r="2152" spans="1:1" x14ac:dyDescent="0.25">
      <c r="A2152" s="32" t="s">
        <v>2133</v>
      </c>
    </row>
    <row r="2153" spans="1:1" x14ac:dyDescent="0.25">
      <c r="A2153" s="32" t="s">
        <v>2134</v>
      </c>
    </row>
    <row r="2154" spans="1:1" x14ac:dyDescent="0.25">
      <c r="A2154" s="32" t="s">
        <v>2135</v>
      </c>
    </row>
    <row r="2155" spans="1:1" x14ac:dyDescent="0.25">
      <c r="A2155" s="32" t="s">
        <v>2136</v>
      </c>
    </row>
    <row r="2156" spans="1:1" x14ac:dyDescent="0.25">
      <c r="A2156" s="32" t="s">
        <v>2137</v>
      </c>
    </row>
    <row r="2157" spans="1:1" x14ac:dyDescent="0.25">
      <c r="A2157" s="32" t="s">
        <v>2138</v>
      </c>
    </row>
    <row r="2158" spans="1:1" x14ac:dyDescent="0.25">
      <c r="A2158" s="32" t="s">
        <v>2139</v>
      </c>
    </row>
    <row r="2159" spans="1:1" x14ac:dyDescent="0.25">
      <c r="A2159" s="32" t="s">
        <v>2140</v>
      </c>
    </row>
    <row r="2160" spans="1:1" x14ac:dyDescent="0.25">
      <c r="A2160" s="32" t="s">
        <v>2141</v>
      </c>
    </row>
    <row r="2161" spans="1:1" x14ac:dyDescent="0.25">
      <c r="A2161" s="32" t="s">
        <v>2142</v>
      </c>
    </row>
    <row r="2162" spans="1:1" x14ac:dyDescent="0.25">
      <c r="A2162" s="32" t="s">
        <v>2143</v>
      </c>
    </row>
    <row r="2163" spans="1:1" x14ac:dyDescent="0.25">
      <c r="A2163" s="32" t="s">
        <v>2144</v>
      </c>
    </row>
    <row r="2164" spans="1:1" x14ac:dyDescent="0.25">
      <c r="A2164" s="32" t="s">
        <v>2145</v>
      </c>
    </row>
    <row r="2165" spans="1:1" x14ac:dyDescent="0.25">
      <c r="A2165" s="32" t="s">
        <v>2146</v>
      </c>
    </row>
    <row r="2166" spans="1:1" x14ac:dyDescent="0.25">
      <c r="A2166" s="32" t="s">
        <v>2147</v>
      </c>
    </row>
    <row r="2167" spans="1:1" x14ac:dyDescent="0.25">
      <c r="A2167" s="32" t="s">
        <v>2148</v>
      </c>
    </row>
    <row r="2168" spans="1:1" x14ac:dyDescent="0.25">
      <c r="A2168" s="32" t="s">
        <v>2149</v>
      </c>
    </row>
    <row r="2169" spans="1:1" x14ac:dyDescent="0.25">
      <c r="A2169" s="32" t="s">
        <v>2150</v>
      </c>
    </row>
    <row r="2170" spans="1:1" x14ac:dyDescent="0.25">
      <c r="A2170" s="32" t="s">
        <v>2151</v>
      </c>
    </row>
    <row r="2171" spans="1:1" x14ac:dyDescent="0.25">
      <c r="A2171" s="32" t="s">
        <v>2152</v>
      </c>
    </row>
    <row r="2172" spans="1:1" x14ac:dyDescent="0.25">
      <c r="A2172" s="32" t="s">
        <v>2153</v>
      </c>
    </row>
    <row r="2173" spans="1:1" x14ac:dyDescent="0.25">
      <c r="A2173" s="32" t="s">
        <v>2154</v>
      </c>
    </row>
    <row r="2174" spans="1:1" x14ac:dyDescent="0.25">
      <c r="A2174" s="32" t="s">
        <v>2155</v>
      </c>
    </row>
    <row r="2175" spans="1:1" x14ac:dyDescent="0.25">
      <c r="A2175" s="32" t="s">
        <v>2156</v>
      </c>
    </row>
    <row r="2176" spans="1:1" x14ac:dyDescent="0.25">
      <c r="A2176" s="32" t="s">
        <v>2157</v>
      </c>
    </row>
    <row r="2177" spans="1:1" x14ac:dyDescent="0.25">
      <c r="A2177" s="32" t="s">
        <v>2158</v>
      </c>
    </row>
    <row r="2178" spans="1:1" x14ac:dyDescent="0.25">
      <c r="A2178" s="32" t="s">
        <v>2159</v>
      </c>
    </row>
    <row r="2179" spans="1:1" x14ac:dyDescent="0.25">
      <c r="A2179" s="32" t="s">
        <v>2160</v>
      </c>
    </row>
    <row r="2180" spans="1:1" x14ac:dyDescent="0.25">
      <c r="A2180" s="32" t="s">
        <v>2161</v>
      </c>
    </row>
    <row r="2181" spans="1:1" x14ac:dyDescent="0.25">
      <c r="A2181" s="32" t="s">
        <v>2162</v>
      </c>
    </row>
    <row r="2182" spans="1:1" x14ac:dyDescent="0.25">
      <c r="A2182" s="32" t="s">
        <v>2163</v>
      </c>
    </row>
    <row r="2183" spans="1:1" x14ac:dyDescent="0.25">
      <c r="A2183" s="32" t="s">
        <v>2164</v>
      </c>
    </row>
    <row r="2184" spans="1:1" x14ac:dyDescent="0.25">
      <c r="A2184" s="32" t="s">
        <v>2165</v>
      </c>
    </row>
    <row r="2185" spans="1:1" x14ac:dyDescent="0.25">
      <c r="A2185" s="32" t="s">
        <v>2166</v>
      </c>
    </row>
    <row r="2186" spans="1:1" x14ac:dyDescent="0.25">
      <c r="A2186" s="32" t="s">
        <v>2167</v>
      </c>
    </row>
    <row r="2187" spans="1:1" x14ac:dyDescent="0.25">
      <c r="A2187" s="32" t="s">
        <v>2168</v>
      </c>
    </row>
    <row r="2188" spans="1:1" x14ac:dyDescent="0.25">
      <c r="A2188" s="32" t="s">
        <v>2169</v>
      </c>
    </row>
    <row r="2189" spans="1:1" x14ac:dyDescent="0.25">
      <c r="A2189" s="32" t="s">
        <v>956</v>
      </c>
    </row>
    <row r="2190" spans="1:1" x14ac:dyDescent="0.25">
      <c r="A2190" s="32" t="s">
        <v>2170</v>
      </c>
    </row>
    <row r="2191" spans="1:1" x14ac:dyDescent="0.25">
      <c r="A2191" s="32" t="s">
        <v>2171</v>
      </c>
    </row>
    <row r="2192" spans="1:1" x14ac:dyDescent="0.25">
      <c r="A2192" s="32" t="s">
        <v>2172</v>
      </c>
    </row>
    <row r="2193" spans="1:1" x14ac:dyDescent="0.25">
      <c r="A2193" s="32" t="s">
        <v>2173</v>
      </c>
    </row>
    <row r="2194" spans="1:1" x14ac:dyDescent="0.25">
      <c r="A2194" s="32" t="s">
        <v>2174</v>
      </c>
    </row>
    <row r="2195" spans="1:1" x14ac:dyDescent="0.25">
      <c r="A2195" s="32" t="s">
        <v>2175</v>
      </c>
    </row>
    <row r="2196" spans="1:1" x14ac:dyDescent="0.25">
      <c r="A2196" s="32" t="s">
        <v>2176</v>
      </c>
    </row>
    <row r="2197" spans="1:1" x14ac:dyDescent="0.25">
      <c r="A2197" s="32" t="s">
        <v>2177</v>
      </c>
    </row>
    <row r="2198" spans="1:1" x14ac:dyDescent="0.25">
      <c r="A2198" s="32" t="s">
        <v>2178</v>
      </c>
    </row>
    <row r="2199" spans="1:1" x14ac:dyDescent="0.25">
      <c r="A2199" s="32" t="s">
        <v>2179</v>
      </c>
    </row>
    <row r="2200" spans="1:1" x14ac:dyDescent="0.25">
      <c r="A2200" s="32" t="s">
        <v>2180</v>
      </c>
    </row>
    <row r="2201" spans="1:1" x14ac:dyDescent="0.25">
      <c r="A2201" s="32" t="s">
        <v>2181</v>
      </c>
    </row>
    <row r="2202" spans="1:1" x14ac:dyDescent="0.25">
      <c r="A2202" s="32" t="s">
        <v>2182</v>
      </c>
    </row>
    <row r="2203" spans="1:1" x14ac:dyDescent="0.25">
      <c r="A2203" s="32" t="s">
        <v>2183</v>
      </c>
    </row>
    <row r="2204" spans="1:1" x14ac:dyDescent="0.25">
      <c r="A2204" s="32" t="s">
        <v>2184</v>
      </c>
    </row>
    <row r="2205" spans="1:1" x14ac:dyDescent="0.25">
      <c r="A2205" s="32" t="s">
        <v>2185</v>
      </c>
    </row>
    <row r="2206" spans="1:1" x14ac:dyDescent="0.25">
      <c r="A2206" s="32" t="s">
        <v>2186</v>
      </c>
    </row>
    <row r="2207" spans="1:1" x14ac:dyDescent="0.25">
      <c r="A2207" s="32" t="s">
        <v>2187</v>
      </c>
    </row>
    <row r="2208" spans="1:1" x14ac:dyDescent="0.25">
      <c r="A2208" s="32" t="s">
        <v>2188</v>
      </c>
    </row>
    <row r="2209" spans="1:1" x14ac:dyDescent="0.25">
      <c r="A2209" s="32" t="s">
        <v>2189</v>
      </c>
    </row>
    <row r="2210" spans="1:1" x14ac:dyDescent="0.25">
      <c r="A2210" s="32" t="s">
        <v>2190</v>
      </c>
    </row>
    <row r="2211" spans="1:1" x14ac:dyDescent="0.25">
      <c r="A2211" s="32" t="s">
        <v>2191</v>
      </c>
    </row>
    <row r="2212" spans="1:1" x14ac:dyDescent="0.25">
      <c r="A2212" s="32" t="s">
        <v>2192</v>
      </c>
    </row>
    <row r="2213" spans="1:1" x14ac:dyDescent="0.25">
      <c r="A2213" s="32" t="s">
        <v>2193</v>
      </c>
    </row>
    <row r="2214" spans="1:1" x14ac:dyDescent="0.25">
      <c r="A2214" s="32" t="s">
        <v>2194</v>
      </c>
    </row>
    <row r="2215" spans="1:1" x14ac:dyDescent="0.25">
      <c r="A2215" s="32" t="s">
        <v>2195</v>
      </c>
    </row>
    <row r="2216" spans="1:1" x14ac:dyDescent="0.25">
      <c r="A2216" s="32" t="s">
        <v>2196</v>
      </c>
    </row>
    <row r="2217" spans="1:1" x14ac:dyDescent="0.25">
      <c r="A2217" s="32" t="s">
        <v>2197</v>
      </c>
    </row>
    <row r="2218" spans="1:1" x14ac:dyDescent="0.25">
      <c r="A2218" s="32" t="s">
        <v>2198</v>
      </c>
    </row>
    <row r="2219" spans="1:1" x14ac:dyDescent="0.25">
      <c r="A2219" s="32" t="s">
        <v>2199</v>
      </c>
    </row>
    <row r="2220" spans="1:1" x14ac:dyDescent="0.25">
      <c r="A2220" s="32" t="s">
        <v>2200</v>
      </c>
    </row>
    <row r="2221" spans="1:1" x14ac:dyDescent="0.25">
      <c r="A2221" s="32" t="s">
        <v>1932</v>
      </c>
    </row>
    <row r="2222" spans="1:1" x14ac:dyDescent="0.25">
      <c r="A2222" s="32" t="s">
        <v>2201</v>
      </c>
    </row>
    <row r="2223" spans="1:1" x14ac:dyDescent="0.25">
      <c r="A2223" s="32" t="s">
        <v>2202</v>
      </c>
    </row>
    <row r="2224" spans="1:1" x14ac:dyDescent="0.25">
      <c r="A2224" s="32" t="s">
        <v>2203</v>
      </c>
    </row>
    <row r="2225" spans="1:1" x14ac:dyDescent="0.25">
      <c r="A2225" s="32" t="s">
        <v>2204</v>
      </c>
    </row>
    <row r="2226" spans="1:1" x14ac:dyDescent="0.25">
      <c r="A2226" s="32" t="s">
        <v>2205</v>
      </c>
    </row>
    <row r="2227" spans="1:1" x14ac:dyDescent="0.25">
      <c r="A2227" s="32" t="s">
        <v>2206</v>
      </c>
    </row>
    <row r="2228" spans="1:1" x14ac:dyDescent="0.25">
      <c r="A2228" s="32" t="s">
        <v>2207</v>
      </c>
    </row>
    <row r="2229" spans="1:1" x14ac:dyDescent="0.25">
      <c r="A2229" s="32" t="s">
        <v>2208</v>
      </c>
    </row>
    <row r="2230" spans="1:1" x14ac:dyDescent="0.25">
      <c r="A2230" s="32" t="s">
        <v>2209</v>
      </c>
    </row>
    <row r="2231" spans="1:1" x14ac:dyDescent="0.25">
      <c r="A2231" s="32" t="s">
        <v>2210</v>
      </c>
    </row>
    <row r="2232" spans="1:1" x14ac:dyDescent="0.25">
      <c r="A2232" s="32" t="s">
        <v>2211</v>
      </c>
    </row>
    <row r="2233" spans="1:1" x14ac:dyDescent="0.25">
      <c r="A2233" s="32" t="s">
        <v>2212</v>
      </c>
    </row>
    <row r="2234" spans="1:1" x14ac:dyDescent="0.25">
      <c r="A2234" s="32" t="s">
        <v>2213</v>
      </c>
    </row>
    <row r="2235" spans="1:1" x14ac:dyDescent="0.25">
      <c r="A2235" s="32" t="s">
        <v>2214</v>
      </c>
    </row>
    <row r="2236" spans="1:1" x14ac:dyDescent="0.25">
      <c r="A2236" s="32" t="s">
        <v>2215</v>
      </c>
    </row>
    <row r="2237" spans="1:1" x14ac:dyDescent="0.25">
      <c r="A2237" s="32" t="s">
        <v>1062</v>
      </c>
    </row>
    <row r="2238" spans="1:1" x14ac:dyDescent="0.25">
      <c r="A2238" s="32" t="s">
        <v>2216</v>
      </c>
    </row>
    <row r="2239" spans="1:1" x14ac:dyDescent="0.25">
      <c r="A2239" s="32" t="s">
        <v>2217</v>
      </c>
    </row>
    <row r="2240" spans="1:1" x14ac:dyDescent="0.25">
      <c r="A2240" s="32" t="s">
        <v>2218</v>
      </c>
    </row>
    <row r="2241" spans="1:1" x14ac:dyDescent="0.25">
      <c r="A2241" s="32" t="s">
        <v>2219</v>
      </c>
    </row>
    <row r="2242" spans="1:1" x14ac:dyDescent="0.25">
      <c r="A2242" s="32" t="s">
        <v>2220</v>
      </c>
    </row>
    <row r="2243" spans="1:1" x14ac:dyDescent="0.25">
      <c r="A2243" s="32" t="s">
        <v>2221</v>
      </c>
    </row>
    <row r="2244" spans="1:1" x14ac:dyDescent="0.25">
      <c r="A2244" s="32" t="s">
        <v>2222</v>
      </c>
    </row>
    <row r="2245" spans="1:1" x14ac:dyDescent="0.25">
      <c r="A2245" s="32" t="s">
        <v>2223</v>
      </c>
    </row>
    <row r="2246" spans="1:1" x14ac:dyDescent="0.25">
      <c r="A2246" s="32" t="s">
        <v>2224</v>
      </c>
    </row>
    <row r="2247" spans="1:1" x14ac:dyDescent="0.25">
      <c r="A2247" s="32" t="s">
        <v>2225</v>
      </c>
    </row>
    <row r="2248" spans="1:1" x14ac:dyDescent="0.25">
      <c r="A2248" s="32" t="s">
        <v>2226</v>
      </c>
    </row>
    <row r="2249" spans="1:1" x14ac:dyDescent="0.25">
      <c r="A2249" s="32" t="s">
        <v>2227</v>
      </c>
    </row>
    <row r="2250" spans="1:1" x14ac:dyDescent="0.25">
      <c r="A2250" s="32" t="s">
        <v>545</v>
      </c>
    </row>
    <row r="2251" spans="1:1" x14ac:dyDescent="0.25">
      <c r="A2251" s="32" t="s">
        <v>2228</v>
      </c>
    </row>
    <row r="2252" spans="1:1" x14ac:dyDescent="0.25">
      <c r="A2252" s="32" t="s">
        <v>2229</v>
      </c>
    </row>
    <row r="2253" spans="1:1" x14ac:dyDescent="0.25">
      <c r="A2253" s="32" t="s">
        <v>485</v>
      </c>
    </row>
    <row r="2254" spans="1:1" x14ac:dyDescent="0.25">
      <c r="A2254" s="32" t="s">
        <v>2230</v>
      </c>
    </row>
    <row r="2255" spans="1:1" x14ac:dyDescent="0.25">
      <c r="A2255" s="32" t="s">
        <v>108</v>
      </c>
    </row>
    <row r="2256" spans="1:1" x14ac:dyDescent="0.25">
      <c r="A2256" s="32" t="s">
        <v>2231</v>
      </c>
    </row>
    <row r="2257" spans="1:1" x14ac:dyDescent="0.25">
      <c r="A2257" s="32" t="s">
        <v>2232</v>
      </c>
    </row>
    <row r="2258" spans="1:1" x14ac:dyDescent="0.25">
      <c r="A2258" s="32" t="s">
        <v>2233</v>
      </c>
    </row>
    <row r="2259" spans="1:1" x14ac:dyDescent="0.25">
      <c r="A2259" s="32" t="s">
        <v>2234</v>
      </c>
    </row>
    <row r="2260" spans="1:1" x14ac:dyDescent="0.25">
      <c r="A2260" s="32" t="s">
        <v>2235</v>
      </c>
    </row>
    <row r="2261" spans="1:1" x14ac:dyDescent="0.25">
      <c r="A2261" s="32" t="s">
        <v>2236</v>
      </c>
    </row>
    <row r="2262" spans="1:1" x14ac:dyDescent="0.25">
      <c r="A2262" s="32" t="s">
        <v>2237</v>
      </c>
    </row>
    <row r="2263" spans="1:1" x14ac:dyDescent="0.25">
      <c r="A2263" s="32" t="s">
        <v>2238</v>
      </c>
    </row>
    <row r="2264" spans="1:1" x14ac:dyDescent="0.25">
      <c r="A2264" s="32" t="s">
        <v>2239</v>
      </c>
    </row>
    <row r="2265" spans="1:1" x14ac:dyDescent="0.25">
      <c r="A2265" s="32" t="s">
        <v>2240</v>
      </c>
    </row>
    <row r="2266" spans="1:1" x14ac:dyDescent="0.25">
      <c r="A2266" s="32" t="s">
        <v>2241</v>
      </c>
    </row>
    <row r="2267" spans="1:1" x14ac:dyDescent="0.25">
      <c r="A2267" s="32" t="s">
        <v>2242</v>
      </c>
    </row>
    <row r="2268" spans="1:1" x14ac:dyDescent="0.25">
      <c r="A2268" s="32" t="s">
        <v>2243</v>
      </c>
    </row>
    <row r="2269" spans="1:1" x14ac:dyDescent="0.25">
      <c r="A2269" s="32" t="s">
        <v>2244</v>
      </c>
    </row>
    <row r="2270" spans="1:1" x14ac:dyDescent="0.25">
      <c r="A2270" s="32" t="s">
        <v>2245</v>
      </c>
    </row>
    <row r="2271" spans="1:1" x14ac:dyDescent="0.25">
      <c r="A2271" s="32" t="s">
        <v>866</v>
      </c>
    </row>
    <row r="2272" spans="1:1" x14ac:dyDescent="0.25">
      <c r="A2272" s="32" t="s">
        <v>2246</v>
      </c>
    </row>
    <row r="2273" spans="1:1" x14ac:dyDescent="0.25">
      <c r="A2273" s="32" t="s">
        <v>2247</v>
      </c>
    </row>
    <row r="2274" spans="1:1" x14ac:dyDescent="0.25">
      <c r="A2274" s="32" t="s">
        <v>2248</v>
      </c>
    </row>
    <row r="2275" spans="1:1" x14ac:dyDescent="0.25">
      <c r="A2275" s="32" t="s">
        <v>2249</v>
      </c>
    </row>
    <row r="2276" spans="1:1" x14ac:dyDescent="0.25">
      <c r="A2276" s="32" t="s">
        <v>2250</v>
      </c>
    </row>
    <row r="2277" spans="1:1" x14ac:dyDescent="0.25">
      <c r="A2277" s="32" t="s">
        <v>2251</v>
      </c>
    </row>
    <row r="2278" spans="1:1" x14ac:dyDescent="0.25">
      <c r="A2278" s="32" t="s">
        <v>2252</v>
      </c>
    </row>
    <row r="2279" spans="1:1" x14ac:dyDescent="0.25">
      <c r="A2279" s="32" t="s">
        <v>2253</v>
      </c>
    </row>
    <row r="2280" spans="1:1" x14ac:dyDescent="0.25">
      <c r="A2280" s="32" t="s">
        <v>2254</v>
      </c>
    </row>
    <row r="2281" spans="1:1" x14ac:dyDescent="0.25">
      <c r="A2281" s="32" t="s">
        <v>2255</v>
      </c>
    </row>
    <row r="2282" spans="1:1" x14ac:dyDescent="0.25">
      <c r="A2282" s="32" t="s">
        <v>1288</v>
      </c>
    </row>
    <row r="2283" spans="1:1" x14ac:dyDescent="0.25">
      <c r="A2283" s="32" t="s">
        <v>2256</v>
      </c>
    </row>
    <row r="2284" spans="1:1" x14ac:dyDescent="0.25">
      <c r="A2284" s="32" t="s">
        <v>2257</v>
      </c>
    </row>
    <row r="2285" spans="1:1" x14ac:dyDescent="0.25">
      <c r="A2285" s="32" t="s">
        <v>307</v>
      </c>
    </row>
    <row r="2286" spans="1:1" x14ac:dyDescent="0.25">
      <c r="A2286" s="32" t="s">
        <v>2258</v>
      </c>
    </row>
    <row r="2287" spans="1:1" x14ac:dyDescent="0.25">
      <c r="A2287" s="32" t="s">
        <v>2259</v>
      </c>
    </row>
    <row r="2288" spans="1:1" x14ac:dyDescent="0.25">
      <c r="A2288" s="32" t="s">
        <v>2260</v>
      </c>
    </row>
    <row r="2289" spans="1:1" x14ac:dyDescent="0.25">
      <c r="A2289" s="32" t="s">
        <v>1944</v>
      </c>
    </row>
    <row r="2290" spans="1:1" x14ac:dyDescent="0.25">
      <c r="A2290" s="32" t="s">
        <v>2261</v>
      </c>
    </row>
    <row r="2291" spans="1:1" x14ac:dyDescent="0.25">
      <c r="A2291" s="32" t="s">
        <v>2262</v>
      </c>
    </row>
    <row r="2292" spans="1:1" x14ac:dyDescent="0.25">
      <c r="A2292" s="32" t="s">
        <v>2263</v>
      </c>
    </row>
    <row r="2293" spans="1:1" x14ac:dyDescent="0.25">
      <c r="A2293" s="32" t="s">
        <v>2264</v>
      </c>
    </row>
    <row r="2294" spans="1:1" x14ac:dyDescent="0.25">
      <c r="A2294" s="32" t="s">
        <v>2265</v>
      </c>
    </row>
    <row r="2295" spans="1:1" x14ac:dyDescent="0.25">
      <c r="A2295" s="32" t="s">
        <v>2266</v>
      </c>
    </row>
    <row r="2296" spans="1:1" x14ac:dyDescent="0.25">
      <c r="A2296" s="32" t="s">
        <v>2267</v>
      </c>
    </row>
    <row r="2297" spans="1:1" x14ac:dyDescent="0.25">
      <c r="A2297" s="32" t="s">
        <v>1062</v>
      </c>
    </row>
    <row r="2298" spans="1:1" x14ac:dyDescent="0.25">
      <c r="A2298" s="32" t="s">
        <v>2268</v>
      </c>
    </row>
    <row r="2299" spans="1:1" x14ac:dyDescent="0.25">
      <c r="A2299" s="32" t="s">
        <v>463</v>
      </c>
    </row>
    <row r="2300" spans="1:1" x14ac:dyDescent="0.25">
      <c r="A2300" s="32" t="s">
        <v>2269</v>
      </c>
    </row>
    <row r="2301" spans="1:1" x14ac:dyDescent="0.25">
      <c r="A2301" s="32" t="s">
        <v>2270</v>
      </c>
    </row>
    <row r="2302" spans="1:1" x14ac:dyDescent="0.25">
      <c r="A2302" s="32" t="s">
        <v>2271</v>
      </c>
    </row>
    <row r="2303" spans="1:1" x14ac:dyDescent="0.25">
      <c r="A2303" s="32" t="s">
        <v>2272</v>
      </c>
    </row>
    <row r="2304" spans="1:1" x14ac:dyDescent="0.25">
      <c r="A2304" s="32" t="s">
        <v>2273</v>
      </c>
    </row>
    <row r="2305" spans="1:1" x14ac:dyDescent="0.25">
      <c r="A2305" s="32" t="s">
        <v>685</v>
      </c>
    </row>
    <row r="2306" spans="1:1" x14ac:dyDescent="0.25">
      <c r="A2306" s="32" t="s">
        <v>2274</v>
      </c>
    </row>
    <row r="2307" spans="1:1" x14ac:dyDescent="0.25">
      <c r="A2307" s="32" t="s">
        <v>2275</v>
      </c>
    </row>
    <row r="2308" spans="1:1" x14ac:dyDescent="0.25">
      <c r="A2308" s="32" t="s">
        <v>2276</v>
      </c>
    </row>
    <row r="2309" spans="1:1" x14ac:dyDescent="0.25">
      <c r="A2309" s="32" t="s">
        <v>631</v>
      </c>
    </row>
    <row r="2310" spans="1:1" x14ac:dyDescent="0.25">
      <c r="A2310" s="32" t="s">
        <v>2277</v>
      </c>
    </row>
    <row r="2311" spans="1:1" x14ac:dyDescent="0.25">
      <c r="A2311" s="32" t="s">
        <v>2278</v>
      </c>
    </row>
    <row r="2312" spans="1:1" x14ac:dyDescent="0.25">
      <c r="A2312" s="32" t="s">
        <v>2279</v>
      </c>
    </row>
    <row r="2313" spans="1:1" x14ac:dyDescent="0.25">
      <c r="A2313" s="32" t="s">
        <v>2280</v>
      </c>
    </row>
    <row r="2314" spans="1:1" x14ac:dyDescent="0.25">
      <c r="A2314" s="32" t="s">
        <v>2281</v>
      </c>
    </row>
    <row r="2315" spans="1:1" x14ac:dyDescent="0.25">
      <c r="A2315" s="32" t="s">
        <v>2282</v>
      </c>
    </row>
    <row r="2316" spans="1:1" x14ac:dyDescent="0.25">
      <c r="A2316" s="32" t="s">
        <v>2283</v>
      </c>
    </row>
    <row r="2317" spans="1:1" x14ac:dyDescent="0.25">
      <c r="A2317" s="32" t="s">
        <v>2284</v>
      </c>
    </row>
    <row r="2318" spans="1:1" x14ac:dyDescent="0.25">
      <c r="A2318" s="32" t="s">
        <v>2285</v>
      </c>
    </row>
    <row r="2319" spans="1:1" x14ac:dyDescent="0.25">
      <c r="A2319" s="32" t="s">
        <v>2286</v>
      </c>
    </row>
    <row r="2320" spans="1:1" x14ac:dyDescent="0.25">
      <c r="A2320" s="32" t="s">
        <v>2287</v>
      </c>
    </row>
    <row r="2321" spans="1:1" x14ac:dyDescent="0.25">
      <c r="A2321" s="32" t="s">
        <v>2288</v>
      </c>
    </row>
    <row r="2322" spans="1:1" x14ac:dyDescent="0.25">
      <c r="A2322" s="32" t="s">
        <v>2289</v>
      </c>
    </row>
    <row r="2323" spans="1:1" x14ac:dyDescent="0.25">
      <c r="A2323" s="32" t="s">
        <v>2290</v>
      </c>
    </row>
    <row r="2324" spans="1:1" x14ac:dyDescent="0.25">
      <c r="A2324" s="32" t="s">
        <v>2291</v>
      </c>
    </row>
    <row r="2325" spans="1:1" x14ac:dyDescent="0.25">
      <c r="A2325" s="32" t="s">
        <v>647</v>
      </c>
    </row>
    <row r="2326" spans="1:1" x14ac:dyDescent="0.25">
      <c r="A2326" s="32" t="s">
        <v>2292</v>
      </c>
    </row>
    <row r="2327" spans="1:1" x14ac:dyDescent="0.25">
      <c r="A2327" s="32" t="s">
        <v>2293</v>
      </c>
    </row>
    <row r="2328" spans="1:1" x14ac:dyDescent="0.25">
      <c r="A2328" s="32" t="s">
        <v>2294</v>
      </c>
    </row>
    <row r="2329" spans="1:1" x14ac:dyDescent="0.25">
      <c r="A2329" s="32" t="s">
        <v>2295</v>
      </c>
    </row>
    <row r="2330" spans="1:1" x14ac:dyDescent="0.25">
      <c r="A2330" s="32" t="s">
        <v>2296</v>
      </c>
    </row>
    <row r="2331" spans="1:1" x14ac:dyDescent="0.25">
      <c r="A2331" s="32" t="s">
        <v>2297</v>
      </c>
    </row>
    <row r="2332" spans="1:1" x14ac:dyDescent="0.25">
      <c r="A2332" s="32" t="s">
        <v>2298</v>
      </c>
    </row>
    <row r="2333" spans="1:1" x14ac:dyDescent="0.25">
      <c r="A2333" s="32" t="s">
        <v>2299</v>
      </c>
    </row>
    <row r="2334" spans="1:1" x14ac:dyDescent="0.25">
      <c r="A2334" s="32" t="s">
        <v>2300</v>
      </c>
    </row>
    <row r="2335" spans="1:1" x14ac:dyDescent="0.25">
      <c r="A2335" s="32" t="s">
        <v>2301</v>
      </c>
    </row>
    <row r="2336" spans="1:1" x14ac:dyDescent="0.25">
      <c r="A2336" s="32" t="s">
        <v>2302</v>
      </c>
    </row>
    <row r="2337" spans="1:1" x14ac:dyDescent="0.25">
      <c r="A2337" s="32" t="s">
        <v>1398</v>
      </c>
    </row>
    <row r="2338" spans="1:1" x14ac:dyDescent="0.25">
      <c r="A2338" s="32" t="s">
        <v>2303</v>
      </c>
    </row>
    <row r="2339" spans="1:1" x14ac:dyDescent="0.25">
      <c r="A2339" s="32" t="s">
        <v>2304</v>
      </c>
    </row>
    <row r="2340" spans="1:1" x14ac:dyDescent="0.25">
      <c r="A2340" s="32" t="s">
        <v>2305</v>
      </c>
    </row>
    <row r="2341" spans="1:1" x14ac:dyDescent="0.25">
      <c r="A2341" s="32" t="s">
        <v>667</v>
      </c>
    </row>
    <row r="2342" spans="1:1" x14ac:dyDescent="0.25">
      <c r="A2342" s="32" t="s">
        <v>2306</v>
      </c>
    </row>
    <row r="2343" spans="1:1" x14ac:dyDescent="0.25">
      <c r="A2343" s="32" t="s">
        <v>2307</v>
      </c>
    </row>
    <row r="2344" spans="1:1" x14ac:dyDescent="0.25">
      <c r="A2344" s="32" t="s">
        <v>2308</v>
      </c>
    </row>
    <row r="2345" spans="1:1" x14ac:dyDescent="0.25">
      <c r="A2345" s="32" t="s">
        <v>2309</v>
      </c>
    </row>
    <row r="2346" spans="1:1" x14ac:dyDescent="0.25">
      <c r="A2346" s="32" t="s">
        <v>2310</v>
      </c>
    </row>
    <row r="2347" spans="1:1" x14ac:dyDescent="0.25">
      <c r="A2347" s="32" t="s">
        <v>2311</v>
      </c>
    </row>
    <row r="2348" spans="1:1" x14ac:dyDescent="0.25">
      <c r="A2348" s="32" t="s">
        <v>2312</v>
      </c>
    </row>
    <row r="2349" spans="1:1" x14ac:dyDescent="0.25">
      <c r="A2349" s="32" t="s">
        <v>2313</v>
      </c>
    </row>
    <row r="2350" spans="1:1" x14ac:dyDescent="0.25">
      <c r="A2350" s="32" t="s">
        <v>2314</v>
      </c>
    </row>
    <row r="2351" spans="1:1" x14ac:dyDescent="0.25">
      <c r="A2351" s="32" t="s">
        <v>2315</v>
      </c>
    </row>
    <row r="2352" spans="1:1" x14ac:dyDescent="0.25">
      <c r="A2352" s="32" t="s">
        <v>2316</v>
      </c>
    </row>
    <row r="2353" spans="1:1" x14ac:dyDescent="0.25">
      <c r="A2353" s="32" t="s">
        <v>2317</v>
      </c>
    </row>
    <row r="2354" spans="1:1" x14ac:dyDescent="0.25">
      <c r="A2354" s="32" t="s">
        <v>2318</v>
      </c>
    </row>
    <row r="2355" spans="1:1" x14ac:dyDescent="0.25">
      <c r="A2355" s="32" t="s">
        <v>2319</v>
      </c>
    </row>
    <row r="2356" spans="1:1" x14ac:dyDescent="0.25">
      <c r="A2356" s="32" t="s">
        <v>2320</v>
      </c>
    </row>
    <row r="2357" spans="1:1" x14ac:dyDescent="0.25">
      <c r="A2357" s="32" t="s">
        <v>2321</v>
      </c>
    </row>
    <row r="2358" spans="1:1" x14ac:dyDescent="0.25">
      <c r="A2358" s="32" t="s">
        <v>2139</v>
      </c>
    </row>
    <row r="2359" spans="1:1" x14ac:dyDescent="0.25">
      <c r="A2359" s="32" t="s">
        <v>2322</v>
      </c>
    </row>
    <row r="2360" spans="1:1" x14ac:dyDescent="0.25">
      <c r="A2360" s="32" t="s">
        <v>2323</v>
      </c>
    </row>
    <row r="2361" spans="1:1" x14ac:dyDescent="0.25">
      <c r="A2361" s="32" t="s">
        <v>2324</v>
      </c>
    </row>
    <row r="2362" spans="1:1" x14ac:dyDescent="0.25">
      <c r="A2362" s="32" t="s">
        <v>2325</v>
      </c>
    </row>
    <row r="2363" spans="1:1" x14ac:dyDescent="0.25">
      <c r="A2363" s="32" t="s">
        <v>2326</v>
      </c>
    </row>
    <row r="2364" spans="1:1" x14ac:dyDescent="0.25">
      <c r="A2364" s="32" t="s">
        <v>2327</v>
      </c>
    </row>
    <row r="2365" spans="1:1" x14ac:dyDescent="0.25">
      <c r="A2365" s="32" t="s">
        <v>2328</v>
      </c>
    </row>
    <row r="2366" spans="1:1" x14ac:dyDescent="0.25">
      <c r="A2366" s="32" t="s">
        <v>2329</v>
      </c>
    </row>
    <row r="2367" spans="1:1" x14ac:dyDescent="0.25">
      <c r="A2367" s="32" t="s">
        <v>2330</v>
      </c>
    </row>
    <row r="2368" spans="1:1" x14ac:dyDescent="0.25">
      <c r="A2368" s="32" t="s">
        <v>2331</v>
      </c>
    </row>
    <row r="2369" spans="1:1" x14ac:dyDescent="0.25">
      <c r="A2369" s="32" t="s">
        <v>2332</v>
      </c>
    </row>
    <row r="2370" spans="1:1" x14ac:dyDescent="0.25">
      <c r="A2370" s="32" t="s">
        <v>2333</v>
      </c>
    </row>
    <row r="2371" spans="1:1" x14ac:dyDescent="0.25">
      <c r="A2371" s="32" t="s">
        <v>2334</v>
      </c>
    </row>
    <row r="2372" spans="1:1" x14ac:dyDescent="0.25">
      <c r="A2372" s="32" t="s">
        <v>2335</v>
      </c>
    </row>
    <row r="2373" spans="1:1" x14ac:dyDescent="0.25">
      <c r="A2373" s="32" t="s">
        <v>643</v>
      </c>
    </row>
    <row r="2374" spans="1:1" x14ac:dyDescent="0.25">
      <c r="A2374" s="32" t="s">
        <v>2336</v>
      </c>
    </row>
    <row r="2375" spans="1:1" x14ac:dyDescent="0.25">
      <c r="A2375" s="32" t="s">
        <v>2337</v>
      </c>
    </row>
    <row r="2376" spans="1:1" x14ac:dyDescent="0.25">
      <c r="A2376" s="32" t="s">
        <v>2338</v>
      </c>
    </row>
    <row r="2377" spans="1:1" x14ac:dyDescent="0.25">
      <c r="A2377" s="32" t="s">
        <v>142</v>
      </c>
    </row>
    <row r="2378" spans="1:1" x14ac:dyDescent="0.25">
      <c r="A2378" s="32" t="s">
        <v>2339</v>
      </c>
    </row>
    <row r="2379" spans="1:1" x14ac:dyDescent="0.25">
      <c r="A2379" s="32" t="s">
        <v>2340</v>
      </c>
    </row>
    <row r="2380" spans="1:1" x14ac:dyDescent="0.25">
      <c r="A2380" s="32" t="s">
        <v>2341</v>
      </c>
    </row>
    <row r="2381" spans="1:1" x14ac:dyDescent="0.25">
      <c r="A2381" s="32" t="s">
        <v>2342</v>
      </c>
    </row>
    <row r="2382" spans="1:1" x14ac:dyDescent="0.25">
      <c r="A2382" s="32" t="s">
        <v>2343</v>
      </c>
    </row>
    <row r="2383" spans="1:1" x14ac:dyDescent="0.25">
      <c r="A2383" s="32" t="s">
        <v>2344</v>
      </c>
    </row>
    <row r="2384" spans="1:1" x14ac:dyDescent="0.25">
      <c r="A2384" s="32" t="s">
        <v>2345</v>
      </c>
    </row>
    <row r="2385" spans="1:1" x14ac:dyDescent="0.25">
      <c r="A2385" s="32" t="s">
        <v>2346</v>
      </c>
    </row>
    <row r="2386" spans="1:1" x14ac:dyDescent="0.25">
      <c r="A2386" s="32" t="s">
        <v>2347</v>
      </c>
    </row>
    <row r="2387" spans="1:1" x14ac:dyDescent="0.25">
      <c r="A2387" s="32" t="s">
        <v>2348</v>
      </c>
    </row>
    <row r="2388" spans="1:1" x14ac:dyDescent="0.25">
      <c r="A2388" s="32" t="s">
        <v>2349</v>
      </c>
    </row>
    <row r="2389" spans="1:1" x14ac:dyDescent="0.25">
      <c r="A2389" s="32" t="s">
        <v>2350</v>
      </c>
    </row>
    <row r="2390" spans="1:1" x14ac:dyDescent="0.25">
      <c r="A2390" s="32" t="s">
        <v>2351</v>
      </c>
    </row>
    <row r="2391" spans="1:1" x14ac:dyDescent="0.25">
      <c r="A2391" s="32" t="s">
        <v>2352</v>
      </c>
    </row>
    <row r="2392" spans="1:1" x14ac:dyDescent="0.25">
      <c r="A2392" s="32" t="s">
        <v>2353</v>
      </c>
    </row>
    <row r="2393" spans="1:1" x14ac:dyDescent="0.25">
      <c r="A2393" s="32" t="s">
        <v>2354</v>
      </c>
    </row>
    <row r="2394" spans="1:1" x14ac:dyDescent="0.25">
      <c r="A2394" s="32" t="s">
        <v>2355</v>
      </c>
    </row>
    <row r="2395" spans="1:1" x14ac:dyDescent="0.25">
      <c r="A2395" s="32" t="s">
        <v>2356</v>
      </c>
    </row>
    <row r="2396" spans="1:1" x14ac:dyDescent="0.25">
      <c r="A2396" s="32" t="s">
        <v>2357</v>
      </c>
    </row>
    <row r="2397" spans="1:1" x14ac:dyDescent="0.25">
      <c r="A2397" s="32" t="s">
        <v>2358</v>
      </c>
    </row>
    <row r="2398" spans="1:1" x14ac:dyDescent="0.25">
      <c r="A2398" s="32" t="s">
        <v>2359</v>
      </c>
    </row>
    <row r="2399" spans="1:1" x14ac:dyDescent="0.25">
      <c r="A2399" s="32" t="s">
        <v>2360</v>
      </c>
    </row>
    <row r="2400" spans="1:1" x14ac:dyDescent="0.25">
      <c r="A2400" s="32" t="s">
        <v>2361</v>
      </c>
    </row>
    <row r="2401" spans="1:1" x14ac:dyDescent="0.25">
      <c r="A2401" s="32" t="s">
        <v>2362</v>
      </c>
    </row>
    <row r="2402" spans="1:1" x14ac:dyDescent="0.25">
      <c r="A2402" s="32" t="s">
        <v>2363</v>
      </c>
    </row>
    <row r="2403" spans="1:1" x14ac:dyDescent="0.25">
      <c r="A2403" s="32" t="s">
        <v>2364</v>
      </c>
    </row>
    <row r="2404" spans="1:1" x14ac:dyDescent="0.25">
      <c r="A2404" s="32" t="s">
        <v>2365</v>
      </c>
    </row>
    <row r="2405" spans="1:1" x14ac:dyDescent="0.25">
      <c r="A2405" s="32" t="s">
        <v>2366</v>
      </c>
    </row>
    <row r="2406" spans="1:1" x14ac:dyDescent="0.25">
      <c r="A2406" s="32" t="s">
        <v>2367</v>
      </c>
    </row>
    <row r="2407" spans="1:1" x14ac:dyDescent="0.25">
      <c r="A2407" s="32" t="s">
        <v>2368</v>
      </c>
    </row>
    <row r="2408" spans="1:1" x14ac:dyDescent="0.25">
      <c r="A2408" s="32" t="s">
        <v>2369</v>
      </c>
    </row>
    <row r="2409" spans="1:1" x14ac:dyDescent="0.25">
      <c r="A2409" s="32" t="s">
        <v>2370</v>
      </c>
    </row>
    <row r="2410" spans="1:1" x14ac:dyDescent="0.25">
      <c r="A2410" s="32" t="s">
        <v>2371</v>
      </c>
    </row>
    <row r="2411" spans="1:1" x14ac:dyDescent="0.25">
      <c r="A2411" s="32" t="s">
        <v>2372</v>
      </c>
    </row>
    <row r="2412" spans="1:1" x14ac:dyDescent="0.25">
      <c r="A2412" s="32" t="s">
        <v>2373</v>
      </c>
    </row>
    <row r="2413" spans="1:1" x14ac:dyDescent="0.25">
      <c r="A2413" s="32" t="s">
        <v>2374</v>
      </c>
    </row>
    <row r="2414" spans="1:1" x14ac:dyDescent="0.25">
      <c r="A2414" s="32" t="s">
        <v>2375</v>
      </c>
    </row>
    <row r="2415" spans="1:1" x14ac:dyDescent="0.25">
      <c r="A2415" s="32" t="s">
        <v>2376</v>
      </c>
    </row>
    <row r="2416" spans="1:1" x14ac:dyDescent="0.25">
      <c r="A2416" s="32" t="s">
        <v>2377</v>
      </c>
    </row>
    <row r="2417" spans="1:1" x14ac:dyDescent="0.25">
      <c r="A2417" s="32" t="s">
        <v>2378</v>
      </c>
    </row>
    <row r="2418" spans="1:1" x14ac:dyDescent="0.25">
      <c r="A2418" s="32" t="s">
        <v>2379</v>
      </c>
    </row>
    <row r="2419" spans="1:1" x14ac:dyDescent="0.25">
      <c r="A2419" s="32" t="s">
        <v>2380</v>
      </c>
    </row>
    <row r="2420" spans="1:1" x14ac:dyDescent="0.25">
      <c r="A2420" s="32" t="s">
        <v>2381</v>
      </c>
    </row>
    <row r="2421" spans="1:1" x14ac:dyDescent="0.25">
      <c r="A2421" s="32" t="s">
        <v>481</v>
      </c>
    </row>
    <row r="2422" spans="1:1" x14ac:dyDescent="0.25">
      <c r="A2422" s="32" t="s">
        <v>2382</v>
      </c>
    </row>
    <row r="2423" spans="1:1" x14ac:dyDescent="0.25">
      <c r="A2423" s="32" t="s">
        <v>2383</v>
      </c>
    </row>
    <row r="2424" spans="1:1" x14ac:dyDescent="0.25">
      <c r="A2424" s="32" t="s">
        <v>2384</v>
      </c>
    </row>
    <row r="2425" spans="1:1" x14ac:dyDescent="0.25">
      <c r="A2425" s="32" t="s">
        <v>631</v>
      </c>
    </row>
    <row r="2426" spans="1:1" x14ac:dyDescent="0.25">
      <c r="A2426" s="32" t="s">
        <v>2385</v>
      </c>
    </row>
    <row r="2427" spans="1:1" x14ac:dyDescent="0.25">
      <c r="A2427" s="32" t="s">
        <v>2386</v>
      </c>
    </row>
    <row r="2428" spans="1:1" x14ac:dyDescent="0.25">
      <c r="A2428" s="32" t="s">
        <v>2387</v>
      </c>
    </row>
    <row r="2429" spans="1:1" x14ac:dyDescent="0.25">
      <c r="A2429" s="32" t="s">
        <v>2388</v>
      </c>
    </row>
    <row r="2430" spans="1:1" x14ac:dyDescent="0.25">
      <c r="A2430" s="32" t="s">
        <v>2389</v>
      </c>
    </row>
    <row r="2431" spans="1:1" x14ac:dyDescent="0.25">
      <c r="A2431" s="32" t="s">
        <v>2390</v>
      </c>
    </row>
    <row r="2432" spans="1:1" x14ac:dyDescent="0.25">
      <c r="A2432" s="32" t="s">
        <v>2391</v>
      </c>
    </row>
    <row r="2433" spans="1:1" x14ac:dyDescent="0.25">
      <c r="A2433" s="32" t="s">
        <v>2392</v>
      </c>
    </row>
    <row r="2434" spans="1:1" x14ac:dyDescent="0.25">
      <c r="A2434" s="32" t="s">
        <v>2393</v>
      </c>
    </row>
    <row r="2435" spans="1:1" x14ac:dyDescent="0.25">
      <c r="A2435" s="32" t="s">
        <v>2394</v>
      </c>
    </row>
    <row r="2436" spans="1:1" x14ac:dyDescent="0.25">
      <c r="A2436" s="32" t="s">
        <v>2395</v>
      </c>
    </row>
    <row r="2437" spans="1:1" x14ac:dyDescent="0.25">
      <c r="A2437" s="32" t="s">
        <v>2396</v>
      </c>
    </row>
    <row r="2438" spans="1:1" x14ac:dyDescent="0.25">
      <c r="A2438" s="32" t="s">
        <v>2397</v>
      </c>
    </row>
    <row r="2439" spans="1:1" x14ac:dyDescent="0.25">
      <c r="A2439" s="32" t="s">
        <v>2398</v>
      </c>
    </row>
    <row r="2440" spans="1:1" x14ac:dyDescent="0.25">
      <c r="A2440" s="32" t="s">
        <v>2399</v>
      </c>
    </row>
    <row r="2441" spans="1:1" x14ac:dyDescent="0.25">
      <c r="A2441" s="32" t="s">
        <v>2400</v>
      </c>
    </row>
    <row r="2442" spans="1:1" x14ac:dyDescent="0.25">
      <c r="A2442" s="32" t="s">
        <v>2401</v>
      </c>
    </row>
    <row r="2443" spans="1:1" x14ac:dyDescent="0.25">
      <c r="A2443" s="32" t="s">
        <v>2402</v>
      </c>
    </row>
    <row r="2444" spans="1:1" x14ac:dyDescent="0.25">
      <c r="A2444" s="32" t="s">
        <v>2403</v>
      </c>
    </row>
    <row r="2445" spans="1:1" x14ac:dyDescent="0.25">
      <c r="A2445" s="32" t="s">
        <v>647</v>
      </c>
    </row>
    <row r="2446" spans="1:1" x14ac:dyDescent="0.25">
      <c r="A2446" s="32" t="s">
        <v>271</v>
      </c>
    </row>
    <row r="2447" spans="1:1" x14ac:dyDescent="0.25">
      <c r="A2447" s="32" t="s">
        <v>404</v>
      </c>
    </row>
    <row r="2448" spans="1:1" x14ac:dyDescent="0.25">
      <c r="A2448" s="32" t="s">
        <v>2404</v>
      </c>
    </row>
    <row r="2449" spans="1:1" x14ac:dyDescent="0.25">
      <c r="A2449" s="32" t="s">
        <v>2405</v>
      </c>
    </row>
    <row r="2450" spans="1:1" x14ac:dyDescent="0.25">
      <c r="A2450" s="32" t="s">
        <v>2406</v>
      </c>
    </row>
    <row r="2451" spans="1:1" x14ac:dyDescent="0.25">
      <c r="A2451" s="32" t="s">
        <v>2407</v>
      </c>
    </row>
    <row r="2452" spans="1:1" x14ac:dyDescent="0.25">
      <c r="A2452" s="32" t="s">
        <v>2408</v>
      </c>
    </row>
    <row r="2453" spans="1:1" x14ac:dyDescent="0.25">
      <c r="A2453" s="32" t="s">
        <v>2409</v>
      </c>
    </row>
    <row r="2454" spans="1:1" x14ac:dyDescent="0.25">
      <c r="A2454" s="32" t="s">
        <v>2410</v>
      </c>
    </row>
    <row r="2455" spans="1:1" x14ac:dyDescent="0.25">
      <c r="A2455" s="32" t="s">
        <v>2411</v>
      </c>
    </row>
    <row r="2456" spans="1:1" x14ac:dyDescent="0.25">
      <c r="A2456" s="32" t="s">
        <v>2412</v>
      </c>
    </row>
    <row r="2457" spans="1:1" x14ac:dyDescent="0.25">
      <c r="A2457" s="32" t="s">
        <v>2413</v>
      </c>
    </row>
    <row r="2458" spans="1:1" x14ac:dyDescent="0.25">
      <c r="A2458" s="32" t="s">
        <v>2414</v>
      </c>
    </row>
    <row r="2459" spans="1:1" x14ac:dyDescent="0.25">
      <c r="A2459" s="32" t="s">
        <v>2415</v>
      </c>
    </row>
    <row r="2460" spans="1:1" x14ac:dyDescent="0.25">
      <c r="A2460" s="32" t="s">
        <v>2416</v>
      </c>
    </row>
    <row r="2461" spans="1:1" x14ac:dyDescent="0.25">
      <c r="A2461" s="32" t="s">
        <v>2417</v>
      </c>
    </row>
    <row r="2462" spans="1:1" x14ac:dyDescent="0.25">
      <c r="A2462" s="32" t="s">
        <v>2418</v>
      </c>
    </row>
    <row r="2463" spans="1:1" x14ac:dyDescent="0.25">
      <c r="A2463" s="32" t="s">
        <v>2419</v>
      </c>
    </row>
    <row r="2464" spans="1:1" x14ac:dyDescent="0.25">
      <c r="A2464" s="32" t="s">
        <v>2420</v>
      </c>
    </row>
    <row r="2465" spans="1:1" x14ac:dyDescent="0.25">
      <c r="A2465" s="32" t="s">
        <v>2421</v>
      </c>
    </row>
    <row r="2466" spans="1:1" x14ac:dyDescent="0.25">
      <c r="A2466" s="32" t="s">
        <v>2422</v>
      </c>
    </row>
    <row r="2467" spans="1:1" x14ac:dyDescent="0.25">
      <c r="A2467" s="32" t="s">
        <v>2423</v>
      </c>
    </row>
    <row r="2468" spans="1:1" x14ac:dyDescent="0.25">
      <c r="A2468" s="32" t="s">
        <v>2424</v>
      </c>
    </row>
    <row r="2469" spans="1:1" x14ac:dyDescent="0.25">
      <c r="A2469" s="32" t="s">
        <v>1140</v>
      </c>
    </row>
    <row r="2470" spans="1:1" x14ac:dyDescent="0.25">
      <c r="A2470" s="32" t="s">
        <v>2261</v>
      </c>
    </row>
    <row r="2471" spans="1:1" x14ac:dyDescent="0.25">
      <c r="A2471" s="32" t="s">
        <v>2425</v>
      </c>
    </row>
    <row r="2472" spans="1:1" x14ac:dyDescent="0.25">
      <c r="A2472" s="32" t="s">
        <v>2426</v>
      </c>
    </row>
    <row r="2473" spans="1:1" x14ac:dyDescent="0.25">
      <c r="A2473" s="32" t="s">
        <v>2427</v>
      </c>
    </row>
    <row r="2474" spans="1:1" x14ac:dyDescent="0.25">
      <c r="A2474" s="32" t="s">
        <v>2428</v>
      </c>
    </row>
    <row r="2475" spans="1:1" x14ac:dyDescent="0.25">
      <c r="A2475" s="32" t="s">
        <v>2429</v>
      </c>
    </row>
    <row r="2476" spans="1:1" x14ac:dyDescent="0.25">
      <c r="A2476" s="32" t="s">
        <v>2430</v>
      </c>
    </row>
    <row r="2477" spans="1:1" x14ac:dyDescent="0.25">
      <c r="A2477" s="32" t="s">
        <v>394</v>
      </c>
    </row>
    <row r="2478" spans="1:1" x14ac:dyDescent="0.25">
      <c r="A2478" s="32" t="s">
        <v>2431</v>
      </c>
    </row>
    <row r="2479" spans="1:1" x14ac:dyDescent="0.25">
      <c r="A2479" s="32" t="s">
        <v>2432</v>
      </c>
    </row>
    <row r="2480" spans="1:1" x14ac:dyDescent="0.25">
      <c r="A2480" s="32" t="s">
        <v>2433</v>
      </c>
    </row>
    <row r="2481" spans="1:1" x14ac:dyDescent="0.25">
      <c r="A2481" s="32" t="s">
        <v>2434</v>
      </c>
    </row>
    <row r="2482" spans="1:1" x14ac:dyDescent="0.25">
      <c r="A2482" s="32" t="s">
        <v>2435</v>
      </c>
    </row>
    <row r="2483" spans="1:1" x14ac:dyDescent="0.25">
      <c r="A2483" s="32" t="s">
        <v>1533</v>
      </c>
    </row>
    <row r="2484" spans="1:1" x14ac:dyDescent="0.25">
      <c r="A2484" s="32" t="s">
        <v>2436</v>
      </c>
    </row>
    <row r="2485" spans="1:1" x14ac:dyDescent="0.25">
      <c r="A2485" s="32" t="s">
        <v>2437</v>
      </c>
    </row>
    <row r="2486" spans="1:1" x14ac:dyDescent="0.25">
      <c r="A2486" s="32" t="s">
        <v>135</v>
      </c>
    </row>
    <row r="2487" spans="1:1" x14ac:dyDescent="0.25">
      <c r="A2487" s="32" t="s">
        <v>2438</v>
      </c>
    </row>
    <row r="2488" spans="1:1" x14ac:dyDescent="0.25">
      <c r="A2488" s="32" t="s">
        <v>2439</v>
      </c>
    </row>
    <row r="2489" spans="1:1" x14ac:dyDescent="0.25">
      <c r="A2489" s="32" t="s">
        <v>2440</v>
      </c>
    </row>
    <row r="2490" spans="1:1" x14ac:dyDescent="0.25">
      <c r="A2490" s="32" t="s">
        <v>83</v>
      </c>
    </row>
    <row r="2491" spans="1:1" x14ac:dyDescent="0.25">
      <c r="A2491" s="32" t="s">
        <v>2441</v>
      </c>
    </row>
    <row r="2492" spans="1:1" x14ac:dyDescent="0.25">
      <c r="A2492" s="32" t="s">
        <v>2442</v>
      </c>
    </row>
    <row r="2493" spans="1:1" x14ac:dyDescent="0.25">
      <c r="A2493" s="32" t="s">
        <v>2443</v>
      </c>
    </row>
    <row r="2494" spans="1:1" x14ac:dyDescent="0.25">
      <c r="A2494" s="32" t="s">
        <v>2444</v>
      </c>
    </row>
    <row r="2495" spans="1:1" x14ac:dyDescent="0.25">
      <c r="A2495" s="32" t="s">
        <v>2445</v>
      </c>
    </row>
    <row r="2496" spans="1:1" x14ac:dyDescent="0.25">
      <c r="A2496" s="32" t="s">
        <v>2446</v>
      </c>
    </row>
    <row r="2497" spans="1:1" x14ac:dyDescent="0.25">
      <c r="A2497" s="32" t="s">
        <v>2447</v>
      </c>
    </row>
    <row r="2498" spans="1:1" x14ac:dyDescent="0.25">
      <c r="A2498" s="32" t="s">
        <v>2448</v>
      </c>
    </row>
    <row r="2499" spans="1:1" x14ac:dyDescent="0.25">
      <c r="A2499" s="32" t="s">
        <v>2449</v>
      </c>
    </row>
    <row r="2500" spans="1:1" x14ac:dyDescent="0.25">
      <c r="A2500" s="32" t="s">
        <v>2450</v>
      </c>
    </row>
    <row r="2501" spans="1:1" x14ac:dyDescent="0.25">
      <c r="A2501" s="32" t="s">
        <v>2451</v>
      </c>
    </row>
    <row r="2502" spans="1:1" x14ac:dyDescent="0.25">
      <c r="A2502" s="32" t="s">
        <v>2452</v>
      </c>
    </row>
    <row r="2503" spans="1:1" x14ac:dyDescent="0.25">
      <c r="A2503" s="32" t="s">
        <v>2453</v>
      </c>
    </row>
    <row r="2504" spans="1:1" x14ac:dyDescent="0.25">
      <c r="A2504" s="32" t="s">
        <v>2454</v>
      </c>
    </row>
    <row r="2505" spans="1:1" x14ac:dyDescent="0.25">
      <c r="A2505" s="32" t="s">
        <v>2455</v>
      </c>
    </row>
    <row r="2506" spans="1:1" x14ac:dyDescent="0.25">
      <c r="A2506" s="32" t="s">
        <v>2456</v>
      </c>
    </row>
    <row r="2507" spans="1:1" x14ac:dyDescent="0.25">
      <c r="A2507" s="32" t="s">
        <v>2457</v>
      </c>
    </row>
    <row r="2508" spans="1:1" x14ac:dyDescent="0.25">
      <c r="A2508" s="32" t="s">
        <v>2458</v>
      </c>
    </row>
    <row r="2509" spans="1:1" x14ac:dyDescent="0.25">
      <c r="A2509" s="32" t="s">
        <v>266</v>
      </c>
    </row>
    <row r="2510" spans="1:1" x14ac:dyDescent="0.25">
      <c r="A2510" s="32" t="s">
        <v>2459</v>
      </c>
    </row>
    <row r="2511" spans="1:1" x14ac:dyDescent="0.25">
      <c r="A2511" s="32" t="s">
        <v>2460</v>
      </c>
    </row>
    <row r="2512" spans="1:1" x14ac:dyDescent="0.25">
      <c r="A2512" s="32" t="s">
        <v>2461</v>
      </c>
    </row>
    <row r="2513" spans="1:1" x14ac:dyDescent="0.25">
      <c r="A2513" s="32" t="s">
        <v>2462</v>
      </c>
    </row>
    <row r="2514" spans="1:1" x14ac:dyDescent="0.25">
      <c r="A2514" s="32" t="s">
        <v>2463</v>
      </c>
    </row>
    <row r="2515" spans="1:1" x14ac:dyDescent="0.25">
      <c r="A2515" s="32" t="s">
        <v>2464</v>
      </c>
    </row>
    <row r="2516" spans="1:1" x14ac:dyDescent="0.25">
      <c r="A2516" s="32" t="s">
        <v>2465</v>
      </c>
    </row>
    <row r="2517" spans="1:1" x14ac:dyDescent="0.25">
      <c r="A2517" s="32" t="s">
        <v>2466</v>
      </c>
    </row>
    <row r="2518" spans="1:1" x14ac:dyDescent="0.25">
      <c r="A2518" s="32" t="s">
        <v>2467</v>
      </c>
    </row>
    <row r="2519" spans="1:1" x14ac:dyDescent="0.25">
      <c r="A2519" s="32" t="s">
        <v>2468</v>
      </c>
    </row>
    <row r="2520" spans="1:1" x14ac:dyDescent="0.25">
      <c r="A2520" s="32" t="s">
        <v>2469</v>
      </c>
    </row>
    <row r="2521" spans="1:1" x14ac:dyDescent="0.25">
      <c r="A2521" s="32" t="s">
        <v>2470</v>
      </c>
    </row>
    <row r="2522" spans="1:1" x14ac:dyDescent="0.25">
      <c r="A2522" s="32" t="s">
        <v>2101</v>
      </c>
    </row>
    <row r="2523" spans="1:1" x14ac:dyDescent="0.25">
      <c r="A2523" s="32" t="s">
        <v>2471</v>
      </c>
    </row>
    <row r="2524" spans="1:1" x14ac:dyDescent="0.25">
      <c r="A2524" s="32" t="s">
        <v>2472</v>
      </c>
    </row>
    <row r="2525" spans="1:1" x14ac:dyDescent="0.25">
      <c r="A2525" s="32" t="s">
        <v>781</v>
      </c>
    </row>
    <row r="2526" spans="1:1" x14ac:dyDescent="0.25">
      <c r="A2526" s="32" t="s">
        <v>2473</v>
      </c>
    </row>
    <row r="2527" spans="1:1" x14ac:dyDescent="0.25">
      <c r="A2527" s="32" t="s">
        <v>1100</v>
      </c>
    </row>
    <row r="2528" spans="1:1" x14ac:dyDescent="0.25">
      <c r="A2528" s="32" t="s">
        <v>2474</v>
      </c>
    </row>
    <row r="2529" spans="1:1" x14ac:dyDescent="0.25">
      <c r="A2529" s="32" t="s">
        <v>785</v>
      </c>
    </row>
    <row r="2530" spans="1:1" x14ac:dyDescent="0.25">
      <c r="A2530" s="32" t="s">
        <v>2475</v>
      </c>
    </row>
    <row r="2531" spans="1:1" x14ac:dyDescent="0.25">
      <c r="A2531" s="32" t="s">
        <v>2476</v>
      </c>
    </row>
    <row r="2532" spans="1:1" x14ac:dyDescent="0.25">
      <c r="A2532" s="32" t="s">
        <v>2477</v>
      </c>
    </row>
    <row r="2533" spans="1:1" x14ac:dyDescent="0.25">
      <c r="A2533" s="32" t="s">
        <v>1001</v>
      </c>
    </row>
    <row r="2534" spans="1:1" x14ac:dyDescent="0.25">
      <c r="A2534" s="32" t="s">
        <v>2478</v>
      </c>
    </row>
    <row r="2535" spans="1:1" x14ac:dyDescent="0.25">
      <c r="A2535" s="32" t="s">
        <v>2479</v>
      </c>
    </row>
    <row r="2536" spans="1:1" x14ac:dyDescent="0.25">
      <c r="A2536" s="32" t="s">
        <v>2480</v>
      </c>
    </row>
    <row r="2537" spans="1:1" x14ac:dyDescent="0.25">
      <c r="A2537" s="32" t="s">
        <v>548</v>
      </c>
    </row>
    <row r="2538" spans="1:1" x14ac:dyDescent="0.25">
      <c r="A2538" s="32" t="s">
        <v>2481</v>
      </c>
    </row>
    <row r="2539" spans="1:1" x14ac:dyDescent="0.25">
      <c r="A2539" s="32" t="s">
        <v>2482</v>
      </c>
    </row>
    <row r="2540" spans="1:1" x14ac:dyDescent="0.25">
      <c r="A2540" s="32" t="s">
        <v>2483</v>
      </c>
    </row>
    <row r="2541" spans="1:1" x14ac:dyDescent="0.25">
      <c r="A2541" s="32" t="s">
        <v>2484</v>
      </c>
    </row>
    <row r="2542" spans="1:1" x14ac:dyDescent="0.25">
      <c r="A2542" s="32" t="s">
        <v>2485</v>
      </c>
    </row>
    <row r="2543" spans="1:1" x14ac:dyDescent="0.25">
      <c r="A2543" s="32" t="s">
        <v>779</v>
      </c>
    </row>
    <row r="2544" spans="1:1" x14ac:dyDescent="0.25">
      <c r="A2544" s="32" t="s">
        <v>2486</v>
      </c>
    </row>
    <row r="2545" spans="1:1" x14ac:dyDescent="0.25">
      <c r="A2545" s="32" t="s">
        <v>1017</v>
      </c>
    </row>
    <row r="2546" spans="1:1" x14ac:dyDescent="0.25">
      <c r="A2546" s="32" t="s">
        <v>2487</v>
      </c>
    </row>
    <row r="2547" spans="1:1" x14ac:dyDescent="0.25">
      <c r="A2547" s="32" t="s">
        <v>2488</v>
      </c>
    </row>
    <row r="2548" spans="1:1" x14ac:dyDescent="0.25">
      <c r="A2548" s="32" t="s">
        <v>2489</v>
      </c>
    </row>
    <row r="2549" spans="1:1" x14ac:dyDescent="0.25">
      <c r="A2549" s="32" t="s">
        <v>2490</v>
      </c>
    </row>
    <row r="2550" spans="1:1" x14ac:dyDescent="0.25">
      <c r="A2550" s="32" t="s">
        <v>2491</v>
      </c>
    </row>
    <row r="2551" spans="1:1" x14ac:dyDescent="0.25">
      <c r="A2551" s="32" t="s">
        <v>2492</v>
      </c>
    </row>
    <row r="2552" spans="1:1" x14ac:dyDescent="0.25">
      <c r="A2552" s="32" t="s">
        <v>2493</v>
      </c>
    </row>
    <row r="2553" spans="1:1" x14ac:dyDescent="0.25">
      <c r="A2553" s="32" t="s">
        <v>2494</v>
      </c>
    </row>
    <row r="2554" spans="1:1" x14ac:dyDescent="0.25">
      <c r="A2554" s="32" t="s">
        <v>2495</v>
      </c>
    </row>
    <row r="2555" spans="1:1" x14ac:dyDescent="0.25">
      <c r="A2555" s="32" t="s">
        <v>2496</v>
      </c>
    </row>
    <row r="2556" spans="1:1" x14ac:dyDescent="0.25">
      <c r="A2556" s="32" t="s">
        <v>2497</v>
      </c>
    </row>
    <row r="2557" spans="1:1" x14ac:dyDescent="0.25">
      <c r="A2557" s="32" t="s">
        <v>2498</v>
      </c>
    </row>
    <row r="2558" spans="1:1" x14ac:dyDescent="0.25">
      <c r="A2558" s="32" t="s">
        <v>2499</v>
      </c>
    </row>
    <row r="2559" spans="1:1" x14ac:dyDescent="0.25">
      <c r="A2559" s="32" t="s">
        <v>2500</v>
      </c>
    </row>
    <row r="2560" spans="1:1" x14ac:dyDescent="0.25">
      <c r="A2560" s="32" t="s">
        <v>2501</v>
      </c>
    </row>
    <row r="2561" spans="1:1" x14ac:dyDescent="0.25">
      <c r="A2561" s="32" t="s">
        <v>2502</v>
      </c>
    </row>
    <row r="2562" spans="1:1" x14ac:dyDescent="0.25">
      <c r="A2562" s="32" t="s">
        <v>2503</v>
      </c>
    </row>
    <row r="2563" spans="1:1" x14ac:dyDescent="0.25">
      <c r="A2563" s="32" t="s">
        <v>2504</v>
      </c>
    </row>
    <row r="2564" spans="1:1" x14ac:dyDescent="0.25">
      <c r="A2564" s="32" t="s">
        <v>2505</v>
      </c>
    </row>
    <row r="2565" spans="1:1" x14ac:dyDescent="0.25">
      <c r="A2565" s="32" t="s">
        <v>2506</v>
      </c>
    </row>
    <row r="2566" spans="1:1" x14ac:dyDescent="0.25">
      <c r="A2566" s="32" t="s">
        <v>2507</v>
      </c>
    </row>
    <row r="2567" spans="1:1" x14ac:dyDescent="0.25">
      <c r="A2567" s="32" t="s">
        <v>2508</v>
      </c>
    </row>
    <row r="2568" spans="1:1" x14ac:dyDescent="0.25">
      <c r="A2568" s="32" t="s">
        <v>2509</v>
      </c>
    </row>
    <row r="2569" spans="1:1" x14ac:dyDescent="0.25">
      <c r="A2569" s="32" t="s">
        <v>2510</v>
      </c>
    </row>
    <row r="2570" spans="1:1" x14ac:dyDescent="0.25">
      <c r="A2570" s="32" t="s">
        <v>2511</v>
      </c>
    </row>
    <row r="2571" spans="1:1" x14ac:dyDescent="0.25">
      <c r="A2571" s="32" t="s">
        <v>1714</v>
      </c>
    </row>
    <row r="2572" spans="1:1" x14ac:dyDescent="0.25">
      <c r="A2572" s="32" t="s">
        <v>2512</v>
      </c>
    </row>
    <row r="2573" spans="1:1" x14ac:dyDescent="0.25">
      <c r="A2573" s="32" t="s">
        <v>2513</v>
      </c>
    </row>
    <row r="2574" spans="1:1" x14ac:dyDescent="0.25">
      <c r="A2574" s="32" t="s">
        <v>2514</v>
      </c>
    </row>
    <row r="2575" spans="1:1" x14ac:dyDescent="0.25">
      <c r="A2575" s="32" t="s">
        <v>2515</v>
      </c>
    </row>
    <row r="2576" spans="1:1" x14ac:dyDescent="0.25">
      <c r="A2576" s="32" t="s">
        <v>2516</v>
      </c>
    </row>
    <row r="2577" spans="1:1" x14ac:dyDescent="0.25">
      <c r="A2577" s="32" t="s">
        <v>2517</v>
      </c>
    </row>
    <row r="2578" spans="1:1" x14ac:dyDescent="0.25">
      <c r="A2578" s="32" t="s">
        <v>2518</v>
      </c>
    </row>
    <row r="2579" spans="1:1" x14ac:dyDescent="0.25">
      <c r="A2579" s="32" t="s">
        <v>2519</v>
      </c>
    </row>
    <row r="2580" spans="1:1" x14ac:dyDescent="0.25">
      <c r="A2580" s="32" t="s">
        <v>2520</v>
      </c>
    </row>
    <row r="2581" spans="1:1" x14ac:dyDescent="0.25">
      <c r="A2581" s="32" t="s">
        <v>2521</v>
      </c>
    </row>
    <row r="2582" spans="1:1" x14ac:dyDescent="0.25">
      <c r="A2582" s="32" t="s">
        <v>2522</v>
      </c>
    </row>
    <row r="2583" spans="1:1" x14ac:dyDescent="0.25">
      <c r="A2583" s="32" t="s">
        <v>2523</v>
      </c>
    </row>
    <row r="2584" spans="1:1" x14ac:dyDescent="0.25">
      <c r="A2584" s="32" t="s">
        <v>2524</v>
      </c>
    </row>
    <row r="2585" spans="1:1" x14ac:dyDescent="0.25">
      <c r="A2585" s="32" t="s">
        <v>485</v>
      </c>
    </row>
    <row r="2586" spans="1:1" x14ac:dyDescent="0.25">
      <c r="A2586" s="32" t="s">
        <v>2525</v>
      </c>
    </row>
    <row r="2587" spans="1:1" x14ac:dyDescent="0.25">
      <c r="A2587" s="32" t="s">
        <v>2526</v>
      </c>
    </row>
    <row r="2588" spans="1:1" x14ac:dyDescent="0.25">
      <c r="A2588" s="32" t="s">
        <v>2527</v>
      </c>
    </row>
    <row r="2589" spans="1:1" x14ac:dyDescent="0.25">
      <c r="A2589" s="32" t="s">
        <v>2528</v>
      </c>
    </row>
    <row r="2590" spans="1:1" x14ac:dyDescent="0.25">
      <c r="A2590" s="32" t="s">
        <v>2529</v>
      </c>
    </row>
    <row r="2591" spans="1:1" x14ac:dyDescent="0.25">
      <c r="A2591" s="32" t="s">
        <v>2530</v>
      </c>
    </row>
    <row r="2592" spans="1:1" x14ac:dyDescent="0.25">
      <c r="A2592" s="32" t="s">
        <v>2531</v>
      </c>
    </row>
    <row r="2593" spans="1:1" x14ac:dyDescent="0.25">
      <c r="A2593" s="32" t="s">
        <v>2264</v>
      </c>
    </row>
    <row r="2594" spans="1:1" x14ac:dyDescent="0.25">
      <c r="A2594" s="32" t="s">
        <v>2532</v>
      </c>
    </row>
    <row r="2595" spans="1:1" x14ac:dyDescent="0.25">
      <c r="A2595" s="32" t="s">
        <v>2533</v>
      </c>
    </row>
    <row r="2596" spans="1:1" x14ac:dyDescent="0.25">
      <c r="A2596" s="32" t="s">
        <v>2534</v>
      </c>
    </row>
    <row r="2597" spans="1:1" x14ac:dyDescent="0.25">
      <c r="A2597" s="32" t="s">
        <v>2535</v>
      </c>
    </row>
    <row r="2598" spans="1:1" x14ac:dyDescent="0.25">
      <c r="A2598" s="32" t="s">
        <v>2536</v>
      </c>
    </row>
    <row r="2599" spans="1:1" x14ac:dyDescent="0.25">
      <c r="A2599" s="32" t="s">
        <v>2537</v>
      </c>
    </row>
    <row r="2600" spans="1:1" x14ac:dyDescent="0.25">
      <c r="A2600" s="32" t="s">
        <v>2538</v>
      </c>
    </row>
    <row r="2601" spans="1:1" x14ac:dyDescent="0.25">
      <c r="A2601" s="32" t="s">
        <v>2539</v>
      </c>
    </row>
    <row r="2602" spans="1:1" x14ac:dyDescent="0.25">
      <c r="A2602" s="32" t="s">
        <v>2540</v>
      </c>
    </row>
    <row r="2603" spans="1:1" x14ac:dyDescent="0.25">
      <c r="A2603" s="32" t="s">
        <v>2541</v>
      </c>
    </row>
    <row r="2604" spans="1:1" x14ac:dyDescent="0.25">
      <c r="A2604" s="32" t="s">
        <v>2542</v>
      </c>
    </row>
    <row r="2605" spans="1:1" x14ac:dyDescent="0.25">
      <c r="A2605" s="32" t="s">
        <v>1916</v>
      </c>
    </row>
    <row r="2606" spans="1:1" x14ac:dyDescent="0.25">
      <c r="A2606" s="32" t="s">
        <v>2543</v>
      </c>
    </row>
    <row r="2607" spans="1:1" x14ac:dyDescent="0.25">
      <c r="A2607" s="32" t="s">
        <v>2544</v>
      </c>
    </row>
    <row r="2608" spans="1:1" x14ac:dyDescent="0.25">
      <c r="A2608" s="32" t="s">
        <v>2545</v>
      </c>
    </row>
    <row r="2609" spans="1:1" x14ac:dyDescent="0.25">
      <c r="A2609" s="32" t="s">
        <v>2546</v>
      </c>
    </row>
    <row r="2610" spans="1:1" x14ac:dyDescent="0.25">
      <c r="A2610" s="32" t="s">
        <v>2547</v>
      </c>
    </row>
    <row r="2611" spans="1:1" x14ac:dyDescent="0.25">
      <c r="A2611" s="32" t="s">
        <v>2548</v>
      </c>
    </row>
    <row r="2612" spans="1:1" x14ac:dyDescent="0.25">
      <c r="A2612" s="32" t="s">
        <v>2549</v>
      </c>
    </row>
    <row r="2613" spans="1:1" x14ac:dyDescent="0.25">
      <c r="A2613" s="32" t="s">
        <v>2550</v>
      </c>
    </row>
    <row r="2614" spans="1:1" x14ac:dyDescent="0.25">
      <c r="A2614" s="32" t="s">
        <v>2551</v>
      </c>
    </row>
    <row r="2615" spans="1:1" x14ac:dyDescent="0.25">
      <c r="A2615" s="32" t="s">
        <v>2552</v>
      </c>
    </row>
    <row r="2616" spans="1:1" x14ac:dyDescent="0.25">
      <c r="A2616" s="32" t="s">
        <v>2553</v>
      </c>
    </row>
    <row r="2617" spans="1:1" x14ac:dyDescent="0.25">
      <c r="A2617" s="32" t="s">
        <v>2554</v>
      </c>
    </row>
    <row r="2618" spans="1:1" x14ac:dyDescent="0.25">
      <c r="A2618" s="32" t="s">
        <v>2555</v>
      </c>
    </row>
    <row r="2619" spans="1:1" x14ac:dyDescent="0.25">
      <c r="A2619" s="32" t="s">
        <v>2556</v>
      </c>
    </row>
    <row r="2620" spans="1:1" x14ac:dyDescent="0.25">
      <c r="A2620" s="32" t="s">
        <v>2557</v>
      </c>
    </row>
    <row r="2621" spans="1:1" x14ac:dyDescent="0.25">
      <c r="A2621" s="32" t="s">
        <v>2558</v>
      </c>
    </row>
    <row r="2622" spans="1:1" x14ac:dyDescent="0.25">
      <c r="A2622" s="32" t="s">
        <v>2559</v>
      </c>
    </row>
    <row r="2623" spans="1:1" x14ac:dyDescent="0.25">
      <c r="A2623" s="32" t="s">
        <v>2560</v>
      </c>
    </row>
    <row r="2624" spans="1:1" x14ac:dyDescent="0.25">
      <c r="A2624" s="32" t="s">
        <v>2561</v>
      </c>
    </row>
    <row r="2625" spans="1:1" x14ac:dyDescent="0.25">
      <c r="A2625" s="32" t="s">
        <v>2562</v>
      </c>
    </row>
    <row r="2626" spans="1:1" x14ac:dyDescent="0.25">
      <c r="A2626" s="32" t="s">
        <v>99</v>
      </c>
    </row>
    <row r="2627" spans="1:1" x14ac:dyDescent="0.25">
      <c r="A2627" s="32" t="s">
        <v>995</v>
      </c>
    </row>
    <row r="2628" spans="1:1" x14ac:dyDescent="0.25">
      <c r="A2628" s="32" t="s">
        <v>2563</v>
      </c>
    </row>
    <row r="2629" spans="1:1" x14ac:dyDescent="0.25">
      <c r="A2629" s="32" t="s">
        <v>2564</v>
      </c>
    </row>
    <row r="2630" spans="1:1" x14ac:dyDescent="0.25">
      <c r="A2630" s="32" t="s">
        <v>2565</v>
      </c>
    </row>
    <row r="2631" spans="1:1" x14ac:dyDescent="0.25">
      <c r="A2631" s="32" t="s">
        <v>2566</v>
      </c>
    </row>
    <row r="2632" spans="1:1" x14ac:dyDescent="0.25">
      <c r="A2632" s="32" t="s">
        <v>2567</v>
      </c>
    </row>
    <row r="2633" spans="1:1" x14ac:dyDescent="0.25">
      <c r="A2633" s="32" t="s">
        <v>2568</v>
      </c>
    </row>
    <row r="2634" spans="1:1" x14ac:dyDescent="0.25">
      <c r="A2634" s="32" t="s">
        <v>2569</v>
      </c>
    </row>
    <row r="2635" spans="1:1" x14ac:dyDescent="0.25">
      <c r="A2635" s="32" t="s">
        <v>2570</v>
      </c>
    </row>
    <row r="2636" spans="1:1" x14ac:dyDescent="0.25">
      <c r="A2636" s="32" t="s">
        <v>2571</v>
      </c>
    </row>
    <row r="2637" spans="1:1" x14ac:dyDescent="0.25">
      <c r="A2637" s="32" t="s">
        <v>868</v>
      </c>
    </row>
    <row r="2638" spans="1:1" x14ac:dyDescent="0.25">
      <c r="A2638" s="32" t="s">
        <v>2572</v>
      </c>
    </row>
    <row r="2639" spans="1:1" x14ac:dyDescent="0.25">
      <c r="A2639" s="32" t="s">
        <v>2573</v>
      </c>
    </row>
    <row r="2640" spans="1:1" x14ac:dyDescent="0.25">
      <c r="A2640" s="32" t="s">
        <v>2574</v>
      </c>
    </row>
    <row r="2641" spans="1:1" x14ac:dyDescent="0.25">
      <c r="A2641" s="32" t="s">
        <v>2575</v>
      </c>
    </row>
    <row r="2642" spans="1:1" x14ac:dyDescent="0.25">
      <c r="A2642" s="32" t="s">
        <v>2576</v>
      </c>
    </row>
    <row r="2643" spans="1:1" x14ac:dyDescent="0.25">
      <c r="A2643" s="32" t="s">
        <v>2577</v>
      </c>
    </row>
    <row r="2644" spans="1:1" x14ac:dyDescent="0.25">
      <c r="A2644" s="32" t="s">
        <v>2578</v>
      </c>
    </row>
    <row r="2645" spans="1:1" x14ac:dyDescent="0.25">
      <c r="A2645" s="32" t="s">
        <v>2579</v>
      </c>
    </row>
    <row r="2646" spans="1:1" x14ac:dyDescent="0.25">
      <c r="A2646" s="32" t="s">
        <v>2580</v>
      </c>
    </row>
    <row r="2647" spans="1:1" x14ac:dyDescent="0.25">
      <c r="A2647" s="32" t="s">
        <v>2581</v>
      </c>
    </row>
    <row r="2648" spans="1:1" x14ac:dyDescent="0.25">
      <c r="A2648" s="32" t="s">
        <v>2582</v>
      </c>
    </row>
    <row r="2649" spans="1:1" x14ac:dyDescent="0.25">
      <c r="A2649" s="32" t="s">
        <v>2583</v>
      </c>
    </row>
    <row r="2650" spans="1:1" x14ac:dyDescent="0.25">
      <c r="A2650" s="32" t="s">
        <v>2584</v>
      </c>
    </row>
    <row r="2651" spans="1:1" x14ac:dyDescent="0.25">
      <c r="A2651" s="32" t="s">
        <v>1537</v>
      </c>
    </row>
    <row r="2652" spans="1:1" x14ac:dyDescent="0.25">
      <c r="A2652" s="32" t="s">
        <v>2585</v>
      </c>
    </row>
    <row r="2653" spans="1:1" x14ac:dyDescent="0.25">
      <c r="A2653" s="32" t="s">
        <v>2586</v>
      </c>
    </row>
    <row r="2654" spans="1:1" x14ac:dyDescent="0.25">
      <c r="A2654" s="32" t="s">
        <v>2587</v>
      </c>
    </row>
    <row r="2655" spans="1:1" x14ac:dyDescent="0.25">
      <c r="A2655" s="32" t="s">
        <v>2588</v>
      </c>
    </row>
    <row r="2656" spans="1:1" x14ac:dyDescent="0.25">
      <c r="A2656" s="32" t="s">
        <v>2589</v>
      </c>
    </row>
    <row r="2657" spans="1:1" x14ac:dyDescent="0.25">
      <c r="A2657" s="32" t="s">
        <v>1001</v>
      </c>
    </row>
    <row r="2658" spans="1:1" x14ac:dyDescent="0.25">
      <c r="A2658" s="32" t="s">
        <v>2590</v>
      </c>
    </row>
    <row r="2659" spans="1:1" x14ac:dyDescent="0.25">
      <c r="A2659" s="32" t="s">
        <v>2591</v>
      </c>
    </row>
    <row r="2660" spans="1:1" x14ac:dyDescent="0.25">
      <c r="A2660" s="32" t="s">
        <v>2592</v>
      </c>
    </row>
    <row r="2661" spans="1:1" x14ac:dyDescent="0.25">
      <c r="A2661" s="32" t="s">
        <v>2593</v>
      </c>
    </row>
    <row r="2662" spans="1:1" x14ac:dyDescent="0.25">
      <c r="A2662" s="32" t="s">
        <v>2594</v>
      </c>
    </row>
    <row r="2663" spans="1:1" x14ac:dyDescent="0.25">
      <c r="A2663" s="32" t="s">
        <v>2595</v>
      </c>
    </row>
    <row r="2664" spans="1:1" x14ac:dyDescent="0.25">
      <c r="A2664" s="32" t="s">
        <v>2596</v>
      </c>
    </row>
    <row r="2665" spans="1:1" x14ac:dyDescent="0.25">
      <c r="A2665" s="32" t="s">
        <v>2597</v>
      </c>
    </row>
    <row r="2666" spans="1:1" x14ac:dyDescent="0.25">
      <c r="A2666" s="32" t="s">
        <v>2351</v>
      </c>
    </row>
    <row r="2667" spans="1:1" x14ac:dyDescent="0.25">
      <c r="A2667" s="32" t="s">
        <v>2598</v>
      </c>
    </row>
    <row r="2668" spans="1:1" x14ac:dyDescent="0.25">
      <c r="A2668" s="32" t="s">
        <v>2599</v>
      </c>
    </row>
    <row r="2669" spans="1:1" x14ac:dyDescent="0.25">
      <c r="A2669" s="32" t="s">
        <v>781</v>
      </c>
    </row>
    <row r="2670" spans="1:1" x14ac:dyDescent="0.25">
      <c r="A2670" s="32" t="s">
        <v>2600</v>
      </c>
    </row>
    <row r="2671" spans="1:1" x14ac:dyDescent="0.25">
      <c r="A2671" s="32" t="s">
        <v>2601</v>
      </c>
    </row>
    <row r="2672" spans="1:1" x14ac:dyDescent="0.25">
      <c r="A2672" s="32" t="s">
        <v>2602</v>
      </c>
    </row>
    <row r="2673" spans="1:1" x14ac:dyDescent="0.25">
      <c r="A2673" s="32" t="s">
        <v>1260</v>
      </c>
    </row>
    <row r="2674" spans="1:1" x14ac:dyDescent="0.25">
      <c r="A2674" s="32" t="s">
        <v>2603</v>
      </c>
    </row>
    <row r="2675" spans="1:1" x14ac:dyDescent="0.25">
      <c r="A2675" s="32" t="s">
        <v>2604</v>
      </c>
    </row>
    <row r="2676" spans="1:1" x14ac:dyDescent="0.25">
      <c r="A2676" s="32" t="s">
        <v>2605</v>
      </c>
    </row>
    <row r="2677" spans="1:1" x14ac:dyDescent="0.25">
      <c r="A2677" s="32" t="s">
        <v>2606</v>
      </c>
    </row>
    <row r="2678" spans="1:1" x14ac:dyDescent="0.25">
      <c r="A2678" s="32" t="s">
        <v>2607</v>
      </c>
    </row>
    <row r="2679" spans="1:1" x14ac:dyDescent="0.25">
      <c r="A2679" s="32" t="s">
        <v>2608</v>
      </c>
    </row>
    <row r="2680" spans="1:1" x14ac:dyDescent="0.25">
      <c r="A2680" s="32" t="s">
        <v>2609</v>
      </c>
    </row>
    <row r="2681" spans="1:1" x14ac:dyDescent="0.25">
      <c r="A2681" s="32" t="s">
        <v>2610</v>
      </c>
    </row>
    <row r="2682" spans="1:1" x14ac:dyDescent="0.25">
      <c r="A2682" s="32" t="s">
        <v>2611</v>
      </c>
    </row>
    <row r="2683" spans="1:1" x14ac:dyDescent="0.25">
      <c r="A2683" s="32" t="s">
        <v>2612</v>
      </c>
    </row>
    <row r="2684" spans="1:1" x14ac:dyDescent="0.25">
      <c r="A2684" s="32" t="s">
        <v>2613</v>
      </c>
    </row>
    <row r="2685" spans="1:1" x14ac:dyDescent="0.25">
      <c r="A2685" s="32" t="s">
        <v>2614</v>
      </c>
    </row>
    <row r="2686" spans="1:1" x14ac:dyDescent="0.25">
      <c r="A2686" s="32" t="s">
        <v>2615</v>
      </c>
    </row>
    <row r="2687" spans="1:1" x14ac:dyDescent="0.25">
      <c r="A2687" s="32" t="s">
        <v>2616</v>
      </c>
    </row>
    <row r="2688" spans="1:1" x14ac:dyDescent="0.25">
      <c r="A2688" s="32" t="s">
        <v>2617</v>
      </c>
    </row>
    <row r="2689" spans="1:1" x14ac:dyDescent="0.25">
      <c r="A2689" s="32" t="s">
        <v>2618</v>
      </c>
    </row>
    <row r="2690" spans="1:1" x14ac:dyDescent="0.25">
      <c r="A2690" s="32" t="s">
        <v>2619</v>
      </c>
    </row>
    <row r="2691" spans="1:1" x14ac:dyDescent="0.25">
      <c r="A2691" s="32" t="s">
        <v>2620</v>
      </c>
    </row>
    <row r="2692" spans="1:1" x14ac:dyDescent="0.25">
      <c r="A2692" s="32" t="s">
        <v>2621</v>
      </c>
    </row>
    <row r="2693" spans="1:1" x14ac:dyDescent="0.25">
      <c r="A2693" s="32" t="s">
        <v>2622</v>
      </c>
    </row>
    <row r="2694" spans="1:1" x14ac:dyDescent="0.25">
      <c r="A2694" s="32" t="s">
        <v>2623</v>
      </c>
    </row>
    <row r="2695" spans="1:1" x14ac:dyDescent="0.25">
      <c r="A2695" s="32" t="s">
        <v>2624</v>
      </c>
    </row>
    <row r="2696" spans="1:1" x14ac:dyDescent="0.25">
      <c r="A2696" s="32" t="s">
        <v>2625</v>
      </c>
    </row>
    <row r="2697" spans="1:1" x14ac:dyDescent="0.25">
      <c r="A2697" s="32" t="s">
        <v>2626</v>
      </c>
    </row>
    <row r="2698" spans="1:1" x14ac:dyDescent="0.25">
      <c r="A2698" s="32" t="s">
        <v>2627</v>
      </c>
    </row>
    <row r="2699" spans="1:1" x14ac:dyDescent="0.25">
      <c r="A2699" s="32" t="s">
        <v>2628</v>
      </c>
    </row>
    <row r="2700" spans="1:1" x14ac:dyDescent="0.25">
      <c r="A2700" s="32" t="s">
        <v>2629</v>
      </c>
    </row>
    <row r="2701" spans="1:1" x14ac:dyDescent="0.25">
      <c r="A2701" s="32" t="s">
        <v>2630</v>
      </c>
    </row>
    <row r="2702" spans="1:1" x14ac:dyDescent="0.25">
      <c r="A2702" s="32" t="s">
        <v>2631</v>
      </c>
    </row>
    <row r="2703" spans="1:1" x14ac:dyDescent="0.25">
      <c r="A2703" s="32" t="s">
        <v>2632</v>
      </c>
    </row>
    <row r="2704" spans="1:1" x14ac:dyDescent="0.25">
      <c r="A2704" s="32" t="s">
        <v>2633</v>
      </c>
    </row>
    <row r="2705" spans="1:1" x14ac:dyDescent="0.25">
      <c r="A2705" s="32" t="s">
        <v>805</v>
      </c>
    </row>
    <row r="2706" spans="1:1" x14ac:dyDescent="0.25">
      <c r="A2706" s="32" t="s">
        <v>1391</v>
      </c>
    </row>
    <row r="2707" spans="1:1" x14ac:dyDescent="0.25">
      <c r="A2707" s="32" t="s">
        <v>2634</v>
      </c>
    </row>
    <row r="2708" spans="1:1" x14ac:dyDescent="0.25">
      <c r="A2708" s="32" t="s">
        <v>2635</v>
      </c>
    </row>
    <row r="2709" spans="1:1" x14ac:dyDescent="0.25">
      <c r="A2709" s="32" t="s">
        <v>805</v>
      </c>
    </row>
    <row r="2710" spans="1:1" x14ac:dyDescent="0.25">
      <c r="A2710" s="32" t="s">
        <v>2636</v>
      </c>
    </row>
    <row r="2711" spans="1:1" x14ac:dyDescent="0.25">
      <c r="A2711" s="32" t="s">
        <v>835</v>
      </c>
    </row>
    <row r="2712" spans="1:1" x14ac:dyDescent="0.25">
      <c r="A2712" s="32" t="s">
        <v>2637</v>
      </c>
    </row>
    <row r="2713" spans="1:1" x14ac:dyDescent="0.25">
      <c r="A2713" s="32" t="s">
        <v>2638</v>
      </c>
    </row>
    <row r="2714" spans="1:1" x14ac:dyDescent="0.25">
      <c r="A2714" s="32" t="s">
        <v>2639</v>
      </c>
    </row>
    <row r="2715" spans="1:1" x14ac:dyDescent="0.25">
      <c r="A2715" s="32" t="s">
        <v>2640</v>
      </c>
    </row>
    <row r="2716" spans="1:1" x14ac:dyDescent="0.25">
      <c r="A2716" s="32" t="s">
        <v>2641</v>
      </c>
    </row>
    <row r="2717" spans="1:1" x14ac:dyDescent="0.25">
      <c r="A2717" s="32" t="s">
        <v>154</v>
      </c>
    </row>
    <row r="2718" spans="1:1" x14ac:dyDescent="0.25">
      <c r="A2718" s="32" t="s">
        <v>2642</v>
      </c>
    </row>
    <row r="2719" spans="1:1" x14ac:dyDescent="0.25">
      <c r="A2719" s="32" t="s">
        <v>2643</v>
      </c>
    </row>
    <row r="2720" spans="1:1" x14ac:dyDescent="0.25">
      <c r="A2720" s="32" t="s">
        <v>2644</v>
      </c>
    </row>
    <row r="2721" spans="1:1" x14ac:dyDescent="0.25">
      <c r="A2721" s="32" t="s">
        <v>2645</v>
      </c>
    </row>
    <row r="2722" spans="1:1" x14ac:dyDescent="0.25">
      <c r="A2722" s="32" t="s">
        <v>2646</v>
      </c>
    </row>
    <row r="2723" spans="1:1" x14ac:dyDescent="0.25">
      <c r="A2723" s="32" t="s">
        <v>2647</v>
      </c>
    </row>
    <row r="2724" spans="1:1" x14ac:dyDescent="0.25">
      <c r="A2724" s="32" t="s">
        <v>2648</v>
      </c>
    </row>
    <row r="2725" spans="1:1" x14ac:dyDescent="0.25">
      <c r="A2725" s="32" t="s">
        <v>2649</v>
      </c>
    </row>
    <row r="2726" spans="1:1" x14ac:dyDescent="0.25">
      <c r="A2726" s="32" t="s">
        <v>2650</v>
      </c>
    </row>
    <row r="2727" spans="1:1" x14ac:dyDescent="0.25">
      <c r="A2727" s="32" t="s">
        <v>2651</v>
      </c>
    </row>
    <row r="2728" spans="1:1" x14ac:dyDescent="0.25">
      <c r="A2728" s="32" t="s">
        <v>2652</v>
      </c>
    </row>
    <row r="2729" spans="1:1" x14ac:dyDescent="0.25">
      <c r="A2729" s="32" t="s">
        <v>2653</v>
      </c>
    </row>
    <row r="2730" spans="1:1" x14ac:dyDescent="0.25">
      <c r="A2730" s="32" t="s">
        <v>2654</v>
      </c>
    </row>
    <row r="2731" spans="1:1" x14ac:dyDescent="0.25">
      <c r="A2731" s="32" t="s">
        <v>2655</v>
      </c>
    </row>
    <row r="2732" spans="1:1" x14ac:dyDescent="0.25">
      <c r="A2732" s="32" t="s">
        <v>2656</v>
      </c>
    </row>
    <row r="2733" spans="1:1" x14ac:dyDescent="0.25">
      <c r="A2733" s="32" t="s">
        <v>2657</v>
      </c>
    </row>
    <row r="2734" spans="1:1" x14ac:dyDescent="0.25">
      <c r="A2734" s="32" t="s">
        <v>2658</v>
      </c>
    </row>
    <row r="2735" spans="1:1" x14ac:dyDescent="0.25">
      <c r="A2735" s="32" t="s">
        <v>2659</v>
      </c>
    </row>
    <row r="2736" spans="1:1" x14ac:dyDescent="0.25">
      <c r="A2736" s="32" t="s">
        <v>2660</v>
      </c>
    </row>
    <row r="2737" spans="1:1" x14ac:dyDescent="0.25">
      <c r="A2737" s="32" t="s">
        <v>2661</v>
      </c>
    </row>
    <row r="2738" spans="1:1" x14ac:dyDescent="0.25">
      <c r="A2738" s="32" t="s">
        <v>2662</v>
      </c>
    </row>
    <row r="2739" spans="1:1" x14ac:dyDescent="0.25">
      <c r="A2739" s="32" t="s">
        <v>2663</v>
      </c>
    </row>
    <row r="2740" spans="1:1" x14ac:dyDescent="0.25">
      <c r="A2740" s="32" t="s">
        <v>2664</v>
      </c>
    </row>
    <row r="2741" spans="1:1" x14ac:dyDescent="0.25">
      <c r="A2741" s="32" t="s">
        <v>2665</v>
      </c>
    </row>
    <row r="2742" spans="1:1" x14ac:dyDescent="0.25">
      <c r="A2742" s="32" t="s">
        <v>2666</v>
      </c>
    </row>
    <row r="2743" spans="1:1" x14ac:dyDescent="0.25">
      <c r="A2743" s="32" t="s">
        <v>2667</v>
      </c>
    </row>
    <row r="2744" spans="1:1" x14ac:dyDescent="0.25">
      <c r="A2744" s="32" t="s">
        <v>2668</v>
      </c>
    </row>
    <row r="2745" spans="1:1" x14ac:dyDescent="0.25">
      <c r="A2745" s="32" t="s">
        <v>2669</v>
      </c>
    </row>
    <row r="2746" spans="1:1" x14ac:dyDescent="0.25">
      <c r="A2746" s="32" t="s">
        <v>2670</v>
      </c>
    </row>
    <row r="2747" spans="1:1" x14ac:dyDescent="0.25">
      <c r="A2747" s="32" t="s">
        <v>2671</v>
      </c>
    </row>
    <row r="2748" spans="1:1" x14ac:dyDescent="0.25">
      <c r="A2748" s="32" t="s">
        <v>2672</v>
      </c>
    </row>
    <row r="2749" spans="1:1" x14ac:dyDescent="0.25">
      <c r="A2749" s="32" t="s">
        <v>2673</v>
      </c>
    </row>
    <row r="2750" spans="1:1" x14ac:dyDescent="0.25">
      <c r="A2750" s="32" t="s">
        <v>2674</v>
      </c>
    </row>
    <row r="2751" spans="1:1" x14ac:dyDescent="0.25">
      <c r="A2751" s="32" t="s">
        <v>2675</v>
      </c>
    </row>
    <row r="2752" spans="1:1" x14ac:dyDescent="0.25">
      <c r="A2752" s="32" t="s">
        <v>2676</v>
      </c>
    </row>
    <row r="2753" spans="1:1" x14ac:dyDescent="0.25">
      <c r="A2753" s="32" t="s">
        <v>572</v>
      </c>
    </row>
    <row r="2754" spans="1:1" x14ac:dyDescent="0.25">
      <c r="A2754" s="32" t="s">
        <v>2677</v>
      </c>
    </row>
    <row r="2755" spans="1:1" x14ac:dyDescent="0.25">
      <c r="A2755" s="32" t="s">
        <v>2678</v>
      </c>
    </row>
    <row r="2756" spans="1:1" x14ac:dyDescent="0.25">
      <c r="A2756" s="32" t="s">
        <v>2679</v>
      </c>
    </row>
    <row r="2757" spans="1:1" x14ac:dyDescent="0.25">
      <c r="A2757" s="32" t="s">
        <v>2680</v>
      </c>
    </row>
    <row r="2758" spans="1:1" x14ac:dyDescent="0.25">
      <c r="A2758" s="32" t="s">
        <v>2681</v>
      </c>
    </row>
    <row r="2759" spans="1:1" x14ac:dyDescent="0.25">
      <c r="A2759" s="32" t="s">
        <v>2682</v>
      </c>
    </row>
    <row r="2760" spans="1:1" x14ac:dyDescent="0.25">
      <c r="A2760" s="32" t="s">
        <v>2683</v>
      </c>
    </row>
    <row r="2761" spans="1:1" x14ac:dyDescent="0.25">
      <c r="A2761" s="32" t="s">
        <v>2684</v>
      </c>
    </row>
    <row r="2762" spans="1:1" x14ac:dyDescent="0.25">
      <c r="A2762" s="32" t="s">
        <v>2685</v>
      </c>
    </row>
    <row r="2763" spans="1:1" x14ac:dyDescent="0.25">
      <c r="A2763" s="32" t="s">
        <v>2686</v>
      </c>
    </row>
    <row r="2764" spans="1:1" x14ac:dyDescent="0.25">
      <c r="A2764" s="32" t="s">
        <v>2687</v>
      </c>
    </row>
    <row r="2765" spans="1:1" x14ac:dyDescent="0.25">
      <c r="A2765" s="32" t="s">
        <v>2688</v>
      </c>
    </row>
    <row r="2766" spans="1:1" x14ac:dyDescent="0.25">
      <c r="A2766" s="32" t="s">
        <v>2689</v>
      </c>
    </row>
    <row r="2767" spans="1:1" x14ac:dyDescent="0.25">
      <c r="A2767" s="32" t="s">
        <v>653</v>
      </c>
    </row>
    <row r="2768" spans="1:1" x14ac:dyDescent="0.25">
      <c r="A2768" s="32" t="s">
        <v>2690</v>
      </c>
    </row>
    <row r="2769" spans="1:1" x14ac:dyDescent="0.25">
      <c r="A2769" s="32" t="s">
        <v>801</v>
      </c>
    </row>
    <row r="2770" spans="1:1" x14ac:dyDescent="0.25">
      <c r="A2770" s="32" t="s">
        <v>2691</v>
      </c>
    </row>
    <row r="2771" spans="1:1" x14ac:dyDescent="0.25">
      <c r="A2771" s="32" t="s">
        <v>2692</v>
      </c>
    </row>
    <row r="2772" spans="1:1" x14ac:dyDescent="0.25">
      <c r="A2772" s="32" t="s">
        <v>2693</v>
      </c>
    </row>
    <row r="2773" spans="1:1" x14ac:dyDescent="0.25">
      <c r="A2773" s="32" t="s">
        <v>2694</v>
      </c>
    </row>
    <row r="2774" spans="1:1" x14ac:dyDescent="0.25">
      <c r="A2774" s="32" t="s">
        <v>2695</v>
      </c>
    </row>
    <row r="2775" spans="1:1" x14ac:dyDescent="0.25">
      <c r="A2775" s="32" t="s">
        <v>2696</v>
      </c>
    </row>
    <row r="2776" spans="1:1" x14ac:dyDescent="0.25">
      <c r="A2776" s="32" t="s">
        <v>2697</v>
      </c>
    </row>
    <row r="2777" spans="1:1" x14ac:dyDescent="0.25">
      <c r="A2777" s="32" t="s">
        <v>2698</v>
      </c>
    </row>
    <row r="2778" spans="1:1" x14ac:dyDescent="0.25">
      <c r="A2778" s="32" t="s">
        <v>2699</v>
      </c>
    </row>
    <row r="2779" spans="1:1" x14ac:dyDescent="0.25">
      <c r="A2779" s="32" t="s">
        <v>2700</v>
      </c>
    </row>
    <row r="2780" spans="1:1" x14ac:dyDescent="0.25">
      <c r="A2780" s="32" t="s">
        <v>2701</v>
      </c>
    </row>
    <row r="2781" spans="1:1" x14ac:dyDescent="0.25">
      <c r="A2781" s="32" t="s">
        <v>2702</v>
      </c>
    </row>
    <row r="2782" spans="1:1" x14ac:dyDescent="0.25">
      <c r="A2782" s="32" t="s">
        <v>2703</v>
      </c>
    </row>
    <row r="2783" spans="1:1" x14ac:dyDescent="0.25">
      <c r="A2783" s="32" t="s">
        <v>2704</v>
      </c>
    </row>
    <row r="2784" spans="1:1" x14ac:dyDescent="0.25">
      <c r="A2784" s="32" t="s">
        <v>2705</v>
      </c>
    </row>
    <row r="2785" spans="1:1" x14ac:dyDescent="0.25">
      <c r="A2785" s="32" t="s">
        <v>2706</v>
      </c>
    </row>
    <row r="2786" spans="1:1" x14ac:dyDescent="0.25">
      <c r="A2786" s="32" t="s">
        <v>2707</v>
      </c>
    </row>
    <row r="2787" spans="1:1" x14ac:dyDescent="0.25">
      <c r="A2787" s="32" t="s">
        <v>2708</v>
      </c>
    </row>
    <row r="2788" spans="1:1" x14ac:dyDescent="0.25">
      <c r="A2788" s="32" t="s">
        <v>2709</v>
      </c>
    </row>
    <row r="2789" spans="1:1" x14ac:dyDescent="0.25">
      <c r="A2789" s="32" t="s">
        <v>2710</v>
      </c>
    </row>
    <row r="2790" spans="1:1" x14ac:dyDescent="0.25">
      <c r="A2790" s="32" t="s">
        <v>2711</v>
      </c>
    </row>
    <row r="2791" spans="1:1" x14ac:dyDescent="0.25">
      <c r="A2791" s="32" t="s">
        <v>2712</v>
      </c>
    </row>
    <row r="2792" spans="1:1" x14ac:dyDescent="0.25">
      <c r="A2792" s="32" t="s">
        <v>2713</v>
      </c>
    </row>
    <row r="2793" spans="1:1" x14ac:dyDescent="0.25">
      <c r="A2793" s="32" t="s">
        <v>2714</v>
      </c>
    </row>
    <row r="2794" spans="1:1" x14ac:dyDescent="0.25">
      <c r="A2794" s="32" t="s">
        <v>2715</v>
      </c>
    </row>
    <row r="2795" spans="1:1" x14ac:dyDescent="0.25">
      <c r="A2795" s="32" t="s">
        <v>2716</v>
      </c>
    </row>
    <row r="2796" spans="1:1" x14ac:dyDescent="0.25">
      <c r="A2796" s="32" t="s">
        <v>2717</v>
      </c>
    </row>
    <row r="2797" spans="1:1" x14ac:dyDescent="0.25">
      <c r="A2797" s="32" t="s">
        <v>2718</v>
      </c>
    </row>
    <row r="2798" spans="1:1" x14ac:dyDescent="0.25">
      <c r="A2798" s="32" t="s">
        <v>2719</v>
      </c>
    </row>
    <row r="2799" spans="1:1" x14ac:dyDescent="0.25">
      <c r="A2799" s="32" t="s">
        <v>2720</v>
      </c>
    </row>
    <row r="2800" spans="1:1" x14ac:dyDescent="0.25">
      <c r="A2800" s="32" t="s">
        <v>2721</v>
      </c>
    </row>
    <row r="2801" spans="1:1" x14ac:dyDescent="0.25">
      <c r="A2801" s="32" t="s">
        <v>2722</v>
      </c>
    </row>
    <row r="2802" spans="1:1" x14ac:dyDescent="0.25">
      <c r="A2802" s="32" t="s">
        <v>2723</v>
      </c>
    </row>
    <row r="2803" spans="1:1" x14ac:dyDescent="0.25">
      <c r="A2803" s="32" t="s">
        <v>2724</v>
      </c>
    </row>
    <row r="2804" spans="1:1" x14ac:dyDescent="0.25">
      <c r="A2804" s="32" t="s">
        <v>2725</v>
      </c>
    </row>
    <row r="2805" spans="1:1" x14ac:dyDescent="0.25">
      <c r="A2805" s="32" t="s">
        <v>2726</v>
      </c>
    </row>
    <row r="2806" spans="1:1" x14ac:dyDescent="0.25">
      <c r="A2806" s="32" t="s">
        <v>2727</v>
      </c>
    </row>
    <row r="2807" spans="1:1" x14ac:dyDescent="0.25">
      <c r="A2807" s="32" t="s">
        <v>2728</v>
      </c>
    </row>
    <row r="2808" spans="1:1" x14ac:dyDescent="0.25">
      <c r="A2808" s="32" t="s">
        <v>2729</v>
      </c>
    </row>
    <row r="2809" spans="1:1" x14ac:dyDescent="0.25">
      <c r="A2809" s="32" t="s">
        <v>712</v>
      </c>
    </row>
    <row r="2810" spans="1:1" x14ac:dyDescent="0.25">
      <c r="A2810" s="32" t="s">
        <v>2730</v>
      </c>
    </row>
    <row r="2811" spans="1:1" x14ac:dyDescent="0.25">
      <c r="A2811" s="32" t="s">
        <v>2731</v>
      </c>
    </row>
    <row r="2812" spans="1:1" x14ac:dyDescent="0.25">
      <c r="A2812" s="32" t="s">
        <v>2732</v>
      </c>
    </row>
    <row r="2813" spans="1:1" x14ac:dyDescent="0.25">
      <c r="A2813" s="32" t="s">
        <v>2733</v>
      </c>
    </row>
    <row r="2814" spans="1:1" x14ac:dyDescent="0.25">
      <c r="A2814" s="32" t="s">
        <v>2734</v>
      </c>
    </row>
    <row r="2815" spans="1:1" x14ac:dyDescent="0.25">
      <c r="A2815" s="32" t="s">
        <v>2735</v>
      </c>
    </row>
    <row r="2816" spans="1:1" x14ac:dyDescent="0.25">
      <c r="A2816" s="32" t="s">
        <v>2736</v>
      </c>
    </row>
    <row r="2817" spans="1:1" x14ac:dyDescent="0.25">
      <c r="A2817" s="32" t="s">
        <v>2737</v>
      </c>
    </row>
    <row r="2818" spans="1:1" x14ac:dyDescent="0.25">
      <c r="A2818" s="32" t="s">
        <v>2738</v>
      </c>
    </row>
    <row r="2819" spans="1:1" x14ac:dyDescent="0.25">
      <c r="A2819" s="32" t="s">
        <v>1572</v>
      </c>
    </row>
    <row r="2820" spans="1:1" x14ac:dyDescent="0.25">
      <c r="A2820" s="32" t="s">
        <v>2739</v>
      </c>
    </row>
    <row r="2821" spans="1:1" x14ac:dyDescent="0.25">
      <c r="A2821" s="32" t="s">
        <v>2740</v>
      </c>
    </row>
    <row r="2822" spans="1:1" x14ac:dyDescent="0.25">
      <c r="A2822" s="32" t="s">
        <v>2741</v>
      </c>
    </row>
    <row r="2823" spans="1:1" x14ac:dyDescent="0.25">
      <c r="A2823" s="32" t="s">
        <v>2742</v>
      </c>
    </row>
    <row r="2824" spans="1:1" x14ac:dyDescent="0.25">
      <c r="A2824" s="32" t="s">
        <v>2743</v>
      </c>
    </row>
    <row r="2825" spans="1:1" x14ac:dyDescent="0.25">
      <c r="A2825" s="32" t="s">
        <v>2744</v>
      </c>
    </row>
    <row r="2826" spans="1:1" x14ac:dyDescent="0.25">
      <c r="A2826" s="32" t="s">
        <v>2745</v>
      </c>
    </row>
    <row r="2827" spans="1:1" x14ac:dyDescent="0.25">
      <c r="A2827" s="32" t="s">
        <v>1930</v>
      </c>
    </row>
    <row r="2828" spans="1:1" x14ac:dyDescent="0.25">
      <c r="A2828" s="32" t="s">
        <v>2746</v>
      </c>
    </row>
    <row r="2829" spans="1:1" x14ac:dyDescent="0.25">
      <c r="A2829" s="32" t="s">
        <v>2747</v>
      </c>
    </row>
    <row r="2830" spans="1:1" x14ac:dyDescent="0.25">
      <c r="A2830" s="32" t="s">
        <v>2748</v>
      </c>
    </row>
    <row r="2831" spans="1:1" x14ac:dyDescent="0.25">
      <c r="A2831" s="32" t="s">
        <v>2749</v>
      </c>
    </row>
    <row r="2832" spans="1:1" x14ac:dyDescent="0.25">
      <c r="A2832" s="32" t="s">
        <v>2750</v>
      </c>
    </row>
    <row r="2833" spans="1:1" x14ac:dyDescent="0.25">
      <c r="A2833" s="32" t="s">
        <v>647</v>
      </c>
    </row>
    <row r="2834" spans="1:1" x14ac:dyDescent="0.25">
      <c r="A2834" s="32" t="s">
        <v>2751</v>
      </c>
    </row>
    <row r="2835" spans="1:1" x14ac:dyDescent="0.25">
      <c r="A2835" s="32" t="s">
        <v>2752</v>
      </c>
    </row>
    <row r="2836" spans="1:1" x14ac:dyDescent="0.25">
      <c r="A2836" s="32" t="s">
        <v>2753</v>
      </c>
    </row>
    <row r="2837" spans="1:1" x14ac:dyDescent="0.25">
      <c r="A2837" s="32" t="s">
        <v>2754</v>
      </c>
    </row>
    <row r="2838" spans="1:1" x14ac:dyDescent="0.25">
      <c r="A2838" s="32" t="s">
        <v>2755</v>
      </c>
    </row>
    <row r="2839" spans="1:1" x14ac:dyDescent="0.25">
      <c r="A2839" s="32" t="s">
        <v>2756</v>
      </c>
    </row>
    <row r="2840" spans="1:1" x14ac:dyDescent="0.25">
      <c r="A2840" s="32" t="s">
        <v>2757</v>
      </c>
    </row>
    <row r="2841" spans="1:1" x14ac:dyDescent="0.25">
      <c r="A2841" s="32" t="s">
        <v>2758</v>
      </c>
    </row>
    <row r="2842" spans="1:1" x14ac:dyDescent="0.25">
      <c r="A2842" s="32" t="s">
        <v>163</v>
      </c>
    </row>
    <row r="2843" spans="1:1" x14ac:dyDescent="0.25">
      <c r="A2843" s="32" t="s">
        <v>2759</v>
      </c>
    </row>
    <row r="2844" spans="1:1" x14ac:dyDescent="0.25">
      <c r="A2844" s="32" t="s">
        <v>2760</v>
      </c>
    </row>
    <row r="2845" spans="1:1" x14ac:dyDescent="0.25">
      <c r="A2845" s="32" t="s">
        <v>2761</v>
      </c>
    </row>
    <row r="2846" spans="1:1" x14ac:dyDescent="0.25">
      <c r="A2846" s="32" t="s">
        <v>2762</v>
      </c>
    </row>
    <row r="2847" spans="1:1" x14ac:dyDescent="0.25">
      <c r="A2847" s="32" t="s">
        <v>2763</v>
      </c>
    </row>
    <row r="2848" spans="1:1" x14ac:dyDescent="0.25">
      <c r="A2848" s="32" t="s">
        <v>2764</v>
      </c>
    </row>
    <row r="2849" spans="1:1" x14ac:dyDescent="0.25">
      <c r="A2849" s="32" t="s">
        <v>2765</v>
      </c>
    </row>
    <row r="2850" spans="1:1" x14ac:dyDescent="0.25">
      <c r="A2850" s="32" t="s">
        <v>2766</v>
      </c>
    </row>
    <row r="2851" spans="1:1" x14ac:dyDescent="0.25">
      <c r="A2851" s="32" t="s">
        <v>2767</v>
      </c>
    </row>
    <row r="2852" spans="1:1" x14ac:dyDescent="0.25">
      <c r="A2852" s="32" t="s">
        <v>2768</v>
      </c>
    </row>
    <row r="2853" spans="1:1" x14ac:dyDescent="0.25">
      <c r="A2853" s="32" t="s">
        <v>2769</v>
      </c>
    </row>
    <row r="2854" spans="1:1" x14ac:dyDescent="0.25">
      <c r="A2854" s="32" t="s">
        <v>2770</v>
      </c>
    </row>
    <row r="2855" spans="1:1" x14ac:dyDescent="0.25">
      <c r="A2855" s="32" t="s">
        <v>2771</v>
      </c>
    </row>
    <row r="2856" spans="1:1" x14ac:dyDescent="0.25">
      <c r="A2856" s="32" t="s">
        <v>2772</v>
      </c>
    </row>
    <row r="2857" spans="1:1" x14ac:dyDescent="0.25">
      <c r="A2857" s="32" t="s">
        <v>2773</v>
      </c>
    </row>
    <row r="2858" spans="1:1" x14ac:dyDescent="0.25">
      <c r="A2858" s="32" t="s">
        <v>2774</v>
      </c>
    </row>
    <row r="2859" spans="1:1" x14ac:dyDescent="0.25">
      <c r="A2859" s="32" t="s">
        <v>2775</v>
      </c>
    </row>
    <row r="2860" spans="1:1" x14ac:dyDescent="0.25">
      <c r="A2860" s="32" t="s">
        <v>2776</v>
      </c>
    </row>
    <row r="2861" spans="1:1" x14ac:dyDescent="0.25">
      <c r="A2861" s="32" t="s">
        <v>2777</v>
      </c>
    </row>
    <row r="2862" spans="1:1" x14ac:dyDescent="0.25">
      <c r="A2862" s="32" t="s">
        <v>2778</v>
      </c>
    </row>
    <row r="2863" spans="1:1" x14ac:dyDescent="0.25">
      <c r="A2863" s="32" t="s">
        <v>2779</v>
      </c>
    </row>
    <row r="2864" spans="1:1" x14ac:dyDescent="0.25">
      <c r="A2864" s="32" t="s">
        <v>2780</v>
      </c>
    </row>
    <row r="2865" spans="1:1" x14ac:dyDescent="0.25">
      <c r="A2865" s="32" t="s">
        <v>2781</v>
      </c>
    </row>
    <row r="2866" spans="1:1" x14ac:dyDescent="0.25">
      <c r="A2866" s="32" t="s">
        <v>2782</v>
      </c>
    </row>
    <row r="2867" spans="1:1" x14ac:dyDescent="0.25">
      <c r="A2867" s="32" t="s">
        <v>2783</v>
      </c>
    </row>
    <row r="2868" spans="1:1" x14ac:dyDescent="0.25">
      <c r="A2868" s="32" t="s">
        <v>2784</v>
      </c>
    </row>
    <row r="2869" spans="1:1" x14ac:dyDescent="0.25">
      <c r="A2869" s="32" t="s">
        <v>2785</v>
      </c>
    </row>
    <row r="2870" spans="1:1" x14ac:dyDescent="0.25">
      <c r="A2870" s="32" t="s">
        <v>2786</v>
      </c>
    </row>
    <row r="2871" spans="1:1" x14ac:dyDescent="0.25">
      <c r="A2871" s="32" t="s">
        <v>2787</v>
      </c>
    </row>
    <row r="2872" spans="1:1" x14ac:dyDescent="0.25">
      <c r="A2872" s="32" t="s">
        <v>2788</v>
      </c>
    </row>
    <row r="2873" spans="1:1" x14ac:dyDescent="0.25">
      <c r="A2873" s="32" t="s">
        <v>2789</v>
      </c>
    </row>
    <row r="2874" spans="1:1" x14ac:dyDescent="0.25">
      <c r="A2874" s="32" t="s">
        <v>2790</v>
      </c>
    </row>
    <row r="2875" spans="1:1" x14ac:dyDescent="0.25">
      <c r="A2875" s="32" t="s">
        <v>2791</v>
      </c>
    </row>
    <row r="2876" spans="1:1" x14ac:dyDescent="0.25">
      <c r="A2876" s="32" t="s">
        <v>2792</v>
      </c>
    </row>
    <row r="2877" spans="1:1" x14ac:dyDescent="0.25">
      <c r="A2877" s="32" t="s">
        <v>2793</v>
      </c>
    </row>
    <row r="2878" spans="1:1" x14ac:dyDescent="0.25">
      <c r="A2878" s="32" t="s">
        <v>2794</v>
      </c>
    </row>
    <row r="2879" spans="1:1" x14ac:dyDescent="0.25">
      <c r="A2879" s="32" t="s">
        <v>2795</v>
      </c>
    </row>
    <row r="2880" spans="1:1" x14ac:dyDescent="0.25">
      <c r="A2880" s="32" t="s">
        <v>2796</v>
      </c>
    </row>
    <row r="2881" spans="1:1" x14ac:dyDescent="0.25">
      <c r="A2881" s="32" t="s">
        <v>2797</v>
      </c>
    </row>
    <row r="2882" spans="1:1" x14ac:dyDescent="0.25">
      <c r="A2882" s="32" t="s">
        <v>2798</v>
      </c>
    </row>
    <row r="2883" spans="1:1" x14ac:dyDescent="0.25">
      <c r="A2883" s="32" t="s">
        <v>2799</v>
      </c>
    </row>
    <row r="2884" spans="1:1" x14ac:dyDescent="0.25">
      <c r="A2884" s="32" t="s">
        <v>2800</v>
      </c>
    </row>
    <row r="2885" spans="1:1" x14ac:dyDescent="0.25">
      <c r="A2885" s="32" t="s">
        <v>2801</v>
      </c>
    </row>
    <row r="2886" spans="1:1" x14ac:dyDescent="0.25">
      <c r="A2886" s="32" t="s">
        <v>2802</v>
      </c>
    </row>
    <row r="2887" spans="1:1" x14ac:dyDescent="0.25">
      <c r="A2887" s="32" t="s">
        <v>2803</v>
      </c>
    </row>
    <row r="2888" spans="1:1" x14ac:dyDescent="0.25">
      <c r="A2888" s="32" t="s">
        <v>2804</v>
      </c>
    </row>
    <row r="2889" spans="1:1" x14ac:dyDescent="0.25">
      <c r="A2889" s="32" t="s">
        <v>765</v>
      </c>
    </row>
    <row r="2890" spans="1:1" x14ac:dyDescent="0.25">
      <c r="A2890" s="32" t="s">
        <v>2805</v>
      </c>
    </row>
    <row r="2891" spans="1:1" x14ac:dyDescent="0.25">
      <c r="A2891" s="32" t="s">
        <v>2806</v>
      </c>
    </row>
    <row r="2892" spans="1:1" x14ac:dyDescent="0.25">
      <c r="A2892" s="32" t="s">
        <v>2807</v>
      </c>
    </row>
    <row r="2893" spans="1:1" x14ac:dyDescent="0.25">
      <c r="A2893" s="32" t="s">
        <v>2808</v>
      </c>
    </row>
    <row r="2894" spans="1:1" x14ac:dyDescent="0.25">
      <c r="A2894" s="32" t="s">
        <v>2809</v>
      </c>
    </row>
    <row r="2895" spans="1:1" x14ac:dyDescent="0.25">
      <c r="A2895" s="32" t="s">
        <v>2810</v>
      </c>
    </row>
    <row r="2896" spans="1:1" x14ac:dyDescent="0.25">
      <c r="A2896" s="32" t="s">
        <v>2811</v>
      </c>
    </row>
    <row r="2897" spans="1:1" x14ac:dyDescent="0.25">
      <c r="A2897" s="32" t="s">
        <v>2812</v>
      </c>
    </row>
    <row r="2898" spans="1:1" x14ac:dyDescent="0.25">
      <c r="A2898" s="32" t="s">
        <v>2813</v>
      </c>
    </row>
    <row r="2899" spans="1:1" x14ac:dyDescent="0.25">
      <c r="A2899" s="32" t="s">
        <v>2814</v>
      </c>
    </row>
    <row r="2900" spans="1:1" x14ac:dyDescent="0.25">
      <c r="A2900" s="32" t="s">
        <v>2815</v>
      </c>
    </row>
    <row r="2901" spans="1:1" x14ac:dyDescent="0.25">
      <c r="A2901" s="32" t="s">
        <v>785</v>
      </c>
    </row>
    <row r="2902" spans="1:1" x14ac:dyDescent="0.25">
      <c r="A2902" s="32" t="s">
        <v>2816</v>
      </c>
    </row>
    <row r="2903" spans="1:1" x14ac:dyDescent="0.25">
      <c r="A2903" s="32" t="s">
        <v>2817</v>
      </c>
    </row>
    <row r="2904" spans="1:1" x14ac:dyDescent="0.25">
      <c r="A2904" s="32" t="s">
        <v>2818</v>
      </c>
    </row>
    <row r="2905" spans="1:1" x14ac:dyDescent="0.25">
      <c r="A2905" s="32" t="s">
        <v>2819</v>
      </c>
    </row>
    <row r="2906" spans="1:1" x14ac:dyDescent="0.25">
      <c r="A2906" s="32" t="s">
        <v>2820</v>
      </c>
    </row>
    <row r="2907" spans="1:1" x14ac:dyDescent="0.25">
      <c r="A2907" s="32" t="s">
        <v>1304</v>
      </c>
    </row>
    <row r="2908" spans="1:1" x14ac:dyDescent="0.25">
      <c r="A2908" s="32" t="s">
        <v>2821</v>
      </c>
    </row>
    <row r="2909" spans="1:1" x14ac:dyDescent="0.25">
      <c r="A2909" s="32" t="s">
        <v>2822</v>
      </c>
    </row>
    <row r="2910" spans="1:1" x14ac:dyDescent="0.25">
      <c r="A2910" s="32" t="s">
        <v>2823</v>
      </c>
    </row>
    <row r="2911" spans="1:1" x14ac:dyDescent="0.25">
      <c r="A2911" s="32" t="s">
        <v>2824</v>
      </c>
    </row>
    <row r="2912" spans="1:1" x14ac:dyDescent="0.25">
      <c r="A2912" s="32" t="s">
        <v>2825</v>
      </c>
    </row>
    <row r="2913" spans="1:1" x14ac:dyDescent="0.25">
      <c r="A2913" s="32" t="s">
        <v>2826</v>
      </c>
    </row>
    <row r="2914" spans="1:1" x14ac:dyDescent="0.25">
      <c r="A2914" s="32" t="s">
        <v>2827</v>
      </c>
    </row>
    <row r="2915" spans="1:1" x14ac:dyDescent="0.25">
      <c r="A2915" s="32" t="s">
        <v>1975</v>
      </c>
    </row>
    <row r="2916" spans="1:1" x14ac:dyDescent="0.25">
      <c r="A2916" s="32" t="s">
        <v>2828</v>
      </c>
    </row>
    <row r="2917" spans="1:1" x14ac:dyDescent="0.25">
      <c r="A2917" s="32" t="s">
        <v>2829</v>
      </c>
    </row>
    <row r="2918" spans="1:1" x14ac:dyDescent="0.25">
      <c r="A2918" s="32" t="s">
        <v>2830</v>
      </c>
    </row>
    <row r="2919" spans="1:1" x14ac:dyDescent="0.25">
      <c r="A2919" s="32" t="s">
        <v>2831</v>
      </c>
    </row>
    <row r="2920" spans="1:1" x14ac:dyDescent="0.25">
      <c r="A2920" s="32" t="s">
        <v>2832</v>
      </c>
    </row>
    <row r="2921" spans="1:1" x14ac:dyDescent="0.25">
      <c r="A2921" s="32" t="s">
        <v>2833</v>
      </c>
    </row>
    <row r="2922" spans="1:1" x14ac:dyDescent="0.25">
      <c r="A2922" s="32" t="s">
        <v>2834</v>
      </c>
    </row>
    <row r="2923" spans="1:1" x14ac:dyDescent="0.25">
      <c r="A2923" s="32" t="s">
        <v>2835</v>
      </c>
    </row>
    <row r="2924" spans="1:1" x14ac:dyDescent="0.25">
      <c r="A2924" s="32" t="s">
        <v>2836</v>
      </c>
    </row>
    <row r="2925" spans="1:1" x14ac:dyDescent="0.25">
      <c r="A2925" s="32" t="s">
        <v>2521</v>
      </c>
    </row>
    <row r="2926" spans="1:1" x14ac:dyDescent="0.25">
      <c r="A2926" s="32" t="s">
        <v>2837</v>
      </c>
    </row>
    <row r="2927" spans="1:1" x14ac:dyDescent="0.25">
      <c r="A2927" s="32" t="s">
        <v>2838</v>
      </c>
    </row>
    <row r="2928" spans="1:1" x14ac:dyDescent="0.25">
      <c r="A2928" s="32" t="s">
        <v>2839</v>
      </c>
    </row>
    <row r="2929" spans="1:1" x14ac:dyDescent="0.25">
      <c r="A2929" s="32" t="s">
        <v>2840</v>
      </c>
    </row>
    <row r="2930" spans="1:1" x14ac:dyDescent="0.25">
      <c r="A2930" s="32" t="s">
        <v>2841</v>
      </c>
    </row>
    <row r="2931" spans="1:1" x14ac:dyDescent="0.25">
      <c r="A2931" s="32" t="s">
        <v>2842</v>
      </c>
    </row>
    <row r="2932" spans="1:1" x14ac:dyDescent="0.25">
      <c r="A2932" s="32" t="s">
        <v>2843</v>
      </c>
    </row>
    <row r="2933" spans="1:1" x14ac:dyDescent="0.25">
      <c r="A2933" s="32" t="s">
        <v>2844</v>
      </c>
    </row>
    <row r="2934" spans="1:1" x14ac:dyDescent="0.25">
      <c r="A2934" s="32" t="s">
        <v>2845</v>
      </c>
    </row>
    <row r="2935" spans="1:1" x14ac:dyDescent="0.25">
      <c r="A2935" s="32" t="s">
        <v>2846</v>
      </c>
    </row>
    <row r="2936" spans="1:1" x14ac:dyDescent="0.25">
      <c r="A2936" s="32" t="s">
        <v>2847</v>
      </c>
    </row>
    <row r="2937" spans="1:1" x14ac:dyDescent="0.25">
      <c r="A2937" s="32" t="s">
        <v>765</v>
      </c>
    </row>
    <row r="2938" spans="1:1" x14ac:dyDescent="0.25">
      <c r="A2938" s="32" t="s">
        <v>2848</v>
      </c>
    </row>
    <row r="2939" spans="1:1" x14ac:dyDescent="0.25">
      <c r="A2939" s="32" t="s">
        <v>2849</v>
      </c>
    </row>
    <row r="2940" spans="1:1" x14ac:dyDescent="0.25">
      <c r="A2940" s="32" t="s">
        <v>2850</v>
      </c>
    </row>
    <row r="2941" spans="1:1" x14ac:dyDescent="0.25">
      <c r="A2941" s="32" t="s">
        <v>944</v>
      </c>
    </row>
    <row r="2942" spans="1:1" x14ac:dyDescent="0.25">
      <c r="A2942" s="32" t="s">
        <v>2851</v>
      </c>
    </row>
    <row r="2943" spans="1:1" x14ac:dyDescent="0.25">
      <c r="A2943" s="32" t="s">
        <v>946</v>
      </c>
    </row>
    <row r="2944" spans="1:1" x14ac:dyDescent="0.25">
      <c r="A2944" s="32" t="s">
        <v>2852</v>
      </c>
    </row>
    <row r="2945" spans="1:1" x14ac:dyDescent="0.25">
      <c r="A2945" s="32" t="s">
        <v>2853</v>
      </c>
    </row>
    <row r="2946" spans="1:1" x14ac:dyDescent="0.25">
      <c r="A2946" s="32" t="s">
        <v>2854</v>
      </c>
    </row>
    <row r="2947" spans="1:1" x14ac:dyDescent="0.25">
      <c r="A2947" s="32" t="s">
        <v>2855</v>
      </c>
    </row>
    <row r="2948" spans="1:1" x14ac:dyDescent="0.25">
      <c r="A2948" s="32" t="s">
        <v>169</v>
      </c>
    </row>
    <row r="2949" spans="1:1" x14ac:dyDescent="0.25">
      <c r="A2949" s="32" t="s">
        <v>2856</v>
      </c>
    </row>
    <row r="2950" spans="1:1" x14ac:dyDescent="0.25">
      <c r="A2950" s="32" t="s">
        <v>2857</v>
      </c>
    </row>
    <row r="2951" spans="1:1" x14ac:dyDescent="0.25">
      <c r="A2951" s="32" t="s">
        <v>2858</v>
      </c>
    </row>
    <row r="2952" spans="1:1" x14ac:dyDescent="0.25">
      <c r="A2952" s="32" t="s">
        <v>2859</v>
      </c>
    </row>
    <row r="2953" spans="1:1" x14ac:dyDescent="0.25">
      <c r="A2953" s="32" t="s">
        <v>2860</v>
      </c>
    </row>
    <row r="2954" spans="1:1" x14ac:dyDescent="0.25">
      <c r="A2954" s="32" t="s">
        <v>2861</v>
      </c>
    </row>
    <row r="2955" spans="1:1" x14ac:dyDescent="0.25">
      <c r="A2955" s="32" t="s">
        <v>2862</v>
      </c>
    </row>
    <row r="2956" spans="1:1" x14ac:dyDescent="0.25">
      <c r="A2956" s="32" t="s">
        <v>2863</v>
      </c>
    </row>
    <row r="2957" spans="1:1" x14ac:dyDescent="0.25">
      <c r="A2957" s="32" t="s">
        <v>2864</v>
      </c>
    </row>
    <row r="2958" spans="1:1" x14ac:dyDescent="0.25">
      <c r="A2958" s="32" t="s">
        <v>2865</v>
      </c>
    </row>
    <row r="2959" spans="1:1" x14ac:dyDescent="0.25">
      <c r="A2959" s="32" t="s">
        <v>2866</v>
      </c>
    </row>
    <row r="2960" spans="1:1" x14ac:dyDescent="0.25">
      <c r="A2960" s="32" t="s">
        <v>2867</v>
      </c>
    </row>
    <row r="2961" spans="1:1" x14ac:dyDescent="0.25">
      <c r="A2961" s="32" t="s">
        <v>2868</v>
      </c>
    </row>
    <row r="2962" spans="1:1" x14ac:dyDescent="0.25">
      <c r="A2962" s="32" t="s">
        <v>2869</v>
      </c>
    </row>
    <row r="2963" spans="1:1" x14ac:dyDescent="0.25">
      <c r="A2963" s="32" t="s">
        <v>2870</v>
      </c>
    </row>
    <row r="2964" spans="1:1" x14ac:dyDescent="0.25">
      <c r="A2964" s="32" t="s">
        <v>2871</v>
      </c>
    </row>
    <row r="2965" spans="1:1" x14ac:dyDescent="0.25">
      <c r="A2965" s="32" t="s">
        <v>785</v>
      </c>
    </row>
    <row r="2966" spans="1:1" x14ac:dyDescent="0.25">
      <c r="A2966" s="32" t="s">
        <v>2872</v>
      </c>
    </row>
    <row r="2967" spans="1:1" x14ac:dyDescent="0.25">
      <c r="A2967" s="32" t="s">
        <v>2873</v>
      </c>
    </row>
    <row r="2968" spans="1:1" x14ac:dyDescent="0.25">
      <c r="A2968" s="32" t="s">
        <v>2874</v>
      </c>
    </row>
    <row r="2969" spans="1:1" x14ac:dyDescent="0.25">
      <c r="A2969" s="32" t="s">
        <v>2875</v>
      </c>
    </row>
    <row r="2970" spans="1:1" x14ac:dyDescent="0.25">
      <c r="A2970" s="32" t="s">
        <v>2876</v>
      </c>
    </row>
    <row r="2971" spans="1:1" x14ac:dyDescent="0.25">
      <c r="A2971" s="32" t="s">
        <v>2877</v>
      </c>
    </row>
    <row r="2972" spans="1:1" x14ac:dyDescent="0.25">
      <c r="A2972" s="32" t="s">
        <v>2878</v>
      </c>
    </row>
    <row r="2973" spans="1:1" x14ac:dyDescent="0.25">
      <c r="A2973" s="32" t="s">
        <v>2879</v>
      </c>
    </row>
    <row r="2974" spans="1:1" x14ac:dyDescent="0.25">
      <c r="A2974" s="32" t="s">
        <v>2880</v>
      </c>
    </row>
    <row r="2975" spans="1:1" x14ac:dyDescent="0.25">
      <c r="A2975" s="32" t="s">
        <v>2881</v>
      </c>
    </row>
    <row r="2976" spans="1:1" x14ac:dyDescent="0.25">
      <c r="A2976" s="32" t="s">
        <v>2882</v>
      </c>
    </row>
    <row r="2977" spans="1:1" x14ac:dyDescent="0.25">
      <c r="A2977" s="32" t="s">
        <v>2883</v>
      </c>
    </row>
    <row r="2978" spans="1:1" x14ac:dyDescent="0.25">
      <c r="A2978" s="32" t="s">
        <v>2884</v>
      </c>
    </row>
    <row r="2979" spans="1:1" x14ac:dyDescent="0.25">
      <c r="A2979" s="32" t="s">
        <v>2885</v>
      </c>
    </row>
    <row r="2980" spans="1:1" x14ac:dyDescent="0.25">
      <c r="A2980" s="32" t="s">
        <v>2886</v>
      </c>
    </row>
    <row r="2981" spans="1:1" x14ac:dyDescent="0.25">
      <c r="A2981" s="32" t="s">
        <v>2887</v>
      </c>
    </row>
    <row r="2982" spans="1:1" x14ac:dyDescent="0.25">
      <c r="A2982" s="32" t="s">
        <v>2888</v>
      </c>
    </row>
    <row r="2983" spans="1:1" x14ac:dyDescent="0.25">
      <c r="A2983" s="32" t="s">
        <v>2889</v>
      </c>
    </row>
    <row r="2984" spans="1:1" x14ac:dyDescent="0.25">
      <c r="A2984" s="32" t="s">
        <v>2890</v>
      </c>
    </row>
    <row r="2985" spans="1:1" x14ac:dyDescent="0.25">
      <c r="A2985" s="32" t="s">
        <v>1260</v>
      </c>
    </row>
    <row r="2986" spans="1:1" x14ac:dyDescent="0.25">
      <c r="A2986" s="32" t="s">
        <v>2891</v>
      </c>
    </row>
    <row r="2987" spans="1:1" x14ac:dyDescent="0.25">
      <c r="A2987" s="32" t="s">
        <v>2892</v>
      </c>
    </row>
    <row r="2988" spans="1:1" x14ac:dyDescent="0.25">
      <c r="A2988" s="32" t="s">
        <v>2893</v>
      </c>
    </row>
    <row r="2989" spans="1:1" x14ac:dyDescent="0.25">
      <c r="A2989" s="32" t="s">
        <v>2894</v>
      </c>
    </row>
    <row r="2990" spans="1:1" x14ac:dyDescent="0.25">
      <c r="A2990" s="32" t="s">
        <v>2895</v>
      </c>
    </row>
    <row r="2991" spans="1:1" x14ac:dyDescent="0.25">
      <c r="A2991" s="32" t="s">
        <v>2896</v>
      </c>
    </row>
    <row r="2992" spans="1:1" x14ac:dyDescent="0.25">
      <c r="A2992" s="32" t="s">
        <v>2897</v>
      </c>
    </row>
    <row r="2993" spans="1:1" x14ac:dyDescent="0.25">
      <c r="A2993" s="32" t="s">
        <v>1398</v>
      </c>
    </row>
    <row r="2994" spans="1:1" x14ac:dyDescent="0.25">
      <c r="A2994" s="32" t="s">
        <v>2898</v>
      </c>
    </row>
    <row r="2995" spans="1:1" x14ac:dyDescent="0.25">
      <c r="A2995" s="32" t="s">
        <v>2899</v>
      </c>
    </row>
    <row r="2996" spans="1:1" x14ac:dyDescent="0.25">
      <c r="A2996" s="32" t="s">
        <v>2900</v>
      </c>
    </row>
    <row r="2997" spans="1:1" x14ac:dyDescent="0.25">
      <c r="A2997" s="32" t="s">
        <v>2901</v>
      </c>
    </row>
    <row r="2998" spans="1:1" x14ac:dyDescent="0.25">
      <c r="A2998" s="32" t="s">
        <v>2902</v>
      </c>
    </row>
    <row r="2999" spans="1:1" x14ac:dyDescent="0.25">
      <c r="A2999" s="32" t="s">
        <v>2903</v>
      </c>
    </row>
    <row r="3000" spans="1:1" x14ac:dyDescent="0.25">
      <c r="A3000" s="32" t="s">
        <v>2904</v>
      </c>
    </row>
    <row r="3001" spans="1:1" x14ac:dyDescent="0.25">
      <c r="A3001" s="32" t="s">
        <v>2905</v>
      </c>
    </row>
    <row r="3002" spans="1:1" x14ac:dyDescent="0.25">
      <c r="A3002" s="32" t="s">
        <v>2906</v>
      </c>
    </row>
    <row r="3003" spans="1:1" x14ac:dyDescent="0.25">
      <c r="A3003" s="32" t="s">
        <v>2907</v>
      </c>
    </row>
    <row r="3004" spans="1:1" x14ac:dyDescent="0.25">
      <c r="A3004" s="32" t="s">
        <v>2908</v>
      </c>
    </row>
    <row r="3005" spans="1:1" x14ac:dyDescent="0.25">
      <c r="A3005" s="32" t="s">
        <v>2909</v>
      </c>
    </row>
    <row r="3006" spans="1:1" x14ac:dyDescent="0.25">
      <c r="A3006" s="32" t="s">
        <v>2910</v>
      </c>
    </row>
    <row r="3007" spans="1:1" x14ac:dyDescent="0.25">
      <c r="A3007" s="32" t="s">
        <v>2911</v>
      </c>
    </row>
    <row r="3008" spans="1:1" x14ac:dyDescent="0.25">
      <c r="A3008" s="32" t="s">
        <v>2912</v>
      </c>
    </row>
    <row r="3009" spans="1:1" x14ac:dyDescent="0.25">
      <c r="A3009" s="32" t="s">
        <v>2913</v>
      </c>
    </row>
    <row r="3010" spans="1:1" x14ac:dyDescent="0.25">
      <c r="A3010" s="32" t="s">
        <v>2914</v>
      </c>
    </row>
    <row r="3011" spans="1:1" x14ac:dyDescent="0.25">
      <c r="A3011" s="32" t="s">
        <v>835</v>
      </c>
    </row>
    <row r="3012" spans="1:1" x14ac:dyDescent="0.25">
      <c r="A3012" s="32" t="s">
        <v>2915</v>
      </c>
    </row>
    <row r="3013" spans="1:1" x14ac:dyDescent="0.25">
      <c r="A3013" s="32" t="s">
        <v>2916</v>
      </c>
    </row>
    <row r="3014" spans="1:1" x14ac:dyDescent="0.25">
      <c r="A3014" s="32" t="s">
        <v>2917</v>
      </c>
    </row>
    <row r="3015" spans="1:1" x14ac:dyDescent="0.25">
      <c r="A3015" s="32" t="s">
        <v>2918</v>
      </c>
    </row>
    <row r="3016" spans="1:1" x14ac:dyDescent="0.25">
      <c r="A3016" s="32" t="s">
        <v>2919</v>
      </c>
    </row>
    <row r="3017" spans="1:1" x14ac:dyDescent="0.25">
      <c r="A3017" s="32" t="s">
        <v>2920</v>
      </c>
    </row>
    <row r="3018" spans="1:1" x14ac:dyDescent="0.25">
      <c r="A3018" s="32" t="s">
        <v>2921</v>
      </c>
    </row>
    <row r="3019" spans="1:1" x14ac:dyDescent="0.25">
      <c r="A3019" s="32" t="s">
        <v>2922</v>
      </c>
    </row>
    <row r="3020" spans="1:1" x14ac:dyDescent="0.25">
      <c r="A3020" s="32" t="s">
        <v>2923</v>
      </c>
    </row>
    <row r="3021" spans="1:1" x14ac:dyDescent="0.25">
      <c r="A3021" s="32" t="s">
        <v>2924</v>
      </c>
    </row>
    <row r="3022" spans="1:1" x14ac:dyDescent="0.25">
      <c r="A3022" s="32" t="s">
        <v>2917</v>
      </c>
    </row>
    <row r="3023" spans="1:1" x14ac:dyDescent="0.25">
      <c r="A3023" s="32" t="s">
        <v>2925</v>
      </c>
    </row>
    <row r="3024" spans="1:1" x14ac:dyDescent="0.25">
      <c r="A3024" s="32" t="s">
        <v>2926</v>
      </c>
    </row>
    <row r="3025" spans="1:1" x14ac:dyDescent="0.25">
      <c r="A3025" s="32" t="s">
        <v>1001</v>
      </c>
    </row>
    <row r="3026" spans="1:1" x14ac:dyDescent="0.25">
      <c r="A3026" s="32" t="s">
        <v>2927</v>
      </c>
    </row>
    <row r="3027" spans="1:1" x14ac:dyDescent="0.25">
      <c r="A3027" s="32" t="s">
        <v>2928</v>
      </c>
    </row>
    <row r="3028" spans="1:1" x14ac:dyDescent="0.25">
      <c r="A3028" s="32" t="s">
        <v>2929</v>
      </c>
    </row>
    <row r="3029" spans="1:1" x14ac:dyDescent="0.25">
      <c r="A3029" s="32" t="s">
        <v>2930</v>
      </c>
    </row>
    <row r="3030" spans="1:1" x14ac:dyDescent="0.25">
      <c r="A3030" s="32" t="s">
        <v>2931</v>
      </c>
    </row>
    <row r="3031" spans="1:1" x14ac:dyDescent="0.25">
      <c r="A3031" s="32" t="s">
        <v>2932</v>
      </c>
    </row>
    <row r="3032" spans="1:1" x14ac:dyDescent="0.25">
      <c r="A3032" s="32" t="s">
        <v>2933</v>
      </c>
    </row>
    <row r="3033" spans="1:1" x14ac:dyDescent="0.25">
      <c r="A3033" s="32" t="s">
        <v>2934</v>
      </c>
    </row>
    <row r="3034" spans="1:1" x14ac:dyDescent="0.25">
      <c r="A3034" s="32" t="s">
        <v>2935</v>
      </c>
    </row>
    <row r="3035" spans="1:1" x14ac:dyDescent="0.25">
      <c r="A3035" s="32" t="s">
        <v>2936</v>
      </c>
    </row>
    <row r="3036" spans="1:1" x14ac:dyDescent="0.25">
      <c r="A3036" s="32" t="s">
        <v>2937</v>
      </c>
    </row>
    <row r="3037" spans="1:1" x14ac:dyDescent="0.25">
      <c r="A3037" s="32" t="s">
        <v>2938</v>
      </c>
    </row>
    <row r="3038" spans="1:1" x14ac:dyDescent="0.25">
      <c r="A3038" s="32" t="s">
        <v>2939</v>
      </c>
    </row>
    <row r="3039" spans="1:1" x14ac:dyDescent="0.25">
      <c r="A3039" s="32" t="s">
        <v>2940</v>
      </c>
    </row>
    <row r="3040" spans="1:1" x14ac:dyDescent="0.25">
      <c r="A3040" s="32" t="s">
        <v>2941</v>
      </c>
    </row>
    <row r="3041" spans="1:1" x14ac:dyDescent="0.25">
      <c r="A3041" s="32" t="s">
        <v>2942</v>
      </c>
    </row>
    <row r="3042" spans="1:1" x14ac:dyDescent="0.25">
      <c r="A3042" s="32" t="s">
        <v>2943</v>
      </c>
    </row>
    <row r="3043" spans="1:1" x14ac:dyDescent="0.25">
      <c r="A3043" s="32" t="s">
        <v>1470</v>
      </c>
    </row>
    <row r="3044" spans="1:1" x14ac:dyDescent="0.25">
      <c r="A3044" s="32" t="s">
        <v>2944</v>
      </c>
    </row>
    <row r="3045" spans="1:1" x14ac:dyDescent="0.25">
      <c r="A3045" s="32" t="s">
        <v>2945</v>
      </c>
    </row>
    <row r="3046" spans="1:1" x14ac:dyDescent="0.25">
      <c r="A3046" s="32" t="s">
        <v>2946</v>
      </c>
    </row>
    <row r="3047" spans="1:1" x14ac:dyDescent="0.25">
      <c r="A3047" s="32" t="s">
        <v>2947</v>
      </c>
    </row>
    <row r="3048" spans="1:1" x14ac:dyDescent="0.25">
      <c r="A3048" s="32" t="s">
        <v>2948</v>
      </c>
    </row>
    <row r="3049" spans="1:1" x14ac:dyDescent="0.25">
      <c r="A3049" s="32" t="s">
        <v>2949</v>
      </c>
    </row>
    <row r="3050" spans="1:1" x14ac:dyDescent="0.25">
      <c r="A3050" s="32" t="s">
        <v>2950</v>
      </c>
    </row>
    <row r="3051" spans="1:1" x14ac:dyDescent="0.25">
      <c r="A3051" s="32" t="s">
        <v>2951</v>
      </c>
    </row>
    <row r="3052" spans="1:1" x14ac:dyDescent="0.25">
      <c r="A3052" s="32" t="s">
        <v>2952</v>
      </c>
    </row>
    <row r="3053" spans="1:1" x14ac:dyDescent="0.25">
      <c r="A3053" s="32" t="s">
        <v>2953</v>
      </c>
    </row>
    <row r="3054" spans="1:1" x14ac:dyDescent="0.25">
      <c r="A3054" s="32" t="s">
        <v>2954</v>
      </c>
    </row>
    <row r="3055" spans="1:1" x14ac:dyDescent="0.25">
      <c r="A3055" s="32" t="s">
        <v>2955</v>
      </c>
    </row>
    <row r="3056" spans="1:1" x14ac:dyDescent="0.25">
      <c r="A3056" s="32" t="s">
        <v>2956</v>
      </c>
    </row>
    <row r="3057" spans="1:1" x14ac:dyDescent="0.25">
      <c r="A3057" s="32" t="s">
        <v>2957</v>
      </c>
    </row>
    <row r="3058" spans="1:1" x14ac:dyDescent="0.25">
      <c r="A3058" s="32" t="s">
        <v>2958</v>
      </c>
    </row>
    <row r="3059" spans="1:1" x14ac:dyDescent="0.25">
      <c r="A3059" s="32" t="s">
        <v>2959</v>
      </c>
    </row>
    <row r="3060" spans="1:1" x14ac:dyDescent="0.25">
      <c r="A3060" s="32" t="s">
        <v>2960</v>
      </c>
    </row>
    <row r="3061" spans="1:1" x14ac:dyDescent="0.25">
      <c r="A3061" s="32" t="s">
        <v>2961</v>
      </c>
    </row>
    <row r="3062" spans="1:1" x14ac:dyDescent="0.25">
      <c r="A3062" s="32" t="s">
        <v>2962</v>
      </c>
    </row>
    <row r="3063" spans="1:1" x14ac:dyDescent="0.25">
      <c r="A3063" s="32" t="s">
        <v>2963</v>
      </c>
    </row>
    <row r="3064" spans="1:1" x14ac:dyDescent="0.25">
      <c r="A3064" s="32" t="s">
        <v>2964</v>
      </c>
    </row>
    <row r="3065" spans="1:1" x14ac:dyDescent="0.25">
      <c r="A3065" s="32" t="s">
        <v>2965</v>
      </c>
    </row>
    <row r="3066" spans="1:1" x14ac:dyDescent="0.25">
      <c r="A3066" s="32" t="s">
        <v>2966</v>
      </c>
    </row>
    <row r="3067" spans="1:1" x14ac:dyDescent="0.25">
      <c r="A3067" s="32" t="s">
        <v>2967</v>
      </c>
    </row>
    <row r="3068" spans="1:1" x14ac:dyDescent="0.25">
      <c r="A3068" s="32" t="s">
        <v>2968</v>
      </c>
    </row>
    <row r="3069" spans="1:1" x14ac:dyDescent="0.25">
      <c r="A3069" s="32" t="s">
        <v>2969</v>
      </c>
    </row>
    <row r="3070" spans="1:1" x14ac:dyDescent="0.25">
      <c r="A3070" s="32" t="s">
        <v>2970</v>
      </c>
    </row>
    <row r="3071" spans="1:1" x14ac:dyDescent="0.25">
      <c r="A3071" s="32" t="s">
        <v>2971</v>
      </c>
    </row>
    <row r="3072" spans="1:1" x14ac:dyDescent="0.25">
      <c r="A3072" s="32" t="s">
        <v>2972</v>
      </c>
    </row>
    <row r="3073" spans="1:1" x14ac:dyDescent="0.25">
      <c r="A3073" s="32" t="s">
        <v>2973</v>
      </c>
    </row>
    <row r="3074" spans="1:1" x14ac:dyDescent="0.25">
      <c r="A3074" s="32" t="s">
        <v>2974</v>
      </c>
    </row>
    <row r="3075" spans="1:1" x14ac:dyDescent="0.25">
      <c r="A3075" s="32" t="s">
        <v>2975</v>
      </c>
    </row>
    <row r="3076" spans="1:1" x14ac:dyDescent="0.25">
      <c r="A3076" s="32" t="s">
        <v>2976</v>
      </c>
    </row>
    <row r="3077" spans="1:1" x14ac:dyDescent="0.25">
      <c r="A3077" s="32" t="s">
        <v>2977</v>
      </c>
    </row>
    <row r="3078" spans="1:1" x14ac:dyDescent="0.25">
      <c r="A3078" s="32" t="s">
        <v>2978</v>
      </c>
    </row>
    <row r="3079" spans="1:1" x14ac:dyDescent="0.25">
      <c r="A3079" s="32" t="s">
        <v>2979</v>
      </c>
    </row>
    <row r="3080" spans="1:1" x14ac:dyDescent="0.25">
      <c r="A3080" s="32" t="s">
        <v>2980</v>
      </c>
    </row>
    <row r="3081" spans="1:1" x14ac:dyDescent="0.25">
      <c r="A3081" s="32" t="s">
        <v>2981</v>
      </c>
    </row>
    <row r="3082" spans="1:1" x14ac:dyDescent="0.25">
      <c r="A3082" s="32" t="s">
        <v>2982</v>
      </c>
    </row>
    <row r="3083" spans="1:1" x14ac:dyDescent="0.25">
      <c r="A3083" s="32" t="s">
        <v>2983</v>
      </c>
    </row>
    <row r="3084" spans="1:1" x14ac:dyDescent="0.25">
      <c r="A3084" s="32" t="s">
        <v>2984</v>
      </c>
    </row>
    <row r="3085" spans="1:1" x14ac:dyDescent="0.25">
      <c r="A3085" s="32" t="s">
        <v>2985</v>
      </c>
    </row>
    <row r="3086" spans="1:1" x14ac:dyDescent="0.25">
      <c r="A3086" s="32" t="s">
        <v>2986</v>
      </c>
    </row>
    <row r="3087" spans="1:1" x14ac:dyDescent="0.25">
      <c r="A3087" s="32" t="s">
        <v>2987</v>
      </c>
    </row>
    <row r="3088" spans="1:1" x14ac:dyDescent="0.25">
      <c r="A3088" s="32" t="s">
        <v>2988</v>
      </c>
    </row>
    <row r="3089" spans="1:1" x14ac:dyDescent="0.25">
      <c r="A3089" s="32" t="s">
        <v>2989</v>
      </c>
    </row>
    <row r="3090" spans="1:1" x14ac:dyDescent="0.25">
      <c r="A3090" s="32" t="s">
        <v>2990</v>
      </c>
    </row>
    <row r="3091" spans="1:1" x14ac:dyDescent="0.25">
      <c r="A3091" s="32" t="s">
        <v>2991</v>
      </c>
    </row>
    <row r="3092" spans="1:1" x14ac:dyDescent="0.25">
      <c r="A3092" s="32" t="s">
        <v>2992</v>
      </c>
    </row>
    <row r="3093" spans="1:1" x14ac:dyDescent="0.25">
      <c r="A3093" s="32" t="s">
        <v>2993</v>
      </c>
    </row>
    <row r="3094" spans="1:1" x14ac:dyDescent="0.25">
      <c r="A3094" s="32" t="s">
        <v>2994</v>
      </c>
    </row>
    <row r="3095" spans="1:1" x14ac:dyDescent="0.25">
      <c r="A3095" s="32" t="s">
        <v>2995</v>
      </c>
    </row>
    <row r="3096" spans="1:1" x14ac:dyDescent="0.25">
      <c r="A3096" s="32" t="s">
        <v>2996</v>
      </c>
    </row>
    <row r="3097" spans="1:1" x14ac:dyDescent="0.25">
      <c r="A3097" s="32" t="s">
        <v>266</v>
      </c>
    </row>
    <row r="3098" spans="1:1" x14ac:dyDescent="0.25">
      <c r="A3098" s="32" t="s">
        <v>2997</v>
      </c>
    </row>
    <row r="3099" spans="1:1" x14ac:dyDescent="0.25">
      <c r="A3099" s="32" t="s">
        <v>2998</v>
      </c>
    </row>
    <row r="3100" spans="1:1" x14ac:dyDescent="0.25">
      <c r="A3100" s="32" t="s">
        <v>2999</v>
      </c>
    </row>
    <row r="3101" spans="1:1" x14ac:dyDescent="0.25">
      <c r="A3101" s="32" t="s">
        <v>3000</v>
      </c>
    </row>
    <row r="3102" spans="1:1" x14ac:dyDescent="0.25">
      <c r="A3102" s="32" t="s">
        <v>3001</v>
      </c>
    </row>
    <row r="3103" spans="1:1" x14ac:dyDescent="0.25">
      <c r="A3103" s="32" t="s">
        <v>3002</v>
      </c>
    </row>
    <row r="3104" spans="1:1" x14ac:dyDescent="0.25">
      <c r="A3104" s="32" t="s">
        <v>3003</v>
      </c>
    </row>
    <row r="3105" spans="1:1" x14ac:dyDescent="0.25">
      <c r="A3105" s="32" t="s">
        <v>2829</v>
      </c>
    </row>
    <row r="3106" spans="1:1" x14ac:dyDescent="0.25">
      <c r="A3106" s="32" t="s">
        <v>3004</v>
      </c>
    </row>
    <row r="3107" spans="1:1" x14ac:dyDescent="0.25">
      <c r="A3107" s="32" t="s">
        <v>3005</v>
      </c>
    </row>
    <row r="3108" spans="1:1" x14ac:dyDescent="0.25">
      <c r="A3108" s="32" t="s">
        <v>3006</v>
      </c>
    </row>
    <row r="3109" spans="1:1" x14ac:dyDescent="0.25">
      <c r="A3109" s="32" t="s">
        <v>3007</v>
      </c>
    </row>
    <row r="3110" spans="1:1" x14ac:dyDescent="0.25">
      <c r="A3110" s="32" t="s">
        <v>3008</v>
      </c>
    </row>
    <row r="3111" spans="1:1" x14ac:dyDescent="0.25">
      <c r="A3111" s="32" t="s">
        <v>3009</v>
      </c>
    </row>
    <row r="3112" spans="1:1" x14ac:dyDescent="0.25">
      <c r="A3112" s="32" t="s">
        <v>3010</v>
      </c>
    </row>
    <row r="3113" spans="1:1" x14ac:dyDescent="0.25">
      <c r="A3113" s="32" t="s">
        <v>3011</v>
      </c>
    </row>
    <row r="3114" spans="1:1" x14ac:dyDescent="0.25">
      <c r="A3114" s="32" t="s">
        <v>2954</v>
      </c>
    </row>
    <row r="3115" spans="1:1" x14ac:dyDescent="0.25">
      <c r="A3115" s="32" t="s">
        <v>823</v>
      </c>
    </row>
    <row r="3116" spans="1:1" x14ac:dyDescent="0.25">
      <c r="A3116" s="32" t="s">
        <v>3012</v>
      </c>
    </row>
    <row r="3117" spans="1:1" x14ac:dyDescent="0.25">
      <c r="A3117" s="32" t="s">
        <v>3013</v>
      </c>
    </row>
    <row r="3118" spans="1:1" x14ac:dyDescent="0.25">
      <c r="A3118" s="32" t="s">
        <v>3014</v>
      </c>
    </row>
    <row r="3119" spans="1:1" x14ac:dyDescent="0.25">
      <c r="A3119" s="32" t="s">
        <v>3015</v>
      </c>
    </row>
    <row r="3120" spans="1:1" x14ac:dyDescent="0.25">
      <c r="A3120" s="32" t="s">
        <v>3016</v>
      </c>
    </row>
    <row r="3121" spans="1:1" x14ac:dyDescent="0.25">
      <c r="A3121" s="32" t="s">
        <v>3017</v>
      </c>
    </row>
    <row r="3122" spans="1:1" x14ac:dyDescent="0.25">
      <c r="A3122" s="32" t="s">
        <v>99</v>
      </c>
    </row>
    <row r="3123" spans="1:1" x14ac:dyDescent="0.25">
      <c r="A3123" s="32" t="s">
        <v>3018</v>
      </c>
    </row>
    <row r="3124" spans="1:1" x14ac:dyDescent="0.25">
      <c r="A3124" s="32" t="s">
        <v>3019</v>
      </c>
    </row>
    <row r="3125" spans="1:1" x14ac:dyDescent="0.25">
      <c r="A3125" s="32" t="s">
        <v>3020</v>
      </c>
    </row>
    <row r="3126" spans="1:1" x14ac:dyDescent="0.25">
      <c r="A3126" s="32" t="s">
        <v>3021</v>
      </c>
    </row>
    <row r="3127" spans="1:1" x14ac:dyDescent="0.25">
      <c r="A3127" s="32" t="s">
        <v>946</v>
      </c>
    </row>
    <row r="3128" spans="1:1" x14ac:dyDescent="0.25">
      <c r="A3128" s="32" t="s">
        <v>3022</v>
      </c>
    </row>
    <row r="3129" spans="1:1" x14ac:dyDescent="0.25">
      <c r="A3129" s="32" t="s">
        <v>3023</v>
      </c>
    </row>
    <row r="3130" spans="1:1" x14ac:dyDescent="0.25">
      <c r="A3130" s="32" t="s">
        <v>3024</v>
      </c>
    </row>
    <row r="3131" spans="1:1" x14ac:dyDescent="0.25">
      <c r="A3131" s="32" t="s">
        <v>3025</v>
      </c>
    </row>
    <row r="3132" spans="1:1" x14ac:dyDescent="0.25">
      <c r="A3132" s="32" t="s">
        <v>3026</v>
      </c>
    </row>
    <row r="3133" spans="1:1" x14ac:dyDescent="0.25">
      <c r="A3133" s="32" t="s">
        <v>692</v>
      </c>
    </row>
    <row r="3134" spans="1:1" x14ac:dyDescent="0.25">
      <c r="A3134" s="32" t="s">
        <v>3027</v>
      </c>
    </row>
    <row r="3135" spans="1:1" x14ac:dyDescent="0.25">
      <c r="A3135" s="32" t="s">
        <v>3028</v>
      </c>
    </row>
    <row r="3136" spans="1:1" x14ac:dyDescent="0.25">
      <c r="A3136" s="32" t="s">
        <v>3029</v>
      </c>
    </row>
    <row r="3137" spans="1:1" x14ac:dyDescent="0.25">
      <c r="A3137" s="32" t="s">
        <v>3030</v>
      </c>
    </row>
    <row r="3138" spans="1:1" x14ac:dyDescent="0.25">
      <c r="A3138" s="32" t="s">
        <v>3031</v>
      </c>
    </row>
    <row r="3139" spans="1:1" x14ac:dyDescent="0.25">
      <c r="A3139" s="32" t="s">
        <v>3032</v>
      </c>
    </row>
    <row r="3140" spans="1:1" x14ac:dyDescent="0.25">
      <c r="A3140" s="32" t="s">
        <v>3033</v>
      </c>
    </row>
    <row r="3141" spans="1:1" x14ac:dyDescent="0.25">
      <c r="A3141" s="32" t="s">
        <v>3034</v>
      </c>
    </row>
    <row r="3142" spans="1:1" x14ac:dyDescent="0.25">
      <c r="A3142" s="32" t="s">
        <v>3035</v>
      </c>
    </row>
    <row r="3143" spans="1:1" x14ac:dyDescent="0.25">
      <c r="A3143" s="32" t="s">
        <v>3036</v>
      </c>
    </row>
    <row r="3144" spans="1:1" x14ac:dyDescent="0.25">
      <c r="A3144" s="32" t="s">
        <v>3037</v>
      </c>
    </row>
    <row r="3145" spans="1:1" x14ac:dyDescent="0.25">
      <c r="A3145" s="32" t="s">
        <v>761</v>
      </c>
    </row>
    <row r="3146" spans="1:1" x14ac:dyDescent="0.25">
      <c r="A3146" s="32" t="s">
        <v>3038</v>
      </c>
    </row>
    <row r="3147" spans="1:1" x14ac:dyDescent="0.25">
      <c r="A3147" s="32" t="s">
        <v>3039</v>
      </c>
    </row>
    <row r="3148" spans="1:1" x14ac:dyDescent="0.25">
      <c r="A3148" s="32" t="s">
        <v>3040</v>
      </c>
    </row>
    <row r="3149" spans="1:1" x14ac:dyDescent="0.25">
      <c r="A3149" s="32" t="s">
        <v>3041</v>
      </c>
    </row>
    <row r="3150" spans="1:1" x14ac:dyDescent="0.25">
      <c r="A3150" s="32" t="s">
        <v>3042</v>
      </c>
    </row>
    <row r="3151" spans="1:1" x14ac:dyDescent="0.25">
      <c r="A3151" s="32" t="s">
        <v>3043</v>
      </c>
    </row>
    <row r="3152" spans="1:1" x14ac:dyDescent="0.25">
      <c r="A3152" s="32" t="s">
        <v>3044</v>
      </c>
    </row>
    <row r="3153" spans="1:1" x14ac:dyDescent="0.25">
      <c r="A3153" s="32" t="s">
        <v>3045</v>
      </c>
    </row>
    <row r="3154" spans="1:1" x14ac:dyDescent="0.25">
      <c r="A3154" s="32" t="s">
        <v>3046</v>
      </c>
    </row>
    <row r="3155" spans="1:1" x14ac:dyDescent="0.25">
      <c r="A3155" s="32" t="s">
        <v>3047</v>
      </c>
    </row>
    <row r="3156" spans="1:1" x14ac:dyDescent="0.25">
      <c r="A3156" s="32" t="s">
        <v>3048</v>
      </c>
    </row>
    <row r="3157" spans="1:1" x14ac:dyDescent="0.25">
      <c r="A3157" s="32" t="s">
        <v>270</v>
      </c>
    </row>
    <row r="3158" spans="1:1" x14ac:dyDescent="0.25">
      <c r="A3158" s="32" t="s">
        <v>3049</v>
      </c>
    </row>
    <row r="3159" spans="1:1" x14ac:dyDescent="0.25">
      <c r="A3159" s="32" t="s">
        <v>3050</v>
      </c>
    </row>
    <row r="3160" spans="1:1" x14ac:dyDescent="0.25">
      <c r="A3160" s="32" t="s">
        <v>3051</v>
      </c>
    </row>
    <row r="3161" spans="1:1" x14ac:dyDescent="0.25">
      <c r="A3161" s="32" t="s">
        <v>801</v>
      </c>
    </row>
    <row r="3162" spans="1:1" x14ac:dyDescent="0.25">
      <c r="A3162" s="32" t="s">
        <v>3052</v>
      </c>
    </row>
    <row r="3163" spans="1:1" x14ac:dyDescent="0.25">
      <c r="A3163" s="32" t="s">
        <v>3053</v>
      </c>
    </row>
    <row r="3164" spans="1:1" x14ac:dyDescent="0.25">
      <c r="A3164" s="32" t="s">
        <v>3054</v>
      </c>
    </row>
    <row r="3165" spans="1:1" x14ac:dyDescent="0.25">
      <c r="A3165" s="32" t="s">
        <v>1390</v>
      </c>
    </row>
    <row r="3166" spans="1:1" x14ac:dyDescent="0.25">
      <c r="A3166" s="32" t="s">
        <v>3055</v>
      </c>
    </row>
    <row r="3167" spans="1:1" x14ac:dyDescent="0.25">
      <c r="A3167" s="32" t="s">
        <v>3056</v>
      </c>
    </row>
    <row r="3168" spans="1:1" x14ac:dyDescent="0.25">
      <c r="A3168" s="32" t="s">
        <v>3057</v>
      </c>
    </row>
    <row r="3169" spans="1:1" x14ac:dyDescent="0.25">
      <c r="A3169" s="32" t="s">
        <v>366</v>
      </c>
    </row>
    <row r="3170" spans="1:1" x14ac:dyDescent="0.25">
      <c r="A3170" s="32" t="s">
        <v>3058</v>
      </c>
    </row>
    <row r="3171" spans="1:1" x14ac:dyDescent="0.25">
      <c r="A3171" s="32" t="s">
        <v>3059</v>
      </c>
    </row>
    <row r="3172" spans="1:1" x14ac:dyDescent="0.25">
      <c r="A3172" s="32" t="s">
        <v>3060</v>
      </c>
    </row>
    <row r="3173" spans="1:1" x14ac:dyDescent="0.25">
      <c r="A3173" s="32" t="s">
        <v>3061</v>
      </c>
    </row>
    <row r="3174" spans="1:1" x14ac:dyDescent="0.25">
      <c r="A3174" s="32" t="s">
        <v>2594</v>
      </c>
    </row>
    <row r="3175" spans="1:1" x14ac:dyDescent="0.25">
      <c r="A3175" s="32" t="s">
        <v>3062</v>
      </c>
    </row>
    <row r="3176" spans="1:1" x14ac:dyDescent="0.25">
      <c r="A3176" s="32" t="s">
        <v>3063</v>
      </c>
    </row>
    <row r="3177" spans="1:1" x14ac:dyDescent="0.25">
      <c r="A3177" s="32" t="s">
        <v>3064</v>
      </c>
    </row>
    <row r="3178" spans="1:1" x14ac:dyDescent="0.25">
      <c r="A3178" s="32" t="s">
        <v>1198</v>
      </c>
    </row>
    <row r="3179" spans="1:1" x14ac:dyDescent="0.25">
      <c r="A3179" s="32" t="s">
        <v>3065</v>
      </c>
    </row>
    <row r="3180" spans="1:1" x14ac:dyDescent="0.25">
      <c r="A3180" s="32" t="s">
        <v>3066</v>
      </c>
    </row>
    <row r="3181" spans="1:1" x14ac:dyDescent="0.25">
      <c r="A3181" s="32" t="s">
        <v>3067</v>
      </c>
    </row>
    <row r="3182" spans="1:1" x14ac:dyDescent="0.25">
      <c r="A3182" s="32" t="s">
        <v>3068</v>
      </c>
    </row>
    <row r="3183" spans="1:1" x14ac:dyDescent="0.25">
      <c r="A3183" s="32" t="s">
        <v>3069</v>
      </c>
    </row>
    <row r="3184" spans="1:1" x14ac:dyDescent="0.25">
      <c r="A3184" s="32" t="s">
        <v>3070</v>
      </c>
    </row>
    <row r="3185" spans="1:1" x14ac:dyDescent="0.25">
      <c r="A3185" s="32" t="s">
        <v>3071</v>
      </c>
    </row>
    <row r="3186" spans="1:1" x14ac:dyDescent="0.25">
      <c r="A3186" s="32" t="s">
        <v>3072</v>
      </c>
    </row>
    <row r="3187" spans="1:1" x14ac:dyDescent="0.25">
      <c r="A3187" s="32" t="s">
        <v>3073</v>
      </c>
    </row>
    <row r="3188" spans="1:1" x14ac:dyDescent="0.25">
      <c r="A3188" s="32" t="s">
        <v>3074</v>
      </c>
    </row>
    <row r="3189" spans="1:1" x14ac:dyDescent="0.25">
      <c r="A3189" s="32" t="s">
        <v>481</v>
      </c>
    </row>
    <row r="3190" spans="1:1" x14ac:dyDescent="0.25">
      <c r="A3190" s="32" t="s">
        <v>1977</v>
      </c>
    </row>
    <row r="3191" spans="1:1" x14ac:dyDescent="0.25">
      <c r="A3191" s="32" t="s">
        <v>3075</v>
      </c>
    </row>
    <row r="3192" spans="1:1" x14ac:dyDescent="0.25">
      <c r="A3192" s="32" t="s">
        <v>3076</v>
      </c>
    </row>
    <row r="3193" spans="1:1" x14ac:dyDescent="0.25">
      <c r="A3193" s="32" t="s">
        <v>3077</v>
      </c>
    </row>
    <row r="3194" spans="1:1" x14ac:dyDescent="0.25">
      <c r="A3194" s="32" t="s">
        <v>3078</v>
      </c>
    </row>
    <row r="3195" spans="1:1" x14ac:dyDescent="0.25">
      <c r="A3195" s="32" t="s">
        <v>3079</v>
      </c>
    </row>
    <row r="3196" spans="1:1" x14ac:dyDescent="0.25">
      <c r="A3196" s="32" t="s">
        <v>3080</v>
      </c>
    </row>
    <row r="3197" spans="1:1" x14ac:dyDescent="0.25">
      <c r="A3197" s="32" t="s">
        <v>1017</v>
      </c>
    </row>
    <row r="3198" spans="1:1" x14ac:dyDescent="0.25">
      <c r="A3198" s="32" t="s">
        <v>3081</v>
      </c>
    </row>
    <row r="3199" spans="1:1" x14ac:dyDescent="0.25">
      <c r="A3199" s="32" t="s">
        <v>3082</v>
      </c>
    </row>
    <row r="3200" spans="1:1" x14ac:dyDescent="0.25">
      <c r="A3200" s="32" t="s">
        <v>3083</v>
      </c>
    </row>
    <row r="3201" spans="1:1" x14ac:dyDescent="0.25">
      <c r="A3201" s="32" t="s">
        <v>3084</v>
      </c>
    </row>
    <row r="3202" spans="1:1" x14ac:dyDescent="0.25">
      <c r="A3202" s="32" t="s">
        <v>3085</v>
      </c>
    </row>
    <row r="3203" spans="1:1" x14ac:dyDescent="0.25">
      <c r="A3203" s="32" t="s">
        <v>3086</v>
      </c>
    </row>
    <row r="3204" spans="1:1" x14ac:dyDescent="0.25">
      <c r="A3204" s="32" t="s">
        <v>3087</v>
      </c>
    </row>
    <row r="3205" spans="1:1" x14ac:dyDescent="0.25">
      <c r="A3205" s="32" t="s">
        <v>765</v>
      </c>
    </row>
    <row r="3206" spans="1:1" x14ac:dyDescent="0.25">
      <c r="A3206" s="32" t="s">
        <v>3088</v>
      </c>
    </row>
    <row r="3207" spans="1:1" x14ac:dyDescent="0.25">
      <c r="A3207" s="32" t="s">
        <v>3089</v>
      </c>
    </row>
    <row r="3208" spans="1:1" x14ac:dyDescent="0.25">
      <c r="A3208" s="32" t="s">
        <v>3090</v>
      </c>
    </row>
    <row r="3209" spans="1:1" x14ac:dyDescent="0.25">
      <c r="A3209" s="32" t="s">
        <v>3091</v>
      </c>
    </row>
    <row r="3210" spans="1:1" x14ac:dyDescent="0.25">
      <c r="A3210" s="32" t="s">
        <v>3092</v>
      </c>
    </row>
    <row r="3211" spans="1:1" x14ac:dyDescent="0.25">
      <c r="A3211" s="32" t="s">
        <v>995</v>
      </c>
    </row>
    <row r="3212" spans="1:1" x14ac:dyDescent="0.25">
      <c r="A3212" s="32" t="s">
        <v>3093</v>
      </c>
    </row>
    <row r="3213" spans="1:1" x14ac:dyDescent="0.25">
      <c r="A3213" s="32" t="s">
        <v>785</v>
      </c>
    </row>
    <row r="3214" spans="1:1" x14ac:dyDescent="0.25">
      <c r="A3214" s="32" t="s">
        <v>3094</v>
      </c>
    </row>
    <row r="3215" spans="1:1" x14ac:dyDescent="0.25">
      <c r="A3215" s="32" t="s">
        <v>3095</v>
      </c>
    </row>
    <row r="3216" spans="1:1" x14ac:dyDescent="0.25">
      <c r="A3216" s="32" t="s">
        <v>3096</v>
      </c>
    </row>
    <row r="3217" spans="1:1" x14ac:dyDescent="0.25">
      <c r="A3217" s="32" t="s">
        <v>2973</v>
      </c>
    </row>
    <row r="3218" spans="1:1" x14ac:dyDescent="0.25">
      <c r="A3218" s="32" t="s">
        <v>3097</v>
      </c>
    </row>
    <row r="3219" spans="1:1" x14ac:dyDescent="0.25">
      <c r="A3219" s="32" t="s">
        <v>3098</v>
      </c>
    </row>
    <row r="3220" spans="1:1" x14ac:dyDescent="0.25">
      <c r="A3220" s="32" t="s">
        <v>3099</v>
      </c>
    </row>
    <row r="3221" spans="1:1" x14ac:dyDescent="0.25">
      <c r="A3221" s="32" t="s">
        <v>3100</v>
      </c>
    </row>
    <row r="3222" spans="1:1" x14ac:dyDescent="0.25">
      <c r="A3222" s="32" t="s">
        <v>3101</v>
      </c>
    </row>
    <row r="3223" spans="1:1" x14ac:dyDescent="0.25">
      <c r="A3223" s="32" t="s">
        <v>3102</v>
      </c>
    </row>
    <row r="3224" spans="1:1" x14ac:dyDescent="0.25">
      <c r="A3224" s="32" t="s">
        <v>3103</v>
      </c>
    </row>
    <row r="3225" spans="1:1" x14ac:dyDescent="0.25">
      <c r="A3225" s="32" t="s">
        <v>3104</v>
      </c>
    </row>
    <row r="3226" spans="1:1" x14ac:dyDescent="0.25">
      <c r="A3226" s="32" t="s">
        <v>3105</v>
      </c>
    </row>
    <row r="3227" spans="1:1" x14ac:dyDescent="0.25">
      <c r="A3227" s="32" t="s">
        <v>3106</v>
      </c>
    </row>
    <row r="3228" spans="1:1" x14ac:dyDescent="0.25">
      <c r="A3228" s="32" t="s">
        <v>3107</v>
      </c>
    </row>
    <row r="3229" spans="1:1" x14ac:dyDescent="0.25">
      <c r="A3229" s="32" t="s">
        <v>3108</v>
      </c>
    </row>
    <row r="3230" spans="1:1" x14ac:dyDescent="0.25">
      <c r="A3230" s="32" t="s">
        <v>3109</v>
      </c>
    </row>
    <row r="3231" spans="1:1" x14ac:dyDescent="0.25">
      <c r="A3231" s="32" t="s">
        <v>3110</v>
      </c>
    </row>
    <row r="3232" spans="1:1" x14ac:dyDescent="0.25">
      <c r="A3232" s="32" t="s">
        <v>3111</v>
      </c>
    </row>
    <row r="3233" spans="1:1" x14ac:dyDescent="0.25">
      <c r="A3233" s="32" t="s">
        <v>3112</v>
      </c>
    </row>
    <row r="3234" spans="1:1" x14ac:dyDescent="0.25">
      <c r="A3234" s="32" t="s">
        <v>509</v>
      </c>
    </row>
    <row r="3235" spans="1:1" x14ac:dyDescent="0.25">
      <c r="A3235" s="32" t="s">
        <v>3113</v>
      </c>
    </row>
    <row r="3236" spans="1:1" x14ac:dyDescent="0.25">
      <c r="A3236" s="32" t="s">
        <v>3114</v>
      </c>
    </row>
    <row r="3237" spans="1:1" x14ac:dyDescent="0.25">
      <c r="A3237" s="32" t="s">
        <v>3115</v>
      </c>
    </row>
    <row r="3238" spans="1:1" x14ac:dyDescent="0.25">
      <c r="A3238" s="32" t="s">
        <v>3116</v>
      </c>
    </row>
    <row r="3239" spans="1:1" x14ac:dyDescent="0.25">
      <c r="A3239" s="32" t="s">
        <v>3117</v>
      </c>
    </row>
    <row r="3240" spans="1:1" x14ac:dyDescent="0.25">
      <c r="A3240" s="32" t="s">
        <v>3118</v>
      </c>
    </row>
    <row r="3241" spans="1:1" x14ac:dyDescent="0.25">
      <c r="A3241" s="32" t="s">
        <v>3119</v>
      </c>
    </row>
    <row r="3242" spans="1:1" x14ac:dyDescent="0.25">
      <c r="A3242" s="32" t="s">
        <v>3120</v>
      </c>
    </row>
    <row r="3243" spans="1:1" x14ac:dyDescent="0.25">
      <c r="A3243" s="32" t="s">
        <v>3121</v>
      </c>
    </row>
    <row r="3244" spans="1:1" x14ac:dyDescent="0.25">
      <c r="A3244" s="32" t="s">
        <v>3122</v>
      </c>
    </row>
    <row r="3245" spans="1:1" x14ac:dyDescent="0.25">
      <c r="A3245" s="32" t="s">
        <v>520</v>
      </c>
    </row>
    <row r="3246" spans="1:1" x14ac:dyDescent="0.25">
      <c r="A3246" s="32" t="s">
        <v>3123</v>
      </c>
    </row>
    <row r="3247" spans="1:1" x14ac:dyDescent="0.25">
      <c r="A3247" s="32" t="s">
        <v>3124</v>
      </c>
    </row>
    <row r="3248" spans="1:1" x14ac:dyDescent="0.25">
      <c r="A3248" s="32" t="s">
        <v>3125</v>
      </c>
    </row>
    <row r="3249" spans="1:1" x14ac:dyDescent="0.25">
      <c r="A3249" s="32" t="s">
        <v>3126</v>
      </c>
    </row>
    <row r="3250" spans="1:1" x14ac:dyDescent="0.25">
      <c r="A3250" s="32" t="s">
        <v>3127</v>
      </c>
    </row>
    <row r="3251" spans="1:1" x14ac:dyDescent="0.25">
      <c r="A3251" s="32" t="s">
        <v>3128</v>
      </c>
    </row>
    <row r="3252" spans="1:1" x14ac:dyDescent="0.25">
      <c r="A3252" s="32" t="s">
        <v>3129</v>
      </c>
    </row>
    <row r="3253" spans="1:1" x14ac:dyDescent="0.25">
      <c r="A3253" s="32" t="s">
        <v>3130</v>
      </c>
    </row>
    <row r="3254" spans="1:1" x14ac:dyDescent="0.25">
      <c r="A3254" s="32" t="s">
        <v>3131</v>
      </c>
    </row>
    <row r="3255" spans="1:1" x14ac:dyDescent="0.25">
      <c r="A3255" s="32" t="s">
        <v>3132</v>
      </c>
    </row>
    <row r="3256" spans="1:1" x14ac:dyDescent="0.25">
      <c r="A3256" s="32" t="s">
        <v>3133</v>
      </c>
    </row>
    <row r="3257" spans="1:1" x14ac:dyDescent="0.25">
      <c r="A3257" s="32" t="s">
        <v>3134</v>
      </c>
    </row>
    <row r="3258" spans="1:1" x14ac:dyDescent="0.25">
      <c r="A3258" s="32" t="s">
        <v>3135</v>
      </c>
    </row>
    <row r="3259" spans="1:1" x14ac:dyDescent="0.25">
      <c r="A3259" s="32" t="s">
        <v>3136</v>
      </c>
    </row>
    <row r="3260" spans="1:1" x14ac:dyDescent="0.25">
      <c r="A3260" s="32" t="s">
        <v>3137</v>
      </c>
    </row>
    <row r="3261" spans="1:1" x14ac:dyDescent="0.25">
      <c r="A3261" s="32" t="s">
        <v>3138</v>
      </c>
    </row>
    <row r="3262" spans="1:1" x14ac:dyDescent="0.25">
      <c r="A3262" s="32" t="s">
        <v>3139</v>
      </c>
    </row>
    <row r="3263" spans="1:1" x14ac:dyDescent="0.25">
      <c r="A3263" s="32" t="s">
        <v>3140</v>
      </c>
    </row>
    <row r="3264" spans="1:1" x14ac:dyDescent="0.25">
      <c r="A3264" s="32" t="s">
        <v>3141</v>
      </c>
    </row>
    <row r="3265" spans="1:1" x14ac:dyDescent="0.25">
      <c r="A3265" s="32" t="s">
        <v>3142</v>
      </c>
    </row>
    <row r="3266" spans="1:1" x14ac:dyDescent="0.25">
      <c r="A3266" s="32" t="s">
        <v>3143</v>
      </c>
    </row>
    <row r="3267" spans="1:1" x14ac:dyDescent="0.25">
      <c r="A3267" s="32" t="s">
        <v>92</v>
      </c>
    </row>
    <row r="3268" spans="1:1" x14ac:dyDescent="0.25">
      <c r="A3268" s="32" t="s">
        <v>3144</v>
      </c>
    </row>
    <row r="3269" spans="1:1" x14ac:dyDescent="0.25">
      <c r="A3269" s="32" t="s">
        <v>548</v>
      </c>
    </row>
    <row r="3270" spans="1:1" x14ac:dyDescent="0.25">
      <c r="A3270" s="32" t="s">
        <v>3145</v>
      </c>
    </row>
    <row r="3271" spans="1:1" x14ac:dyDescent="0.25">
      <c r="A3271" s="32" t="s">
        <v>3146</v>
      </c>
    </row>
    <row r="3272" spans="1:1" x14ac:dyDescent="0.25">
      <c r="A3272" s="32" t="s">
        <v>3147</v>
      </c>
    </row>
    <row r="3273" spans="1:1" x14ac:dyDescent="0.25">
      <c r="A3273" s="32" t="s">
        <v>3148</v>
      </c>
    </row>
    <row r="3274" spans="1:1" x14ac:dyDescent="0.25">
      <c r="A3274" s="32" t="s">
        <v>2872</v>
      </c>
    </row>
    <row r="3275" spans="1:1" x14ac:dyDescent="0.25">
      <c r="A3275" s="32" t="s">
        <v>3149</v>
      </c>
    </row>
    <row r="3276" spans="1:1" x14ac:dyDescent="0.25">
      <c r="A3276" s="32" t="s">
        <v>3150</v>
      </c>
    </row>
    <row r="3277" spans="1:1" x14ac:dyDescent="0.25">
      <c r="A3277" s="32" t="s">
        <v>3151</v>
      </c>
    </row>
    <row r="3278" spans="1:1" x14ac:dyDescent="0.25">
      <c r="A3278" s="32" t="s">
        <v>3152</v>
      </c>
    </row>
    <row r="3279" spans="1:1" x14ac:dyDescent="0.25">
      <c r="A3279" s="32" t="s">
        <v>3153</v>
      </c>
    </row>
    <row r="3280" spans="1:1" x14ac:dyDescent="0.25">
      <c r="A3280" s="32" t="s">
        <v>3154</v>
      </c>
    </row>
    <row r="3281" spans="1:1" x14ac:dyDescent="0.25">
      <c r="A3281" s="32" t="s">
        <v>3155</v>
      </c>
    </row>
    <row r="3282" spans="1:1" x14ac:dyDescent="0.25">
      <c r="A3282" s="32" t="s">
        <v>3156</v>
      </c>
    </row>
    <row r="3283" spans="1:1" x14ac:dyDescent="0.25">
      <c r="A3283" s="32" t="s">
        <v>3157</v>
      </c>
    </row>
    <row r="3284" spans="1:1" x14ac:dyDescent="0.25">
      <c r="A3284" s="32" t="s">
        <v>3158</v>
      </c>
    </row>
    <row r="3285" spans="1:1" x14ac:dyDescent="0.25">
      <c r="A3285" s="32" t="s">
        <v>3159</v>
      </c>
    </row>
    <row r="3286" spans="1:1" x14ac:dyDescent="0.25">
      <c r="A3286" s="32" t="s">
        <v>3160</v>
      </c>
    </row>
    <row r="3287" spans="1:1" x14ac:dyDescent="0.25">
      <c r="A3287" s="32" t="s">
        <v>3161</v>
      </c>
    </row>
    <row r="3288" spans="1:1" x14ac:dyDescent="0.25">
      <c r="A3288" s="32" t="s">
        <v>3162</v>
      </c>
    </row>
    <row r="3289" spans="1:1" x14ac:dyDescent="0.25">
      <c r="A3289" s="32" t="s">
        <v>3163</v>
      </c>
    </row>
    <row r="3290" spans="1:1" x14ac:dyDescent="0.25">
      <c r="A3290" s="32" t="s">
        <v>3164</v>
      </c>
    </row>
    <row r="3291" spans="1:1" x14ac:dyDescent="0.25">
      <c r="A3291" s="32" t="s">
        <v>3165</v>
      </c>
    </row>
    <row r="3292" spans="1:1" x14ac:dyDescent="0.25">
      <c r="A3292" s="32" t="s">
        <v>3166</v>
      </c>
    </row>
    <row r="3293" spans="1:1" x14ac:dyDescent="0.25">
      <c r="A3293" s="32" t="s">
        <v>3167</v>
      </c>
    </row>
    <row r="3294" spans="1:1" x14ac:dyDescent="0.25">
      <c r="A3294" s="32" t="s">
        <v>3168</v>
      </c>
    </row>
    <row r="3295" spans="1:1" x14ac:dyDescent="0.25">
      <c r="A3295" s="32" t="s">
        <v>2210</v>
      </c>
    </row>
    <row r="3296" spans="1:1" x14ac:dyDescent="0.25">
      <c r="A3296" s="32" t="s">
        <v>3169</v>
      </c>
    </row>
    <row r="3297" spans="1:1" x14ac:dyDescent="0.25">
      <c r="A3297" s="32" t="s">
        <v>3170</v>
      </c>
    </row>
    <row r="3298" spans="1:1" x14ac:dyDescent="0.25">
      <c r="A3298" s="32" t="s">
        <v>3171</v>
      </c>
    </row>
    <row r="3299" spans="1:1" x14ac:dyDescent="0.25">
      <c r="A3299" s="32" t="s">
        <v>3172</v>
      </c>
    </row>
    <row r="3300" spans="1:1" x14ac:dyDescent="0.25">
      <c r="A3300" s="32" t="s">
        <v>3173</v>
      </c>
    </row>
    <row r="3301" spans="1:1" x14ac:dyDescent="0.25">
      <c r="A3301" s="32" t="s">
        <v>898</v>
      </c>
    </row>
    <row r="3302" spans="1:1" x14ac:dyDescent="0.25">
      <c r="A3302" s="32" t="s">
        <v>3174</v>
      </c>
    </row>
    <row r="3303" spans="1:1" x14ac:dyDescent="0.25">
      <c r="A3303" s="32" t="s">
        <v>3175</v>
      </c>
    </row>
    <row r="3304" spans="1:1" x14ac:dyDescent="0.25">
      <c r="A3304" s="32" t="s">
        <v>3176</v>
      </c>
    </row>
    <row r="3305" spans="1:1" x14ac:dyDescent="0.25">
      <c r="A3305" s="32" t="s">
        <v>3177</v>
      </c>
    </row>
    <row r="3306" spans="1:1" x14ac:dyDescent="0.25">
      <c r="A3306" s="32" t="s">
        <v>3178</v>
      </c>
    </row>
    <row r="3307" spans="1:1" x14ac:dyDescent="0.25">
      <c r="A3307" s="32" t="s">
        <v>3179</v>
      </c>
    </row>
    <row r="3308" spans="1:1" x14ac:dyDescent="0.25">
      <c r="A3308" s="32" t="s">
        <v>3180</v>
      </c>
    </row>
    <row r="3309" spans="1:1" x14ac:dyDescent="0.25">
      <c r="A3309" s="32" t="s">
        <v>1001</v>
      </c>
    </row>
    <row r="3310" spans="1:1" x14ac:dyDescent="0.25">
      <c r="A3310" s="32" t="s">
        <v>3181</v>
      </c>
    </row>
    <row r="3311" spans="1:1" x14ac:dyDescent="0.25">
      <c r="A3311" s="32" t="s">
        <v>3182</v>
      </c>
    </row>
    <row r="3312" spans="1:1" x14ac:dyDescent="0.25">
      <c r="A3312" s="32" t="s">
        <v>3183</v>
      </c>
    </row>
    <row r="3313" spans="1:1" x14ac:dyDescent="0.25">
      <c r="A3313" s="32" t="s">
        <v>3184</v>
      </c>
    </row>
    <row r="3314" spans="1:1" x14ac:dyDescent="0.25">
      <c r="A3314" s="32" t="s">
        <v>3185</v>
      </c>
    </row>
    <row r="3315" spans="1:1" x14ac:dyDescent="0.25">
      <c r="A3315" s="32" t="s">
        <v>3186</v>
      </c>
    </row>
    <row r="3316" spans="1:1" x14ac:dyDescent="0.25">
      <c r="A3316" s="32" t="s">
        <v>3187</v>
      </c>
    </row>
    <row r="3317" spans="1:1" x14ac:dyDescent="0.25">
      <c r="A3317" s="32" t="s">
        <v>1423</v>
      </c>
    </row>
    <row r="3318" spans="1:1" x14ac:dyDescent="0.25">
      <c r="A3318" s="32" t="s">
        <v>3188</v>
      </c>
    </row>
    <row r="3319" spans="1:1" x14ac:dyDescent="0.25">
      <c r="A3319" s="32" t="s">
        <v>3189</v>
      </c>
    </row>
    <row r="3320" spans="1:1" x14ac:dyDescent="0.25">
      <c r="A3320" s="32" t="s">
        <v>3190</v>
      </c>
    </row>
    <row r="3321" spans="1:1" x14ac:dyDescent="0.25">
      <c r="A3321" s="32" t="s">
        <v>3191</v>
      </c>
    </row>
    <row r="3322" spans="1:1" x14ac:dyDescent="0.25">
      <c r="A3322" s="32" t="s">
        <v>3192</v>
      </c>
    </row>
    <row r="3323" spans="1:1" x14ac:dyDescent="0.25">
      <c r="A3323" s="32" t="s">
        <v>3193</v>
      </c>
    </row>
    <row r="3324" spans="1:1" x14ac:dyDescent="0.25">
      <c r="A3324" s="32" t="s">
        <v>3194</v>
      </c>
    </row>
    <row r="3325" spans="1:1" x14ac:dyDescent="0.25">
      <c r="A3325" s="32" t="s">
        <v>3195</v>
      </c>
    </row>
    <row r="3326" spans="1:1" x14ac:dyDescent="0.25">
      <c r="A3326" s="32" t="s">
        <v>3196</v>
      </c>
    </row>
    <row r="3327" spans="1:1" x14ac:dyDescent="0.25">
      <c r="A3327" s="32" t="s">
        <v>3197</v>
      </c>
    </row>
    <row r="3328" spans="1:1" x14ac:dyDescent="0.25">
      <c r="A3328" s="32" t="s">
        <v>3198</v>
      </c>
    </row>
    <row r="3329" spans="1:1" x14ac:dyDescent="0.25">
      <c r="A3329" s="32" t="s">
        <v>270</v>
      </c>
    </row>
    <row r="3330" spans="1:1" x14ac:dyDescent="0.25">
      <c r="A3330" s="32" t="s">
        <v>3199</v>
      </c>
    </row>
    <row r="3331" spans="1:1" x14ac:dyDescent="0.25">
      <c r="A3331" s="32" t="s">
        <v>3200</v>
      </c>
    </row>
    <row r="3332" spans="1:1" x14ac:dyDescent="0.25">
      <c r="A3332" s="32" t="s">
        <v>3201</v>
      </c>
    </row>
    <row r="3333" spans="1:1" x14ac:dyDescent="0.25">
      <c r="A3333" s="32" t="s">
        <v>3202</v>
      </c>
    </row>
    <row r="3334" spans="1:1" x14ac:dyDescent="0.25">
      <c r="A3334" s="32" t="s">
        <v>3203</v>
      </c>
    </row>
    <row r="3335" spans="1:1" x14ac:dyDescent="0.25">
      <c r="A3335" s="32" t="s">
        <v>3204</v>
      </c>
    </row>
    <row r="3336" spans="1:1" x14ac:dyDescent="0.25">
      <c r="A3336" s="32" t="s">
        <v>3205</v>
      </c>
    </row>
    <row r="3337" spans="1:1" x14ac:dyDescent="0.25">
      <c r="A3337" s="32" t="s">
        <v>3206</v>
      </c>
    </row>
    <row r="3338" spans="1:1" x14ac:dyDescent="0.25">
      <c r="A3338" s="32" t="s">
        <v>3207</v>
      </c>
    </row>
    <row r="3339" spans="1:1" x14ac:dyDescent="0.25">
      <c r="A3339" s="32" t="s">
        <v>3208</v>
      </c>
    </row>
    <row r="3340" spans="1:1" x14ac:dyDescent="0.25">
      <c r="A3340" s="32" t="s">
        <v>3209</v>
      </c>
    </row>
    <row r="3341" spans="1:1" x14ac:dyDescent="0.25">
      <c r="A3341" s="32" t="s">
        <v>3210</v>
      </c>
    </row>
    <row r="3342" spans="1:1" x14ac:dyDescent="0.25">
      <c r="A3342" s="32" t="s">
        <v>3211</v>
      </c>
    </row>
    <row r="3343" spans="1:1" x14ac:dyDescent="0.25">
      <c r="A3343" s="32" t="s">
        <v>3212</v>
      </c>
    </row>
    <row r="3344" spans="1:1" x14ac:dyDescent="0.25">
      <c r="A3344" s="32" t="s">
        <v>3213</v>
      </c>
    </row>
    <row r="3345" spans="1:1" x14ac:dyDescent="0.25">
      <c r="A3345" s="32" t="s">
        <v>3214</v>
      </c>
    </row>
    <row r="3346" spans="1:1" x14ac:dyDescent="0.25">
      <c r="A3346" s="32" t="s">
        <v>3215</v>
      </c>
    </row>
    <row r="3347" spans="1:1" x14ac:dyDescent="0.25">
      <c r="A3347" s="32" t="s">
        <v>3216</v>
      </c>
    </row>
    <row r="3348" spans="1:1" x14ac:dyDescent="0.25">
      <c r="A3348" s="32" t="s">
        <v>3217</v>
      </c>
    </row>
    <row r="3349" spans="1:1" x14ac:dyDescent="0.25">
      <c r="A3349" s="32" t="s">
        <v>3218</v>
      </c>
    </row>
    <row r="3350" spans="1:1" x14ac:dyDescent="0.25">
      <c r="A3350" s="32" t="s">
        <v>3219</v>
      </c>
    </row>
    <row r="3351" spans="1:1" x14ac:dyDescent="0.25">
      <c r="A3351" s="32" t="s">
        <v>3220</v>
      </c>
    </row>
    <row r="3352" spans="1:1" x14ac:dyDescent="0.25">
      <c r="A3352" s="32" t="s">
        <v>3221</v>
      </c>
    </row>
    <row r="3353" spans="1:1" x14ac:dyDescent="0.25">
      <c r="A3353" s="32" t="s">
        <v>3222</v>
      </c>
    </row>
    <row r="3354" spans="1:1" x14ac:dyDescent="0.25">
      <c r="A3354" s="32" t="s">
        <v>3223</v>
      </c>
    </row>
    <row r="3355" spans="1:1" x14ac:dyDescent="0.25">
      <c r="A3355" s="32" t="s">
        <v>3224</v>
      </c>
    </row>
    <row r="3356" spans="1:1" x14ac:dyDescent="0.25">
      <c r="A3356" s="32" t="s">
        <v>3225</v>
      </c>
    </row>
    <row r="3357" spans="1:1" x14ac:dyDescent="0.25">
      <c r="A3357" s="32" t="s">
        <v>3226</v>
      </c>
    </row>
    <row r="3358" spans="1:1" x14ac:dyDescent="0.25">
      <c r="A3358" s="32" t="s">
        <v>3227</v>
      </c>
    </row>
    <row r="3359" spans="1:1" x14ac:dyDescent="0.25">
      <c r="A3359" s="32" t="s">
        <v>3228</v>
      </c>
    </row>
    <row r="3360" spans="1:1" x14ac:dyDescent="0.25">
      <c r="A3360" s="32" t="s">
        <v>3229</v>
      </c>
    </row>
    <row r="3361" spans="1:1" x14ac:dyDescent="0.25">
      <c r="A3361" s="32" t="s">
        <v>692</v>
      </c>
    </row>
    <row r="3362" spans="1:1" x14ac:dyDescent="0.25">
      <c r="A3362" s="32" t="s">
        <v>3230</v>
      </c>
    </row>
    <row r="3363" spans="1:1" x14ac:dyDescent="0.25">
      <c r="A3363" s="32" t="s">
        <v>3231</v>
      </c>
    </row>
    <row r="3364" spans="1:1" x14ac:dyDescent="0.25">
      <c r="A3364" s="32" t="s">
        <v>3232</v>
      </c>
    </row>
    <row r="3365" spans="1:1" x14ac:dyDescent="0.25">
      <c r="A3365" s="32" t="s">
        <v>3233</v>
      </c>
    </row>
    <row r="3366" spans="1:1" x14ac:dyDescent="0.25">
      <c r="A3366" s="32" t="s">
        <v>3234</v>
      </c>
    </row>
    <row r="3367" spans="1:1" x14ac:dyDescent="0.25">
      <c r="A3367" s="32" t="s">
        <v>3235</v>
      </c>
    </row>
    <row r="3368" spans="1:1" x14ac:dyDescent="0.25">
      <c r="A3368" s="32" t="s">
        <v>3236</v>
      </c>
    </row>
    <row r="3369" spans="1:1" x14ac:dyDescent="0.25">
      <c r="A3369" s="32" t="s">
        <v>3237</v>
      </c>
    </row>
    <row r="3370" spans="1:1" x14ac:dyDescent="0.25">
      <c r="A3370" s="32" t="s">
        <v>2382</v>
      </c>
    </row>
    <row r="3371" spans="1:1" x14ac:dyDescent="0.25">
      <c r="A3371" s="32" t="s">
        <v>3238</v>
      </c>
    </row>
    <row r="3372" spans="1:1" x14ac:dyDescent="0.25">
      <c r="A3372" s="32" t="s">
        <v>3239</v>
      </c>
    </row>
    <row r="3373" spans="1:1" x14ac:dyDescent="0.25">
      <c r="A3373" s="32" t="s">
        <v>3240</v>
      </c>
    </row>
    <row r="3374" spans="1:1" x14ac:dyDescent="0.25">
      <c r="A3374" s="32" t="s">
        <v>3241</v>
      </c>
    </row>
    <row r="3375" spans="1:1" x14ac:dyDescent="0.25">
      <c r="A3375" s="32" t="s">
        <v>3242</v>
      </c>
    </row>
    <row r="3376" spans="1:1" x14ac:dyDescent="0.25">
      <c r="A3376" s="32" t="s">
        <v>3243</v>
      </c>
    </row>
    <row r="3377" spans="1:1" x14ac:dyDescent="0.25">
      <c r="A3377" s="32" t="s">
        <v>3244</v>
      </c>
    </row>
    <row r="3378" spans="1:1" x14ac:dyDescent="0.25">
      <c r="A3378" s="32" t="s">
        <v>3245</v>
      </c>
    </row>
    <row r="3379" spans="1:1" x14ac:dyDescent="0.25">
      <c r="A3379" s="32" t="s">
        <v>3246</v>
      </c>
    </row>
    <row r="3380" spans="1:1" x14ac:dyDescent="0.25">
      <c r="A3380" s="32" t="s">
        <v>3247</v>
      </c>
    </row>
    <row r="3381" spans="1:1" x14ac:dyDescent="0.25">
      <c r="A3381" s="32" t="s">
        <v>3248</v>
      </c>
    </row>
    <row r="3382" spans="1:1" x14ac:dyDescent="0.25">
      <c r="A3382" s="32" t="s">
        <v>3249</v>
      </c>
    </row>
    <row r="3383" spans="1:1" x14ac:dyDescent="0.25">
      <c r="A3383" s="32" t="s">
        <v>3250</v>
      </c>
    </row>
    <row r="3384" spans="1:1" x14ac:dyDescent="0.25">
      <c r="A3384" s="32" t="s">
        <v>3251</v>
      </c>
    </row>
    <row r="3385" spans="1:1" x14ac:dyDescent="0.25">
      <c r="A3385" s="32" t="s">
        <v>3252</v>
      </c>
    </row>
    <row r="3386" spans="1:1" x14ac:dyDescent="0.25">
      <c r="A3386" s="32" t="s">
        <v>3253</v>
      </c>
    </row>
    <row r="3387" spans="1:1" x14ac:dyDescent="0.25">
      <c r="A3387" s="32" t="s">
        <v>3254</v>
      </c>
    </row>
    <row r="3388" spans="1:1" x14ac:dyDescent="0.25">
      <c r="A3388" s="32" t="s">
        <v>3255</v>
      </c>
    </row>
    <row r="3389" spans="1:1" x14ac:dyDescent="0.25">
      <c r="A3389" s="32" t="s">
        <v>3256</v>
      </c>
    </row>
    <row r="3390" spans="1:1" x14ac:dyDescent="0.25">
      <c r="A3390" s="32" t="s">
        <v>3257</v>
      </c>
    </row>
    <row r="3391" spans="1:1" x14ac:dyDescent="0.25">
      <c r="A3391" s="32" t="s">
        <v>3258</v>
      </c>
    </row>
    <row r="3392" spans="1:1" x14ac:dyDescent="0.25">
      <c r="A3392" s="32" t="s">
        <v>3259</v>
      </c>
    </row>
    <row r="3393" spans="1:1" x14ac:dyDescent="0.25">
      <c r="A3393" s="32" t="s">
        <v>1040</v>
      </c>
    </row>
    <row r="3394" spans="1:1" x14ac:dyDescent="0.25">
      <c r="A3394" s="32" t="s">
        <v>3260</v>
      </c>
    </row>
    <row r="3395" spans="1:1" x14ac:dyDescent="0.25">
      <c r="A3395" s="32" t="s">
        <v>3261</v>
      </c>
    </row>
    <row r="3396" spans="1:1" x14ac:dyDescent="0.25">
      <c r="A3396" s="32" t="s">
        <v>3262</v>
      </c>
    </row>
    <row r="3397" spans="1:1" x14ac:dyDescent="0.25">
      <c r="A3397" s="32" t="s">
        <v>3263</v>
      </c>
    </row>
    <row r="3398" spans="1:1" x14ac:dyDescent="0.25">
      <c r="A3398" s="32" t="s">
        <v>3264</v>
      </c>
    </row>
    <row r="3399" spans="1:1" x14ac:dyDescent="0.25">
      <c r="A3399" s="32" t="s">
        <v>3265</v>
      </c>
    </row>
    <row r="3400" spans="1:1" x14ac:dyDescent="0.25">
      <c r="A3400" s="32" t="s">
        <v>3266</v>
      </c>
    </row>
    <row r="3401" spans="1:1" x14ac:dyDescent="0.25">
      <c r="A3401" s="32" t="s">
        <v>3267</v>
      </c>
    </row>
    <row r="3402" spans="1:1" x14ac:dyDescent="0.25">
      <c r="A3402" s="32" t="s">
        <v>99</v>
      </c>
    </row>
    <row r="3403" spans="1:1" x14ac:dyDescent="0.25">
      <c r="A3403" s="32" t="s">
        <v>3268</v>
      </c>
    </row>
    <row r="3404" spans="1:1" x14ac:dyDescent="0.25">
      <c r="A3404" s="32" t="s">
        <v>3269</v>
      </c>
    </row>
    <row r="3405" spans="1:1" x14ac:dyDescent="0.25">
      <c r="A3405" s="32" t="s">
        <v>3270</v>
      </c>
    </row>
    <row r="3406" spans="1:1" x14ac:dyDescent="0.25">
      <c r="A3406" s="32" t="s">
        <v>3271</v>
      </c>
    </row>
    <row r="3407" spans="1:1" x14ac:dyDescent="0.25">
      <c r="A3407" s="32" t="s">
        <v>3272</v>
      </c>
    </row>
    <row r="3408" spans="1:1" x14ac:dyDescent="0.25">
      <c r="A3408" s="32" t="s">
        <v>3273</v>
      </c>
    </row>
    <row r="3409" spans="1:1" x14ac:dyDescent="0.25">
      <c r="A3409" s="32" t="s">
        <v>3274</v>
      </c>
    </row>
    <row r="3410" spans="1:1" x14ac:dyDescent="0.25">
      <c r="A3410" s="32" t="s">
        <v>3275</v>
      </c>
    </row>
    <row r="3411" spans="1:1" x14ac:dyDescent="0.25">
      <c r="A3411" s="32" t="s">
        <v>3276</v>
      </c>
    </row>
    <row r="3412" spans="1:1" x14ac:dyDescent="0.25">
      <c r="A3412" s="32" t="s">
        <v>3277</v>
      </c>
    </row>
    <row r="3413" spans="1:1" x14ac:dyDescent="0.25">
      <c r="A3413" s="32" t="s">
        <v>3278</v>
      </c>
    </row>
    <row r="3414" spans="1:1" x14ac:dyDescent="0.25">
      <c r="A3414" s="32" t="s">
        <v>3279</v>
      </c>
    </row>
    <row r="3415" spans="1:1" x14ac:dyDescent="0.25">
      <c r="A3415" s="32" t="s">
        <v>3280</v>
      </c>
    </row>
    <row r="3416" spans="1:1" x14ac:dyDescent="0.25">
      <c r="A3416" s="32" t="s">
        <v>3281</v>
      </c>
    </row>
    <row r="3417" spans="1:1" x14ac:dyDescent="0.25">
      <c r="A3417" s="32" t="s">
        <v>3282</v>
      </c>
    </row>
    <row r="3418" spans="1:1" x14ac:dyDescent="0.25">
      <c r="A3418" s="32" t="s">
        <v>3283</v>
      </c>
    </row>
    <row r="3419" spans="1:1" x14ac:dyDescent="0.25">
      <c r="A3419" s="32" t="s">
        <v>3284</v>
      </c>
    </row>
    <row r="3420" spans="1:1" x14ac:dyDescent="0.25">
      <c r="A3420" s="32" t="s">
        <v>3285</v>
      </c>
    </row>
    <row r="3421" spans="1:1" x14ac:dyDescent="0.25">
      <c r="A3421" s="32" t="s">
        <v>3286</v>
      </c>
    </row>
    <row r="3422" spans="1:1" x14ac:dyDescent="0.25">
      <c r="A3422" s="32" t="s">
        <v>3287</v>
      </c>
    </row>
    <row r="3423" spans="1:1" x14ac:dyDescent="0.25">
      <c r="A3423" s="32" t="s">
        <v>3288</v>
      </c>
    </row>
    <row r="3424" spans="1:1" x14ac:dyDescent="0.25">
      <c r="A3424" s="32" t="s">
        <v>3289</v>
      </c>
    </row>
    <row r="3425" spans="1:1" x14ac:dyDescent="0.25">
      <c r="A3425" s="32" t="s">
        <v>3290</v>
      </c>
    </row>
    <row r="3426" spans="1:1" x14ac:dyDescent="0.25">
      <c r="A3426" s="32" t="s">
        <v>3291</v>
      </c>
    </row>
    <row r="3427" spans="1:1" x14ac:dyDescent="0.25">
      <c r="A3427" s="32" t="s">
        <v>3292</v>
      </c>
    </row>
    <row r="3428" spans="1:1" x14ac:dyDescent="0.25">
      <c r="A3428" s="32" t="s">
        <v>3293</v>
      </c>
    </row>
    <row r="3429" spans="1:1" x14ac:dyDescent="0.25">
      <c r="A3429" s="32" t="s">
        <v>781</v>
      </c>
    </row>
    <row r="3430" spans="1:1" x14ac:dyDescent="0.25">
      <c r="A3430" s="32" t="s">
        <v>3294</v>
      </c>
    </row>
    <row r="3431" spans="1:1" x14ac:dyDescent="0.25">
      <c r="A3431" s="32" t="s">
        <v>3295</v>
      </c>
    </row>
    <row r="3432" spans="1:1" x14ac:dyDescent="0.25">
      <c r="A3432" s="32" t="s">
        <v>3296</v>
      </c>
    </row>
    <row r="3433" spans="1:1" x14ac:dyDescent="0.25">
      <c r="A3433" s="32" t="s">
        <v>3297</v>
      </c>
    </row>
    <row r="3434" spans="1:1" x14ac:dyDescent="0.25">
      <c r="A3434" s="32" t="s">
        <v>3298</v>
      </c>
    </row>
    <row r="3435" spans="1:1" x14ac:dyDescent="0.25">
      <c r="A3435" s="32" t="s">
        <v>3299</v>
      </c>
    </row>
    <row r="3436" spans="1:1" x14ac:dyDescent="0.25">
      <c r="A3436" s="32" t="s">
        <v>3300</v>
      </c>
    </row>
    <row r="3437" spans="1:1" x14ac:dyDescent="0.25">
      <c r="A3437" s="32" t="s">
        <v>3301</v>
      </c>
    </row>
    <row r="3438" spans="1:1" x14ac:dyDescent="0.25">
      <c r="A3438" s="32" t="s">
        <v>3302</v>
      </c>
    </row>
    <row r="3439" spans="1:1" x14ac:dyDescent="0.25">
      <c r="A3439" s="32" t="s">
        <v>3303</v>
      </c>
    </row>
    <row r="3440" spans="1:1" x14ac:dyDescent="0.25">
      <c r="A3440" s="32" t="s">
        <v>3304</v>
      </c>
    </row>
    <row r="3441" spans="1:1" x14ac:dyDescent="0.25">
      <c r="A3441" s="32" t="s">
        <v>3305</v>
      </c>
    </row>
    <row r="3442" spans="1:1" x14ac:dyDescent="0.25">
      <c r="A3442" s="32" t="s">
        <v>3306</v>
      </c>
    </row>
    <row r="3443" spans="1:1" x14ac:dyDescent="0.25">
      <c r="A3443" s="32" t="s">
        <v>3307</v>
      </c>
    </row>
    <row r="3444" spans="1:1" x14ac:dyDescent="0.25">
      <c r="A3444" s="32" t="s">
        <v>3308</v>
      </c>
    </row>
    <row r="3445" spans="1:1" x14ac:dyDescent="0.25">
      <c r="A3445" s="32" t="s">
        <v>3309</v>
      </c>
    </row>
    <row r="3446" spans="1:1" x14ac:dyDescent="0.25">
      <c r="A3446" s="32" t="s">
        <v>1646</v>
      </c>
    </row>
    <row r="3447" spans="1:1" x14ac:dyDescent="0.25">
      <c r="A3447" s="32" t="s">
        <v>3310</v>
      </c>
    </row>
    <row r="3448" spans="1:1" x14ac:dyDescent="0.25">
      <c r="A3448" s="32" t="s">
        <v>3311</v>
      </c>
    </row>
    <row r="3449" spans="1:1" x14ac:dyDescent="0.25">
      <c r="A3449" s="32" t="s">
        <v>2370</v>
      </c>
    </row>
    <row r="3450" spans="1:1" x14ac:dyDescent="0.25">
      <c r="A3450" s="32" t="s">
        <v>3312</v>
      </c>
    </row>
    <row r="3451" spans="1:1" x14ac:dyDescent="0.25">
      <c r="A3451" s="32" t="s">
        <v>1470</v>
      </c>
    </row>
    <row r="3452" spans="1:1" x14ac:dyDescent="0.25">
      <c r="A3452" s="32" t="s">
        <v>3313</v>
      </c>
    </row>
    <row r="3453" spans="1:1" x14ac:dyDescent="0.25">
      <c r="A3453" s="32" t="s">
        <v>3314</v>
      </c>
    </row>
    <row r="3454" spans="1:1" x14ac:dyDescent="0.25">
      <c r="A3454" s="32" t="s">
        <v>3315</v>
      </c>
    </row>
    <row r="3455" spans="1:1" x14ac:dyDescent="0.25">
      <c r="A3455" s="32" t="s">
        <v>3316</v>
      </c>
    </row>
    <row r="3456" spans="1:1" x14ac:dyDescent="0.25">
      <c r="A3456" s="32" t="s">
        <v>3317</v>
      </c>
    </row>
    <row r="3457" spans="1:1" x14ac:dyDescent="0.25">
      <c r="A3457" s="32" t="s">
        <v>3318</v>
      </c>
    </row>
    <row r="3458" spans="1:1" x14ac:dyDescent="0.25">
      <c r="A3458" s="32" t="s">
        <v>3319</v>
      </c>
    </row>
    <row r="3459" spans="1:1" x14ac:dyDescent="0.25">
      <c r="A3459" s="32" t="s">
        <v>3320</v>
      </c>
    </row>
    <row r="3460" spans="1:1" x14ac:dyDescent="0.25">
      <c r="A3460" s="32" t="s">
        <v>3321</v>
      </c>
    </row>
    <row r="3461" spans="1:1" x14ac:dyDescent="0.25">
      <c r="A3461" s="32" t="s">
        <v>3322</v>
      </c>
    </row>
    <row r="3462" spans="1:1" x14ac:dyDescent="0.25">
      <c r="A3462" s="32" t="s">
        <v>3323</v>
      </c>
    </row>
    <row r="3463" spans="1:1" x14ac:dyDescent="0.25">
      <c r="A3463" s="32" t="s">
        <v>3324</v>
      </c>
    </row>
    <row r="3464" spans="1:1" x14ac:dyDescent="0.25">
      <c r="A3464" s="32" t="s">
        <v>3325</v>
      </c>
    </row>
    <row r="3465" spans="1:1" x14ac:dyDescent="0.25">
      <c r="A3465" s="32" t="s">
        <v>3326</v>
      </c>
    </row>
    <row r="3466" spans="1:1" x14ac:dyDescent="0.25">
      <c r="A3466" s="32" t="s">
        <v>3327</v>
      </c>
    </row>
    <row r="3467" spans="1:1" x14ac:dyDescent="0.25">
      <c r="A3467" s="32" t="s">
        <v>3328</v>
      </c>
    </row>
    <row r="3468" spans="1:1" x14ac:dyDescent="0.25">
      <c r="A3468" s="32" t="s">
        <v>3329</v>
      </c>
    </row>
    <row r="3469" spans="1:1" x14ac:dyDescent="0.25">
      <c r="A3469" s="32" t="s">
        <v>3330</v>
      </c>
    </row>
    <row r="3470" spans="1:1" x14ac:dyDescent="0.25">
      <c r="A3470" s="32" t="s">
        <v>3331</v>
      </c>
    </row>
    <row r="3471" spans="1:1" x14ac:dyDescent="0.25">
      <c r="A3471" s="32" t="s">
        <v>3332</v>
      </c>
    </row>
    <row r="3472" spans="1:1" x14ac:dyDescent="0.25">
      <c r="A3472" s="32" t="s">
        <v>3333</v>
      </c>
    </row>
    <row r="3473" spans="1:1" x14ac:dyDescent="0.25">
      <c r="A3473" s="32" t="s">
        <v>712</v>
      </c>
    </row>
    <row r="3474" spans="1:1" x14ac:dyDescent="0.25">
      <c r="A3474" s="32" t="s">
        <v>3334</v>
      </c>
    </row>
    <row r="3475" spans="1:1" x14ac:dyDescent="0.25">
      <c r="A3475" s="32" t="s">
        <v>3053</v>
      </c>
    </row>
    <row r="3476" spans="1:1" x14ac:dyDescent="0.25">
      <c r="A3476" s="32" t="s">
        <v>3335</v>
      </c>
    </row>
    <row r="3477" spans="1:1" x14ac:dyDescent="0.25">
      <c r="A3477" s="32" t="s">
        <v>3336</v>
      </c>
    </row>
    <row r="3478" spans="1:1" x14ac:dyDescent="0.25">
      <c r="A3478" s="32" t="s">
        <v>3337</v>
      </c>
    </row>
    <row r="3479" spans="1:1" x14ac:dyDescent="0.25">
      <c r="A3479" s="32" t="s">
        <v>3338</v>
      </c>
    </row>
    <row r="3480" spans="1:1" x14ac:dyDescent="0.25">
      <c r="A3480" s="32" t="s">
        <v>3339</v>
      </c>
    </row>
    <row r="3481" spans="1:1" x14ac:dyDescent="0.25">
      <c r="A3481" s="32" t="s">
        <v>3340</v>
      </c>
    </row>
    <row r="3482" spans="1:1" x14ac:dyDescent="0.25">
      <c r="A3482" s="32" t="s">
        <v>3341</v>
      </c>
    </row>
    <row r="3483" spans="1:1" x14ac:dyDescent="0.25">
      <c r="A3483" s="32" t="s">
        <v>3342</v>
      </c>
    </row>
    <row r="3484" spans="1:1" x14ac:dyDescent="0.25">
      <c r="A3484" s="32" t="s">
        <v>3343</v>
      </c>
    </row>
    <row r="3485" spans="1:1" x14ac:dyDescent="0.25">
      <c r="A3485" s="32" t="s">
        <v>3344</v>
      </c>
    </row>
    <row r="3486" spans="1:1" x14ac:dyDescent="0.25">
      <c r="A3486" s="32" t="s">
        <v>3345</v>
      </c>
    </row>
    <row r="3487" spans="1:1" x14ac:dyDescent="0.25">
      <c r="A3487" s="32" t="s">
        <v>3346</v>
      </c>
    </row>
    <row r="3488" spans="1:1" x14ac:dyDescent="0.25">
      <c r="A3488" s="32" t="s">
        <v>3347</v>
      </c>
    </row>
    <row r="3489" spans="1:1" x14ac:dyDescent="0.25">
      <c r="A3489" s="32" t="s">
        <v>3348</v>
      </c>
    </row>
    <row r="3490" spans="1:1" x14ac:dyDescent="0.25">
      <c r="A3490" s="32" t="s">
        <v>2914</v>
      </c>
    </row>
    <row r="3491" spans="1:1" x14ac:dyDescent="0.25">
      <c r="A3491" s="32" t="s">
        <v>3349</v>
      </c>
    </row>
    <row r="3492" spans="1:1" x14ac:dyDescent="0.25">
      <c r="A3492" s="32" t="s">
        <v>3350</v>
      </c>
    </row>
    <row r="3493" spans="1:1" x14ac:dyDescent="0.25">
      <c r="A3493" s="32" t="s">
        <v>3351</v>
      </c>
    </row>
    <row r="3494" spans="1:1" x14ac:dyDescent="0.25">
      <c r="A3494" s="32" t="s">
        <v>3352</v>
      </c>
    </row>
    <row r="3495" spans="1:1" x14ac:dyDescent="0.25">
      <c r="A3495" s="32" t="s">
        <v>3353</v>
      </c>
    </row>
    <row r="3496" spans="1:1" x14ac:dyDescent="0.25">
      <c r="A3496" s="32" t="s">
        <v>3354</v>
      </c>
    </row>
    <row r="3497" spans="1:1" x14ac:dyDescent="0.25">
      <c r="A3497" s="32" t="s">
        <v>3355</v>
      </c>
    </row>
    <row r="3498" spans="1:1" x14ac:dyDescent="0.25">
      <c r="A3498" s="32" t="s">
        <v>3356</v>
      </c>
    </row>
    <row r="3499" spans="1:1" x14ac:dyDescent="0.25">
      <c r="A3499" s="32" t="s">
        <v>3357</v>
      </c>
    </row>
    <row r="3500" spans="1:1" x14ac:dyDescent="0.25">
      <c r="A3500" s="32" t="s">
        <v>3358</v>
      </c>
    </row>
    <row r="3501" spans="1:1" x14ac:dyDescent="0.25">
      <c r="A3501" s="32" t="s">
        <v>3359</v>
      </c>
    </row>
    <row r="3502" spans="1:1" x14ac:dyDescent="0.25">
      <c r="A3502" s="32" t="s">
        <v>3360</v>
      </c>
    </row>
    <row r="3503" spans="1:1" x14ac:dyDescent="0.25">
      <c r="A3503" s="32" t="s">
        <v>3361</v>
      </c>
    </row>
    <row r="3504" spans="1:1" x14ac:dyDescent="0.25">
      <c r="A3504" s="32" t="s">
        <v>3362</v>
      </c>
    </row>
    <row r="3505" spans="1:1" x14ac:dyDescent="0.25">
      <c r="A3505" s="32" t="s">
        <v>3363</v>
      </c>
    </row>
    <row r="3506" spans="1:1" x14ac:dyDescent="0.25">
      <c r="A3506" s="32" t="s">
        <v>3364</v>
      </c>
    </row>
    <row r="3507" spans="1:1" x14ac:dyDescent="0.25">
      <c r="A3507" s="32" t="s">
        <v>3365</v>
      </c>
    </row>
    <row r="3508" spans="1:1" x14ac:dyDescent="0.25">
      <c r="A3508" s="32" t="s">
        <v>3366</v>
      </c>
    </row>
    <row r="3509" spans="1:1" x14ac:dyDescent="0.25">
      <c r="A3509" s="32" t="s">
        <v>3367</v>
      </c>
    </row>
    <row r="3510" spans="1:1" x14ac:dyDescent="0.25">
      <c r="A3510" s="32" t="s">
        <v>3368</v>
      </c>
    </row>
    <row r="3511" spans="1:1" x14ac:dyDescent="0.25">
      <c r="A3511" s="32" t="s">
        <v>3369</v>
      </c>
    </row>
    <row r="3512" spans="1:1" x14ac:dyDescent="0.25">
      <c r="A3512" s="32" t="s">
        <v>3370</v>
      </c>
    </row>
    <row r="3513" spans="1:1" x14ac:dyDescent="0.25">
      <c r="A3513" s="32" t="s">
        <v>3371</v>
      </c>
    </row>
    <row r="3514" spans="1:1" x14ac:dyDescent="0.25">
      <c r="A3514" s="32" t="s">
        <v>2139</v>
      </c>
    </row>
    <row r="3515" spans="1:1" x14ac:dyDescent="0.25">
      <c r="A3515" s="32" t="s">
        <v>3372</v>
      </c>
    </row>
    <row r="3516" spans="1:1" x14ac:dyDescent="0.25">
      <c r="A3516" s="32" t="s">
        <v>3373</v>
      </c>
    </row>
    <row r="3517" spans="1:1" x14ac:dyDescent="0.25">
      <c r="A3517" s="32" t="s">
        <v>2388</v>
      </c>
    </row>
    <row r="3518" spans="1:1" x14ac:dyDescent="0.25">
      <c r="A3518" s="32" t="s">
        <v>3374</v>
      </c>
    </row>
    <row r="3519" spans="1:1" x14ac:dyDescent="0.25">
      <c r="A3519" s="32" t="s">
        <v>3375</v>
      </c>
    </row>
    <row r="3520" spans="1:1" x14ac:dyDescent="0.25">
      <c r="A3520" s="32" t="s">
        <v>3376</v>
      </c>
    </row>
    <row r="3521" spans="1:1" x14ac:dyDescent="0.25">
      <c r="A3521" s="32" t="s">
        <v>3377</v>
      </c>
    </row>
    <row r="3522" spans="1:1" x14ac:dyDescent="0.25">
      <c r="A3522" s="32" t="s">
        <v>3378</v>
      </c>
    </row>
    <row r="3523" spans="1:1" x14ac:dyDescent="0.25">
      <c r="A3523" s="32" t="s">
        <v>3379</v>
      </c>
    </row>
    <row r="3524" spans="1:1" x14ac:dyDescent="0.25">
      <c r="A3524" s="32" t="s">
        <v>3380</v>
      </c>
    </row>
    <row r="3525" spans="1:1" x14ac:dyDescent="0.25">
      <c r="A3525" s="32" t="s">
        <v>520</v>
      </c>
    </row>
    <row r="3526" spans="1:1" x14ac:dyDescent="0.25">
      <c r="A3526" s="32" t="s">
        <v>3381</v>
      </c>
    </row>
    <row r="3527" spans="1:1" x14ac:dyDescent="0.25">
      <c r="A3527" s="32" t="s">
        <v>3382</v>
      </c>
    </row>
    <row r="3528" spans="1:1" x14ac:dyDescent="0.25">
      <c r="A3528" s="32" t="s">
        <v>3383</v>
      </c>
    </row>
    <row r="3529" spans="1:1" x14ac:dyDescent="0.25">
      <c r="A3529" s="32" t="s">
        <v>643</v>
      </c>
    </row>
    <row r="3530" spans="1:1" x14ac:dyDescent="0.25">
      <c r="A3530" s="32" t="s">
        <v>3384</v>
      </c>
    </row>
    <row r="3531" spans="1:1" x14ac:dyDescent="0.25">
      <c r="A3531" s="32" t="s">
        <v>3385</v>
      </c>
    </row>
    <row r="3532" spans="1:1" x14ac:dyDescent="0.25">
      <c r="A3532" s="32" t="s">
        <v>3386</v>
      </c>
    </row>
    <row r="3533" spans="1:1" x14ac:dyDescent="0.25">
      <c r="A3533" s="32" t="s">
        <v>142</v>
      </c>
    </row>
    <row r="3534" spans="1:1" x14ac:dyDescent="0.25">
      <c r="A3534" s="32" t="s">
        <v>1657</v>
      </c>
    </row>
    <row r="3535" spans="1:1" x14ac:dyDescent="0.25">
      <c r="A3535" s="32" t="s">
        <v>3387</v>
      </c>
    </row>
    <row r="3536" spans="1:1" x14ac:dyDescent="0.25">
      <c r="A3536" s="32" t="s">
        <v>3388</v>
      </c>
    </row>
    <row r="3537" spans="1:1" x14ac:dyDescent="0.25">
      <c r="A3537" s="32" t="s">
        <v>3389</v>
      </c>
    </row>
    <row r="3538" spans="1:1" x14ac:dyDescent="0.25">
      <c r="A3538" s="32" t="s">
        <v>3390</v>
      </c>
    </row>
    <row r="3539" spans="1:1" x14ac:dyDescent="0.25">
      <c r="A3539" s="32" t="s">
        <v>3391</v>
      </c>
    </row>
    <row r="3540" spans="1:1" x14ac:dyDescent="0.25">
      <c r="A3540" s="32" t="s">
        <v>3392</v>
      </c>
    </row>
    <row r="3541" spans="1:1" x14ac:dyDescent="0.25">
      <c r="A3541" s="32" t="s">
        <v>3393</v>
      </c>
    </row>
    <row r="3542" spans="1:1" x14ac:dyDescent="0.25">
      <c r="A3542" s="32" t="s">
        <v>3394</v>
      </c>
    </row>
    <row r="3543" spans="1:1" x14ac:dyDescent="0.25">
      <c r="A3543" s="32" t="s">
        <v>3395</v>
      </c>
    </row>
    <row r="3544" spans="1:1" x14ac:dyDescent="0.25">
      <c r="A3544" s="32" t="s">
        <v>3396</v>
      </c>
    </row>
    <row r="3545" spans="1:1" x14ac:dyDescent="0.25">
      <c r="A3545" s="32" t="s">
        <v>3397</v>
      </c>
    </row>
    <row r="3546" spans="1:1" x14ac:dyDescent="0.25">
      <c r="A3546" s="32" t="s">
        <v>3398</v>
      </c>
    </row>
    <row r="3547" spans="1:1" x14ac:dyDescent="0.25">
      <c r="A3547" s="32" t="s">
        <v>3399</v>
      </c>
    </row>
    <row r="3548" spans="1:1" x14ac:dyDescent="0.25">
      <c r="A3548" s="32" t="s">
        <v>3400</v>
      </c>
    </row>
    <row r="3549" spans="1:1" x14ac:dyDescent="0.25">
      <c r="A3549" s="32" t="s">
        <v>2747</v>
      </c>
    </row>
    <row r="3550" spans="1:1" x14ac:dyDescent="0.25">
      <c r="A3550" s="32" t="s">
        <v>3401</v>
      </c>
    </row>
    <row r="3551" spans="1:1" x14ac:dyDescent="0.25">
      <c r="A3551" s="32" t="s">
        <v>3402</v>
      </c>
    </row>
    <row r="3552" spans="1:1" x14ac:dyDescent="0.25">
      <c r="A3552" s="32" t="s">
        <v>3403</v>
      </c>
    </row>
    <row r="3553" spans="1:1" x14ac:dyDescent="0.25">
      <c r="A3553" s="32" t="s">
        <v>3404</v>
      </c>
    </row>
    <row r="3554" spans="1:1" x14ac:dyDescent="0.25">
      <c r="A3554" s="32" t="s">
        <v>3405</v>
      </c>
    </row>
    <row r="3555" spans="1:1" x14ac:dyDescent="0.25">
      <c r="A3555" s="32" t="s">
        <v>3406</v>
      </c>
    </row>
    <row r="3556" spans="1:1" x14ac:dyDescent="0.25">
      <c r="A3556" s="32" t="s">
        <v>3407</v>
      </c>
    </row>
    <row r="3557" spans="1:1" x14ac:dyDescent="0.25">
      <c r="A3557" s="32" t="s">
        <v>3408</v>
      </c>
    </row>
    <row r="3558" spans="1:1" x14ac:dyDescent="0.25">
      <c r="A3558" s="32" t="s">
        <v>3409</v>
      </c>
    </row>
    <row r="3559" spans="1:1" x14ac:dyDescent="0.25">
      <c r="A3559" s="32" t="s">
        <v>3410</v>
      </c>
    </row>
    <row r="3560" spans="1:1" x14ac:dyDescent="0.25">
      <c r="A3560" s="32" t="s">
        <v>3411</v>
      </c>
    </row>
    <row r="3561" spans="1:1" x14ac:dyDescent="0.25">
      <c r="A3561" s="32" t="s">
        <v>2451</v>
      </c>
    </row>
    <row r="3562" spans="1:1" x14ac:dyDescent="0.25">
      <c r="A3562" s="32" t="s">
        <v>3412</v>
      </c>
    </row>
    <row r="3563" spans="1:1" x14ac:dyDescent="0.25">
      <c r="A3563" s="32" t="s">
        <v>3413</v>
      </c>
    </row>
    <row r="3564" spans="1:1" x14ac:dyDescent="0.25">
      <c r="A3564" s="32" t="s">
        <v>3414</v>
      </c>
    </row>
    <row r="3565" spans="1:1" x14ac:dyDescent="0.25">
      <c r="A3565" s="32" t="s">
        <v>266</v>
      </c>
    </row>
    <row r="3566" spans="1:1" x14ac:dyDescent="0.25">
      <c r="A3566" s="32" t="s">
        <v>99</v>
      </c>
    </row>
    <row r="3567" spans="1:1" x14ac:dyDescent="0.25">
      <c r="A3567" s="32" t="s">
        <v>3415</v>
      </c>
    </row>
    <row r="3568" spans="1:1" x14ac:dyDescent="0.25">
      <c r="A3568" s="32" t="s">
        <v>3416</v>
      </c>
    </row>
    <row r="3569" spans="1:1" x14ac:dyDescent="0.25">
      <c r="A3569" s="32" t="s">
        <v>3417</v>
      </c>
    </row>
    <row r="3570" spans="1:1" x14ac:dyDescent="0.25">
      <c r="A3570" s="32" t="s">
        <v>3418</v>
      </c>
    </row>
    <row r="3571" spans="1:1" x14ac:dyDescent="0.25">
      <c r="A3571" s="32" t="s">
        <v>3419</v>
      </c>
    </row>
    <row r="3572" spans="1:1" x14ac:dyDescent="0.25">
      <c r="A3572" s="32" t="s">
        <v>3420</v>
      </c>
    </row>
    <row r="3573" spans="1:1" x14ac:dyDescent="0.25">
      <c r="A3573" s="32" t="s">
        <v>3421</v>
      </c>
    </row>
    <row r="3574" spans="1:1" x14ac:dyDescent="0.25">
      <c r="A3574" s="32" t="s">
        <v>3422</v>
      </c>
    </row>
    <row r="3575" spans="1:1" x14ac:dyDescent="0.25">
      <c r="A3575" s="32" t="s">
        <v>3423</v>
      </c>
    </row>
    <row r="3576" spans="1:1" x14ac:dyDescent="0.25">
      <c r="A3576" s="32" t="s">
        <v>3424</v>
      </c>
    </row>
    <row r="3577" spans="1:1" x14ac:dyDescent="0.25">
      <c r="A3577" s="32" t="s">
        <v>3425</v>
      </c>
    </row>
    <row r="3578" spans="1:1" x14ac:dyDescent="0.25">
      <c r="A3578" s="32" t="s">
        <v>3426</v>
      </c>
    </row>
    <row r="3579" spans="1:1" x14ac:dyDescent="0.25">
      <c r="A3579" s="32" t="s">
        <v>3427</v>
      </c>
    </row>
    <row r="3580" spans="1:1" x14ac:dyDescent="0.25">
      <c r="A3580" s="32" t="s">
        <v>3428</v>
      </c>
    </row>
    <row r="3581" spans="1:1" x14ac:dyDescent="0.25">
      <c r="A3581" s="32" t="s">
        <v>3429</v>
      </c>
    </row>
    <row r="3582" spans="1:1" x14ac:dyDescent="0.25">
      <c r="A3582" s="32" t="s">
        <v>3430</v>
      </c>
    </row>
    <row r="3583" spans="1:1" x14ac:dyDescent="0.25">
      <c r="A3583" s="32" t="s">
        <v>3431</v>
      </c>
    </row>
    <row r="3584" spans="1:1" x14ac:dyDescent="0.25">
      <c r="A3584" s="32" t="s">
        <v>3432</v>
      </c>
    </row>
    <row r="3585" spans="1:1" x14ac:dyDescent="0.25">
      <c r="A3585" s="32" t="s">
        <v>3433</v>
      </c>
    </row>
    <row r="3586" spans="1:1" x14ac:dyDescent="0.25">
      <c r="A3586" s="32" t="s">
        <v>2382</v>
      </c>
    </row>
    <row r="3587" spans="1:1" x14ac:dyDescent="0.25">
      <c r="A3587" s="32" t="s">
        <v>3434</v>
      </c>
    </row>
    <row r="3588" spans="1:1" x14ac:dyDescent="0.25">
      <c r="A3588" s="32" t="s">
        <v>3435</v>
      </c>
    </row>
    <row r="3589" spans="1:1" x14ac:dyDescent="0.25">
      <c r="A3589" s="32" t="s">
        <v>3436</v>
      </c>
    </row>
    <row r="3590" spans="1:1" x14ac:dyDescent="0.25">
      <c r="A3590" s="32" t="s">
        <v>3437</v>
      </c>
    </row>
    <row r="3591" spans="1:1" x14ac:dyDescent="0.25">
      <c r="A3591" s="32" t="s">
        <v>3438</v>
      </c>
    </row>
    <row r="3592" spans="1:1" x14ac:dyDescent="0.25">
      <c r="A3592" s="32" t="s">
        <v>3439</v>
      </c>
    </row>
    <row r="3593" spans="1:1" x14ac:dyDescent="0.25">
      <c r="A3593" s="32" t="s">
        <v>3440</v>
      </c>
    </row>
    <row r="3594" spans="1:1" x14ac:dyDescent="0.25">
      <c r="A3594" s="32" t="s">
        <v>3441</v>
      </c>
    </row>
    <row r="3595" spans="1:1" x14ac:dyDescent="0.25">
      <c r="A3595" s="32" t="s">
        <v>3442</v>
      </c>
    </row>
    <row r="3596" spans="1:1" x14ac:dyDescent="0.25">
      <c r="A3596" s="32" t="s">
        <v>3443</v>
      </c>
    </row>
    <row r="3597" spans="1:1" x14ac:dyDescent="0.25">
      <c r="A3597" s="32" t="s">
        <v>3444</v>
      </c>
    </row>
    <row r="3598" spans="1:1" x14ac:dyDescent="0.25">
      <c r="A3598" s="32" t="s">
        <v>3445</v>
      </c>
    </row>
    <row r="3599" spans="1:1" x14ac:dyDescent="0.25">
      <c r="A3599" s="32" t="s">
        <v>3446</v>
      </c>
    </row>
    <row r="3600" spans="1:1" x14ac:dyDescent="0.25">
      <c r="A3600" s="32" t="s">
        <v>3447</v>
      </c>
    </row>
    <row r="3601" spans="1:1" x14ac:dyDescent="0.25">
      <c r="A3601" s="32" t="s">
        <v>3448</v>
      </c>
    </row>
    <row r="3602" spans="1:1" x14ac:dyDescent="0.25">
      <c r="A3602" s="32" t="s">
        <v>3449</v>
      </c>
    </row>
    <row r="3603" spans="1:1" x14ac:dyDescent="0.25">
      <c r="A3603" s="32" t="s">
        <v>3450</v>
      </c>
    </row>
    <row r="3604" spans="1:1" x14ac:dyDescent="0.25">
      <c r="A3604" s="32" t="s">
        <v>3451</v>
      </c>
    </row>
    <row r="3605" spans="1:1" x14ac:dyDescent="0.25">
      <c r="A3605" s="32" t="s">
        <v>3452</v>
      </c>
    </row>
    <row r="3606" spans="1:1" x14ac:dyDescent="0.25">
      <c r="A3606" s="32" t="s">
        <v>3453</v>
      </c>
    </row>
    <row r="3607" spans="1:1" x14ac:dyDescent="0.25">
      <c r="A3607" s="32" t="s">
        <v>3454</v>
      </c>
    </row>
    <row r="3608" spans="1:1" x14ac:dyDescent="0.25">
      <c r="A3608" s="32" t="s">
        <v>3455</v>
      </c>
    </row>
    <row r="3609" spans="1:1" x14ac:dyDescent="0.25">
      <c r="A3609" s="32" t="s">
        <v>3456</v>
      </c>
    </row>
    <row r="3610" spans="1:1" x14ac:dyDescent="0.25">
      <c r="A3610" s="32" t="s">
        <v>3457</v>
      </c>
    </row>
    <row r="3611" spans="1:1" x14ac:dyDescent="0.25">
      <c r="A3611" s="32" t="s">
        <v>3458</v>
      </c>
    </row>
    <row r="3612" spans="1:1" x14ac:dyDescent="0.25">
      <c r="A3612" s="32" t="s">
        <v>3459</v>
      </c>
    </row>
    <row r="3613" spans="1:1" x14ac:dyDescent="0.25">
      <c r="A3613" s="32" t="s">
        <v>3460</v>
      </c>
    </row>
    <row r="3614" spans="1:1" x14ac:dyDescent="0.25">
      <c r="A3614" s="32" t="s">
        <v>3461</v>
      </c>
    </row>
    <row r="3615" spans="1:1" x14ac:dyDescent="0.25">
      <c r="A3615" s="32" t="s">
        <v>3462</v>
      </c>
    </row>
    <row r="3616" spans="1:1" x14ac:dyDescent="0.25">
      <c r="A3616" s="32" t="s">
        <v>3463</v>
      </c>
    </row>
    <row r="3617" spans="1:1" x14ac:dyDescent="0.25">
      <c r="A3617" s="32" t="s">
        <v>3464</v>
      </c>
    </row>
    <row r="3618" spans="1:1" x14ac:dyDescent="0.25">
      <c r="A3618" s="32" t="s">
        <v>3465</v>
      </c>
    </row>
    <row r="3619" spans="1:1" x14ac:dyDescent="0.25">
      <c r="A3619" s="32" t="s">
        <v>3466</v>
      </c>
    </row>
    <row r="3620" spans="1:1" x14ac:dyDescent="0.25">
      <c r="A3620" s="32" t="s">
        <v>3467</v>
      </c>
    </row>
    <row r="3621" spans="1:1" x14ac:dyDescent="0.25">
      <c r="A3621" s="32" t="s">
        <v>2747</v>
      </c>
    </row>
    <row r="3622" spans="1:1" x14ac:dyDescent="0.25">
      <c r="A3622" s="32" t="s">
        <v>3468</v>
      </c>
    </row>
    <row r="3623" spans="1:1" x14ac:dyDescent="0.25">
      <c r="A3623" s="32" t="s">
        <v>3469</v>
      </c>
    </row>
    <row r="3624" spans="1:1" x14ac:dyDescent="0.25">
      <c r="A3624" s="32" t="s">
        <v>3470</v>
      </c>
    </row>
    <row r="3625" spans="1:1" x14ac:dyDescent="0.25">
      <c r="A3625" s="32" t="s">
        <v>3471</v>
      </c>
    </row>
    <row r="3626" spans="1:1" x14ac:dyDescent="0.25">
      <c r="A3626" s="32" t="s">
        <v>3472</v>
      </c>
    </row>
    <row r="3627" spans="1:1" x14ac:dyDescent="0.25">
      <c r="A3627" s="32" t="s">
        <v>3473</v>
      </c>
    </row>
    <row r="3628" spans="1:1" x14ac:dyDescent="0.25">
      <c r="A3628" s="32" t="s">
        <v>3474</v>
      </c>
    </row>
    <row r="3629" spans="1:1" x14ac:dyDescent="0.25">
      <c r="A3629" s="32" t="s">
        <v>647</v>
      </c>
    </row>
    <row r="3630" spans="1:1" x14ac:dyDescent="0.25">
      <c r="A3630" s="32" t="s">
        <v>3475</v>
      </c>
    </row>
    <row r="3631" spans="1:1" x14ac:dyDescent="0.25">
      <c r="A3631" s="32" t="s">
        <v>3476</v>
      </c>
    </row>
    <row r="3632" spans="1:1" x14ac:dyDescent="0.25">
      <c r="A3632" s="32" t="s">
        <v>3477</v>
      </c>
    </row>
    <row r="3633" spans="1:1" x14ac:dyDescent="0.25">
      <c r="A3633" s="32" t="s">
        <v>3478</v>
      </c>
    </row>
    <row r="3634" spans="1:1" x14ac:dyDescent="0.25">
      <c r="A3634" s="32" t="s">
        <v>3479</v>
      </c>
    </row>
    <row r="3635" spans="1:1" x14ac:dyDescent="0.25">
      <c r="A3635" s="32" t="s">
        <v>200</v>
      </c>
    </row>
    <row r="3636" spans="1:1" x14ac:dyDescent="0.25">
      <c r="A3636" s="32" t="s">
        <v>3480</v>
      </c>
    </row>
    <row r="3637" spans="1:1" x14ac:dyDescent="0.25">
      <c r="A3637" s="32" t="s">
        <v>3481</v>
      </c>
    </row>
    <row r="3638" spans="1:1" x14ac:dyDescent="0.25">
      <c r="A3638" s="32" t="s">
        <v>3482</v>
      </c>
    </row>
    <row r="3639" spans="1:1" x14ac:dyDescent="0.25">
      <c r="A3639" s="32" t="s">
        <v>3483</v>
      </c>
    </row>
    <row r="3640" spans="1:1" x14ac:dyDescent="0.25">
      <c r="A3640" s="32" t="s">
        <v>3484</v>
      </c>
    </row>
    <row r="3641" spans="1:1" x14ac:dyDescent="0.25">
      <c r="A3641" s="32" t="s">
        <v>3485</v>
      </c>
    </row>
    <row r="3642" spans="1:1" x14ac:dyDescent="0.25">
      <c r="A3642" s="32" t="s">
        <v>3486</v>
      </c>
    </row>
    <row r="3643" spans="1:1" x14ac:dyDescent="0.25">
      <c r="A3643" s="32" t="s">
        <v>3487</v>
      </c>
    </row>
    <row r="3644" spans="1:1" x14ac:dyDescent="0.25">
      <c r="A3644" s="32" t="s">
        <v>3488</v>
      </c>
    </row>
    <row r="3645" spans="1:1" x14ac:dyDescent="0.25">
      <c r="A3645" s="32" t="s">
        <v>3489</v>
      </c>
    </row>
    <row r="3646" spans="1:1" x14ac:dyDescent="0.25">
      <c r="A3646" s="32" t="s">
        <v>3490</v>
      </c>
    </row>
    <row r="3647" spans="1:1" x14ac:dyDescent="0.25">
      <c r="A3647" s="32" t="s">
        <v>3491</v>
      </c>
    </row>
    <row r="3648" spans="1:1" x14ac:dyDescent="0.25">
      <c r="A3648" s="32" t="s">
        <v>3492</v>
      </c>
    </row>
    <row r="3649" spans="1:1" x14ac:dyDescent="0.25">
      <c r="A3649" s="32" t="s">
        <v>3493</v>
      </c>
    </row>
    <row r="3650" spans="1:1" x14ac:dyDescent="0.25">
      <c r="A3650" s="32" t="s">
        <v>3494</v>
      </c>
    </row>
    <row r="3651" spans="1:1" x14ac:dyDescent="0.25">
      <c r="A3651" s="32" t="s">
        <v>3495</v>
      </c>
    </row>
    <row r="3652" spans="1:1" x14ac:dyDescent="0.25">
      <c r="A3652" s="32" t="s">
        <v>3496</v>
      </c>
    </row>
    <row r="3653" spans="1:1" x14ac:dyDescent="0.25">
      <c r="A3653" s="32" t="s">
        <v>485</v>
      </c>
    </row>
    <row r="3654" spans="1:1" x14ac:dyDescent="0.25">
      <c r="A3654" s="32" t="s">
        <v>3497</v>
      </c>
    </row>
    <row r="3655" spans="1:1" x14ac:dyDescent="0.25">
      <c r="A3655" s="32" t="s">
        <v>3498</v>
      </c>
    </row>
    <row r="3656" spans="1:1" x14ac:dyDescent="0.25">
      <c r="A3656" s="32" t="s">
        <v>3499</v>
      </c>
    </row>
    <row r="3657" spans="1:1" x14ac:dyDescent="0.25">
      <c r="A3657" s="32" t="s">
        <v>2684</v>
      </c>
    </row>
    <row r="3658" spans="1:1" x14ac:dyDescent="0.25">
      <c r="A3658" s="32" t="s">
        <v>271</v>
      </c>
    </row>
    <row r="3659" spans="1:1" x14ac:dyDescent="0.25">
      <c r="A3659" s="32" t="s">
        <v>3500</v>
      </c>
    </row>
    <row r="3660" spans="1:1" x14ac:dyDescent="0.25">
      <c r="A3660" s="32" t="s">
        <v>3501</v>
      </c>
    </row>
    <row r="3661" spans="1:1" x14ac:dyDescent="0.25">
      <c r="A3661" s="32" t="s">
        <v>2953</v>
      </c>
    </row>
    <row r="3662" spans="1:1" x14ac:dyDescent="0.25">
      <c r="A3662" s="32" t="s">
        <v>3502</v>
      </c>
    </row>
    <row r="3663" spans="1:1" x14ac:dyDescent="0.25">
      <c r="A3663" s="32" t="s">
        <v>3503</v>
      </c>
    </row>
    <row r="3664" spans="1:1" x14ac:dyDescent="0.25">
      <c r="A3664" s="32" t="s">
        <v>3504</v>
      </c>
    </row>
    <row r="3665" spans="1:1" x14ac:dyDescent="0.25">
      <c r="A3665" s="32" t="s">
        <v>3505</v>
      </c>
    </row>
    <row r="3666" spans="1:1" x14ac:dyDescent="0.25">
      <c r="A3666" s="32" t="s">
        <v>3506</v>
      </c>
    </row>
    <row r="3667" spans="1:1" x14ac:dyDescent="0.25">
      <c r="A3667" s="32" t="s">
        <v>3507</v>
      </c>
    </row>
    <row r="3668" spans="1:1" x14ac:dyDescent="0.25">
      <c r="A3668" s="32" t="s">
        <v>3508</v>
      </c>
    </row>
    <row r="3669" spans="1:1" x14ac:dyDescent="0.25">
      <c r="A3669" s="32" t="s">
        <v>2130</v>
      </c>
    </row>
    <row r="3670" spans="1:1" x14ac:dyDescent="0.25">
      <c r="A3670" s="32" t="s">
        <v>3509</v>
      </c>
    </row>
    <row r="3671" spans="1:1" x14ac:dyDescent="0.25">
      <c r="A3671" s="32" t="s">
        <v>3510</v>
      </c>
    </row>
    <row r="3672" spans="1:1" x14ac:dyDescent="0.25">
      <c r="A3672" s="32" t="s">
        <v>3511</v>
      </c>
    </row>
    <row r="3673" spans="1:1" x14ac:dyDescent="0.25">
      <c r="A3673" s="32" t="s">
        <v>3512</v>
      </c>
    </row>
    <row r="3674" spans="1:1" x14ac:dyDescent="0.25">
      <c r="A3674" s="32" t="s">
        <v>3513</v>
      </c>
    </row>
    <row r="3675" spans="1:1" x14ac:dyDescent="0.25">
      <c r="A3675" s="32" t="s">
        <v>3514</v>
      </c>
    </row>
    <row r="3676" spans="1:1" x14ac:dyDescent="0.25">
      <c r="A3676" s="32" t="s">
        <v>3515</v>
      </c>
    </row>
    <row r="3677" spans="1:1" x14ac:dyDescent="0.25">
      <c r="A3677" s="32" t="s">
        <v>3516</v>
      </c>
    </row>
    <row r="3678" spans="1:1" x14ac:dyDescent="0.25">
      <c r="A3678" s="32" t="s">
        <v>3517</v>
      </c>
    </row>
    <row r="3679" spans="1:1" x14ac:dyDescent="0.25">
      <c r="A3679" s="32" t="s">
        <v>3518</v>
      </c>
    </row>
    <row r="3680" spans="1:1" x14ac:dyDescent="0.25">
      <c r="A3680" s="32" t="s">
        <v>3519</v>
      </c>
    </row>
    <row r="3681" spans="1:1" x14ac:dyDescent="0.25">
      <c r="A3681" s="32" t="s">
        <v>3520</v>
      </c>
    </row>
    <row r="3682" spans="1:1" x14ac:dyDescent="0.25">
      <c r="A3682" s="32" t="s">
        <v>3521</v>
      </c>
    </row>
    <row r="3683" spans="1:1" x14ac:dyDescent="0.25">
      <c r="A3683" s="32" t="s">
        <v>3522</v>
      </c>
    </row>
    <row r="3684" spans="1:1" x14ac:dyDescent="0.25">
      <c r="A3684" s="32" t="s">
        <v>3523</v>
      </c>
    </row>
    <row r="3685" spans="1:1" x14ac:dyDescent="0.25">
      <c r="A3685" s="32" t="s">
        <v>864</v>
      </c>
    </row>
    <row r="3686" spans="1:1" x14ac:dyDescent="0.25">
      <c r="A3686" s="32" t="s">
        <v>3524</v>
      </c>
    </row>
    <row r="3687" spans="1:1" x14ac:dyDescent="0.25">
      <c r="A3687" s="32" t="s">
        <v>3525</v>
      </c>
    </row>
    <row r="3688" spans="1:1" x14ac:dyDescent="0.25">
      <c r="A3688" s="32" t="s">
        <v>3526</v>
      </c>
    </row>
    <row r="3689" spans="1:1" x14ac:dyDescent="0.25">
      <c r="A3689" s="32" t="s">
        <v>3527</v>
      </c>
    </row>
    <row r="3690" spans="1:1" x14ac:dyDescent="0.25">
      <c r="A3690" s="32" t="s">
        <v>3528</v>
      </c>
    </row>
    <row r="3691" spans="1:1" x14ac:dyDescent="0.25">
      <c r="A3691" s="32" t="s">
        <v>3529</v>
      </c>
    </row>
    <row r="3692" spans="1:1" x14ac:dyDescent="0.25">
      <c r="A3692" s="32" t="s">
        <v>3530</v>
      </c>
    </row>
    <row r="3693" spans="1:1" x14ac:dyDescent="0.25">
      <c r="A3693" s="32" t="s">
        <v>1062</v>
      </c>
    </row>
    <row r="3694" spans="1:1" x14ac:dyDescent="0.25">
      <c r="A3694" s="32" t="s">
        <v>1885</v>
      </c>
    </row>
    <row r="3695" spans="1:1" x14ac:dyDescent="0.25">
      <c r="A3695" s="32" t="s">
        <v>340</v>
      </c>
    </row>
    <row r="3696" spans="1:1" x14ac:dyDescent="0.25">
      <c r="A3696" s="32" t="s">
        <v>3531</v>
      </c>
    </row>
    <row r="3697" spans="1:1" x14ac:dyDescent="0.25">
      <c r="A3697" s="32" t="s">
        <v>3532</v>
      </c>
    </row>
    <row r="3698" spans="1:1" x14ac:dyDescent="0.25">
      <c r="A3698" s="32" t="s">
        <v>3533</v>
      </c>
    </row>
    <row r="3699" spans="1:1" x14ac:dyDescent="0.25">
      <c r="A3699" s="32" t="s">
        <v>3534</v>
      </c>
    </row>
    <row r="3700" spans="1:1" x14ac:dyDescent="0.25">
      <c r="A3700" s="32" t="s">
        <v>3535</v>
      </c>
    </row>
    <row r="3701" spans="1:1" x14ac:dyDescent="0.25">
      <c r="A3701" s="32" t="s">
        <v>3536</v>
      </c>
    </row>
    <row r="3702" spans="1:1" x14ac:dyDescent="0.25">
      <c r="A3702" s="32" t="s">
        <v>3537</v>
      </c>
    </row>
    <row r="3703" spans="1:1" x14ac:dyDescent="0.25">
      <c r="A3703" s="32" t="s">
        <v>3538</v>
      </c>
    </row>
    <row r="3704" spans="1:1" x14ac:dyDescent="0.25">
      <c r="A3704" s="32" t="s">
        <v>3539</v>
      </c>
    </row>
    <row r="3705" spans="1:1" x14ac:dyDescent="0.25">
      <c r="A3705" s="32" t="s">
        <v>3540</v>
      </c>
    </row>
    <row r="3706" spans="1:1" x14ac:dyDescent="0.25">
      <c r="A3706" s="32" t="s">
        <v>3541</v>
      </c>
    </row>
    <row r="3707" spans="1:1" x14ac:dyDescent="0.25">
      <c r="A3707" s="32" t="s">
        <v>3542</v>
      </c>
    </row>
    <row r="3708" spans="1:1" x14ac:dyDescent="0.25">
      <c r="A3708" s="32" t="s">
        <v>3543</v>
      </c>
    </row>
    <row r="3709" spans="1:1" x14ac:dyDescent="0.25">
      <c r="A3709" s="32" t="s">
        <v>307</v>
      </c>
    </row>
    <row r="3710" spans="1:1" x14ac:dyDescent="0.25">
      <c r="A3710" s="32" t="s">
        <v>1875</v>
      </c>
    </row>
    <row r="3711" spans="1:1" x14ac:dyDescent="0.25">
      <c r="A3711" s="32" t="s">
        <v>3544</v>
      </c>
    </row>
    <row r="3712" spans="1:1" x14ac:dyDescent="0.25">
      <c r="A3712" s="32" t="s">
        <v>3545</v>
      </c>
    </row>
    <row r="3713" spans="1:1" x14ac:dyDescent="0.25">
      <c r="A3713" s="32" t="s">
        <v>3546</v>
      </c>
    </row>
    <row r="3714" spans="1:1" x14ac:dyDescent="0.25">
      <c r="A3714" s="32" t="s">
        <v>3547</v>
      </c>
    </row>
    <row r="3715" spans="1:1" x14ac:dyDescent="0.25">
      <c r="A3715" s="32" t="s">
        <v>3548</v>
      </c>
    </row>
    <row r="3716" spans="1:1" x14ac:dyDescent="0.25">
      <c r="A3716" s="32" t="s">
        <v>3549</v>
      </c>
    </row>
    <row r="3717" spans="1:1" x14ac:dyDescent="0.25">
      <c r="A3717" s="32" t="s">
        <v>3550</v>
      </c>
    </row>
    <row r="3718" spans="1:1" x14ac:dyDescent="0.25">
      <c r="A3718" s="32" t="s">
        <v>3551</v>
      </c>
    </row>
    <row r="3719" spans="1:1" x14ac:dyDescent="0.25">
      <c r="A3719" s="32" t="s">
        <v>3552</v>
      </c>
    </row>
    <row r="3720" spans="1:1" x14ac:dyDescent="0.25">
      <c r="A3720" s="32" t="s">
        <v>3553</v>
      </c>
    </row>
    <row r="3721" spans="1:1" x14ac:dyDescent="0.25">
      <c r="A3721" s="32" t="s">
        <v>3554</v>
      </c>
    </row>
    <row r="3722" spans="1:1" x14ac:dyDescent="0.25">
      <c r="A3722" s="32" t="s">
        <v>3555</v>
      </c>
    </row>
    <row r="3723" spans="1:1" x14ac:dyDescent="0.25">
      <c r="A3723" s="32" t="s">
        <v>3556</v>
      </c>
    </row>
    <row r="3724" spans="1:1" x14ac:dyDescent="0.25">
      <c r="A3724" s="32" t="s">
        <v>3557</v>
      </c>
    </row>
    <row r="3725" spans="1:1" x14ac:dyDescent="0.25">
      <c r="A3725" s="32" t="s">
        <v>3558</v>
      </c>
    </row>
    <row r="3726" spans="1:1" x14ac:dyDescent="0.25">
      <c r="A3726" s="32" t="s">
        <v>3559</v>
      </c>
    </row>
    <row r="3727" spans="1:1" x14ac:dyDescent="0.25">
      <c r="A3727" s="32" t="s">
        <v>779</v>
      </c>
    </row>
    <row r="3728" spans="1:1" x14ac:dyDescent="0.25">
      <c r="A3728" s="32" t="s">
        <v>3560</v>
      </c>
    </row>
    <row r="3729" spans="1:1" x14ac:dyDescent="0.25">
      <c r="A3729" s="32" t="s">
        <v>685</v>
      </c>
    </row>
    <row r="3730" spans="1:1" x14ac:dyDescent="0.25">
      <c r="A3730" s="32" t="s">
        <v>3561</v>
      </c>
    </row>
    <row r="3731" spans="1:1" x14ac:dyDescent="0.25">
      <c r="A3731" s="32" t="s">
        <v>3562</v>
      </c>
    </row>
    <row r="3732" spans="1:1" x14ac:dyDescent="0.25">
      <c r="A3732" s="32" t="s">
        <v>3563</v>
      </c>
    </row>
    <row r="3733" spans="1:1" x14ac:dyDescent="0.25">
      <c r="A3733" s="32" t="s">
        <v>410</v>
      </c>
    </row>
    <row r="3734" spans="1:1" x14ac:dyDescent="0.25">
      <c r="A3734" s="32" t="s">
        <v>3564</v>
      </c>
    </row>
    <row r="3735" spans="1:1" x14ac:dyDescent="0.25">
      <c r="A3735" s="32" t="s">
        <v>3565</v>
      </c>
    </row>
    <row r="3736" spans="1:1" x14ac:dyDescent="0.25">
      <c r="A3736" s="32" t="s">
        <v>3566</v>
      </c>
    </row>
    <row r="3737" spans="1:1" x14ac:dyDescent="0.25">
      <c r="A3737" s="32" t="s">
        <v>643</v>
      </c>
    </row>
    <row r="3738" spans="1:1" x14ac:dyDescent="0.25">
      <c r="A3738" s="32" t="s">
        <v>3567</v>
      </c>
    </row>
    <row r="3739" spans="1:1" x14ac:dyDescent="0.25">
      <c r="A3739" s="32" t="s">
        <v>1975</v>
      </c>
    </row>
    <row r="3740" spans="1:1" x14ac:dyDescent="0.25">
      <c r="A3740" s="32" t="s">
        <v>3568</v>
      </c>
    </row>
    <row r="3741" spans="1:1" x14ac:dyDescent="0.25">
      <c r="A3741" s="32" t="s">
        <v>485</v>
      </c>
    </row>
    <row r="3742" spans="1:1" x14ac:dyDescent="0.25">
      <c r="A3742" s="32" t="s">
        <v>3569</v>
      </c>
    </row>
    <row r="3743" spans="1:1" x14ac:dyDescent="0.25">
      <c r="A3743" s="32" t="s">
        <v>3570</v>
      </c>
    </row>
    <row r="3744" spans="1:1" x14ac:dyDescent="0.25">
      <c r="A3744" s="32" t="s">
        <v>3571</v>
      </c>
    </row>
    <row r="3745" spans="1:1" x14ac:dyDescent="0.25">
      <c r="A3745" s="32" t="s">
        <v>3572</v>
      </c>
    </row>
    <row r="3746" spans="1:1" x14ac:dyDescent="0.25">
      <c r="A3746" s="32" t="s">
        <v>3573</v>
      </c>
    </row>
    <row r="3747" spans="1:1" x14ac:dyDescent="0.25">
      <c r="A3747" s="32" t="s">
        <v>3574</v>
      </c>
    </row>
    <row r="3748" spans="1:1" x14ac:dyDescent="0.25">
      <c r="A3748" s="32" t="s">
        <v>3575</v>
      </c>
    </row>
    <row r="3749" spans="1:1" x14ac:dyDescent="0.25">
      <c r="A3749" s="32" t="s">
        <v>3576</v>
      </c>
    </row>
    <row r="3750" spans="1:1" x14ac:dyDescent="0.25">
      <c r="A3750" s="32" t="s">
        <v>3577</v>
      </c>
    </row>
    <row r="3751" spans="1:1" x14ac:dyDescent="0.25">
      <c r="A3751" s="32" t="s">
        <v>3578</v>
      </c>
    </row>
    <row r="3752" spans="1:1" x14ac:dyDescent="0.25">
      <c r="A3752" s="32" t="s">
        <v>3579</v>
      </c>
    </row>
    <row r="3753" spans="1:1" x14ac:dyDescent="0.25">
      <c r="A3753" s="32" t="s">
        <v>3580</v>
      </c>
    </row>
    <row r="3754" spans="1:1" x14ac:dyDescent="0.25">
      <c r="A3754" s="32" t="s">
        <v>3581</v>
      </c>
    </row>
    <row r="3755" spans="1:1" x14ac:dyDescent="0.25">
      <c r="A3755" s="32" t="s">
        <v>3582</v>
      </c>
    </row>
    <row r="3756" spans="1:1" x14ac:dyDescent="0.25">
      <c r="A3756" s="32" t="s">
        <v>3583</v>
      </c>
    </row>
    <row r="3757" spans="1:1" x14ac:dyDescent="0.25">
      <c r="A3757" s="32" t="s">
        <v>3584</v>
      </c>
    </row>
    <row r="3758" spans="1:1" x14ac:dyDescent="0.25">
      <c r="A3758" s="32" t="s">
        <v>3585</v>
      </c>
    </row>
    <row r="3759" spans="1:1" x14ac:dyDescent="0.25">
      <c r="A3759" s="32" t="s">
        <v>3586</v>
      </c>
    </row>
    <row r="3760" spans="1:1" x14ac:dyDescent="0.25">
      <c r="A3760" s="32" t="s">
        <v>3587</v>
      </c>
    </row>
    <row r="3761" spans="1:1" x14ac:dyDescent="0.25">
      <c r="A3761" s="32" t="s">
        <v>3588</v>
      </c>
    </row>
    <row r="3762" spans="1:1" x14ac:dyDescent="0.25">
      <c r="A3762" s="32" t="s">
        <v>3589</v>
      </c>
    </row>
    <row r="3763" spans="1:1" x14ac:dyDescent="0.25">
      <c r="A3763" s="32" t="s">
        <v>3590</v>
      </c>
    </row>
    <row r="3764" spans="1:1" x14ac:dyDescent="0.25">
      <c r="A3764" s="32" t="s">
        <v>3591</v>
      </c>
    </row>
    <row r="3765" spans="1:1" x14ac:dyDescent="0.25">
      <c r="A3765" s="32" t="s">
        <v>3592</v>
      </c>
    </row>
    <row r="3766" spans="1:1" x14ac:dyDescent="0.25">
      <c r="A3766" s="32" t="s">
        <v>3593</v>
      </c>
    </row>
    <row r="3767" spans="1:1" x14ac:dyDescent="0.25">
      <c r="A3767" s="32" t="s">
        <v>3594</v>
      </c>
    </row>
    <row r="3768" spans="1:1" x14ac:dyDescent="0.25">
      <c r="A3768" s="32" t="s">
        <v>3595</v>
      </c>
    </row>
    <row r="3769" spans="1:1" x14ac:dyDescent="0.25">
      <c r="A3769" s="32" t="s">
        <v>3596</v>
      </c>
    </row>
    <row r="3770" spans="1:1" x14ac:dyDescent="0.25">
      <c r="A3770" s="32" t="s">
        <v>3597</v>
      </c>
    </row>
    <row r="3771" spans="1:1" x14ac:dyDescent="0.25">
      <c r="A3771" s="32" t="s">
        <v>2659</v>
      </c>
    </row>
    <row r="3772" spans="1:1" x14ac:dyDescent="0.25">
      <c r="A3772" s="32" t="s">
        <v>3598</v>
      </c>
    </row>
    <row r="3773" spans="1:1" x14ac:dyDescent="0.25">
      <c r="A3773" s="32" t="s">
        <v>3599</v>
      </c>
    </row>
    <row r="3774" spans="1:1" x14ac:dyDescent="0.25">
      <c r="A3774" s="32" t="s">
        <v>3600</v>
      </c>
    </row>
    <row r="3775" spans="1:1" x14ac:dyDescent="0.25">
      <c r="A3775" s="32" t="s">
        <v>3601</v>
      </c>
    </row>
    <row r="3776" spans="1:1" x14ac:dyDescent="0.25">
      <c r="A3776" s="32" t="s">
        <v>3602</v>
      </c>
    </row>
    <row r="3777" spans="1:1" x14ac:dyDescent="0.25">
      <c r="A3777" s="32" t="s">
        <v>512</v>
      </c>
    </row>
    <row r="3778" spans="1:1" x14ac:dyDescent="0.25">
      <c r="A3778" s="32" t="s">
        <v>3603</v>
      </c>
    </row>
    <row r="3779" spans="1:1" x14ac:dyDescent="0.25">
      <c r="A3779" s="32" t="s">
        <v>3604</v>
      </c>
    </row>
    <row r="3780" spans="1:1" x14ac:dyDescent="0.25">
      <c r="A3780" s="32" t="s">
        <v>3605</v>
      </c>
    </row>
    <row r="3781" spans="1:1" x14ac:dyDescent="0.25">
      <c r="A3781" s="32" t="s">
        <v>3606</v>
      </c>
    </row>
    <row r="3782" spans="1:1" x14ac:dyDescent="0.25">
      <c r="A3782" s="32" t="s">
        <v>3607</v>
      </c>
    </row>
    <row r="3783" spans="1:1" x14ac:dyDescent="0.25">
      <c r="A3783" s="32" t="s">
        <v>3608</v>
      </c>
    </row>
    <row r="3784" spans="1:1" x14ac:dyDescent="0.25">
      <c r="A3784" s="32" t="s">
        <v>3609</v>
      </c>
    </row>
    <row r="3785" spans="1:1" x14ac:dyDescent="0.25">
      <c r="A3785" s="32" t="s">
        <v>3610</v>
      </c>
    </row>
    <row r="3786" spans="1:1" x14ac:dyDescent="0.25">
      <c r="A3786" s="32" t="s">
        <v>3611</v>
      </c>
    </row>
    <row r="3787" spans="1:1" x14ac:dyDescent="0.25">
      <c r="A3787" s="32" t="s">
        <v>3612</v>
      </c>
    </row>
    <row r="3788" spans="1:1" x14ac:dyDescent="0.25">
      <c r="A3788" s="32" t="s">
        <v>3613</v>
      </c>
    </row>
    <row r="3789" spans="1:1" x14ac:dyDescent="0.25">
      <c r="A3789" s="32" t="s">
        <v>524</v>
      </c>
    </row>
    <row r="3790" spans="1:1" x14ac:dyDescent="0.25">
      <c r="A3790" s="32" t="s">
        <v>3614</v>
      </c>
    </row>
    <row r="3791" spans="1:1" x14ac:dyDescent="0.25">
      <c r="A3791" s="32" t="s">
        <v>3615</v>
      </c>
    </row>
    <row r="3792" spans="1:1" x14ac:dyDescent="0.25">
      <c r="A3792" s="32" t="s">
        <v>3616</v>
      </c>
    </row>
    <row r="3793" spans="1:1" x14ac:dyDescent="0.25">
      <c r="A3793" s="32" t="s">
        <v>3617</v>
      </c>
    </row>
    <row r="3794" spans="1:1" x14ac:dyDescent="0.25">
      <c r="A3794" s="32" t="s">
        <v>3618</v>
      </c>
    </row>
    <row r="3795" spans="1:1" x14ac:dyDescent="0.25">
      <c r="A3795" s="32" t="s">
        <v>3619</v>
      </c>
    </row>
    <row r="3796" spans="1:1" x14ac:dyDescent="0.25">
      <c r="A3796" s="32" t="s">
        <v>3620</v>
      </c>
    </row>
    <row r="3797" spans="1:1" x14ac:dyDescent="0.25">
      <c r="A3797" s="32" t="s">
        <v>3621</v>
      </c>
    </row>
    <row r="3798" spans="1:1" x14ac:dyDescent="0.25">
      <c r="A3798" s="32" t="s">
        <v>3622</v>
      </c>
    </row>
    <row r="3799" spans="1:1" x14ac:dyDescent="0.25">
      <c r="A3799" s="32" t="s">
        <v>3623</v>
      </c>
    </row>
    <row r="3800" spans="1:1" x14ac:dyDescent="0.25">
      <c r="A3800" s="32" t="s">
        <v>3624</v>
      </c>
    </row>
    <row r="3801" spans="1:1" x14ac:dyDescent="0.25">
      <c r="A3801" s="32" t="s">
        <v>3625</v>
      </c>
    </row>
    <row r="3802" spans="1:1" x14ac:dyDescent="0.25">
      <c r="A3802" s="32" t="s">
        <v>1071</v>
      </c>
    </row>
    <row r="3803" spans="1:1" x14ac:dyDescent="0.25">
      <c r="A3803" s="32" t="s">
        <v>3626</v>
      </c>
    </row>
    <row r="3804" spans="1:1" x14ac:dyDescent="0.25">
      <c r="A3804" s="32" t="s">
        <v>3627</v>
      </c>
    </row>
    <row r="3805" spans="1:1" x14ac:dyDescent="0.25">
      <c r="A3805" s="32" t="s">
        <v>3628</v>
      </c>
    </row>
    <row r="3806" spans="1:1" x14ac:dyDescent="0.25">
      <c r="A3806" s="32" t="s">
        <v>3629</v>
      </c>
    </row>
    <row r="3807" spans="1:1" x14ac:dyDescent="0.25">
      <c r="A3807" s="32" t="s">
        <v>3630</v>
      </c>
    </row>
    <row r="3808" spans="1:1" x14ac:dyDescent="0.25">
      <c r="A3808" s="32" t="s">
        <v>3631</v>
      </c>
    </row>
    <row r="3809" spans="1:1" x14ac:dyDescent="0.25">
      <c r="A3809" s="32" t="s">
        <v>142</v>
      </c>
    </row>
    <row r="3810" spans="1:1" x14ac:dyDescent="0.25">
      <c r="A3810" s="32" t="s">
        <v>3632</v>
      </c>
    </row>
    <row r="3811" spans="1:1" x14ac:dyDescent="0.25">
      <c r="A3811" s="32" t="s">
        <v>3633</v>
      </c>
    </row>
    <row r="3812" spans="1:1" x14ac:dyDescent="0.25">
      <c r="A3812" s="32" t="s">
        <v>3634</v>
      </c>
    </row>
    <row r="3813" spans="1:1" x14ac:dyDescent="0.25">
      <c r="A3813" s="32" t="s">
        <v>3635</v>
      </c>
    </row>
    <row r="3814" spans="1:1" x14ac:dyDescent="0.25">
      <c r="A3814" s="32" t="s">
        <v>3636</v>
      </c>
    </row>
    <row r="3815" spans="1:1" x14ac:dyDescent="0.25">
      <c r="A3815" s="32" t="s">
        <v>3637</v>
      </c>
    </row>
    <row r="3816" spans="1:1" x14ac:dyDescent="0.25">
      <c r="A3816" s="32" t="s">
        <v>3638</v>
      </c>
    </row>
    <row r="3817" spans="1:1" x14ac:dyDescent="0.25">
      <c r="A3817" s="32" t="s">
        <v>3639</v>
      </c>
    </row>
    <row r="3818" spans="1:1" x14ac:dyDescent="0.25">
      <c r="A3818" s="32" t="s">
        <v>3640</v>
      </c>
    </row>
    <row r="3819" spans="1:1" x14ac:dyDescent="0.25">
      <c r="A3819" s="32" t="s">
        <v>3641</v>
      </c>
    </row>
    <row r="3820" spans="1:1" x14ac:dyDescent="0.25">
      <c r="A3820" s="32" t="s">
        <v>3642</v>
      </c>
    </row>
    <row r="3821" spans="1:1" x14ac:dyDescent="0.25">
      <c r="A3821" s="32" t="s">
        <v>3643</v>
      </c>
    </row>
    <row r="3822" spans="1:1" x14ac:dyDescent="0.25">
      <c r="A3822" s="32" t="s">
        <v>3644</v>
      </c>
    </row>
    <row r="3823" spans="1:1" x14ac:dyDescent="0.25">
      <c r="A3823" s="32" t="s">
        <v>3645</v>
      </c>
    </row>
    <row r="3824" spans="1:1" x14ac:dyDescent="0.25">
      <c r="A3824" s="32" t="s">
        <v>3646</v>
      </c>
    </row>
    <row r="3825" spans="1:1" x14ac:dyDescent="0.25">
      <c r="A3825" s="32" t="s">
        <v>3647</v>
      </c>
    </row>
    <row r="3826" spans="1:1" x14ac:dyDescent="0.25">
      <c r="A3826" s="32" t="s">
        <v>3648</v>
      </c>
    </row>
    <row r="3827" spans="1:1" x14ac:dyDescent="0.25">
      <c r="A3827" s="32" t="s">
        <v>3649</v>
      </c>
    </row>
    <row r="3828" spans="1:1" x14ac:dyDescent="0.25">
      <c r="A3828" s="32" t="s">
        <v>3650</v>
      </c>
    </row>
    <row r="3829" spans="1:1" x14ac:dyDescent="0.25">
      <c r="A3829" s="32" t="s">
        <v>86</v>
      </c>
    </row>
    <row r="3830" spans="1:1" x14ac:dyDescent="0.25">
      <c r="A3830" s="32" t="s">
        <v>3651</v>
      </c>
    </row>
    <row r="3831" spans="1:1" x14ac:dyDescent="0.25">
      <c r="A3831" s="32" t="s">
        <v>3652</v>
      </c>
    </row>
    <row r="3832" spans="1:1" x14ac:dyDescent="0.25">
      <c r="A3832" s="32" t="s">
        <v>3653</v>
      </c>
    </row>
    <row r="3833" spans="1:1" x14ac:dyDescent="0.25">
      <c r="A3833" s="32" t="s">
        <v>3654</v>
      </c>
    </row>
    <row r="3834" spans="1:1" x14ac:dyDescent="0.25">
      <c r="A3834" s="32" t="s">
        <v>3655</v>
      </c>
    </row>
    <row r="3835" spans="1:1" x14ac:dyDescent="0.25">
      <c r="A3835" s="32" t="s">
        <v>3656</v>
      </c>
    </row>
    <row r="3836" spans="1:1" x14ac:dyDescent="0.25">
      <c r="A3836" s="32" t="s">
        <v>3657</v>
      </c>
    </row>
    <row r="3837" spans="1:1" x14ac:dyDescent="0.25">
      <c r="A3837" s="32" t="s">
        <v>3658</v>
      </c>
    </row>
    <row r="3838" spans="1:1" x14ac:dyDescent="0.25">
      <c r="A3838" s="32" t="s">
        <v>3659</v>
      </c>
    </row>
    <row r="3839" spans="1:1" x14ac:dyDescent="0.25">
      <c r="A3839" s="32" t="s">
        <v>3660</v>
      </c>
    </row>
    <row r="3840" spans="1:1" x14ac:dyDescent="0.25">
      <c r="A3840" s="32" t="s">
        <v>3661</v>
      </c>
    </row>
    <row r="3841" spans="1:1" x14ac:dyDescent="0.25">
      <c r="A3841" s="32" t="s">
        <v>481</v>
      </c>
    </row>
    <row r="3842" spans="1:1" x14ac:dyDescent="0.25">
      <c r="A3842" s="32" t="s">
        <v>3662</v>
      </c>
    </row>
    <row r="3843" spans="1:1" x14ac:dyDescent="0.25">
      <c r="A3843" s="32" t="s">
        <v>3663</v>
      </c>
    </row>
    <row r="3844" spans="1:1" x14ac:dyDescent="0.25">
      <c r="A3844" s="32" t="s">
        <v>3664</v>
      </c>
    </row>
    <row r="3845" spans="1:1" x14ac:dyDescent="0.25">
      <c r="A3845" s="32" t="s">
        <v>3665</v>
      </c>
    </row>
    <row r="3846" spans="1:1" x14ac:dyDescent="0.25">
      <c r="A3846" s="32" t="s">
        <v>3666</v>
      </c>
    </row>
    <row r="3847" spans="1:1" x14ac:dyDescent="0.25">
      <c r="A3847" s="32" t="s">
        <v>3667</v>
      </c>
    </row>
    <row r="3848" spans="1:1" x14ac:dyDescent="0.25">
      <c r="A3848" s="32" t="s">
        <v>3668</v>
      </c>
    </row>
    <row r="3849" spans="1:1" x14ac:dyDescent="0.25">
      <c r="A3849" s="32" t="s">
        <v>3669</v>
      </c>
    </row>
    <row r="3850" spans="1:1" x14ac:dyDescent="0.25">
      <c r="A3850" s="32" t="s">
        <v>3670</v>
      </c>
    </row>
    <row r="3851" spans="1:1" x14ac:dyDescent="0.25">
      <c r="A3851" s="32" t="s">
        <v>3671</v>
      </c>
    </row>
    <row r="3852" spans="1:1" x14ac:dyDescent="0.25">
      <c r="A3852" s="32" t="s">
        <v>3672</v>
      </c>
    </row>
    <row r="3853" spans="1:1" x14ac:dyDescent="0.25">
      <c r="A3853" s="32" t="s">
        <v>1001</v>
      </c>
    </row>
    <row r="3854" spans="1:1" x14ac:dyDescent="0.25">
      <c r="A3854" s="32" t="s">
        <v>1041</v>
      </c>
    </row>
    <row r="3855" spans="1:1" x14ac:dyDescent="0.25">
      <c r="A3855" s="32" t="s">
        <v>3673</v>
      </c>
    </row>
    <row r="3856" spans="1:1" x14ac:dyDescent="0.25">
      <c r="A3856" s="32" t="s">
        <v>3674</v>
      </c>
    </row>
    <row r="3857" spans="1:1" x14ac:dyDescent="0.25">
      <c r="A3857" s="32" t="s">
        <v>3675</v>
      </c>
    </row>
    <row r="3858" spans="1:1" x14ac:dyDescent="0.25">
      <c r="A3858" s="32" t="s">
        <v>3676</v>
      </c>
    </row>
    <row r="3859" spans="1:1" x14ac:dyDescent="0.25">
      <c r="A3859" s="32" t="s">
        <v>3677</v>
      </c>
    </row>
    <row r="3860" spans="1:1" x14ac:dyDescent="0.25">
      <c r="A3860" s="32" t="s">
        <v>3678</v>
      </c>
    </row>
    <row r="3861" spans="1:1" x14ac:dyDescent="0.25">
      <c r="A3861" s="32" t="s">
        <v>1895</v>
      </c>
    </row>
    <row r="3862" spans="1:1" x14ac:dyDescent="0.25">
      <c r="A3862" s="32" t="s">
        <v>3679</v>
      </c>
    </row>
    <row r="3863" spans="1:1" x14ac:dyDescent="0.25">
      <c r="A3863" s="32" t="s">
        <v>3680</v>
      </c>
    </row>
    <row r="3864" spans="1:1" x14ac:dyDescent="0.25">
      <c r="A3864" s="32" t="s">
        <v>3681</v>
      </c>
    </row>
    <row r="3865" spans="1:1" x14ac:dyDescent="0.25">
      <c r="A3865" s="32" t="s">
        <v>3682</v>
      </c>
    </row>
    <row r="3866" spans="1:1" x14ac:dyDescent="0.25">
      <c r="A3866" s="32" t="s">
        <v>3683</v>
      </c>
    </row>
    <row r="3867" spans="1:1" x14ac:dyDescent="0.25">
      <c r="A3867" s="32" t="s">
        <v>3684</v>
      </c>
    </row>
    <row r="3868" spans="1:1" x14ac:dyDescent="0.25">
      <c r="A3868" s="32" t="s">
        <v>3685</v>
      </c>
    </row>
    <row r="3869" spans="1:1" x14ac:dyDescent="0.25">
      <c r="A3869" s="32" t="s">
        <v>3686</v>
      </c>
    </row>
    <row r="3870" spans="1:1" x14ac:dyDescent="0.25">
      <c r="A3870" s="32" t="s">
        <v>1037</v>
      </c>
    </row>
    <row r="3871" spans="1:1" x14ac:dyDescent="0.25">
      <c r="A3871" s="32" t="s">
        <v>3687</v>
      </c>
    </row>
    <row r="3872" spans="1:1" x14ac:dyDescent="0.25">
      <c r="A3872" s="32" t="s">
        <v>3688</v>
      </c>
    </row>
    <row r="3873" spans="1:1" x14ac:dyDescent="0.25">
      <c r="A3873" s="32" t="s">
        <v>3689</v>
      </c>
    </row>
    <row r="3874" spans="1:1" x14ac:dyDescent="0.25">
      <c r="A3874" s="32" t="s">
        <v>3690</v>
      </c>
    </row>
    <row r="3875" spans="1:1" x14ac:dyDescent="0.25">
      <c r="A3875" s="32" t="s">
        <v>3691</v>
      </c>
    </row>
    <row r="3876" spans="1:1" x14ac:dyDescent="0.25">
      <c r="A3876" s="32" t="s">
        <v>3692</v>
      </c>
    </row>
    <row r="3877" spans="1:1" x14ac:dyDescent="0.25">
      <c r="A3877" s="32" t="s">
        <v>3693</v>
      </c>
    </row>
    <row r="3878" spans="1:1" x14ac:dyDescent="0.25">
      <c r="A3878" s="32" t="s">
        <v>3694</v>
      </c>
    </row>
    <row r="3879" spans="1:1" x14ac:dyDescent="0.25">
      <c r="A3879" s="32" t="s">
        <v>3695</v>
      </c>
    </row>
    <row r="3880" spans="1:1" x14ac:dyDescent="0.25">
      <c r="A3880" s="32" t="s">
        <v>3696</v>
      </c>
    </row>
    <row r="3881" spans="1:1" x14ac:dyDescent="0.25">
      <c r="A3881" s="32" t="s">
        <v>1136</v>
      </c>
    </row>
    <row r="3882" spans="1:1" x14ac:dyDescent="0.25">
      <c r="A3882" s="32" t="s">
        <v>3697</v>
      </c>
    </row>
    <row r="3883" spans="1:1" x14ac:dyDescent="0.25">
      <c r="A3883" s="32" t="s">
        <v>3698</v>
      </c>
    </row>
    <row r="3884" spans="1:1" x14ac:dyDescent="0.25">
      <c r="A3884" s="32" t="s">
        <v>3699</v>
      </c>
    </row>
    <row r="3885" spans="1:1" x14ac:dyDescent="0.25">
      <c r="A3885" s="32" t="s">
        <v>3700</v>
      </c>
    </row>
    <row r="3886" spans="1:1" x14ac:dyDescent="0.25">
      <c r="A3886" s="32" t="s">
        <v>3701</v>
      </c>
    </row>
    <row r="3887" spans="1:1" x14ac:dyDescent="0.25">
      <c r="A3887" s="32" t="s">
        <v>3702</v>
      </c>
    </row>
    <row r="3888" spans="1:1" x14ac:dyDescent="0.25">
      <c r="A3888" s="32" t="s">
        <v>3703</v>
      </c>
    </row>
    <row r="3889" spans="1:1" x14ac:dyDescent="0.25">
      <c r="A3889" s="32" t="s">
        <v>346</v>
      </c>
    </row>
    <row r="3890" spans="1:1" x14ac:dyDescent="0.25">
      <c r="A3890" s="32" t="s">
        <v>3704</v>
      </c>
    </row>
    <row r="3891" spans="1:1" x14ac:dyDescent="0.25">
      <c r="A3891" s="32" t="s">
        <v>3705</v>
      </c>
    </row>
    <row r="3892" spans="1:1" x14ac:dyDescent="0.25">
      <c r="A3892" s="32" t="s">
        <v>3706</v>
      </c>
    </row>
    <row r="3893" spans="1:1" x14ac:dyDescent="0.25">
      <c r="A3893" s="32" t="s">
        <v>1944</v>
      </c>
    </row>
    <row r="3894" spans="1:1" x14ac:dyDescent="0.25">
      <c r="A3894" s="32" t="s">
        <v>3707</v>
      </c>
    </row>
    <row r="3895" spans="1:1" x14ac:dyDescent="0.25">
      <c r="A3895" s="32" t="s">
        <v>3708</v>
      </c>
    </row>
    <row r="3896" spans="1:1" x14ac:dyDescent="0.25">
      <c r="A3896" s="32" t="s">
        <v>3709</v>
      </c>
    </row>
    <row r="3897" spans="1:1" x14ac:dyDescent="0.25">
      <c r="A3897" s="32" t="s">
        <v>3710</v>
      </c>
    </row>
    <row r="3898" spans="1:1" x14ac:dyDescent="0.25">
      <c r="A3898" s="32" t="s">
        <v>1465</v>
      </c>
    </row>
    <row r="3899" spans="1:1" x14ac:dyDescent="0.25">
      <c r="A3899" s="32" t="s">
        <v>3711</v>
      </c>
    </row>
    <row r="3900" spans="1:1" x14ac:dyDescent="0.25">
      <c r="A3900" s="32" t="s">
        <v>3712</v>
      </c>
    </row>
    <row r="3901" spans="1:1" x14ac:dyDescent="0.25">
      <c r="A3901" s="32" t="s">
        <v>3713</v>
      </c>
    </row>
    <row r="3902" spans="1:1" x14ac:dyDescent="0.25">
      <c r="A3902" s="32" t="s">
        <v>3714</v>
      </c>
    </row>
    <row r="3903" spans="1:1" x14ac:dyDescent="0.25">
      <c r="A3903" s="32" t="s">
        <v>3715</v>
      </c>
    </row>
    <row r="3904" spans="1:1" x14ac:dyDescent="0.25">
      <c r="A3904" s="32" t="s">
        <v>3716</v>
      </c>
    </row>
    <row r="3905" spans="1:1" x14ac:dyDescent="0.25">
      <c r="A3905" s="32" t="s">
        <v>3717</v>
      </c>
    </row>
    <row r="3906" spans="1:1" x14ac:dyDescent="0.25">
      <c r="A3906" s="32" t="s">
        <v>3718</v>
      </c>
    </row>
    <row r="3907" spans="1:1" x14ac:dyDescent="0.25">
      <c r="A3907" s="32" t="s">
        <v>3719</v>
      </c>
    </row>
    <row r="3908" spans="1:1" x14ac:dyDescent="0.25">
      <c r="A3908" s="32" t="s">
        <v>3720</v>
      </c>
    </row>
    <row r="3909" spans="1:1" x14ac:dyDescent="0.25">
      <c r="A3909" s="32" t="s">
        <v>3444</v>
      </c>
    </row>
    <row r="3910" spans="1:1" x14ac:dyDescent="0.25">
      <c r="A3910" s="32" t="s">
        <v>3721</v>
      </c>
    </row>
    <row r="3911" spans="1:1" x14ac:dyDescent="0.25">
      <c r="A3911" s="32" t="s">
        <v>3722</v>
      </c>
    </row>
    <row r="3912" spans="1:1" x14ac:dyDescent="0.25">
      <c r="A3912" s="32" t="s">
        <v>3723</v>
      </c>
    </row>
    <row r="3913" spans="1:1" x14ac:dyDescent="0.25">
      <c r="A3913" s="32" t="s">
        <v>3724</v>
      </c>
    </row>
    <row r="3914" spans="1:1" x14ac:dyDescent="0.25">
      <c r="A3914" s="32" t="s">
        <v>3725</v>
      </c>
    </row>
    <row r="3915" spans="1:1" x14ac:dyDescent="0.25">
      <c r="A3915" s="32" t="s">
        <v>3726</v>
      </c>
    </row>
    <row r="3916" spans="1:1" x14ac:dyDescent="0.25">
      <c r="A3916" s="32" t="s">
        <v>3727</v>
      </c>
    </row>
    <row r="3917" spans="1:1" x14ac:dyDescent="0.25">
      <c r="A3917" s="32" t="s">
        <v>3728</v>
      </c>
    </row>
    <row r="3918" spans="1:1" x14ac:dyDescent="0.25">
      <c r="A3918" s="32" t="s">
        <v>3729</v>
      </c>
    </row>
    <row r="3919" spans="1:1" x14ac:dyDescent="0.25">
      <c r="A3919" s="32" t="s">
        <v>3730</v>
      </c>
    </row>
    <row r="3920" spans="1:1" x14ac:dyDescent="0.25">
      <c r="A3920" s="32" t="s">
        <v>3731</v>
      </c>
    </row>
    <row r="3921" spans="1:1" x14ac:dyDescent="0.25">
      <c r="A3921" s="32" t="s">
        <v>3732</v>
      </c>
    </row>
    <row r="3922" spans="1:1" x14ac:dyDescent="0.25">
      <c r="A3922" s="32" t="s">
        <v>3733</v>
      </c>
    </row>
    <row r="3923" spans="1:1" x14ac:dyDescent="0.25">
      <c r="A3923" s="32" t="s">
        <v>3734</v>
      </c>
    </row>
    <row r="3924" spans="1:1" x14ac:dyDescent="0.25">
      <c r="A3924" s="32" t="s">
        <v>3735</v>
      </c>
    </row>
    <row r="3925" spans="1:1" x14ac:dyDescent="0.25">
      <c r="A3925" s="32" t="s">
        <v>394</v>
      </c>
    </row>
    <row r="3926" spans="1:1" x14ac:dyDescent="0.25">
      <c r="A3926" s="32" t="s">
        <v>3736</v>
      </c>
    </row>
    <row r="3927" spans="1:1" x14ac:dyDescent="0.25">
      <c r="A3927" s="32" t="s">
        <v>3737</v>
      </c>
    </row>
    <row r="3928" spans="1:1" x14ac:dyDescent="0.25">
      <c r="A3928" s="32" t="s">
        <v>3738</v>
      </c>
    </row>
    <row r="3929" spans="1:1" x14ac:dyDescent="0.25">
      <c r="A3929" s="32" t="s">
        <v>1789</v>
      </c>
    </row>
    <row r="3930" spans="1:1" x14ac:dyDescent="0.25">
      <c r="A3930" s="32" t="s">
        <v>3739</v>
      </c>
    </row>
    <row r="3931" spans="1:1" x14ac:dyDescent="0.25">
      <c r="A3931" s="32" t="s">
        <v>3740</v>
      </c>
    </row>
    <row r="3932" spans="1:1" x14ac:dyDescent="0.25">
      <c r="A3932" s="32" t="s">
        <v>3741</v>
      </c>
    </row>
    <row r="3933" spans="1:1" x14ac:dyDescent="0.25">
      <c r="A3933" s="32" t="s">
        <v>3742</v>
      </c>
    </row>
    <row r="3934" spans="1:1" x14ac:dyDescent="0.25">
      <c r="A3934" s="32" t="s">
        <v>3743</v>
      </c>
    </row>
    <row r="3935" spans="1:1" x14ac:dyDescent="0.25">
      <c r="A3935" s="32" t="s">
        <v>3744</v>
      </c>
    </row>
    <row r="3936" spans="1:1" x14ac:dyDescent="0.25">
      <c r="A3936" s="32" t="s">
        <v>3745</v>
      </c>
    </row>
    <row r="3937" spans="1:1" x14ac:dyDescent="0.25">
      <c r="A3937" s="32" t="s">
        <v>761</v>
      </c>
    </row>
    <row r="3938" spans="1:1" x14ac:dyDescent="0.25">
      <c r="A3938" s="32" t="s">
        <v>2827</v>
      </c>
    </row>
    <row r="3939" spans="1:1" x14ac:dyDescent="0.25">
      <c r="A3939" s="32" t="s">
        <v>3746</v>
      </c>
    </row>
    <row r="3940" spans="1:1" x14ac:dyDescent="0.25">
      <c r="A3940" s="32" t="s">
        <v>3747</v>
      </c>
    </row>
    <row r="3941" spans="1:1" x14ac:dyDescent="0.25">
      <c r="A3941" s="32" t="s">
        <v>3748</v>
      </c>
    </row>
    <row r="3942" spans="1:1" x14ac:dyDescent="0.25">
      <c r="A3942" s="32" t="s">
        <v>3749</v>
      </c>
    </row>
    <row r="3943" spans="1:1" x14ac:dyDescent="0.25">
      <c r="A3943" s="32" t="s">
        <v>3750</v>
      </c>
    </row>
    <row r="3944" spans="1:1" x14ac:dyDescent="0.25">
      <c r="A3944" s="32" t="s">
        <v>3751</v>
      </c>
    </row>
    <row r="3945" spans="1:1" x14ac:dyDescent="0.25">
      <c r="A3945" s="32" t="s">
        <v>805</v>
      </c>
    </row>
    <row r="3946" spans="1:1" x14ac:dyDescent="0.25">
      <c r="A3946" s="32" t="s">
        <v>3752</v>
      </c>
    </row>
    <row r="3947" spans="1:1" x14ac:dyDescent="0.25">
      <c r="A3947" s="32" t="s">
        <v>3753</v>
      </c>
    </row>
    <row r="3948" spans="1:1" x14ac:dyDescent="0.25">
      <c r="A3948" s="32" t="s">
        <v>3754</v>
      </c>
    </row>
    <row r="3949" spans="1:1" x14ac:dyDescent="0.25">
      <c r="A3949" s="32" t="s">
        <v>3755</v>
      </c>
    </row>
    <row r="3950" spans="1:1" x14ac:dyDescent="0.25">
      <c r="A3950" s="32" t="s">
        <v>3756</v>
      </c>
    </row>
    <row r="3951" spans="1:1" x14ac:dyDescent="0.25">
      <c r="A3951" s="32" t="s">
        <v>3413</v>
      </c>
    </row>
    <row r="3952" spans="1:1" x14ac:dyDescent="0.25">
      <c r="A3952" s="32" t="s">
        <v>3757</v>
      </c>
    </row>
    <row r="3953" spans="1:1" x14ac:dyDescent="0.25">
      <c r="A3953" s="32" t="s">
        <v>3758</v>
      </c>
    </row>
    <row r="3954" spans="1:1" x14ac:dyDescent="0.25">
      <c r="A3954" s="32" t="s">
        <v>2139</v>
      </c>
    </row>
    <row r="3955" spans="1:1" x14ac:dyDescent="0.25">
      <c r="A3955" s="32" t="s">
        <v>946</v>
      </c>
    </row>
    <row r="3956" spans="1:1" x14ac:dyDescent="0.25">
      <c r="A3956" s="32" t="s">
        <v>3759</v>
      </c>
    </row>
    <row r="3957" spans="1:1" x14ac:dyDescent="0.25">
      <c r="A3957" s="32" t="s">
        <v>3760</v>
      </c>
    </row>
    <row r="3958" spans="1:1" x14ac:dyDescent="0.25">
      <c r="A3958" s="32" t="s">
        <v>3761</v>
      </c>
    </row>
    <row r="3959" spans="1:1" x14ac:dyDescent="0.25">
      <c r="A3959" s="32" t="s">
        <v>3762</v>
      </c>
    </row>
    <row r="3960" spans="1:1" x14ac:dyDescent="0.25">
      <c r="A3960" s="32" t="s">
        <v>3763</v>
      </c>
    </row>
    <row r="3961" spans="1:1" x14ac:dyDescent="0.25">
      <c r="A3961" s="32" t="s">
        <v>3764</v>
      </c>
    </row>
    <row r="3962" spans="1:1" x14ac:dyDescent="0.25">
      <c r="A3962" s="32" t="s">
        <v>3765</v>
      </c>
    </row>
    <row r="3963" spans="1:1" x14ac:dyDescent="0.25">
      <c r="A3963" s="32" t="s">
        <v>3766</v>
      </c>
    </row>
    <row r="3964" spans="1:1" x14ac:dyDescent="0.25">
      <c r="A3964" s="32" t="s">
        <v>3767</v>
      </c>
    </row>
    <row r="3965" spans="1:1" x14ac:dyDescent="0.25">
      <c r="A3965" s="32" t="s">
        <v>3768</v>
      </c>
    </row>
    <row r="3966" spans="1:1" x14ac:dyDescent="0.25">
      <c r="A3966" s="32" t="s">
        <v>3769</v>
      </c>
    </row>
    <row r="3967" spans="1:1" x14ac:dyDescent="0.25">
      <c r="A3967" s="32" t="s">
        <v>3770</v>
      </c>
    </row>
    <row r="3968" spans="1:1" x14ac:dyDescent="0.25">
      <c r="A3968" s="32" t="s">
        <v>3771</v>
      </c>
    </row>
    <row r="3969" spans="1:1" x14ac:dyDescent="0.25">
      <c r="A3969" s="32" t="s">
        <v>3772</v>
      </c>
    </row>
    <row r="3970" spans="1:1" x14ac:dyDescent="0.25">
      <c r="A3970" s="32" t="s">
        <v>3773</v>
      </c>
    </row>
    <row r="3971" spans="1:1" x14ac:dyDescent="0.25">
      <c r="A3971" s="32" t="s">
        <v>3774</v>
      </c>
    </row>
    <row r="3972" spans="1:1" x14ac:dyDescent="0.25">
      <c r="A3972" s="32" t="s">
        <v>3775</v>
      </c>
    </row>
    <row r="3973" spans="1:1" x14ac:dyDescent="0.25">
      <c r="A3973" s="32" t="s">
        <v>3776</v>
      </c>
    </row>
    <row r="3974" spans="1:1" x14ac:dyDescent="0.25">
      <c r="A3974" s="32" t="s">
        <v>3777</v>
      </c>
    </row>
    <row r="3975" spans="1:1" x14ac:dyDescent="0.25">
      <c r="A3975" s="32" t="s">
        <v>3778</v>
      </c>
    </row>
    <row r="3976" spans="1:1" x14ac:dyDescent="0.25">
      <c r="A3976" s="32" t="s">
        <v>3779</v>
      </c>
    </row>
    <row r="3977" spans="1:1" x14ac:dyDescent="0.25">
      <c r="A3977" s="32" t="s">
        <v>3780</v>
      </c>
    </row>
    <row r="3978" spans="1:1" x14ac:dyDescent="0.25">
      <c r="A3978" s="32" t="s">
        <v>3781</v>
      </c>
    </row>
    <row r="3979" spans="1:1" x14ac:dyDescent="0.25">
      <c r="A3979" s="32" t="s">
        <v>3782</v>
      </c>
    </row>
    <row r="3980" spans="1:1" x14ac:dyDescent="0.25">
      <c r="A3980" s="32" t="s">
        <v>3783</v>
      </c>
    </row>
    <row r="3981" spans="1:1" x14ac:dyDescent="0.25">
      <c r="A3981" s="32" t="s">
        <v>2614</v>
      </c>
    </row>
    <row r="3982" spans="1:1" x14ac:dyDescent="0.25">
      <c r="A3982" s="32" t="s">
        <v>3784</v>
      </c>
    </row>
    <row r="3983" spans="1:1" x14ac:dyDescent="0.25">
      <c r="A3983" s="32" t="s">
        <v>3785</v>
      </c>
    </row>
    <row r="3984" spans="1:1" x14ac:dyDescent="0.25">
      <c r="A3984" s="32" t="s">
        <v>3786</v>
      </c>
    </row>
    <row r="3985" spans="1:1" x14ac:dyDescent="0.25">
      <c r="A3985" s="32" t="s">
        <v>3787</v>
      </c>
    </row>
    <row r="3986" spans="1:1" x14ac:dyDescent="0.25">
      <c r="A3986" s="32" t="s">
        <v>3788</v>
      </c>
    </row>
    <row r="3987" spans="1:1" x14ac:dyDescent="0.25">
      <c r="A3987" s="32" t="s">
        <v>3789</v>
      </c>
    </row>
    <row r="3988" spans="1:1" x14ac:dyDescent="0.25">
      <c r="A3988" s="32" t="s">
        <v>3790</v>
      </c>
    </row>
    <row r="3989" spans="1:1" x14ac:dyDescent="0.25">
      <c r="A3989" s="32" t="s">
        <v>3791</v>
      </c>
    </row>
    <row r="3990" spans="1:1" x14ac:dyDescent="0.25">
      <c r="A3990" s="32" t="s">
        <v>3792</v>
      </c>
    </row>
    <row r="3991" spans="1:1" x14ac:dyDescent="0.25">
      <c r="A3991" s="32" t="s">
        <v>3793</v>
      </c>
    </row>
    <row r="3992" spans="1:1" x14ac:dyDescent="0.25">
      <c r="A3992" s="32" t="s">
        <v>3794</v>
      </c>
    </row>
    <row r="3993" spans="1:1" x14ac:dyDescent="0.25">
      <c r="A3993" s="32" t="s">
        <v>2470</v>
      </c>
    </row>
    <row r="3994" spans="1:1" x14ac:dyDescent="0.25">
      <c r="A3994" s="32" t="s">
        <v>3795</v>
      </c>
    </row>
    <row r="3995" spans="1:1" x14ac:dyDescent="0.25">
      <c r="A3995" s="32" t="s">
        <v>3796</v>
      </c>
    </row>
    <row r="3996" spans="1:1" x14ac:dyDescent="0.25">
      <c r="A3996" s="32" t="s">
        <v>3797</v>
      </c>
    </row>
    <row r="3997" spans="1:1" x14ac:dyDescent="0.25">
      <c r="A3997" s="32" t="s">
        <v>3798</v>
      </c>
    </row>
    <row r="3998" spans="1:1" x14ac:dyDescent="0.25">
      <c r="A3998" s="32" t="s">
        <v>3799</v>
      </c>
    </row>
    <row r="3999" spans="1:1" x14ac:dyDescent="0.25">
      <c r="A3999" s="32" t="s">
        <v>3800</v>
      </c>
    </row>
    <row r="4000" spans="1:1" x14ac:dyDescent="0.25">
      <c r="A4000" s="32" t="s">
        <v>3801</v>
      </c>
    </row>
    <row r="4001" spans="1:1" x14ac:dyDescent="0.25">
      <c r="A4001" s="32" t="s">
        <v>3802</v>
      </c>
    </row>
    <row r="4002" spans="1:1" x14ac:dyDescent="0.25">
      <c r="A4002" s="32" t="s">
        <v>3803</v>
      </c>
    </row>
    <row r="4003" spans="1:1" x14ac:dyDescent="0.25">
      <c r="A4003" s="32" t="s">
        <v>3804</v>
      </c>
    </row>
    <row r="4004" spans="1:1" x14ac:dyDescent="0.25">
      <c r="A4004" s="32" t="s">
        <v>3805</v>
      </c>
    </row>
    <row r="4005" spans="1:1" x14ac:dyDescent="0.25">
      <c r="A4005" s="32" t="s">
        <v>3806</v>
      </c>
    </row>
    <row r="4006" spans="1:1" x14ac:dyDescent="0.25">
      <c r="A4006" s="32" t="s">
        <v>1951</v>
      </c>
    </row>
    <row r="4007" spans="1:1" x14ac:dyDescent="0.25">
      <c r="A4007" s="32" t="s">
        <v>1533</v>
      </c>
    </row>
    <row r="4008" spans="1:1" x14ac:dyDescent="0.25">
      <c r="A4008" s="32" t="s">
        <v>3807</v>
      </c>
    </row>
    <row r="4009" spans="1:1" x14ac:dyDescent="0.25">
      <c r="A4009" s="32" t="s">
        <v>3808</v>
      </c>
    </row>
    <row r="4010" spans="1:1" x14ac:dyDescent="0.25">
      <c r="A4010" s="32" t="s">
        <v>3809</v>
      </c>
    </row>
    <row r="4011" spans="1:1" x14ac:dyDescent="0.25">
      <c r="A4011" s="32" t="s">
        <v>3810</v>
      </c>
    </row>
    <row r="4012" spans="1:1" x14ac:dyDescent="0.25">
      <c r="A4012" s="32" t="s">
        <v>3811</v>
      </c>
    </row>
    <row r="4013" spans="1:1" x14ac:dyDescent="0.25">
      <c r="A4013" s="32" t="s">
        <v>3812</v>
      </c>
    </row>
    <row r="4014" spans="1:1" x14ac:dyDescent="0.25">
      <c r="A4014" s="32" t="s">
        <v>3813</v>
      </c>
    </row>
    <row r="4015" spans="1:1" x14ac:dyDescent="0.25">
      <c r="A4015" s="32" t="s">
        <v>3814</v>
      </c>
    </row>
    <row r="4016" spans="1:1" x14ac:dyDescent="0.25">
      <c r="A4016" s="32" t="s">
        <v>3815</v>
      </c>
    </row>
    <row r="4017" spans="1:1" x14ac:dyDescent="0.25">
      <c r="A4017" s="32" t="s">
        <v>785</v>
      </c>
    </row>
    <row r="4018" spans="1:1" x14ac:dyDescent="0.25">
      <c r="A4018" s="32" t="s">
        <v>3816</v>
      </c>
    </row>
    <row r="4019" spans="1:1" x14ac:dyDescent="0.25">
      <c r="A4019" s="32" t="s">
        <v>3817</v>
      </c>
    </row>
    <row r="4020" spans="1:1" x14ac:dyDescent="0.25">
      <c r="A4020" s="32" t="s">
        <v>3818</v>
      </c>
    </row>
    <row r="4021" spans="1:1" x14ac:dyDescent="0.25">
      <c r="A4021" s="32" t="s">
        <v>3819</v>
      </c>
    </row>
    <row r="4022" spans="1:1" x14ac:dyDescent="0.25">
      <c r="A4022" s="32" t="s">
        <v>3820</v>
      </c>
    </row>
    <row r="4023" spans="1:1" x14ac:dyDescent="0.25">
      <c r="A4023" s="32" t="s">
        <v>3821</v>
      </c>
    </row>
    <row r="4024" spans="1:1" x14ac:dyDescent="0.25">
      <c r="A4024" s="32" t="s">
        <v>3822</v>
      </c>
    </row>
    <row r="4025" spans="1:1" x14ac:dyDescent="0.25">
      <c r="A4025" s="32" t="s">
        <v>3823</v>
      </c>
    </row>
    <row r="4026" spans="1:1" x14ac:dyDescent="0.25">
      <c r="A4026" s="32" t="s">
        <v>3824</v>
      </c>
    </row>
    <row r="4027" spans="1:1" x14ac:dyDescent="0.25">
      <c r="A4027" s="32" t="s">
        <v>3825</v>
      </c>
    </row>
    <row r="4028" spans="1:1" x14ac:dyDescent="0.25">
      <c r="A4028" s="32" t="s">
        <v>3826</v>
      </c>
    </row>
    <row r="4029" spans="1:1" x14ac:dyDescent="0.25">
      <c r="A4029" s="32" t="s">
        <v>3827</v>
      </c>
    </row>
    <row r="4030" spans="1:1" x14ac:dyDescent="0.25">
      <c r="A4030" s="32" t="s">
        <v>3828</v>
      </c>
    </row>
    <row r="4031" spans="1:1" x14ac:dyDescent="0.25">
      <c r="A4031" s="32" t="s">
        <v>3829</v>
      </c>
    </row>
    <row r="4032" spans="1:1" x14ac:dyDescent="0.25">
      <c r="A4032" s="32" t="s">
        <v>3830</v>
      </c>
    </row>
    <row r="4033" spans="1:1" x14ac:dyDescent="0.25">
      <c r="A4033" s="32" t="s">
        <v>3831</v>
      </c>
    </row>
    <row r="4034" spans="1:1" x14ac:dyDescent="0.25">
      <c r="A4034" s="32" t="s">
        <v>3832</v>
      </c>
    </row>
    <row r="4035" spans="1:1" x14ac:dyDescent="0.25">
      <c r="A4035" s="32" t="s">
        <v>2998</v>
      </c>
    </row>
    <row r="4036" spans="1:1" x14ac:dyDescent="0.25">
      <c r="A4036" s="32" t="s">
        <v>3833</v>
      </c>
    </row>
    <row r="4037" spans="1:1" x14ac:dyDescent="0.25">
      <c r="A4037" s="32" t="s">
        <v>3834</v>
      </c>
    </row>
    <row r="4038" spans="1:1" x14ac:dyDescent="0.25">
      <c r="A4038" s="32" t="s">
        <v>3835</v>
      </c>
    </row>
    <row r="4039" spans="1:1" x14ac:dyDescent="0.25">
      <c r="A4039" s="32" t="s">
        <v>3836</v>
      </c>
    </row>
    <row r="4040" spans="1:1" x14ac:dyDescent="0.25">
      <c r="A4040" s="32" t="s">
        <v>3837</v>
      </c>
    </row>
    <row r="4041" spans="1:1" x14ac:dyDescent="0.25">
      <c r="A4041" s="32" t="s">
        <v>3838</v>
      </c>
    </row>
    <row r="4042" spans="1:1" x14ac:dyDescent="0.25">
      <c r="A4042" s="32" t="s">
        <v>3839</v>
      </c>
    </row>
    <row r="4043" spans="1:1" x14ac:dyDescent="0.25">
      <c r="A4043" s="32" t="s">
        <v>3840</v>
      </c>
    </row>
    <row r="4044" spans="1:1" x14ac:dyDescent="0.25">
      <c r="A4044" s="32" t="s">
        <v>3841</v>
      </c>
    </row>
    <row r="4045" spans="1:1" x14ac:dyDescent="0.25">
      <c r="A4045" s="32" t="s">
        <v>944</v>
      </c>
    </row>
    <row r="4046" spans="1:1" x14ac:dyDescent="0.25">
      <c r="A4046" s="32" t="s">
        <v>3842</v>
      </c>
    </row>
    <row r="4047" spans="1:1" x14ac:dyDescent="0.25">
      <c r="A4047" s="32" t="s">
        <v>3843</v>
      </c>
    </row>
    <row r="4048" spans="1:1" x14ac:dyDescent="0.25">
      <c r="A4048" s="32" t="s">
        <v>3844</v>
      </c>
    </row>
    <row r="4049" spans="1:1" x14ac:dyDescent="0.25">
      <c r="A4049" s="32" t="s">
        <v>3845</v>
      </c>
    </row>
    <row r="4050" spans="1:1" x14ac:dyDescent="0.25">
      <c r="A4050" s="32" t="s">
        <v>3846</v>
      </c>
    </row>
    <row r="4051" spans="1:1" x14ac:dyDescent="0.25">
      <c r="A4051" s="32" t="s">
        <v>3847</v>
      </c>
    </row>
    <row r="4052" spans="1:1" x14ac:dyDescent="0.25">
      <c r="A4052" s="32" t="s">
        <v>3848</v>
      </c>
    </row>
    <row r="4053" spans="1:1" x14ac:dyDescent="0.25">
      <c r="A4053" s="32" t="s">
        <v>3849</v>
      </c>
    </row>
    <row r="4054" spans="1:1" x14ac:dyDescent="0.25">
      <c r="A4054" s="32" t="s">
        <v>3850</v>
      </c>
    </row>
    <row r="4055" spans="1:1" x14ac:dyDescent="0.25">
      <c r="A4055" s="32" t="s">
        <v>3851</v>
      </c>
    </row>
    <row r="4056" spans="1:1" x14ac:dyDescent="0.25">
      <c r="A4056" s="32" t="s">
        <v>3852</v>
      </c>
    </row>
    <row r="4057" spans="1:1" x14ac:dyDescent="0.25">
      <c r="A4057" s="32" t="s">
        <v>3853</v>
      </c>
    </row>
    <row r="4058" spans="1:1" x14ac:dyDescent="0.25">
      <c r="A4058" s="32" t="s">
        <v>3854</v>
      </c>
    </row>
    <row r="4059" spans="1:1" x14ac:dyDescent="0.25">
      <c r="A4059" s="32" t="s">
        <v>3855</v>
      </c>
    </row>
    <row r="4060" spans="1:1" x14ac:dyDescent="0.25">
      <c r="A4060" s="32" t="s">
        <v>3856</v>
      </c>
    </row>
    <row r="4061" spans="1:1" x14ac:dyDescent="0.25">
      <c r="A4061" s="32" t="s">
        <v>3857</v>
      </c>
    </row>
    <row r="4062" spans="1:1" x14ac:dyDescent="0.25">
      <c r="A4062" s="32" t="s">
        <v>3858</v>
      </c>
    </row>
    <row r="4063" spans="1:1" x14ac:dyDescent="0.25">
      <c r="A4063" s="32" t="s">
        <v>3859</v>
      </c>
    </row>
    <row r="4064" spans="1:1" x14ac:dyDescent="0.25">
      <c r="A4064" s="32" t="s">
        <v>3860</v>
      </c>
    </row>
    <row r="4065" spans="1:1" x14ac:dyDescent="0.25">
      <c r="A4065" s="32" t="s">
        <v>3861</v>
      </c>
    </row>
    <row r="4066" spans="1:1" x14ac:dyDescent="0.25">
      <c r="A4066" s="32" t="s">
        <v>3862</v>
      </c>
    </row>
    <row r="4067" spans="1:1" x14ac:dyDescent="0.25">
      <c r="A4067" s="32" t="s">
        <v>3863</v>
      </c>
    </row>
    <row r="4068" spans="1:1" x14ac:dyDescent="0.25">
      <c r="A4068" s="32" t="s">
        <v>3864</v>
      </c>
    </row>
    <row r="4069" spans="1:1" x14ac:dyDescent="0.25">
      <c r="A4069" s="32" t="s">
        <v>3865</v>
      </c>
    </row>
    <row r="4070" spans="1:1" x14ac:dyDescent="0.25">
      <c r="A4070" s="32" t="s">
        <v>3866</v>
      </c>
    </row>
    <row r="4071" spans="1:1" x14ac:dyDescent="0.25">
      <c r="A4071" s="32" t="s">
        <v>3867</v>
      </c>
    </row>
    <row r="4072" spans="1:1" x14ac:dyDescent="0.25">
      <c r="A4072" s="32" t="s">
        <v>3868</v>
      </c>
    </row>
    <row r="4073" spans="1:1" x14ac:dyDescent="0.25">
      <c r="A4073" s="32" t="s">
        <v>1984</v>
      </c>
    </row>
    <row r="4074" spans="1:1" x14ac:dyDescent="0.25">
      <c r="A4074" s="32" t="s">
        <v>3869</v>
      </c>
    </row>
    <row r="4075" spans="1:1" x14ac:dyDescent="0.25">
      <c r="A4075" s="32" t="s">
        <v>3870</v>
      </c>
    </row>
    <row r="4076" spans="1:1" x14ac:dyDescent="0.25">
      <c r="A4076" s="32" t="s">
        <v>3871</v>
      </c>
    </row>
    <row r="4077" spans="1:1" x14ac:dyDescent="0.25">
      <c r="A4077" s="32" t="s">
        <v>3872</v>
      </c>
    </row>
    <row r="4078" spans="1:1" x14ac:dyDescent="0.25">
      <c r="A4078" s="32" t="s">
        <v>3873</v>
      </c>
    </row>
    <row r="4079" spans="1:1" x14ac:dyDescent="0.25">
      <c r="A4079" s="32" t="s">
        <v>3874</v>
      </c>
    </row>
    <row r="4080" spans="1:1" x14ac:dyDescent="0.25">
      <c r="A4080" s="32" t="s">
        <v>3875</v>
      </c>
    </row>
    <row r="4081" spans="1:1" x14ac:dyDescent="0.25">
      <c r="A4081" s="32" t="s">
        <v>3876</v>
      </c>
    </row>
    <row r="4082" spans="1:1" x14ac:dyDescent="0.25">
      <c r="A4082" s="32" t="s">
        <v>3877</v>
      </c>
    </row>
    <row r="4083" spans="1:1" x14ac:dyDescent="0.25">
      <c r="A4083" s="32" t="s">
        <v>3878</v>
      </c>
    </row>
    <row r="4084" spans="1:1" x14ac:dyDescent="0.25">
      <c r="A4084" s="32" t="s">
        <v>3879</v>
      </c>
    </row>
    <row r="4085" spans="1:1" x14ac:dyDescent="0.25">
      <c r="A4085" s="32" t="s">
        <v>3880</v>
      </c>
    </row>
    <row r="4086" spans="1:1" x14ac:dyDescent="0.25">
      <c r="A4086" s="32" t="s">
        <v>3881</v>
      </c>
    </row>
    <row r="4087" spans="1:1" x14ac:dyDescent="0.25">
      <c r="A4087" s="32" t="s">
        <v>3882</v>
      </c>
    </row>
    <row r="4088" spans="1:1" x14ac:dyDescent="0.25">
      <c r="A4088" s="32" t="s">
        <v>3883</v>
      </c>
    </row>
    <row r="4089" spans="1:1" x14ac:dyDescent="0.25">
      <c r="A4089" s="32" t="s">
        <v>3884</v>
      </c>
    </row>
    <row r="4090" spans="1:1" x14ac:dyDescent="0.25">
      <c r="A4090" s="32" t="s">
        <v>3885</v>
      </c>
    </row>
    <row r="4091" spans="1:1" x14ac:dyDescent="0.25">
      <c r="A4091" s="32" t="s">
        <v>3886</v>
      </c>
    </row>
    <row r="4092" spans="1:1" x14ac:dyDescent="0.25">
      <c r="A4092" s="32" t="s">
        <v>3887</v>
      </c>
    </row>
    <row r="4093" spans="1:1" x14ac:dyDescent="0.25">
      <c r="A4093" s="32" t="s">
        <v>712</v>
      </c>
    </row>
    <row r="4094" spans="1:1" x14ac:dyDescent="0.25">
      <c r="A4094" s="32" t="s">
        <v>251</v>
      </c>
    </row>
    <row r="4095" spans="1:1" x14ac:dyDescent="0.25">
      <c r="A4095" s="32" t="s">
        <v>3888</v>
      </c>
    </row>
    <row r="4096" spans="1:1" x14ac:dyDescent="0.25">
      <c r="A4096" s="32" t="s">
        <v>3889</v>
      </c>
    </row>
    <row r="4097" spans="1:1" x14ac:dyDescent="0.25">
      <c r="A4097" s="32" t="s">
        <v>3890</v>
      </c>
    </row>
    <row r="4098" spans="1:1" x14ac:dyDescent="0.25">
      <c r="A4098" s="32" t="s">
        <v>3891</v>
      </c>
    </row>
    <row r="4099" spans="1:1" x14ac:dyDescent="0.25">
      <c r="A4099" s="32" t="s">
        <v>3892</v>
      </c>
    </row>
    <row r="4100" spans="1:1" x14ac:dyDescent="0.25">
      <c r="A4100" s="32" t="s">
        <v>3893</v>
      </c>
    </row>
    <row r="4101" spans="1:1" x14ac:dyDescent="0.25">
      <c r="A4101" s="32" t="s">
        <v>3894</v>
      </c>
    </row>
    <row r="4102" spans="1:1" x14ac:dyDescent="0.25">
      <c r="A4102" s="32" t="s">
        <v>2837</v>
      </c>
    </row>
    <row r="4103" spans="1:1" x14ac:dyDescent="0.25">
      <c r="A4103" s="32" t="s">
        <v>3895</v>
      </c>
    </row>
    <row r="4104" spans="1:1" x14ac:dyDescent="0.25">
      <c r="A4104" s="32" t="s">
        <v>3896</v>
      </c>
    </row>
    <row r="4105" spans="1:1" x14ac:dyDescent="0.25">
      <c r="A4105" s="32" t="s">
        <v>3897</v>
      </c>
    </row>
    <row r="4106" spans="1:1" x14ac:dyDescent="0.25">
      <c r="A4106" s="32" t="s">
        <v>3898</v>
      </c>
    </row>
    <row r="4107" spans="1:1" x14ac:dyDescent="0.25">
      <c r="A4107" s="32" t="s">
        <v>3899</v>
      </c>
    </row>
    <row r="4108" spans="1:1" x14ac:dyDescent="0.25">
      <c r="A4108" s="32" t="s">
        <v>3900</v>
      </c>
    </row>
    <row r="4109" spans="1:1" x14ac:dyDescent="0.25">
      <c r="A4109" s="32" t="s">
        <v>3901</v>
      </c>
    </row>
    <row r="4110" spans="1:1" x14ac:dyDescent="0.25">
      <c r="A4110" s="32" t="s">
        <v>3902</v>
      </c>
    </row>
    <row r="4111" spans="1:1" x14ac:dyDescent="0.25">
      <c r="A4111" s="32" t="s">
        <v>3903</v>
      </c>
    </row>
    <row r="4112" spans="1:1" x14ac:dyDescent="0.25">
      <c r="A4112" s="32" t="s">
        <v>3904</v>
      </c>
    </row>
    <row r="4113" spans="1:1" x14ac:dyDescent="0.25">
      <c r="A4113" s="32" t="s">
        <v>3905</v>
      </c>
    </row>
    <row r="4114" spans="1:1" x14ac:dyDescent="0.25">
      <c r="A4114" s="32" t="s">
        <v>3906</v>
      </c>
    </row>
    <row r="4115" spans="1:1" x14ac:dyDescent="0.25">
      <c r="A4115" s="32" t="s">
        <v>3907</v>
      </c>
    </row>
    <row r="4116" spans="1:1" x14ac:dyDescent="0.25">
      <c r="A4116" s="32" t="s">
        <v>3908</v>
      </c>
    </row>
    <row r="4117" spans="1:1" x14ac:dyDescent="0.25">
      <c r="A4117" s="32" t="s">
        <v>3909</v>
      </c>
    </row>
    <row r="4118" spans="1:1" x14ac:dyDescent="0.25">
      <c r="A4118" s="32" t="s">
        <v>3910</v>
      </c>
    </row>
    <row r="4119" spans="1:1" x14ac:dyDescent="0.25">
      <c r="A4119" s="32" t="s">
        <v>3911</v>
      </c>
    </row>
    <row r="4120" spans="1:1" x14ac:dyDescent="0.25">
      <c r="A4120" s="32" t="s">
        <v>3912</v>
      </c>
    </row>
    <row r="4121" spans="1:1" x14ac:dyDescent="0.25">
      <c r="A4121" s="32" t="s">
        <v>3913</v>
      </c>
    </row>
    <row r="4122" spans="1:1" x14ac:dyDescent="0.25">
      <c r="A4122" s="32" t="s">
        <v>2491</v>
      </c>
    </row>
    <row r="4123" spans="1:1" x14ac:dyDescent="0.25">
      <c r="A4123" s="32" t="s">
        <v>3914</v>
      </c>
    </row>
    <row r="4124" spans="1:1" x14ac:dyDescent="0.25">
      <c r="A4124" s="32" t="s">
        <v>3915</v>
      </c>
    </row>
    <row r="4125" spans="1:1" x14ac:dyDescent="0.25">
      <c r="A4125" s="32" t="s">
        <v>3916</v>
      </c>
    </row>
    <row r="4126" spans="1:1" x14ac:dyDescent="0.25">
      <c r="A4126" s="32" t="s">
        <v>3917</v>
      </c>
    </row>
    <row r="4127" spans="1:1" x14ac:dyDescent="0.25">
      <c r="A4127" s="32" t="s">
        <v>3918</v>
      </c>
    </row>
    <row r="4128" spans="1:1" x14ac:dyDescent="0.25">
      <c r="A4128" s="32" t="s">
        <v>3919</v>
      </c>
    </row>
    <row r="4129" spans="1:1" x14ac:dyDescent="0.25">
      <c r="A4129" s="32" t="s">
        <v>3920</v>
      </c>
    </row>
    <row r="4130" spans="1:1" x14ac:dyDescent="0.25">
      <c r="A4130" s="32" t="s">
        <v>3921</v>
      </c>
    </row>
    <row r="4131" spans="1:1" x14ac:dyDescent="0.25">
      <c r="A4131" s="32" t="s">
        <v>3476</v>
      </c>
    </row>
    <row r="4132" spans="1:1" x14ac:dyDescent="0.25">
      <c r="A4132" s="32" t="s">
        <v>3922</v>
      </c>
    </row>
    <row r="4133" spans="1:1" x14ac:dyDescent="0.25">
      <c r="A4133" s="32" t="s">
        <v>3923</v>
      </c>
    </row>
    <row r="4134" spans="1:1" x14ac:dyDescent="0.25">
      <c r="A4134" s="32" t="s">
        <v>3924</v>
      </c>
    </row>
    <row r="4135" spans="1:1" x14ac:dyDescent="0.25">
      <c r="A4135" s="32" t="s">
        <v>3925</v>
      </c>
    </row>
    <row r="4136" spans="1:1" x14ac:dyDescent="0.25">
      <c r="A4136" s="32" t="s">
        <v>3926</v>
      </c>
    </row>
    <row r="4137" spans="1:1" x14ac:dyDescent="0.25">
      <c r="A4137" s="32" t="s">
        <v>2072</v>
      </c>
    </row>
    <row r="4138" spans="1:1" x14ac:dyDescent="0.25">
      <c r="A4138" s="32" t="s">
        <v>3927</v>
      </c>
    </row>
    <row r="4139" spans="1:1" x14ac:dyDescent="0.25">
      <c r="A4139" s="32" t="s">
        <v>3928</v>
      </c>
    </row>
    <row r="4140" spans="1:1" x14ac:dyDescent="0.25">
      <c r="A4140" s="32" t="s">
        <v>3929</v>
      </c>
    </row>
    <row r="4141" spans="1:1" x14ac:dyDescent="0.25">
      <c r="A4141" s="32" t="s">
        <v>3930</v>
      </c>
    </row>
    <row r="4142" spans="1:1" x14ac:dyDescent="0.25">
      <c r="A4142" s="32" t="s">
        <v>3931</v>
      </c>
    </row>
    <row r="4143" spans="1:1" x14ac:dyDescent="0.25">
      <c r="A4143" s="32" t="s">
        <v>3932</v>
      </c>
    </row>
    <row r="4144" spans="1:1" x14ac:dyDescent="0.25">
      <c r="A4144" s="32" t="s">
        <v>3933</v>
      </c>
    </row>
    <row r="4145" spans="1:1" x14ac:dyDescent="0.25">
      <c r="A4145" s="32" t="s">
        <v>3934</v>
      </c>
    </row>
    <row r="4146" spans="1:1" x14ac:dyDescent="0.25">
      <c r="A4146" s="32" t="s">
        <v>3935</v>
      </c>
    </row>
    <row r="4147" spans="1:1" x14ac:dyDescent="0.25">
      <c r="A4147" s="32" t="s">
        <v>3936</v>
      </c>
    </row>
    <row r="4148" spans="1:1" x14ac:dyDescent="0.25">
      <c r="A4148" s="32" t="s">
        <v>3937</v>
      </c>
    </row>
    <row r="4149" spans="1:1" x14ac:dyDescent="0.25">
      <c r="A4149" s="32" t="s">
        <v>3938</v>
      </c>
    </row>
    <row r="4150" spans="1:1" x14ac:dyDescent="0.25">
      <c r="A4150" s="32" t="s">
        <v>3939</v>
      </c>
    </row>
    <row r="4151" spans="1:1" x14ac:dyDescent="0.25">
      <c r="A4151" s="32" t="s">
        <v>3940</v>
      </c>
    </row>
    <row r="4152" spans="1:1" x14ac:dyDescent="0.25">
      <c r="A4152" s="32" t="s">
        <v>3941</v>
      </c>
    </row>
    <row r="4153" spans="1:1" x14ac:dyDescent="0.25">
      <c r="A4153" s="32" t="s">
        <v>750</v>
      </c>
    </row>
    <row r="4154" spans="1:1" x14ac:dyDescent="0.25">
      <c r="A4154" s="32" t="s">
        <v>3942</v>
      </c>
    </row>
    <row r="4155" spans="1:1" x14ac:dyDescent="0.25">
      <c r="A4155" s="32" t="s">
        <v>3943</v>
      </c>
    </row>
    <row r="4156" spans="1:1" x14ac:dyDescent="0.25">
      <c r="A4156" s="32" t="s">
        <v>3944</v>
      </c>
    </row>
    <row r="4157" spans="1:1" x14ac:dyDescent="0.25">
      <c r="A4157" s="32" t="s">
        <v>3945</v>
      </c>
    </row>
    <row r="4158" spans="1:1" x14ac:dyDescent="0.25">
      <c r="A4158" s="32" t="s">
        <v>3946</v>
      </c>
    </row>
    <row r="4159" spans="1:1" x14ac:dyDescent="0.25">
      <c r="A4159" s="32" t="s">
        <v>3947</v>
      </c>
    </row>
    <row r="4160" spans="1:1" x14ac:dyDescent="0.25">
      <c r="A4160" s="32" t="s">
        <v>3948</v>
      </c>
    </row>
    <row r="4161" spans="1:1" x14ac:dyDescent="0.25">
      <c r="A4161" s="32" t="s">
        <v>3949</v>
      </c>
    </row>
    <row r="4162" spans="1:1" x14ac:dyDescent="0.25">
      <c r="A4162" s="32" t="s">
        <v>1045</v>
      </c>
    </row>
    <row r="4163" spans="1:1" x14ac:dyDescent="0.25">
      <c r="A4163" s="32" t="s">
        <v>3525</v>
      </c>
    </row>
    <row r="4164" spans="1:1" x14ac:dyDescent="0.25">
      <c r="A4164" s="32" t="s">
        <v>3950</v>
      </c>
    </row>
    <row r="4165" spans="1:1" x14ac:dyDescent="0.25">
      <c r="A4165" s="32" t="s">
        <v>3951</v>
      </c>
    </row>
    <row r="4166" spans="1:1" x14ac:dyDescent="0.25">
      <c r="A4166" s="32" t="s">
        <v>3952</v>
      </c>
    </row>
    <row r="4167" spans="1:1" x14ac:dyDescent="0.25">
      <c r="A4167" s="32" t="s">
        <v>3953</v>
      </c>
    </row>
    <row r="4168" spans="1:1" x14ac:dyDescent="0.25">
      <c r="A4168" s="32" t="s">
        <v>3954</v>
      </c>
    </row>
    <row r="4169" spans="1:1" x14ac:dyDescent="0.25">
      <c r="A4169" s="32" t="s">
        <v>3955</v>
      </c>
    </row>
    <row r="4170" spans="1:1" x14ac:dyDescent="0.25">
      <c r="A4170" s="32" t="s">
        <v>3956</v>
      </c>
    </row>
    <row r="4171" spans="1:1" x14ac:dyDescent="0.25">
      <c r="A4171" s="32" t="s">
        <v>3957</v>
      </c>
    </row>
    <row r="4172" spans="1:1" x14ac:dyDescent="0.25">
      <c r="A4172" s="32" t="s">
        <v>3958</v>
      </c>
    </row>
    <row r="4173" spans="1:1" x14ac:dyDescent="0.25">
      <c r="A4173" s="32" t="s">
        <v>3959</v>
      </c>
    </row>
    <row r="4174" spans="1:1" x14ac:dyDescent="0.25">
      <c r="A4174" s="32" t="s">
        <v>3960</v>
      </c>
    </row>
    <row r="4175" spans="1:1" x14ac:dyDescent="0.25">
      <c r="A4175" s="32" t="s">
        <v>3961</v>
      </c>
    </row>
    <row r="4176" spans="1:1" x14ac:dyDescent="0.25">
      <c r="A4176" s="32" t="s">
        <v>3962</v>
      </c>
    </row>
    <row r="4177" spans="1:1" x14ac:dyDescent="0.25">
      <c r="A4177" s="32" t="s">
        <v>3963</v>
      </c>
    </row>
    <row r="4178" spans="1:1" x14ac:dyDescent="0.25">
      <c r="A4178" s="32" t="s">
        <v>3964</v>
      </c>
    </row>
    <row r="4179" spans="1:1" x14ac:dyDescent="0.25">
      <c r="A4179" s="32" t="s">
        <v>3965</v>
      </c>
    </row>
    <row r="4180" spans="1:1" x14ac:dyDescent="0.25">
      <c r="A4180" s="32" t="s">
        <v>3966</v>
      </c>
    </row>
    <row r="4181" spans="1:1" x14ac:dyDescent="0.25">
      <c r="A4181" s="32" t="s">
        <v>2684</v>
      </c>
    </row>
    <row r="4182" spans="1:1" x14ac:dyDescent="0.25">
      <c r="A4182" s="32" t="s">
        <v>3967</v>
      </c>
    </row>
    <row r="4183" spans="1:1" x14ac:dyDescent="0.25">
      <c r="A4183" s="32" t="s">
        <v>3968</v>
      </c>
    </row>
    <row r="4184" spans="1:1" x14ac:dyDescent="0.25">
      <c r="A4184" s="32" t="s">
        <v>3969</v>
      </c>
    </row>
    <row r="4185" spans="1:1" x14ac:dyDescent="0.25">
      <c r="A4185" s="32" t="s">
        <v>3970</v>
      </c>
    </row>
    <row r="4186" spans="1:1" x14ac:dyDescent="0.25">
      <c r="A4186" s="32" t="s">
        <v>3971</v>
      </c>
    </row>
    <row r="4187" spans="1:1" x14ac:dyDescent="0.25">
      <c r="A4187" s="32" t="s">
        <v>3972</v>
      </c>
    </row>
    <row r="4188" spans="1:1" x14ac:dyDescent="0.25">
      <c r="A4188" s="32" t="s">
        <v>3973</v>
      </c>
    </row>
    <row r="4189" spans="1:1" x14ac:dyDescent="0.25">
      <c r="A4189" s="32" t="s">
        <v>1036</v>
      </c>
    </row>
    <row r="4190" spans="1:1" x14ac:dyDescent="0.25">
      <c r="A4190" s="32" t="s">
        <v>3974</v>
      </c>
    </row>
    <row r="4191" spans="1:1" x14ac:dyDescent="0.25">
      <c r="A4191" s="32" t="s">
        <v>3975</v>
      </c>
    </row>
    <row r="4192" spans="1:1" x14ac:dyDescent="0.25">
      <c r="A4192" s="32" t="s">
        <v>3976</v>
      </c>
    </row>
    <row r="4193" spans="1:1" x14ac:dyDescent="0.25">
      <c r="A4193" s="32" t="s">
        <v>898</v>
      </c>
    </row>
    <row r="4194" spans="1:1" x14ac:dyDescent="0.25">
      <c r="A4194" s="32" t="s">
        <v>3977</v>
      </c>
    </row>
    <row r="4195" spans="1:1" x14ac:dyDescent="0.25">
      <c r="A4195" s="32" t="s">
        <v>3978</v>
      </c>
    </row>
    <row r="4196" spans="1:1" x14ac:dyDescent="0.25">
      <c r="A4196" s="32" t="s">
        <v>3979</v>
      </c>
    </row>
    <row r="4197" spans="1:1" x14ac:dyDescent="0.25">
      <c r="A4197" s="32" t="s">
        <v>3980</v>
      </c>
    </row>
    <row r="4198" spans="1:1" x14ac:dyDescent="0.25">
      <c r="A4198" s="32" t="s">
        <v>3981</v>
      </c>
    </row>
    <row r="4199" spans="1:1" x14ac:dyDescent="0.25">
      <c r="A4199" s="32" t="s">
        <v>3982</v>
      </c>
    </row>
    <row r="4200" spans="1:1" x14ac:dyDescent="0.25">
      <c r="A4200" s="32" t="s">
        <v>3983</v>
      </c>
    </row>
    <row r="4201" spans="1:1" x14ac:dyDescent="0.25">
      <c r="A4201" s="32" t="s">
        <v>3984</v>
      </c>
    </row>
    <row r="4202" spans="1:1" x14ac:dyDescent="0.25">
      <c r="A4202" s="32" t="s">
        <v>983</v>
      </c>
    </row>
    <row r="4203" spans="1:1" x14ac:dyDescent="0.25">
      <c r="A4203" s="32" t="s">
        <v>3985</v>
      </c>
    </row>
    <row r="4204" spans="1:1" x14ac:dyDescent="0.25">
      <c r="A4204" s="32" t="s">
        <v>3986</v>
      </c>
    </row>
    <row r="4205" spans="1:1" x14ac:dyDescent="0.25">
      <c r="A4205" s="32" t="s">
        <v>3987</v>
      </c>
    </row>
    <row r="4206" spans="1:1" x14ac:dyDescent="0.25">
      <c r="A4206" s="32" t="s">
        <v>3988</v>
      </c>
    </row>
    <row r="4207" spans="1:1" x14ac:dyDescent="0.25">
      <c r="A4207" s="32" t="s">
        <v>3989</v>
      </c>
    </row>
    <row r="4208" spans="1:1" x14ac:dyDescent="0.25">
      <c r="A4208" s="32" t="s">
        <v>3990</v>
      </c>
    </row>
    <row r="4209" spans="1:1" x14ac:dyDescent="0.25">
      <c r="A4209" s="32" t="s">
        <v>3991</v>
      </c>
    </row>
    <row r="4210" spans="1:1" x14ac:dyDescent="0.25">
      <c r="A4210" s="32" t="s">
        <v>3992</v>
      </c>
    </row>
    <row r="4211" spans="1:1" x14ac:dyDescent="0.25">
      <c r="A4211" s="32" t="s">
        <v>3993</v>
      </c>
    </row>
    <row r="4212" spans="1:1" x14ac:dyDescent="0.25">
      <c r="A4212" s="32" t="s">
        <v>3994</v>
      </c>
    </row>
    <row r="4213" spans="1:1" x14ac:dyDescent="0.25">
      <c r="A4213" s="32" t="s">
        <v>3995</v>
      </c>
    </row>
    <row r="4214" spans="1:1" x14ac:dyDescent="0.25">
      <c r="A4214" s="32" t="s">
        <v>2639</v>
      </c>
    </row>
    <row r="4215" spans="1:1" x14ac:dyDescent="0.25">
      <c r="A4215" s="32" t="s">
        <v>3996</v>
      </c>
    </row>
    <row r="4216" spans="1:1" x14ac:dyDescent="0.25">
      <c r="A4216" s="32" t="s">
        <v>3997</v>
      </c>
    </row>
    <row r="4217" spans="1:1" x14ac:dyDescent="0.25">
      <c r="A4217" s="32" t="s">
        <v>3998</v>
      </c>
    </row>
    <row r="4218" spans="1:1" x14ac:dyDescent="0.25">
      <c r="A4218" s="32" t="s">
        <v>3999</v>
      </c>
    </row>
    <row r="4219" spans="1:1" x14ac:dyDescent="0.25">
      <c r="A4219" s="32" t="s">
        <v>3073</v>
      </c>
    </row>
    <row r="4220" spans="1:1" x14ac:dyDescent="0.25">
      <c r="A4220" s="32" t="s">
        <v>4000</v>
      </c>
    </row>
    <row r="4221" spans="1:1" x14ac:dyDescent="0.25">
      <c r="A4221" s="32" t="s">
        <v>4001</v>
      </c>
    </row>
    <row r="4222" spans="1:1" x14ac:dyDescent="0.25">
      <c r="A4222" s="32" t="s">
        <v>4002</v>
      </c>
    </row>
    <row r="4223" spans="1:1" x14ac:dyDescent="0.25">
      <c r="A4223" s="32" t="s">
        <v>4003</v>
      </c>
    </row>
    <row r="4224" spans="1:1" x14ac:dyDescent="0.25">
      <c r="A4224" s="32" t="s">
        <v>4004</v>
      </c>
    </row>
    <row r="4225" spans="1:1" x14ac:dyDescent="0.25">
      <c r="A4225" s="32" t="s">
        <v>4005</v>
      </c>
    </row>
    <row r="4226" spans="1:1" x14ac:dyDescent="0.25">
      <c r="A4226" s="32" t="s">
        <v>4006</v>
      </c>
    </row>
    <row r="4227" spans="1:1" x14ac:dyDescent="0.25">
      <c r="A4227" s="32" t="s">
        <v>4007</v>
      </c>
    </row>
    <row r="4228" spans="1:1" x14ac:dyDescent="0.25">
      <c r="A4228" s="32" t="s">
        <v>4008</v>
      </c>
    </row>
    <row r="4229" spans="1:1" x14ac:dyDescent="0.25">
      <c r="A4229" s="32" t="s">
        <v>4009</v>
      </c>
    </row>
    <row r="4230" spans="1:1" x14ac:dyDescent="0.25">
      <c r="A4230" s="32" t="s">
        <v>4010</v>
      </c>
    </row>
    <row r="4231" spans="1:1" x14ac:dyDescent="0.25">
      <c r="A4231" s="32" t="s">
        <v>4011</v>
      </c>
    </row>
    <row r="4232" spans="1:1" x14ac:dyDescent="0.25">
      <c r="A4232" s="32" t="s">
        <v>4012</v>
      </c>
    </row>
    <row r="4233" spans="1:1" x14ac:dyDescent="0.25">
      <c r="A4233" s="32" t="s">
        <v>398</v>
      </c>
    </row>
    <row r="4234" spans="1:1" x14ac:dyDescent="0.25">
      <c r="A4234" s="32" t="s">
        <v>4013</v>
      </c>
    </row>
    <row r="4235" spans="1:1" x14ac:dyDescent="0.25">
      <c r="A4235" s="32" t="s">
        <v>4014</v>
      </c>
    </row>
    <row r="4236" spans="1:1" x14ac:dyDescent="0.25">
      <c r="A4236" s="32" t="s">
        <v>4015</v>
      </c>
    </row>
    <row r="4237" spans="1:1" x14ac:dyDescent="0.25">
      <c r="A4237" s="32" t="s">
        <v>4016</v>
      </c>
    </row>
    <row r="4238" spans="1:1" x14ac:dyDescent="0.25">
      <c r="A4238" s="32" t="s">
        <v>4017</v>
      </c>
    </row>
    <row r="4239" spans="1:1" x14ac:dyDescent="0.25">
      <c r="A4239" s="32" t="s">
        <v>4018</v>
      </c>
    </row>
    <row r="4240" spans="1:1" x14ac:dyDescent="0.25">
      <c r="A4240" s="32" t="s">
        <v>4019</v>
      </c>
    </row>
    <row r="4241" spans="1:1" x14ac:dyDescent="0.25">
      <c r="A4241" s="32" t="s">
        <v>4020</v>
      </c>
    </row>
    <row r="4242" spans="1:1" x14ac:dyDescent="0.25">
      <c r="A4242" s="32" t="s">
        <v>4021</v>
      </c>
    </row>
    <row r="4243" spans="1:1" x14ac:dyDescent="0.25">
      <c r="A4243" s="32" t="s">
        <v>4022</v>
      </c>
    </row>
    <row r="4244" spans="1:1" x14ac:dyDescent="0.25">
      <c r="A4244" s="32" t="s">
        <v>4023</v>
      </c>
    </row>
    <row r="4245" spans="1:1" x14ac:dyDescent="0.25">
      <c r="A4245" s="32" t="s">
        <v>801</v>
      </c>
    </row>
    <row r="4246" spans="1:1" x14ac:dyDescent="0.25">
      <c r="A4246" s="32" t="s">
        <v>4024</v>
      </c>
    </row>
    <row r="4247" spans="1:1" x14ac:dyDescent="0.25">
      <c r="A4247" s="32" t="s">
        <v>4025</v>
      </c>
    </row>
    <row r="4248" spans="1:1" x14ac:dyDescent="0.25">
      <c r="A4248" s="32" t="s">
        <v>4026</v>
      </c>
    </row>
    <row r="4249" spans="1:1" x14ac:dyDescent="0.25">
      <c r="A4249" s="32" t="s">
        <v>4027</v>
      </c>
    </row>
    <row r="4250" spans="1:1" x14ac:dyDescent="0.25">
      <c r="A4250" s="32" t="s">
        <v>4028</v>
      </c>
    </row>
    <row r="4251" spans="1:1" x14ac:dyDescent="0.25">
      <c r="A4251" s="32" t="s">
        <v>4029</v>
      </c>
    </row>
    <row r="4252" spans="1:1" x14ac:dyDescent="0.25">
      <c r="A4252" s="32" t="s">
        <v>4030</v>
      </c>
    </row>
    <row r="4253" spans="1:1" x14ac:dyDescent="0.25">
      <c r="A4253" s="32" t="s">
        <v>4031</v>
      </c>
    </row>
    <row r="4254" spans="1:1" x14ac:dyDescent="0.25">
      <c r="A4254" s="32" t="s">
        <v>2650</v>
      </c>
    </row>
    <row r="4255" spans="1:1" x14ac:dyDescent="0.25">
      <c r="A4255" s="32" t="s">
        <v>4032</v>
      </c>
    </row>
    <row r="4256" spans="1:1" x14ac:dyDescent="0.25">
      <c r="A4256" s="32" t="s">
        <v>4033</v>
      </c>
    </row>
    <row r="4257" spans="1:1" x14ac:dyDescent="0.25">
      <c r="A4257" s="32" t="s">
        <v>4034</v>
      </c>
    </row>
    <row r="4258" spans="1:1" x14ac:dyDescent="0.25">
      <c r="A4258" s="32" t="s">
        <v>774</v>
      </c>
    </row>
    <row r="4259" spans="1:1" x14ac:dyDescent="0.25">
      <c r="A4259" s="32" t="s">
        <v>4035</v>
      </c>
    </row>
    <row r="4260" spans="1:1" x14ac:dyDescent="0.25">
      <c r="A4260" s="32" t="s">
        <v>4036</v>
      </c>
    </row>
    <row r="4261" spans="1:1" x14ac:dyDescent="0.25">
      <c r="A4261" s="32" t="s">
        <v>576</v>
      </c>
    </row>
    <row r="4262" spans="1:1" x14ac:dyDescent="0.25">
      <c r="A4262" s="32" t="s">
        <v>802</v>
      </c>
    </row>
    <row r="4263" spans="1:1" x14ac:dyDescent="0.25">
      <c r="A4263" s="32" t="s">
        <v>4037</v>
      </c>
    </row>
    <row r="4264" spans="1:1" x14ac:dyDescent="0.25">
      <c r="A4264" s="32" t="s">
        <v>4038</v>
      </c>
    </row>
    <row r="4265" spans="1:1" x14ac:dyDescent="0.25">
      <c r="A4265" s="32" t="s">
        <v>4039</v>
      </c>
    </row>
    <row r="4266" spans="1:1" x14ac:dyDescent="0.25">
      <c r="A4266" s="32" t="s">
        <v>4040</v>
      </c>
    </row>
    <row r="4267" spans="1:1" x14ac:dyDescent="0.25">
      <c r="A4267" s="32" t="s">
        <v>3612</v>
      </c>
    </row>
    <row r="4268" spans="1:1" x14ac:dyDescent="0.25">
      <c r="A4268" s="32" t="s">
        <v>4041</v>
      </c>
    </row>
    <row r="4269" spans="1:1" x14ac:dyDescent="0.25">
      <c r="A4269" s="32" t="s">
        <v>4042</v>
      </c>
    </row>
    <row r="4270" spans="1:1" x14ac:dyDescent="0.25">
      <c r="A4270" s="32" t="s">
        <v>4043</v>
      </c>
    </row>
    <row r="4271" spans="1:1" x14ac:dyDescent="0.25">
      <c r="A4271" s="32" t="s">
        <v>4044</v>
      </c>
    </row>
    <row r="4272" spans="1:1" x14ac:dyDescent="0.25">
      <c r="A4272" s="32" t="s">
        <v>4045</v>
      </c>
    </row>
    <row r="4273" spans="1:1" x14ac:dyDescent="0.25">
      <c r="A4273" s="32" t="s">
        <v>4046</v>
      </c>
    </row>
    <row r="4274" spans="1:1" x14ac:dyDescent="0.25">
      <c r="A4274" s="32" t="s">
        <v>4047</v>
      </c>
    </row>
    <row r="4275" spans="1:1" x14ac:dyDescent="0.25">
      <c r="A4275" s="32" t="s">
        <v>4048</v>
      </c>
    </row>
    <row r="4276" spans="1:1" x14ac:dyDescent="0.25">
      <c r="A4276" s="32" t="s">
        <v>4049</v>
      </c>
    </row>
    <row r="4277" spans="1:1" x14ac:dyDescent="0.25">
      <c r="A4277" s="32" t="s">
        <v>761</v>
      </c>
    </row>
    <row r="4278" spans="1:1" x14ac:dyDescent="0.25">
      <c r="A4278" s="32" t="s">
        <v>4050</v>
      </c>
    </row>
    <row r="4279" spans="1:1" x14ac:dyDescent="0.25">
      <c r="A4279" s="32" t="s">
        <v>4051</v>
      </c>
    </row>
    <row r="4280" spans="1:1" x14ac:dyDescent="0.25">
      <c r="A4280" s="32" t="s">
        <v>4052</v>
      </c>
    </row>
    <row r="4281" spans="1:1" x14ac:dyDescent="0.25">
      <c r="A4281" s="32" t="s">
        <v>4053</v>
      </c>
    </row>
    <row r="4282" spans="1:1" x14ac:dyDescent="0.25">
      <c r="A4282" s="32" t="s">
        <v>4054</v>
      </c>
    </row>
    <row r="4283" spans="1:1" x14ac:dyDescent="0.25">
      <c r="A4283" s="32" t="s">
        <v>4055</v>
      </c>
    </row>
    <row r="4284" spans="1:1" x14ac:dyDescent="0.25">
      <c r="A4284" s="32" t="s">
        <v>4056</v>
      </c>
    </row>
    <row r="4285" spans="1:1" x14ac:dyDescent="0.25">
      <c r="A4285" s="32" t="s">
        <v>4057</v>
      </c>
    </row>
    <row r="4286" spans="1:1" x14ac:dyDescent="0.25">
      <c r="A4286" s="32" t="s">
        <v>4058</v>
      </c>
    </row>
    <row r="4287" spans="1:1" x14ac:dyDescent="0.25">
      <c r="A4287" s="32" t="s">
        <v>4059</v>
      </c>
    </row>
    <row r="4288" spans="1:1" x14ac:dyDescent="0.25">
      <c r="A4288" s="32" t="s">
        <v>4060</v>
      </c>
    </row>
    <row r="4289" spans="1:1" x14ac:dyDescent="0.25">
      <c r="A4289" s="32" t="s">
        <v>4061</v>
      </c>
    </row>
    <row r="4290" spans="1:1" x14ac:dyDescent="0.25">
      <c r="A4290" s="32" t="s">
        <v>4062</v>
      </c>
    </row>
    <row r="4291" spans="1:1" x14ac:dyDescent="0.25">
      <c r="A4291" s="32" t="s">
        <v>4063</v>
      </c>
    </row>
    <row r="4292" spans="1:1" x14ac:dyDescent="0.25">
      <c r="A4292" s="32" t="s">
        <v>4064</v>
      </c>
    </row>
    <row r="4293" spans="1:1" x14ac:dyDescent="0.25">
      <c r="A4293" s="32" t="s">
        <v>4065</v>
      </c>
    </row>
    <row r="4294" spans="1:1" x14ac:dyDescent="0.25">
      <c r="A4294" s="32" t="s">
        <v>427</v>
      </c>
    </row>
    <row r="4295" spans="1:1" x14ac:dyDescent="0.25">
      <c r="A4295" s="32" t="s">
        <v>4066</v>
      </c>
    </row>
    <row r="4296" spans="1:1" x14ac:dyDescent="0.25">
      <c r="A4296" s="32" t="s">
        <v>4067</v>
      </c>
    </row>
    <row r="4297" spans="1:1" x14ac:dyDescent="0.25">
      <c r="A4297" s="32" t="s">
        <v>4068</v>
      </c>
    </row>
    <row r="4298" spans="1:1" x14ac:dyDescent="0.25">
      <c r="A4298" s="32" t="s">
        <v>4069</v>
      </c>
    </row>
    <row r="4299" spans="1:1" x14ac:dyDescent="0.25">
      <c r="A4299" s="32" t="s">
        <v>4070</v>
      </c>
    </row>
    <row r="4300" spans="1:1" x14ac:dyDescent="0.25">
      <c r="A4300" s="32" t="s">
        <v>4071</v>
      </c>
    </row>
    <row r="4301" spans="1:1" x14ac:dyDescent="0.25">
      <c r="A4301" s="32" t="s">
        <v>4072</v>
      </c>
    </row>
    <row r="4302" spans="1:1" x14ac:dyDescent="0.25">
      <c r="A4302" s="32" t="s">
        <v>4073</v>
      </c>
    </row>
    <row r="4303" spans="1:1" x14ac:dyDescent="0.25">
      <c r="A4303" s="32" t="s">
        <v>4074</v>
      </c>
    </row>
    <row r="4304" spans="1:1" x14ac:dyDescent="0.25">
      <c r="A4304" s="32" t="s">
        <v>4075</v>
      </c>
    </row>
    <row r="4305" spans="1:1" x14ac:dyDescent="0.25">
      <c r="A4305" s="32" t="s">
        <v>1398</v>
      </c>
    </row>
    <row r="4306" spans="1:1" x14ac:dyDescent="0.25">
      <c r="A4306" s="32" t="s">
        <v>4076</v>
      </c>
    </row>
    <row r="4307" spans="1:1" x14ac:dyDescent="0.25">
      <c r="A4307" s="32" t="s">
        <v>4077</v>
      </c>
    </row>
    <row r="4308" spans="1:1" x14ac:dyDescent="0.25">
      <c r="A4308" s="32" t="s">
        <v>4078</v>
      </c>
    </row>
    <row r="4309" spans="1:1" x14ac:dyDescent="0.25">
      <c r="A4309" s="32" t="s">
        <v>4079</v>
      </c>
    </row>
    <row r="4310" spans="1:1" x14ac:dyDescent="0.25">
      <c r="A4310" s="32" t="s">
        <v>4080</v>
      </c>
    </row>
    <row r="4311" spans="1:1" x14ac:dyDescent="0.25">
      <c r="A4311" s="32" t="s">
        <v>4081</v>
      </c>
    </row>
    <row r="4312" spans="1:1" x14ac:dyDescent="0.25">
      <c r="A4312" s="32" t="s">
        <v>4082</v>
      </c>
    </row>
    <row r="4313" spans="1:1" x14ac:dyDescent="0.25">
      <c r="A4313" s="32" t="s">
        <v>4083</v>
      </c>
    </row>
    <row r="4314" spans="1:1" x14ac:dyDescent="0.25">
      <c r="A4314" s="32" t="s">
        <v>4084</v>
      </c>
    </row>
    <row r="4315" spans="1:1" x14ac:dyDescent="0.25">
      <c r="A4315" s="32" t="s">
        <v>4085</v>
      </c>
    </row>
    <row r="4316" spans="1:1" x14ac:dyDescent="0.25">
      <c r="A4316" s="32" t="s">
        <v>4086</v>
      </c>
    </row>
    <row r="4317" spans="1:1" x14ac:dyDescent="0.25">
      <c r="A4317" s="32" t="s">
        <v>4087</v>
      </c>
    </row>
    <row r="4318" spans="1:1" x14ac:dyDescent="0.25">
      <c r="A4318" s="32" t="s">
        <v>4088</v>
      </c>
    </row>
    <row r="4319" spans="1:1" x14ac:dyDescent="0.25">
      <c r="A4319" s="32" t="s">
        <v>4089</v>
      </c>
    </row>
    <row r="4320" spans="1:1" x14ac:dyDescent="0.25">
      <c r="A4320" s="32" t="s">
        <v>4090</v>
      </c>
    </row>
    <row r="4321" spans="1:1" x14ac:dyDescent="0.25">
      <c r="A4321" s="32" t="s">
        <v>1178</v>
      </c>
    </row>
    <row r="4322" spans="1:1" x14ac:dyDescent="0.25">
      <c r="A4322" s="32" t="s">
        <v>4091</v>
      </c>
    </row>
    <row r="4323" spans="1:1" x14ac:dyDescent="0.25">
      <c r="A4323" s="32" t="s">
        <v>4092</v>
      </c>
    </row>
    <row r="4324" spans="1:1" x14ac:dyDescent="0.25">
      <c r="A4324" s="32" t="s">
        <v>4093</v>
      </c>
    </row>
    <row r="4325" spans="1:1" x14ac:dyDescent="0.25">
      <c r="A4325" s="32" t="s">
        <v>4094</v>
      </c>
    </row>
    <row r="4326" spans="1:1" x14ac:dyDescent="0.25">
      <c r="A4326" s="32" t="s">
        <v>2639</v>
      </c>
    </row>
    <row r="4327" spans="1:1" x14ac:dyDescent="0.25">
      <c r="A4327" s="32" t="s">
        <v>4095</v>
      </c>
    </row>
    <row r="4328" spans="1:1" x14ac:dyDescent="0.25">
      <c r="A4328" s="32" t="s">
        <v>4096</v>
      </c>
    </row>
    <row r="4329" spans="1:1" x14ac:dyDescent="0.25">
      <c r="A4329" s="32" t="s">
        <v>4097</v>
      </c>
    </row>
    <row r="4330" spans="1:1" x14ac:dyDescent="0.25">
      <c r="A4330" s="32" t="s">
        <v>4098</v>
      </c>
    </row>
    <row r="4331" spans="1:1" x14ac:dyDescent="0.25">
      <c r="A4331" s="32" t="s">
        <v>4099</v>
      </c>
    </row>
    <row r="4332" spans="1:1" x14ac:dyDescent="0.25">
      <c r="A4332" s="32" t="s">
        <v>4100</v>
      </c>
    </row>
    <row r="4333" spans="1:1" x14ac:dyDescent="0.25">
      <c r="A4333" s="32" t="s">
        <v>4101</v>
      </c>
    </row>
    <row r="4334" spans="1:1" x14ac:dyDescent="0.25">
      <c r="A4334" s="32" t="s">
        <v>4102</v>
      </c>
    </row>
    <row r="4335" spans="1:1" x14ac:dyDescent="0.25">
      <c r="A4335" s="32" t="s">
        <v>4103</v>
      </c>
    </row>
    <row r="4336" spans="1:1" x14ac:dyDescent="0.25">
      <c r="A4336" s="32" t="s">
        <v>4104</v>
      </c>
    </row>
    <row r="4337" spans="1:1" x14ac:dyDescent="0.25">
      <c r="A4337" s="32" t="s">
        <v>4105</v>
      </c>
    </row>
    <row r="4338" spans="1:1" x14ac:dyDescent="0.25">
      <c r="A4338" s="32" t="s">
        <v>4106</v>
      </c>
    </row>
    <row r="4339" spans="1:1" x14ac:dyDescent="0.25">
      <c r="A4339" s="32" t="s">
        <v>4107</v>
      </c>
    </row>
    <row r="4340" spans="1:1" x14ac:dyDescent="0.25">
      <c r="A4340" s="32" t="s">
        <v>4108</v>
      </c>
    </row>
    <row r="4341" spans="1:1" x14ac:dyDescent="0.25">
      <c r="A4341" s="32" t="s">
        <v>4109</v>
      </c>
    </row>
    <row r="4342" spans="1:1" x14ac:dyDescent="0.25">
      <c r="A4342" s="32" t="s">
        <v>4110</v>
      </c>
    </row>
    <row r="4343" spans="1:1" x14ac:dyDescent="0.25">
      <c r="A4343" s="32" t="s">
        <v>4111</v>
      </c>
    </row>
    <row r="4344" spans="1:1" x14ac:dyDescent="0.25">
      <c r="A4344" s="32" t="s">
        <v>4112</v>
      </c>
    </row>
    <row r="4345" spans="1:1" x14ac:dyDescent="0.25">
      <c r="A4345" s="32" t="s">
        <v>4113</v>
      </c>
    </row>
    <row r="4346" spans="1:1" x14ac:dyDescent="0.25">
      <c r="A4346" s="32" t="s">
        <v>4114</v>
      </c>
    </row>
    <row r="4347" spans="1:1" x14ac:dyDescent="0.25">
      <c r="A4347" s="32" t="s">
        <v>4115</v>
      </c>
    </row>
    <row r="4348" spans="1:1" x14ac:dyDescent="0.25">
      <c r="A4348" s="32" t="s">
        <v>4116</v>
      </c>
    </row>
    <row r="4349" spans="1:1" x14ac:dyDescent="0.25">
      <c r="A4349" s="32" t="s">
        <v>4117</v>
      </c>
    </row>
    <row r="4350" spans="1:1" x14ac:dyDescent="0.25">
      <c r="A4350" s="32" t="s">
        <v>4118</v>
      </c>
    </row>
    <row r="4351" spans="1:1" x14ac:dyDescent="0.25">
      <c r="A4351" s="32" t="s">
        <v>4119</v>
      </c>
    </row>
    <row r="4352" spans="1:1" x14ac:dyDescent="0.25">
      <c r="A4352" s="32" t="s">
        <v>4120</v>
      </c>
    </row>
    <row r="4353" spans="1:1" x14ac:dyDescent="0.25">
      <c r="A4353" s="32" t="s">
        <v>4121</v>
      </c>
    </row>
    <row r="4354" spans="1:1" x14ac:dyDescent="0.25">
      <c r="A4354" s="32" t="s">
        <v>4122</v>
      </c>
    </row>
    <row r="4355" spans="1:1" x14ac:dyDescent="0.25">
      <c r="A4355" s="32" t="s">
        <v>4123</v>
      </c>
    </row>
    <row r="4356" spans="1:1" x14ac:dyDescent="0.25">
      <c r="A4356" s="32" t="s">
        <v>4124</v>
      </c>
    </row>
    <row r="4357" spans="1:1" x14ac:dyDescent="0.25">
      <c r="A4357" s="32" t="s">
        <v>4125</v>
      </c>
    </row>
    <row r="4358" spans="1:1" x14ac:dyDescent="0.25">
      <c r="A4358" s="32" t="s">
        <v>4126</v>
      </c>
    </row>
    <row r="4359" spans="1:1" x14ac:dyDescent="0.25">
      <c r="A4359" s="32" t="s">
        <v>4127</v>
      </c>
    </row>
    <row r="4360" spans="1:1" x14ac:dyDescent="0.25">
      <c r="A4360" s="32" t="s">
        <v>4128</v>
      </c>
    </row>
    <row r="4361" spans="1:1" x14ac:dyDescent="0.25">
      <c r="A4361" s="32" t="s">
        <v>1809</v>
      </c>
    </row>
    <row r="4362" spans="1:1" x14ac:dyDescent="0.25">
      <c r="A4362" s="32" t="s">
        <v>99</v>
      </c>
    </row>
    <row r="4363" spans="1:1" x14ac:dyDescent="0.25">
      <c r="A4363" s="32" t="s">
        <v>4129</v>
      </c>
    </row>
    <row r="4364" spans="1:1" x14ac:dyDescent="0.25">
      <c r="A4364" s="32" t="s">
        <v>4130</v>
      </c>
    </row>
    <row r="4365" spans="1:1" x14ac:dyDescent="0.25">
      <c r="A4365" s="32" t="s">
        <v>4131</v>
      </c>
    </row>
    <row r="4366" spans="1:1" x14ac:dyDescent="0.25">
      <c r="A4366" s="32" t="s">
        <v>4132</v>
      </c>
    </row>
    <row r="4367" spans="1:1" x14ac:dyDescent="0.25">
      <c r="A4367" s="32" t="s">
        <v>360</v>
      </c>
    </row>
    <row r="4368" spans="1:1" x14ac:dyDescent="0.25">
      <c r="A4368" s="32" t="s">
        <v>4133</v>
      </c>
    </row>
    <row r="4369" spans="1:1" x14ac:dyDescent="0.25">
      <c r="A4369" s="32" t="s">
        <v>4134</v>
      </c>
    </row>
    <row r="4370" spans="1:1" x14ac:dyDescent="0.25">
      <c r="A4370" s="32" t="s">
        <v>4135</v>
      </c>
    </row>
    <row r="4371" spans="1:1" x14ac:dyDescent="0.25">
      <c r="A4371" s="32" t="s">
        <v>4136</v>
      </c>
    </row>
    <row r="4372" spans="1:1" x14ac:dyDescent="0.25">
      <c r="A4372" s="32" t="s">
        <v>4137</v>
      </c>
    </row>
    <row r="4373" spans="1:1" x14ac:dyDescent="0.25">
      <c r="A4373" s="32" t="s">
        <v>4138</v>
      </c>
    </row>
    <row r="4374" spans="1:1" x14ac:dyDescent="0.25">
      <c r="A4374" s="32" t="s">
        <v>4139</v>
      </c>
    </row>
    <row r="4375" spans="1:1" x14ac:dyDescent="0.25">
      <c r="A4375" s="32" t="s">
        <v>4140</v>
      </c>
    </row>
    <row r="4376" spans="1:1" x14ac:dyDescent="0.25">
      <c r="A4376" s="32" t="s">
        <v>4141</v>
      </c>
    </row>
    <row r="4377" spans="1:1" x14ac:dyDescent="0.25">
      <c r="A4377" s="32" t="s">
        <v>4142</v>
      </c>
    </row>
    <row r="4378" spans="1:1" x14ac:dyDescent="0.25">
      <c r="A4378" s="32" t="s">
        <v>766</v>
      </c>
    </row>
    <row r="4379" spans="1:1" x14ac:dyDescent="0.25">
      <c r="A4379" s="32" t="s">
        <v>4143</v>
      </c>
    </row>
    <row r="4380" spans="1:1" x14ac:dyDescent="0.25">
      <c r="A4380" s="32" t="s">
        <v>4144</v>
      </c>
    </row>
    <row r="4381" spans="1:1" x14ac:dyDescent="0.25">
      <c r="A4381" s="32" t="s">
        <v>4145</v>
      </c>
    </row>
    <row r="4382" spans="1:1" x14ac:dyDescent="0.25">
      <c r="A4382" s="32" t="s">
        <v>4146</v>
      </c>
    </row>
    <row r="4383" spans="1:1" x14ac:dyDescent="0.25">
      <c r="A4383" s="32" t="s">
        <v>4147</v>
      </c>
    </row>
    <row r="4384" spans="1:1" x14ac:dyDescent="0.25">
      <c r="A4384" s="32" t="s">
        <v>4148</v>
      </c>
    </row>
    <row r="4385" spans="1:1" x14ac:dyDescent="0.25">
      <c r="A4385" s="32" t="s">
        <v>4149</v>
      </c>
    </row>
    <row r="4386" spans="1:1" x14ac:dyDescent="0.25">
      <c r="A4386" s="32" t="s">
        <v>4150</v>
      </c>
    </row>
    <row r="4387" spans="1:1" x14ac:dyDescent="0.25">
      <c r="A4387" s="32" t="s">
        <v>4151</v>
      </c>
    </row>
    <row r="4388" spans="1:1" x14ac:dyDescent="0.25">
      <c r="A4388" s="32" t="s">
        <v>4152</v>
      </c>
    </row>
    <row r="4389" spans="1:1" x14ac:dyDescent="0.25">
      <c r="A4389" s="32" t="s">
        <v>4153</v>
      </c>
    </row>
    <row r="4390" spans="1:1" x14ac:dyDescent="0.25">
      <c r="A4390" s="32" t="s">
        <v>4154</v>
      </c>
    </row>
    <row r="4391" spans="1:1" x14ac:dyDescent="0.25">
      <c r="A4391" s="32" t="s">
        <v>4155</v>
      </c>
    </row>
    <row r="4392" spans="1:1" x14ac:dyDescent="0.25">
      <c r="A4392" s="32" t="s">
        <v>4156</v>
      </c>
    </row>
    <row r="4393" spans="1:1" x14ac:dyDescent="0.25">
      <c r="A4393" s="32" t="s">
        <v>3130</v>
      </c>
    </row>
    <row r="4394" spans="1:1" x14ac:dyDescent="0.25">
      <c r="A4394" s="32" t="s">
        <v>4157</v>
      </c>
    </row>
    <row r="4395" spans="1:1" x14ac:dyDescent="0.25">
      <c r="A4395" s="32" t="s">
        <v>4158</v>
      </c>
    </row>
    <row r="4396" spans="1:1" x14ac:dyDescent="0.25">
      <c r="A4396" s="32" t="s">
        <v>4159</v>
      </c>
    </row>
    <row r="4397" spans="1:1" x14ac:dyDescent="0.25">
      <c r="A4397" s="32" t="s">
        <v>4160</v>
      </c>
    </row>
    <row r="4398" spans="1:1" x14ac:dyDescent="0.25">
      <c r="A4398" s="32" t="s">
        <v>4161</v>
      </c>
    </row>
    <row r="4399" spans="1:1" x14ac:dyDescent="0.25">
      <c r="A4399" s="32" t="s">
        <v>4162</v>
      </c>
    </row>
    <row r="4400" spans="1:1" x14ac:dyDescent="0.25">
      <c r="A4400" s="32" t="s">
        <v>4163</v>
      </c>
    </row>
    <row r="4401" spans="1:1" x14ac:dyDescent="0.25">
      <c r="A4401" s="32" t="s">
        <v>4164</v>
      </c>
    </row>
    <row r="4402" spans="1:1" x14ac:dyDescent="0.25">
      <c r="A4402" s="32" t="s">
        <v>4165</v>
      </c>
    </row>
    <row r="4403" spans="1:1" x14ac:dyDescent="0.25">
      <c r="A4403" s="32" t="s">
        <v>4166</v>
      </c>
    </row>
    <row r="4404" spans="1:1" x14ac:dyDescent="0.25">
      <c r="A4404" s="32" t="s">
        <v>4167</v>
      </c>
    </row>
    <row r="4405" spans="1:1" x14ac:dyDescent="0.25">
      <c r="A4405" s="32" t="s">
        <v>4168</v>
      </c>
    </row>
    <row r="4406" spans="1:1" x14ac:dyDescent="0.25">
      <c r="A4406" s="32" t="s">
        <v>4169</v>
      </c>
    </row>
    <row r="4407" spans="1:1" x14ac:dyDescent="0.25">
      <c r="A4407" s="32" t="s">
        <v>4170</v>
      </c>
    </row>
    <row r="4408" spans="1:1" x14ac:dyDescent="0.25">
      <c r="A4408" s="32" t="s">
        <v>4171</v>
      </c>
    </row>
    <row r="4409" spans="1:1" x14ac:dyDescent="0.25">
      <c r="A4409" s="32" t="s">
        <v>4172</v>
      </c>
    </row>
    <row r="4410" spans="1:1" x14ac:dyDescent="0.25">
      <c r="A4410" s="32" t="s">
        <v>4173</v>
      </c>
    </row>
    <row r="4411" spans="1:1" x14ac:dyDescent="0.25">
      <c r="A4411" s="32" t="s">
        <v>4174</v>
      </c>
    </row>
    <row r="4412" spans="1:1" x14ac:dyDescent="0.25">
      <c r="A4412" s="32" t="s">
        <v>4175</v>
      </c>
    </row>
    <row r="4413" spans="1:1" x14ac:dyDescent="0.25">
      <c r="A4413" s="32" t="s">
        <v>4176</v>
      </c>
    </row>
    <row r="4414" spans="1:1" x14ac:dyDescent="0.25">
      <c r="A4414" s="32" t="s">
        <v>4177</v>
      </c>
    </row>
    <row r="4415" spans="1:1" x14ac:dyDescent="0.25">
      <c r="A4415" s="32" t="s">
        <v>4178</v>
      </c>
    </row>
    <row r="4416" spans="1:1" x14ac:dyDescent="0.25">
      <c r="A4416" s="32" t="s">
        <v>4179</v>
      </c>
    </row>
    <row r="4417" spans="1:1" x14ac:dyDescent="0.25">
      <c r="A4417" s="32" t="s">
        <v>266</v>
      </c>
    </row>
    <row r="4418" spans="1:1" x14ac:dyDescent="0.25">
      <c r="A4418" s="32" t="s">
        <v>4180</v>
      </c>
    </row>
    <row r="4419" spans="1:1" x14ac:dyDescent="0.25">
      <c r="A4419" s="32" t="s">
        <v>4181</v>
      </c>
    </row>
    <row r="4420" spans="1:1" x14ac:dyDescent="0.25">
      <c r="A4420" s="32" t="s">
        <v>4182</v>
      </c>
    </row>
    <row r="4421" spans="1:1" x14ac:dyDescent="0.25">
      <c r="A4421" s="32" t="s">
        <v>4183</v>
      </c>
    </row>
    <row r="4422" spans="1:1" x14ac:dyDescent="0.25">
      <c r="A4422" s="32" t="s">
        <v>4184</v>
      </c>
    </row>
    <row r="4423" spans="1:1" x14ac:dyDescent="0.25">
      <c r="A4423" s="32" t="s">
        <v>4185</v>
      </c>
    </row>
    <row r="4424" spans="1:1" x14ac:dyDescent="0.25">
      <c r="A4424" s="32" t="s">
        <v>4186</v>
      </c>
    </row>
    <row r="4425" spans="1:1" x14ac:dyDescent="0.25">
      <c r="A4425" s="32" t="s">
        <v>1375</v>
      </c>
    </row>
    <row r="4426" spans="1:1" x14ac:dyDescent="0.25">
      <c r="A4426" s="32" t="s">
        <v>4187</v>
      </c>
    </row>
    <row r="4427" spans="1:1" x14ac:dyDescent="0.25">
      <c r="A4427" s="32" t="s">
        <v>4188</v>
      </c>
    </row>
    <row r="4428" spans="1:1" x14ac:dyDescent="0.25">
      <c r="A4428" s="32" t="s">
        <v>4189</v>
      </c>
    </row>
    <row r="4429" spans="1:1" x14ac:dyDescent="0.25">
      <c r="A4429" s="32" t="s">
        <v>4190</v>
      </c>
    </row>
    <row r="4430" spans="1:1" x14ac:dyDescent="0.25">
      <c r="A4430" s="32" t="s">
        <v>4191</v>
      </c>
    </row>
    <row r="4431" spans="1:1" x14ac:dyDescent="0.25">
      <c r="A4431" s="32" t="s">
        <v>4192</v>
      </c>
    </row>
    <row r="4432" spans="1:1" x14ac:dyDescent="0.25">
      <c r="A4432" s="32" t="s">
        <v>4193</v>
      </c>
    </row>
    <row r="4433" spans="1:1" x14ac:dyDescent="0.25">
      <c r="A4433" s="32" t="s">
        <v>712</v>
      </c>
    </row>
    <row r="4434" spans="1:1" x14ac:dyDescent="0.25">
      <c r="A4434" s="32" t="s">
        <v>4194</v>
      </c>
    </row>
    <row r="4435" spans="1:1" x14ac:dyDescent="0.25">
      <c r="A4435" s="32" t="s">
        <v>4195</v>
      </c>
    </row>
    <row r="4436" spans="1:1" x14ac:dyDescent="0.25">
      <c r="A4436" s="32" t="s">
        <v>4196</v>
      </c>
    </row>
    <row r="4437" spans="1:1" x14ac:dyDescent="0.25">
      <c r="A4437" s="32" t="s">
        <v>4197</v>
      </c>
    </row>
    <row r="4438" spans="1:1" x14ac:dyDescent="0.25">
      <c r="A4438" s="32" t="s">
        <v>4198</v>
      </c>
    </row>
    <row r="4439" spans="1:1" x14ac:dyDescent="0.25">
      <c r="A4439" s="32" t="s">
        <v>4199</v>
      </c>
    </row>
    <row r="4440" spans="1:1" x14ac:dyDescent="0.25">
      <c r="A4440" s="32" t="s">
        <v>4200</v>
      </c>
    </row>
    <row r="4441" spans="1:1" x14ac:dyDescent="0.25">
      <c r="A4441" s="32" t="s">
        <v>4201</v>
      </c>
    </row>
    <row r="4442" spans="1:1" x14ac:dyDescent="0.25">
      <c r="A4442" s="32" t="s">
        <v>4202</v>
      </c>
    </row>
    <row r="4443" spans="1:1" x14ac:dyDescent="0.25">
      <c r="A4443" s="32" t="s">
        <v>4203</v>
      </c>
    </row>
    <row r="4444" spans="1:1" x14ac:dyDescent="0.25">
      <c r="A4444" s="32" t="s">
        <v>4204</v>
      </c>
    </row>
    <row r="4445" spans="1:1" x14ac:dyDescent="0.25">
      <c r="A4445" s="32" t="s">
        <v>4205</v>
      </c>
    </row>
    <row r="4446" spans="1:1" x14ac:dyDescent="0.25">
      <c r="A4446" s="32" t="s">
        <v>3655</v>
      </c>
    </row>
    <row r="4447" spans="1:1" x14ac:dyDescent="0.25">
      <c r="A4447" s="32" t="s">
        <v>4206</v>
      </c>
    </row>
    <row r="4448" spans="1:1" x14ac:dyDescent="0.25">
      <c r="A4448" s="32" t="s">
        <v>4207</v>
      </c>
    </row>
    <row r="4449" spans="1:1" x14ac:dyDescent="0.25">
      <c r="A4449" s="32" t="s">
        <v>4208</v>
      </c>
    </row>
    <row r="4450" spans="1:1" x14ac:dyDescent="0.25">
      <c r="A4450" s="32" t="s">
        <v>4209</v>
      </c>
    </row>
    <row r="4451" spans="1:1" x14ac:dyDescent="0.25">
      <c r="A4451" s="32" t="s">
        <v>4210</v>
      </c>
    </row>
    <row r="4452" spans="1:1" x14ac:dyDescent="0.25">
      <c r="A4452" s="32" t="s">
        <v>4211</v>
      </c>
    </row>
    <row r="4453" spans="1:1" x14ac:dyDescent="0.25">
      <c r="A4453" s="32" t="s">
        <v>4212</v>
      </c>
    </row>
    <row r="4454" spans="1:1" x14ac:dyDescent="0.25">
      <c r="A4454" s="32" t="s">
        <v>4213</v>
      </c>
    </row>
    <row r="4455" spans="1:1" x14ac:dyDescent="0.25">
      <c r="A4455" s="32" t="s">
        <v>4214</v>
      </c>
    </row>
    <row r="4456" spans="1:1" x14ac:dyDescent="0.25">
      <c r="A4456" s="32" t="s">
        <v>4215</v>
      </c>
    </row>
    <row r="4457" spans="1:1" x14ac:dyDescent="0.25">
      <c r="A4457" s="32" t="s">
        <v>4216</v>
      </c>
    </row>
    <row r="4458" spans="1:1" x14ac:dyDescent="0.25">
      <c r="A4458" s="32" t="s">
        <v>2711</v>
      </c>
    </row>
    <row r="4459" spans="1:1" x14ac:dyDescent="0.25">
      <c r="A4459" s="32" t="s">
        <v>4217</v>
      </c>
    </row>
    <row r="4460" spans="1:1" x14ac:dyDescent="0.25">
      <c r="A4460" s="32" t="s">
        <v>4218</v>
      </c>
    </row>
    <row r="4461" spans="1:1" x14ac:dyDescent="0.25">
      <c r="A4461" s="32" t="s">
        <v>4219</v>
      </c>
    </row>
    <row r="4462" spans="1:1" x14ac:dyDescent="0.25">
      <c r="A4462" s="32" t="s">
        <v>3192</v>
      </c>
    </row>
    <row r="4463" spans="1:1" x14ac:dyDescent="0.25">
      <c r="A4463" s="32" t="s">
        <v>1849</v>
      </c>
    </row>
    <row r="4464" spans="1:1" x14ac:dyDescent="0.25">
      <c r="A4464" s="32" t="s">
        <v>4220</v>
      </c>
    </row>
    <row r="4465" spans="1:1" x14ac:dyDescent="0.25">
      <c r="A4465" s="32" t="s">
        <v>4221</v>
      </c>
    </row>
    <row r="4466" spans="1:1" x14ac:dyDescent="0.25">
      <c r="A4466" s="32" t="s">
        <v>4222</v>
      </c>
    </row>
    <row r="4467" spans="1:1" x14ac:dyDescent="0.25">
      <c r="A4467" s="32" t="s">
        <v>4223</v>
      </c>
    </row>
    <row r="4468" spans="1:1" x14ac:dyDescent="0.25">
      <c r="A4468" s="32" t="s">
        <v>4224</v>
      </c>
    </row>
    <row r="4469" spans="1:1" x14ac:dyDescent="0.25">
      <c r="A4469" s="32" t="s">
        <v>4225</v>
      </c>
    </row>
    <row r="4470" spans="1:1" x14ac:dyDescent="0.25">
      <c r="A4470" s="32" t="s">
        <v>4226</v>
      </c>
    </row>
    <row r="4471" spans="1:1" x14ac:dyDescent="0.25">
      <c r="A4471" s="32" t="s">
        <v>4227</v>
      </c>
    </row>
    <row r="4472" spans="1:1" x14ac:dyDescent="0.25">
      <c r="A4472" s="32" t="s">
        <v>4228</v>
      </c>
    </row>
    <row r="4473" spans="1:1" x14ac:dyDescent="0.25">
      <c r="A4473" s="32" t="s">
        <v>4229</v>
      </c>
    </row>
    <row r="4474" spans="1:1" x14ac:dyDescent="0.25">
      <c r="A4474" s="32" t="s">
        <v>4230</v>
      </c>
    </row>
    <row r="4475" spans="1:1" x14ac:dyDescent="0.25">
      <c r="A4475" s="32" t="s">
        <v>4231</v>
      </c>
    </row>
    <row r="4476" spans="1:1" x14ac:dyDescent="0.25">
      <c r="A4476" s="32" t="s">
        <v>4232</v>
      </c>
    </row>
    <row r="4477" spans="1:1" x14ac:dyDescent="0.25">
      <c r="A4477" s="32" t="s">
        <v>4233</v>
      </c>
    </row>
    <row r="4478" spans="1:1" x14ac:dyDescent="0.25">
      <c r="A4478" s="32" t="s">
        <v>4234</v>
      </c>
    </row>
    <row r="4479" spans="1:1" x14ac:dyDescent="0.25">
      <c r="A4479" s="32" t="s">
        <v>4235</v>
      </c>
    </row>
    <row r="4480" spans="1:1" x14ac:dyDescent="0.25">
      <c r="A4480" s="32" t="s">
        <v>4236</v>
      </c>
    </row>
    <row r="4481" spans="1:1" x14ac:dyDescent="0.25">
      <c r="A4481" s="32" t="s">
        <v>2747</v>
      </c>
    </row>
    <row r="4482" spans="1:1" x14ac:dyDescent="0.25">
      <c r="A4482" s="32" t="s">
        <v>4237</v>
      </c>
    </row>
    <row r="4483" spans="1:1" x14ac:dyDescent="0.25">
      <c r="A4483" s="32" t="s">
        <v>4238</v>
      </c>
    </row>
    <row r="4484" spans="1:1" x14ac:dyDescent="0.25">
      <c r="A4484" s="32" t="s">
        <v>4239</v>
      </c>
    </row>
    <row r="4485" spans="1:1" x14ac:dyDescent="0.25">
      <c r="A4485" s="32" t="s">
        <v>4240</v>
      </c>
    </row>
    <row r="4486" spans="1:1" x14ac:dyDescent="0.25">
      <c r="A4486" s="32" t="s">
        <v>1079</v>
      </c>
    </row>
    <row r="4487" spans="1:1" x14ac:dyDescent="0.25">
      <c r="A4487" s="32" t="s">
        <v>4241</v>
      </c>
    </row>
    <row r="4488" spans="1:1" x14ac:dyDescent="0.25">
      <c r="A4488" s="32" t="s">
        <v>4242</v>
      </c>
    </row>
    <row r="4489" spans="1:1" x14ac:dyDescent="0.25">
      <c r="A4489" s="32" t="s">
        <v>4243</v>
      </c>
    </row>
    <row r="4490" spans="1:1" x14ac:dyDescent="0.25">
      <c r="A4490" s="32" t="s">
        <v>4244</v>
      </c>
    </row>
    <row r="4491" spans="1:1" x14ac:dyDescent="0.25">
      <c r="A4491" s="32" t="s">
        <v>4245</v>
      </c>
    </row>
    <row r="4492" spans="1:1" x14ac:dyDescent="0.25">
      <c r="A4492" s="32" t="s">
        <v>4246</v>
      </c>
    </row>
    <row r="4493" spans="1:1" x14ac:dyDescent="0.25">
      <c r="A4493" s="32" t="s">
        <v>4247</v>
      </c>
    </row>
    <row r="4494" spans="1:1" x14ac:dyDescent="0.25">
      <c r="A4494" s="32" t="s">
        <v>4248</v>
      </c>
    </row>
    <row r="4495" spans="1:1" x14ac:dyDescent="0.25">
      <c r="A4495" s="32" t="s">
        <v>4249</v>
      </c>
    </row>
    <row r="4496" spans="1:1" x14ac:dyDescent="0.25">
      <c r="A4496" s="32" t="s">
        <v>4250</v>
      </c>
    </row>
    <row r="4497" spans="1:1" x14ac:dyDescent="0.25">
      <c r="A4497" s="32" t="s">
        <v>4251</v>
      </c>
    </row>
    <row r="4498" spans="1:1" x14ac:dyDescent="0.25">
      <c r="A4498" s="32" t="s">
        <v>267</v>
      </c>
    </row>
    <row r="4499" spans="1:1" x14ac:dyDescent="0.25">
      <c r="A4499" s="32" t="s">
        <v>4252</v>
      </c>
    </row>
    <row r="4500" spans="1:1" x14ac:dyDescent="0.25">
      <c r="A4500" s="32" t="s">
        <v>4253</v>
      </c>
    </row>
    <row r="4501" spans="1:1" x14ac:dyDescent="0.25">
      <c r="A4501" s="32" t="s">
        <v>4254</v>
      </c>
    </row>
    <row r="4502" spans="1:1" x14ac:dyDescent="0.25">
      <c r="A4502" s="32" t="s">
        <v>4255</v>
      </c>
    </row>
    <row r="4503" spans="1:1" x14ac:dyDescent="0.25">
      <c r="A4503" s="32" t="s">
        <v>4256</v>
      </c>
    </row>
    <row r="4504" spans="1:1" x14ac:dyDescent="0.25">
      <c r="A4504" s="32" t="s">
        <v>4257</v>
      </c>
    </row>
    <row r="4505" spans="1:1" x14ac:dyDescent="0.25">
      <c r="A4505" s="32" t="s">
        <v>4258</v>
      </c>
    </row>
    <row r="4506" spans="1:1" x14ac:dyDescent="0.25">
      <c r="A4506" s="32" t="s">
        <v>99</v>
      </c>
    </row>
    <row r="4507" spans="1:1" x14ac:dyDescent="0.25">
      <c r="A4507" s="32" t="s">
        <v>4259</v>
      </c>
    </row>
    <row r="4508" spans="1:1" x14ac:dyDescent="0.25">
      <c r="A4508" s="32" t="s">
        <v>4260</v>
      </c>
    </row>
    <row r="4509" spans="1:1" x14ac:dyDescent="0.25">
      <c r="A4509" s="32" t="s">
        <v>4261</v>
      </c>
    </row>
    <row r="4510" spans="1:1" x14ac:dyDescent="0.25">
      <c r="A4510" s="32" t="s">
        <v>4262</v>
      </c>
    </row>
    <row r="4511" spans="1:1" x14ac:dyDescent="0.25">
      <c r="A4511" s="32" t="s">
        <v>4263</v>
      </c>
    </row>
    <row r="4512" spans="1:1" x14ac:dyDescent="0.25">
      <c r="A4512" s="32" t="s">
        <v>4264</v>
      </c>
    </row>
    <row r="4513" spans="1:1" x14ac:dyDescent="0.25">
      <c r="A4513" s="32" t="s">
        <v>1140</v>
      </c>
    </row>
    <row r="4514" spans="1:1" x14ac:dyDescent="0.25">
      <c r="A4514" s="32" t="s">
        <v>3437</v>
      </c>
    </row>
    <row r="4515" spans="1:1" x14ac:dyDescent="0.25">
      <c r="A4515" s="32" t="s">
        <v>4265</v>
      </c>
    </row>
    <row r="4516" spans="1:1" x14ac:dyDescent="0.25">
      <c r="A4516" s="32" t="s">
        <v>4266</v>
      </c>
    </row>
    <row r="4517" spans="1:1" x14ac:dyDescent="0.25">
      <c r="A4517" s="32" t="s">
        <v>4267</v>
      </c>
    </row>
    <row r="4518" spans="1:1" x14ac:dyDescent="0.25">
      <c r="A4518" s="32" t="s">
        <v>4268</v>
      </c>
    </row>
    <row r="4519" spans="1:1" x14ac:dyDescent="0.25">
      <c r="A4519" s="32" t="s">
        <v>4269</v>
      </c>
    </row>
    <row r="4520" spans="1:1" x14ac:dyDescent="0.25">
      <c r="A4520" s="32" t="s">
        <v>4270</v>
      </c>
    </row>
    <row r="4521" spans="1:1" x14ac:dyDescent="0.25">
      <c r="A4521" s="32" t="s">
        <v>311</v>
      </c>
    </row>
    <row r="4522" spans="1:1" x14ac:dyDescent="0.25">
      <c r="A4522" s="32" t="s">
        <v>4271</v>
      </c>
    </row>
    <row r="4523" spans="1:1" x14ac:dyDescent="0.25">
      <c r="A4523" s="32" t="s">
        <v>4272</v>
      </c>
    </row>
    <row r="4524" spans="1:1" x14ac:dyDescent="0.25">
      <c r="A4524" s="32" t="s">
        <v>4273</v>
      </c>
    </row>
    <row r="4525" spans="1:1" x14ac:dyDescent="0.25">
      <c r="A4525" s="32" t="s">
        <v>4274</v>
      </c>
    </row>
    <row r="4526" spans="1:1" x14ac:dyDescent="0.25">
      <c r="A4526" s="32" t="s">
        <v>4275</v>
      </c>
    </row>
    <row r="4527" spans="1:1" x14ac:dyDescent="0.25">
      <c r="A4527" s="32" t="s">
        <v>4276</v>
      </c>
    </row>
    <row r="4528" spans="1:1" x14ac:dyDescent="0.25">
      <c r="A4528" s="32" t="s">
        <v>4277</v>
      </c>
    </row>
    <row r="4529" spans="1:1" x14ac:dyDescent="0.25">
      <c r="A4529" s="32" t="s">
        <v>4278</v>
      </c>
    </row>
    <row r="4530" spans="1:1" x14ac:dyDescent="0.25">
      <c r="A4530" s="32" t="s">
        <v>4279</v>
      </c>
    </row>
    <row r="4531" spans="1:1" x14ac:dyDescent="0.25">
      <c r="A4531" s="32" t="s">
        <v>4280</v>
      </c>
    </row>
    <row r="4532" spans="1:1" x14ac:dyDescent="0.25">
      <c r="A4532" s="32" t="s">
        <v>4281</v>
      </c>
    </row>
    <row r="4533" spans="1:1" x14ac:dyDescent="0.25">
      <c r="A4533" s="32" t="s">
        <v>4282</v>
      </c>
    </row>
    <row r="4534" spans="1:1" x14ac:dyDescent="0.25">
      <c r="A4534" s="32" t="s">
        <v>4283</v>
      </c>
    </row>
    <row r="4535" spans="1:1" x14ac:dyDescent="0.25">
      <c r="A4535" s="32" t="s">
        <v>4284</v>
      </c>
    </row>
    <row r="4536" spans="1:1" x14ac:dyDescent="0.25">
      <c r="A4536" s="32" t="s">
        <v>4285</v>
      </c>
    </row>
    <row r="4537" spans="1:1" x14ac:dyDescent="0.25">
      <c r="A4537" s="32" t="s">
        <v>4286</v>
      </c>
    </row>
    <row r="4538" spans="1:1" x14ac:dyDescent="0.25">
      <c r="A4538" s="32" t="s">
        <v>4287</v>
      </c>
    </row>
    <row r="4539" spans="1:1" x14ac:dyDescent="0.25">
      <c r="A4539" s="32" t="s">
        <v>4288</v>
      </c>
    </row>
    <row r="4540" spans="1:1" x14ac:dyDescent="0.25">
      <c r="A4540" s="32" t="s">
        <v>4289</v>
      </c>
    </row>
    <row r="4541" spans="1:1" x14ac:dyDescent="0.25">
      <c r="A4541" s="32" t="s">
        <v>4290</v>
      </c>
    </row>
    <row r="4542" spans="1:1" x14ac:dyDescent="0.25">
      <c r="A4542" s="32" t="s">
        <v>4291</v>
      </c>
    </row>
    <row r="4543" spans="1:1" x14ac:dyDescent="0.25">
      <c r="A4543" s="32" t="s">
        <v>4292</v>
      </c>
    </row>
    <row r="4544" spans="1:1" x14ac:dyDescent="0.25">
      <c r="A4544" s="32" t="s">
        <v>4293</v>
      </c>
    </row>
    <row r="4545" spans="1:1" x14ac:dyDescent="0.25">
      <c r="A4545" s="32" t="s">
        <v>1423</v>
      </c>
    </row>
    <row r="4546" spans="1:1" x14ac:dyDescent="0.25">
      <c r="A4546" s="32" t="s">
        <v>4294</v>
      </c>
    </row>
    <row r="4547" spans="1:1" x14ac:dyDescent="0.25">
      <c r="A4547" s="32" t="s">
        <v>4295</v>
      </c>
    </row>
    <row r="4548" spans="1:1" x14ac:dyDescent="0.25">
      <c r="A4548" s="32" t="s">
        <v>4296</v>
      </c>
    </row>
    <row r="4549" spans="1:1" x14ac:dyDescent="0.25">
      <c r="A4549" s="32" t="s">
        <v>4297</v>
      </c>
    </row>
    <row r="4550" spans="1:1" x14ac:dyDescent="0.25">
      <c r="A4550" s="32" t="s">
        <v>4298</v>
      </c>
    </row>
    <row r="4551" spans="1:1" x14ac:dyDescent="0.25">
      <c r="A4551" s="32" t="s">
        <v>4299</v>
      </c>
    </row>
    <row r="4552" spans="1:1" x14ac:dyDescent="0.25">
      <c r="A4552" s="32" t="s">
        <v>4300</v>
      </c>
    </row>
    <row r="4553" spans="1:1" x14ac:dyDescent="0.25">
      <c r="A4553" s="32" t="s">
        <v>4301</v>
      </c>
    </row>
    <row r="4554" spans="1:1" x14ac:dyDescent="0.25">
      <c r="A4554" s="32" t="s">
        <v>4302</v>
      </c>
    </row>
    <row r="4555" spans="1:1" x14ac:dyDescent="0.25">
      <c r="A4555" s="32" t="s">
        <v>3993</v>
      </c>
    </row>
    <row r="4556" spans="1:1" x14ac:dyDescent="0.25">
      <c r="A4556" s="32" t="s">
        <v>4303</v>
      </c>
    </row>
    <row r="4557" spans="1:1" x14ac:dyDescent="0.25">
      <c r="A4557" s="32" t="s">
        <v>4304</v>
      </c>
    </row>
    <row r="4558" spans="1:1" x14ac:dyDescent="0.25">
      <c r="A4558" s="32" t="s">
        <v>4305</v>
      </c>
    </row>
    <row r="4559" spans="1:1" x14ac:dyDescent="0.25">
      <c r="A4559" s="32" t="s">
        <v>4306</v>
      </c>
    </row>
    <row r="4560" spans="1:1" x14ac:dyDescent="0.25">
      <c r="A4560" s="32" t="s">
        <v>4307</v>
      </c>
    </row>
    <row r="4561" spans="1:1" x14ac:dyDescent="0.25">
      <c r="A4561" s="32" t="s">
        <v>4308</v>
      </c>
    </row>
    <row r="4562" spans="1:1" x14ac:dyDescent="0.25">
      <c r="A4562" s="32" t="s">
        <v>4309</v>
      </c>
    </row>
    <row r="4563" spans="1:1" x14ac:dyDescent="0.25">
      <c r="A4563" s="32" t="s">
        <v>4310</v>
      </c>
    </row>
    <row r="4564" spans="1:1" x14ac:dyDescent="0.25">
      <c r="A4564" s="32" t="s">
        <v>4311</v>
      </c>
    </row>
    <row r="4565" spans="1:1" x14ac:dyDescent="0.25">
      <c r="A4565" s="32" t="s">
        <v>4312</v>
      </c>
    </row>
    <row r="4566" spans="1:1" x14ac:dyDescent="0.25">
      <c r="A4566" s="32" t="s">
        <v>4313</v>
      </c>
    </row>
    <row r="4567" spans="1:1" x14ac:dyDescent="0.25">
      <c r="A4567" s="32" t="s">
        <v>1740</v>
      </c>
    </row>
    <row r="4568" spans="1:1" x14ac:dyDescent="0.25">
      <c r="A4568" s="32" t="s">
        <v>4314</v>
      </c>
    </row>
    <row r="4569" spans="1:1" x14ac:dyDescent="0.25">
      <c r="A4569" s="32" t="s">
        <v>4315</v>
      </c>
    </row>
    <row r="4570" spans="1:1" x14ac:dyDescent="0.25">
      <c r="A4570" s="32" t="s">
        <v>4316</v>
      </c>
    </row>
    <row r="4571" spans="1:1" x14ac:dyDescent="0.25">
      <c r="A4571" s="32" t="s">
        <v>4317</v>
      </c>
    </row>
    <row r="4572" spans="1:1" x14ac:dyDescent="0.25">
      <c r="A4572" s="32" t="s">
        <v>4318</v>
      </c>
    </row>
    <row r="4573" spans="1:1" x14ac:dyDescent="0.25">
      <c r="A4573" s="32" t="s">
        <v>4319</v>
      </c>
    </row>
    <row r="4574" spans="1:1" x14ac:dyDescent="0.25">
      <c r="A4574" s="32" t="s">
        <v>4320</v>
      </c>
    </row>
    <row r="4575" spans="1:1" x14ac:dyDescent="0.25">
      <c r="A4575" s="32" t="s">
        <v>4321</v>
      </c>
    </row>
    <row r="4576" spans="1:1" x14ac:dyDescent="0.25">
      <c r="A4576" s="32" t="s">
        <v>4322</v>
      </c>
    </row>
    <row r="4577" spans="1:1" x14ac:dyDescent="0.25">
      <c r="A4577" s="32" t="s">
        <v>3732</v>
      </c>
    </row>
    <row r="4578" spans="1:1" x14ac:dyDescent="0.25">
      <c r="A4578" s="32" t="s">
        <v>4323</v>
      </c>
    </row>
    <row r="4579" spans="1:1" x14ac:dyDescent="0.25">
      <c r="A4579" s="32" t="s">
        <v>4324</v>
      </c>
    </row>
    <row r="4580" spans="1:1" x14ac:dyDescent="0.25">
      <c r="A4580" s="32" t="s">
        <v>4325</v>
      </c>
    </row>
    <row r="4581" spans="1:1" x14ac:dyDescent="0.25">
      <c r="A4581" s="32" t="s">
        <v>4326</v>
      </c>
    </row>
    <row r="4582" spans="1:1" x14ac:dyDescent="0.25">
      <c r="A4582" s="32" t="s">
        <v>4327</v>
      </c>
    </row>
    <row r="4583" spans="1:1" x14ac:dyDescent="0.25">
      <c r="A4583" s="32" t="s">
        <v>4328</v>
      </c>
    </row>
    <row r="4584" spans="1:1" x14ac:dyDescent="0.25">
      <c r="A4584" s="32" t="s">
        <v>4329</v>
      </c>
    </row>
    <row r="4585" spans="1:1" x14ac:dyDescent="0.25">
      <c r="A4585" s="32" t="s">
        <v>769</v>
      </c>
    </row>
    <row r="4586" spans="1:1" x14ac:dyDescent="0.25">
      <c r="A4586" s="32" t="s">
        <v>4330</v>
      </c>
    </row>
    <row r="4587" spans="1:1" x14ac:dyDescent="0.25">
      <c r="A4587" s="32" t="s">
        <v>4331</v>
      </c>
    </row>
    <row r="4588" spans="1:1" x14ac:dyDescent="0.25">
      <c r="A4588" s="32" t="s">
        <v>4332</v>
      </c>
    </row>
    <row r="4589" spans="1:1" x14ac:dyDescent="0.25">
      <c r="A4589" s="32" t="s">
        <v>805</v>
      </c>
    </row>
    <row r="4590" spans="1:1" x14ac:dyDescent="0.25">
      <c r="A4590" s="32" t="s">
        <v>4333</v>
      </c>
    </row>
    <row r="4591" spans="1:1" x14ac:dyDescent="0.25">
      <c r="A4591" s="32" t="s">
        <v>835</v>
      </c>
    </row>
    <row r="4592" spans="1:1" x14ac:dyDescent="0.25">
      <c r="A4592" s="32" t="s">
        <v>4334</v>
      </c>
    </row>
    <row r="4593" spans="1:1" x14ac:dyDescent="0.25">
      <c r="A4593" s="32" t="s">
        <v>4335</v>
      </c>
    </row>
    <row r="4594" spans="1:1" x14ac:dyDescent="0.25">
      <c r="A4594" s="32" t="s">
        <v>4336</v>
      </c>
    </row>
    <row r="4595" spans="1:1" x14ac:dyDescent="0.25">
      <c r="A4595" s="32" t="s">
        <v>4337</v>
      </c>
    </row>
    <row r="4596" spans="1:1" x14ac:dyDescent="0.25">
      <c r="A4596" s="32" t="s">
        <v>4338</v>
      </c>
    </row>
    <row r="4597" spans="1:1" x14ac:dyDescent="0.25">
      <c r="A4597" s="32" t="s">
        <v>4339</v>
      </c>
    </row>
    <row r="4598" spans="1:1" x14ac:dyDescent="0.25">
      <c r="A4598" s="32" t="s">
        <v>4340</v>
      </c>
    </row>
    <row r="4599" spans="1:1" x14ac:dyDescent="0.25">
      <c r="A4599" s="32" t="s">
        <v>4341</v>
      </c>
    </row>
    <row r="4600" spans="1:1" x14ac:dyDescent="0.25">
      <c r="A4600" s="32" t="s">
        <v>4342</v>
      </c>
    </row>
    <row r="4601" spans="1:1" x14ac:dyDescent="0.25">
      <c r="A4601" s="32" t="s">
        <v>647</v>
      </c>
    </row>
    <row r="4602" spans="1:1" x14ac:dyDescent="0.25">
      <c r="A4602" s="32" t="s">
        <v>4343</v>
      </c>
    </row>
    <row r="4603" spans="1:1" x14ac:dyDescent="0.25">
      <c r="A4603" s="32" t="s">
        <v>3746</v>
      </c>
    </row>
    <row r="4604" spans="1:1" x14ac:dyDescent="0.25">
      <c r="A4604" s="32" t="s">
        <v>4344</v>
      </c>
    </row>
    <row r="4605" spans="1:1" x14ac:dyDescent="0.25">
      <c r="A4605" s="32" t="s">
        <v>4345</v>
      </c>
    </row>
    <row r="4606" spans="1:1" x14ac:dyDescent="0.25">
      <c r="A4606" s="32" t="s">
        <v>4346</v>
      </c>
    </row>
    <row r="4607" spans="1:1" x14ac:dyDescent="0.25">
      <c r="A4607" s="32" t="s">
        <v>4347</v>
      </c>
    </row>
    <row r="4608" spans="1:1" x14ac:dyDescent="0.25">
      <c r="A4608" s="32" t="s">
        <v>4348</v>
      </c>
    </row>
    <row r="4609" spans="1:1" x14ac:dyDescent="0.25">
      <c r="A4609" s="32" t="s">
        <v>4349</v>
      </c>
    </row>
    <row r="4610" spans="1:1" x14ac:dyDescent="0.25">
      <c r="A4610" s="32" t="s">
        <v>4350</v>
      </c>
    </row>
    <row r="4611" spans="1:1" x14ac:dyDescent="0.25">
      <c r="A4611" s="32" t="s">
        <v>4351</v>
      </c>
    </row>
    <row r="4612" spans="1:1" x14ac:dyDescent="0.25">
      <c r="A4612" s="32" t="s">
        <v>4352</v>
      </c>
    </row>
    <row r="4613" spans="1:1" x14ac:dyDescent="0.25">
      <c r="A4613" s="32" t="s">
        <v>4353</v>
      </c>
    </row>
    <row r="4614" spans="1:1" x14ac:dyDescent="0.25">
      <c r="A4614" s="32" t="s">
        <v>1383</v>
      </c>
    </row>
    <row r="4615" spans="1:1" x14ac:dyDescent="0.25">
      <c r="A4615" s="32" t="s">
        <v>4354</v>
      </c>
    </row>
    <row r="4616" spans="1:1" x14ac:dyDescent="0.25">
      <c r="A4616" s="32" t="s">
        <v>4355</v>
      </c>
    </row>
    <row r="4617" spans="1:1" x14ac:dyDescent="0.25">
      <c r="A4617" s="32" t="s">
        <v>1581</v>
      </c>
    </row>
    <row r="4618" spans="1:1" x14ac:dyDescent="0.25">
      <c r="A4618" s="32" t="s">
        <v>4356</v>
      </c>
    </row>
    <row r="4619" spans="1:1" x14ac:dyDescent="0.25">
      <c r="A4619" s="32" t="s">
        <v>4357</v>
      </c>
    </row>
    <row r="4620" spans="1:1" x14ac:dyDescent="0.25">
      <c r="A4620" s="32" t="s">
        <v>4358</v>
      </c>
    </row>
    <row r="4621" spans="1:1" x14ac:dyDescent="0.25">
      <c r="A4621" s="32" t="s">
        <v>4359</v>
      </c>
    </row>
    <row r="4622" spans="1:1" x14ac:dyDescent="0.25">
      <c r="A4622" s="32" t="s">
        <v>4360</v>
      </c>
    </row>
    <row r="4623" spans="1:1" x14ac:dyDescent="0.25">
      <c r="A4623" s="32" t="s">
        <v>4361</v>
      </c>
    </row>
    <row r="4624" spans="1:1" x14ac:dyDescent="0.25">
      <c r="A4624" s="32" t="s">
        <v>4362</v>
      </c>
    </row>
    <row r="4625" spans="1:1" x14ac:dyDescent="0.25">
      <c r="A4625" s="32" t="s">
        <v>4363</v>
      </c>
    </row>
    <row r="4626" spans="1:1" x14ac:dyDescent="0.25">
      <c r="A4626" s="32" t="s">
        <v>4364</v>
      </c>
    </row>
    <row r="4627" spans="1:1" x14ac:dyDescent="0.25">
      <c r="A4627" s="32" t="s">
        <v>4365</v>
      </c>
    </row>
    <row r="4628" spans="1:1" x14ac:dyDescent="0.25">
      <c r="A4628" s="32" t="s">
        <v>4366</v>
      </c>
    </row>
    <row r="4629" spans="1:1" x14ac:dyDescent="0.25">
      <c r="A4629" s="32" t="s">
        <v>4367</v>
      </c>
    </row>
    <row r="4630" spans="1:1" x14ac:dyDescent="0.25">
      <c r="A4630" s="32" t="s">
        <v>4368</v>
      </c>
    </row>
    <row r="4631" spans="1:1" x14ac:dyDescent="0.25">
      <c r="A4631" s="32" t="s">
        <v>4369</v>
      </c>
    </row>
    <row r="4632" spans="1:1" x14ac:dyDescent="0.25">
      <c r="A4632" s="32" t="s">
        <v>4370</v>
      </c>
    </row>
    <row r="4633" spans="1:1" x14ac:dyDescent="0.25">
      <c r="A4633" s="32" t="s">
        <v>4371</v>
      </c>
    </row>
    <row r="4634" spans="1:1" x14ac:dyDescent="0.25">
      <c r="A4634" s="32" t="s">
        <v>4372</v>
      </c>
    </row>
    <row r="4635" spans="1:1" x14ac:dyDescent="0.25">
      <c r="A4635" s="32" t="s">
        <v>4373</v>
      </c>
    </row>
    <row r="4636" spans="1:1" x14ac:dyDescent="0.25">
      <c r="A4636" s="32" t="s">
        <v>4374</v>
      </c>
    </row>
    <row r="4637" spans="1:1" x14ac:dyDescent="0.25">
      <c r="A4637" s="32" t="s">
        <v>4375</v>
      </c>
    </row>
    <row r="4638" spans="1:1" x14ac:dyDescent="0.25">
      <c r="A4638" s="32" t="s">
        <v>4376</v>
      </c>
    </row>
    <row r="4639" spans="1:1" x14ac:dyDescent="0.25">
      <c r="A4639" s="32" t="s">
        <v>4377</v>
      </c>
    </row>
    <row r="4640" spans="1:1" x14ac:dyDescent="0.25">
      <c r="A4640" s="32" t="s">
        <v>4378</v>
      </c>
    </row>
    <row r="4641" spans="1:1" x14ac:dyDescent="0.25">
      <c r="A4641" s="32" t="s">
        <v>4379</v>
      </c>
    </row>
    <row r="4642" spans="1:1" x14ac:dyDescent="0.25">
      <c r="A4642" s="32" t="s">
        <v>4380</v>
      </c>
    </row>
    <row r="4643" spans="1:1" x14ac:dyDescent="0.25">
      <c r="A4643" s="32" t="s">
        <v>637</v>
      </c>
    </row>
    <row r="4644" spans="1:1" x14ac:dyDescent="0.25">
      <c r="A4644" s="32" t="s">
        <v>4381</v>
      </c>
    </row>
    <row r="4645" spans="1:1" x14ac:dyDescent="0.25">
      <c r="A4645" s="32" t="s">
        <v>4382</v>
      </c>
    </row>
    <row r="4646" spans="1:1" x14ac:dyDescent="0.25">
      <c r="A4646" s="32" t="s">
        <v>4383</v>
      </c>
    </row>
    <row r="4647" spans="1:1" x14ac:dyDescent="0.25">
      <c r="A4647" s="32" t="s">
        <v>4384</v>
      </c>
    </row>
    <row r="4648" spans="1:1" x14ac:dyDescent="0.25">
      <c r="A4648" s="32" t="s">
        <v>4385</v>
      </c>
    </row>
    <row r="4649" spans="1:1" x14ac:dyDescent="0.25">
      <c r="A4649" s="32" t="s">
        <v>4386</v>
      </c>
    </row>
    <row r="4650" spans="1:1" x14ac:dyDescent="0.25">
      <c r="A4650" s="32" t="s">
        <v>4387</v>
      </c>
    </row>
    <row r="4651" spans="1:1" x14ac:dyDescent="0.25">
      <c r="A4651" s="32" t="s">
        <v>4388</v>
      </c>
    </row>
    <row r="4652" spans="1:1" x14ac:dyDescent="0.25">
      <c r="A4652" s="32" t="s">
        <v>4389</v>
      </c>
    </row>
    <row r="4653" spans="1:1" x14ac:dyDescent="0.25">
      <c r="A4653" s="32" t="s">
        <v>2953</v>
      </c>
    </row>
    <row r="4654" spans="1:1" x14ac:dyDescent="0.25">
      <c r="A4654" s="32" t="s">
        <v>4390</v>
      </c>
    </row>
    <row r="4655" spans="1:1" x14ac:dyDescent="0.25">
      <c r="A4655" s="32" t="s">
        <v>4391</v>
      </c>
    </row>
    <row r="4656" spans="1:1" x14ac:dyDescent="0.25">
      <c r="A4656" s="32" t="s">
        <v>4392</v>
      </c>
    </row>
    <row r="4657" spans="1:1" x14ac:dyDescent="0.25">
      <c r="A4657" s="32" t="s">
        <v>4393</v>
      </c>
    </row>
    <row r="4658" spans="1:1" x14ac:dyDescent="0.25">
      <c r="A4658" s="32" t="s">
        <v>4394</v>
      </c>
    </row>
    <row r="4659" spans="1:1" x14ac:dyDescent="0.25">
      <c r="A4659" s="32" t="s">
        <v>4395</v>
      </c>
    </row>
    <row r="4660" spans="1:1" x14ac:dyDescent="0.25">
      <c r="A4660" s="32" t="s">
        <v>4396</v>
      </c>
    </row>
    <row r="4661" spans="1:1" x14ac:dyDescent="0.25">
      <c r="A4661" s="32" t="s">
        <v>86</v>
      </c>
    </row>
    <row r="4662" spans="1:1" x14ac:dyDescent="0.25">
      <c r="A4662" s="32" t="s">
        <v>4397</v>
      </c>
    </row>
    <row r="4663" spans="1:1" x14ac:dyDescent="0.25">
      <c r="A4663" s="32" t="s">
        <v>4398</v>
      </c>
    </row>
    <row r="4664" spans="1:1" x14ac:dyDescent="0.25">
      <c r="A4664" s="32" t="s">
        <v>4399</v>
      </c>
    </row>
    <row r="4665" spans="1:1" x14ac:dyDescent="0.25">
      <c r="A4665" s="32" t="s">
        <v>592</v>
      </c>
    </row>
    <row r="4666" spans="1:1" x14ac:dyDescent="0.25">
      <c r="A4666" s="32" t="s">
        <v>4400</v>
      </c>
    </row>
    <row r="4667" spans="1:1" x14ac:dyDescent="0.25">
      <c r="A4667" s="32" t="s">
        <v>4401</v>
      </c>
    </row>
    <row r="4668" spans="1:1" x14ac:dyDescent="0.25">
      <c r="A4668" s="32" t="s">
        <v>4402</v>
      </c>
    </row>
    <row r="4669" spans="1:1" x14ac:dyDescent="0.25">
      <c r="A4669" s="32" t="s">
        <v>4403</v>
      </c>
    </row>
    <row r="4670" spans="1:1" x14ac:dyDescent="0.25">
      <c r="A4670" s="32" t="s">
        <v>4404</v>
      </c>
    </row>
    <row r="4671" spans="1:1" x14ac:dyDescent="0.25">
      <c r="A4671" s="32" t="s">
        <v>4405</v>
      </c>
    </row>
    <row r="4672" spans="1:1" x14ac:dyDescent="0.25">
      <c r="A4672" s="32" t="s">
        <v>4406</v>
      </c>
    </row>
    <row r="4673" spans="1:1" x14ac:dyDescent="0.25">
      <c r="A4673" s="32" t="s">
        <v>2829</v>
      </c>
    </row>
    <row r="4674" spans="1:1" x14ac:dyDescent="0.25">
      <c r="A4674" s="32" t="s">
        <v>4407</v>
      </c>
    </row>
    <row r="4675" spans="1:1" x14ac:dyDescent="0.25">
      <c r="A4675" s="32" t="s">
        <v>4408</v>
      </c>
    </row>
    <row r="4676" spans="1:1" x14ac:dyDescent="0.25">
      <c r="A4676" s="32" t="s">
        <v>4409</v>
      </c>
    </row>
    <row r="4677" spans="1:1" x14ac:dyDescent="0.25">
      <c r="A4677" s="32" t="s">
        <v>4410</v>
      </c>
    </row>
    <row r="4678" spans="1:1" x14ac:dyDescent="0.25">
      <c r="A4678" s="32" t="s">
        <v>4411</v>
      </c>
    </row>
    <row r="4679" spans="1:1" x14ac:dyDescent="0.25">
      <c r="A4679" s="32" t="s">
        <v>4412</v>
      </c>
    </row>
    <row r="4680" spans="1:1" x14ac:dyDescent="0.25">
      <c r="A4680" s="32" t="s">
        <v>4413</v>
      </c>
    </row>
    <row r="4681" spans="1:1" x14ac:dyDescent="0.25">
      <c r="A4681" s="32" t="s">
        <v>4414</v>
      </c>
    </row>
    <row r="4682" spans="1:1" x14ac:dyDescent="0.25">
      <c r="A4682" s="32" t="s">
        <v>4415</v>
      </c>
    </row>
    <row r="4683" spans="1:1" x14ac:dyDescent="0.25">
      <c r="A4683" s="32" t="s">
        <v>653</v>
      </c>
    </row>
    <row r="4684" spans="1:1" x14ac:dyDescent="0.25">
      <c r="A4684" s="32" t="s">
        <v>4416</v>
      </c>
    </row>
    <row r="4685" spans="1:1" x14ac:dyDescent="0.25">
      <c r="A4685" s="32" t="s">
        <v>4417</v>
      </c>
    </row>
    <row r="4686" spans="1:1" x14ac:dyDescent="0.25">
      <c r="A4686" s="32" t="s">
        <v>4418</v>
      </c>
    </row>
    <row r="4687" spans="1:1" x14ac:dyDescent="0.25">
      <c r="A4687" s="32" t="s">
        <v>4419</v>
      </c>
    </row>
    <row r="4688" spans="1:1" x14ac:dyDescent="0.25">
      <c r="A4688" s="32" t="s">
        <v>4420</v>
      </c>
    </row>
    <row r="4689" spans="1:1" x14ac:dyDescent="0.25">
      <c r="A4689" s="32" t="s">
        <v>4421</v>
      </c>
    </row>
    <row r="4690" spans="1:1" x14ac:dyDescent="0.25">
      <c r="A4690" s="32" t="s">
        <v>4422</v>
      </c>
    </row>
    <row r="4691" spans="1:1" x14ac:dyDescent="0.25">
      <c r="A4691" s="32" t="s">
        <v>4423</v>
      </c>
    </row>
    <row r="4692" spans="1:1" x14ac:dyDescent="0.25">
      <c r="A4692" s="32" t="s">
        <v>4424</v>
      </c>
    </row>
    <row r="4693" spans="1:1" x14ac:dyDescent="0.25">
      <c r="A4693" s="32" t="s">
        <v>4425</v>
      </c>
    </row>
    <row r="4694" spans="1:1" x14ac:dyDescent="0.25">
      <c r="A4694" s="32" t="s">
        <v>4426</v>
      </c>
    </row>
    <row r="4695" spans="1:1" x14ac:dyDescent="0.25">
      <c r="A4695" s="32" t="s">
        <v>4427</v>
      </c>
    </row>
    <row r="4696" spans="1:1" x14ac:dyDescent="0.25">
      <c r="A4696" s="32" t="s">
        <v>4428</v>
      </c>
    </row>
    <row r="4697" spans="1:1" x14ac:dyDescent="0.25">
      <c r="A4697" s="32" t="s">
        <v>3290</v>
      </c>
    </row>
    <row r="4698" spans="1:1" x14ac:dyDescent="0.25">
      <c r="A4698" s="32" t="s">
        <v>4429</v>
      </c>
    </row>
    <row r="4699" spans="1:1" x14ac:dyDescent="0.25">
      <c r="A4699" s="32" t="s">
        <v>4430</v>
      </c>
    </row>
    <row r="4700" spans="1:1" x14ac:dyDescent="0.25">
      <c r="A4700" s="32" t="s">
        <v>4431</v>
      </c>
    </row>
    <row r="4701" spans="1:1" x14ac:dyDescent="0.25">
      <c r="A4701" s="32" t="s">
        <v>4432</v>
      </c>
    </row>
    <row r="4702" spans="1:1" x14ac:dyDescent="0.25">
      <c r="A4702" s="32" t="s">
        <v>2277</v>
      </c>
    </row>
    <row r="4703" spans="1:1" x14ac:dyDescent="0.25">
      <c r="A4703" s="32" t="s">
        <v>4433</v>
      </c>
    </row>
    <row r="4704" spans="1:1" x14ac:dyDescent="0.25">
      <c r="A4704" s="32" t="s">
        <v>4434</v>
      </c>
    </row>
    <row r="4705" spans="1:1" x14ac:dyDescent="0.25">
      <c r="A4705" s="32" t="s">
        <v>4435</v>
      </c>
    </row>
    <row r="4706" spans="1:1" x14ac:dyDescent="0.25">
      <c r="A4706" s="32" t="s">
        <v>4436</v>
      </c>
    </row>
    <row r="4707" spans="1:1" x14ac:dyDescent="0.25">
      <c r="A4707" s="32" t="s">
        <v>4437</v>
      </c>
    </row>
    <row r="4708" spans="1:1" x14ac:dyDescent="0.25">
      <c r="A4708" s="32" t="s">
        <v>4438</v>
      </c>
    </row>
    <row r="4709" spans="1:1" x14ac:dyDescent="0.25">
      <c r="A4709" s="32" t="s">
        <v>4439</v>
      </c>
    </row>
    <row r="4710" spans="1:1" x14ac:dyDescent="0.25">
      <c r="A4710" s="32" t="s">
        <v>4440</v>
      </c>
    </row>
    <row r="4711" spans="1:1" x14ac:dyDescent="0.25">
      <c r="A4711" s="32" t="s">
        <v>4441</v>
      </c>
    </row>
    <row r="4712" spans="1:1" x14ac:dyDescent="0.25">
      <c r="A4712" s="32" t="s">
        <v>4442</v>
      </c>
    </row>
    <row r="4713" spans="1:1" x14ac:dyDescent="0.25">
      <c r="A4713" s="32" t="s">
        <v>4443</v>
      </c>
    </row>
    <row r="4714" spans="1:1" x14ac:dyDescent="0.25">
      <c r="A4714" s="32" t="s">
        <v>4444</v>
      </c>
    </row>
    <row r="4715" spans="1:1" x14ac:dyDescent="0.25">
      <c r="A4715" s="32" t="s">
        <v>4445</v>
      </c>
    </row>
    <row r="4716" spans="1:1" x14ac:dyDescent="0.25">
      <c r="A4716" s="32" t="s">
        <v>4446</v>
      </c>
    </row>
    <row r="4717" spans="1:1" x14ac:dyDescent="0.25">
      <c r="A4717" s="32" t="s">
        <v>4447</v>
      </c>
    </row>
    <row r="4718" spans="1:1" x14ac:dyDescent="0.25">
      <c r="A4718" s="32" t="s">
        <v>4448</v>
      </c>
    </row>
    <row r="4719" spans="1:1" x14ac:dyDescent="0.25">
      <c r="A4719" s="32" t="s">
        <v>4449</v>
      </c>
    </row>
    <row r="4720" spans="1:1" x14ac:dyDescent="0.25">
      <c r="A4720" s="32" t="s">
        <v>4450</v>
      </c>
    </row>
    <row r="4721" spans="1:1" x14ac:dyDescent="0.25">
      <c r="A4721" s="32" t="s">
        <v>4451</v>
      </c>
    </row>
    <row r="4722" spans="1:1" x14ac:dyDescent="0.25">
      <c r="A4722" s="32" t="s">
        <v>4452</v>
      </c>
    </row>
    <row r="4723" spans="1:1" x14ac:dyDescent="0.25">
      <c r="A4723" s="32" t="s">
        <v>4453</v>
      </c>
    </row>
    <row r="4724" spans="1:1" x14ac:dyDescent="0.25">
      <c r="A4724" s="32" t="s">
        <v>4454</v>
      </c>
    </row>
    <row r="4725" spans="1:1" x14ac:dyDescent="0.25">
      <c r="A4725" s="32" t="s">
        <v>4455</v>
      </c>
    </row>
    <row r="4726" spans="1:1" x14ac:dyDescent="0.25">
      <c r="A4726" s="32" t="s">
        <v>4456</v>
      </c>
    </row>
    <row r="4727" spans="1:1" x14ac:dyDescent="0.25">
      <c r="A4727" s="32" t="s">
        <v>4457</v>
      </c>
    </row>
    <row r="4728" spans="1:1" x14ac:dyDescent="0.25">
      <c r="A4728" s="32" t="s">
        <v>4458</v>
      </c>
    </row>
    <row r="4729" spans="1:1" x14ac:dyDescent="0.25">
      <c r="A4729" s="32" t="s">
        <v>4459</v>
      </c>
    </row>
    <row r="4730" spans="1:1" x14ac:dyDescent="0.25">
      <c r="A4730" s="32" t="s">
        <v>4460</v>
      </c>
    </row>
    <row r="4731" spans="1:1" x14ac:dyDescent="0.25">
      <c r="A4731" s="32" t="s">
        <v>4461</v>
      </c>
    </row>
    <row r="4732" spans="1:1" x14ac:dyDescent="0.25">
      <c r="A4732" s="32" t="s">
        <v>4462</v>
      </c>
    </row>
    <row r="4733" spans="1:1" x14ac:dyDescent="0.25">
      <c r="A4733" s="32" t="s">
        <v>4463</v>
      </c>
    </row>
    <row r="4734" spans="1:1" x14ac:dyDescent="0.25">
      <c r="A4734" s="32" t="s">
        <v>561</v>
      </c>
    </row>
    <row r="4735" spans="1:1" x14ac:dyDescent="0.25">
      <c r="A4735" s="32" t="s">
        <v>4464</v>
      </c>
    </row>
    <row r="4736" spans="1:1" x14ac:dyDescent="0.25">
      <c r="A4736" s="32" t="s">
        <v>4465</v>
      </c>
    </row>
    <row r="4737" spans="1:1" x14ac:dyDescent="0.25">
      <c r="A4737" s="32" t="s">
        <v>4466</v>
      </c>
    </row>
    <row r="4738" spans="1:1" x14ac:dyDescent="0.25">
      <c r="A4738" s="32" t="s">
        <v>709</v>
      </c>
    </row>
    <row r="4739" spans="1:1" x14ac:dyDescent="0.25">
      <c r="A4739" s="32" t="s">
        <v>4467</v>
      </c>
    </row>
    <row r="4740" spans="1:1" x14ac:dyDescent="0.25">
      <c r="A4740" s="32" t="s">
        <v>4468</v>
      </c>
    </row>
    <row r="4741" spans="1:1" x14ac:dyDescent="0.25">
      <c r="A4741" s="32" t="s">
        <v>4469</v>
      </c>
    </row>
    <row r="4742" spans="1:1" x14ac:dyDescent="0.25">
      <c r="A4742" s="32" t="s">
        <v>4470</v>
      </c>
    </row>
    <row r="4743" spans="1:1" x14ac:dyDescent="0.25">
      <c r="A4743" s="32" t="s">
        <v>4471</v>
      </c>
    </row>
    <row r="4744" spans="1:1" x14ac:dyDescent="0.25">
      <c r="A4744" s="32" t="s">
        <v>4472</v>
      </c>
    </row>
    <row r="4745" spans="1:1" x14ac:dyDescent="0.25">
      <c r="A4745" s="32" t="s">
        <v>4473</v>
      </c>
    </row>
    <row r="4746" spans="1:1" x14ac:dyDescent="0.25">
      <c r="A4746" s="32" t="s">
        <v>4474</v>
      </c>
    </row>
    <row r="4747" spans="1:1" x14ac:dyDescent="0.25">
      <c r="A4747" s="32" t="s">
        <v>4475</v>
      </c>
    </row>
    <row r="4748" spans="1:1" x14ac:dyDescent="0.25">
      <c r="A4748" s="32" t="s">
        <v>4476</v>
      </c>
    </row>
    <row r="4749" spans="1:1" x14ac:dyDescent="0.25">
      <c r="A4749" s="32" t="s">
        <v>481</v>
      </c>
    </row>
    <row r="4750" spans="1:1" x14ac:dyDescent="0.25">
      <c r="A4750" s="32" t="s">
        <v>4477</v>
      </c>
    </row>
    <row r="4751" spans="1:1" x14ac:dyDescent="0.25">
      <c r="A4751" s="32" t="s">
        <v>4478</v>
      </c>
    </row>
    <row r="4752" spans="1:1" x14ac:dyDescent="0.25">
      <c r="A4752" s="32" t="s">
        <v>4479</v>
      </c>
    </row>
    <row r="4753" spans="1:1" x14ac:dyDescent="0.25">
      <c r="A4753" s="32" t="s">
        <v>4480</v>
      </c>
    </row>
    <row r="4754" spans="1:1" x14ac:dyDescent="0.25">
      <c r="A4754" s="32" t="s">
        <v>4481</v>
      </c>
    </row>
    <row r="4755" spans="1:1" x14ac:dyDescent="0.25">
      <c r="A4755" s="32" t="s">
        <v>4482</v>
      </c>
    </row>
    <row r="4756" spans="1:1" x14ac:dyDescent="0.25">
      <c r="A4756" s="32" t="s">
        <v>4483</v>
      </c>
    </row>
    <row r="4757" spans="1:1" x14ac:dyDescent="0.25">
      <c r="A4757" s="32" t="s">
        <v>126</v>
      </c>
    </row>
    <row r="4758" spans="1:1" x14ac:dyDescent="0.25">
      <c r="A4758" s="32" t="s">
        <v>2019</v>
      </c>
    </row>
    <row r="4759" spans="1:1" x14ac:dyDescent="0.25">
      <c r="A4759" s="32" t="s">
        <v>4484</v>
      </c>
    </row>
    <row r="4760" spans="1:1" x14ac:dyDescent="0.25">
      <c r="A4760" s="32" t="s">
        <v>4485</v>
      </c>
    </row>
    <row r="4761" spans="1:1" x14ac:dyDescent="0.25">
      <c r="A4761" s="32" t="s">
        <v>4486</v>
      </c>
    </row>
    <row r="4762" spans="1:1" x14ac:dyDescent="0.25">
      <c r="A4762" s="32" t="s">
        <v>4487</v>
      </c>
    </row>
    <row r="4763" spans="1:1" x14ac:dyDescent="0.25">
      <c r="A4763" s="32" t="s">
        <v>4488</v>
      </c>
    </row>
    <row r="4764" spans="1:1" x14ac:dyDescent="0.25">
      <c r="A4764" s="32" t="s">
        <v>4489</v>
      </c>
    </row>
    <row r="4765" spans="1:1" x14ac:dyDescent="0.25">
      <c r="A4765" s="32" t="s">
        <v>4490</v>
      </c>
    </row>
    <row r="4766" spans="1:1" x14ac:dyDescent="0.25">
      <c r="A4766" s="32" t="s">
        <v>4491</v>
      </c>
    </row>
    <row r="4767" spans="1:1" x14ac:dyDescent="0.25">
      <c r="A4767" s="32" t="s">
        <v>4492</v>
      </c>
    </row>
    <row r="4768" spans="1:1" x14ac:dyDescent="0.25">
      <c r="A4768" s="32" t="s">
        <v>4493</v>
      </c>
    </row>
    <row r="4769" spans="1:1" x14ac:dyDescent="0.25">
      <c r="A4769" s="32" t="s">
        <v>805</v>
      </c>
    </row>
    <row r="4770" spans="1:1" x14ac:dyDescent="0.25">
      <c r="A4770" s="32" t="s">
        <v>4494</v>
      </c>
    </row>
    <row r="4771" spans="1:1" x14ac:dyDescent="0.25">
      <c r="A4771" s="32" t="s">
        <v>4495</v>
      </c>
    </row>
    <row r="4772" spans="1:1" x14ac:dyDescent="0.25">
      <c r="A4772" s="32" t="s">
        <v>4496</v>
      </c>
    </row>
    <row r="4773" spans="1:1" x14ac:dyDescent="0.25">
      <c r="A4773" s="32" t="s">
        <v>4497</v>
      </c>
    </row>
    <row r="4774" spans="1:1" x14ac:dyDescent="0.25">
      <c r="A4774" s="32" t="s">
        <v>4498</v>
      </c>
    </row>
    <row r="4775" spans="1:1" x14ac:dyDescent="0.25">
      <c r="A4775" s="32" t="s">
        <v>4499</v>
      </c>
    </row>
    <row r="4776" spans="1:1" x14ac:dyDescent="0.25">
      <c r="A4776" s="32" t="s">
        <v>4500</v>
      </c>
    </row>
    <row r="4777" spans="1:1" x14ac:dyDescent="0.25">
      <c r="A4777" s="32" t="s">
        <v>825</v>
      </c>
    </row>
    <row r="4778" spans="1:1" x14ac:dyDescent="0.25">
      <c r="A4778" s="32" t="s">
        <v>4501</v>
      </c>
    </row>
    <row r="4779" spans="1:1" x14ac:dyDescent="0.25">
      <c r="A4779" s="32" t="s">
        <v>2759</v>
      </c>
    </row>
    <row r="4780" spans="1:1" x14ac:dyDescent="0.25">
      <c r="A4780" s="32" t="s">
        <v>4502</v>
      </c>
    </row>
    <row r="4781" spans="1:1" x14ac:dyDescent="0.25">
      <c r="A4781" s="32" t="s">
        <v>4503</v>
      </c>
    </row>
    <row r="4782" spans="1:1" x14ac:dyDescent="0.25">
      <c r="A4782" s="32" t="s">
        <v>4504</v>
      </c>
    </row>
    <row r="4783" spans="1:1" x14ac:dyDescent="0.25">
      <c r="A4783" s="32" t="s">
        <v>4505</v>
      </c>
    </row>
    <row r="4784" spans="1:1" x14ac:dyDescent="0.25">
      <c r="A4784" s="32" t="s">
        <v>4506</v>
      </c>
    </row>
    <row r="4785" spans="1:1" x14ac:dyDescent="0.25">
      <c r="A4785" s="32" t="s">
        <v>4507</v>
      </c>
    </row>
    <row r="4786" spans="1:1" x14ac:dyDescent="0.25">
      <c r="A4786" s="32" t="s">
        <v>4508</v>
      </c>
    </row>
    <row r="4787" spans="1:1" x14ac:dyDescent="0.25">
      <c r="A4787" s="32" t="s">
        <v>4509</v>
      </c>
    </row>
    <row r="4788" spans="1:1" x14ac:dyDescent="0.25">
      <c r="A4788" s="32" t="s">
        <v>4510</v>
      </c>
    </row>
    <row r="4789" spans="1:1" x14ac:dyDescent="0.25">
      <c r="A4789" s="32" t="s">
        <v>142</v>
      </c>
    </row>
    <row r="4790" spans="1:1" x14ac:dyDescent="0.25">
      <c r="A4790" s="32" t="s">
        <v>4511</v>
      </c>
    </row>
    <row r="4791" spans="1:1" x14ac:dyDescent="0.25">
      <c r="A4791" s="32" t="s">
        <v>4512</v>
      </c>
    </row>
    <row r="4792" spans="1:1" x14ac:dyDescent="0.25">
      <c r="A4792" s="32" t="s">
        <v>4513</v>
      </c>
    </row>
    <row r="4793" spans="1:1" x14ac:dyDescent="0.25">
      <c r="A4793" s="32" t="s">
        <v>4514</v>
      </c>
    </row>
    <row r="4794" spans="1:1" x14ac:dyDescent="0.25">
      <c r="A4794" s="32" t="s">
        <v>4173</v>
      </c>
    </row>
    <row r="4795" spans="1:1" x14ac:dyDescent="0.25">
      <c r="A4795" s="32" t="s">
        <v>4515</v>
      </c>
    </row>
    <row r="4796" spans="1:1" x14ac:dyDescent="0.25">
      <c r="A4796" s="32" t="s">
        <v>4516</v>
      </c>
    </row>
    <row r="4797" spans="1:1" x14ac:dyDescent="0.25">
      <c r="A4797" s="32" t="s">
        <v>4517</v>
      </c>
    </row>
    <row r="4798" spans="1:1" x14ac:dyDescent="0.25">
      <c r="A4798" s="32" t="s">
        <v>3952</v>
      </c>
    </row>
    <row r="4799" spans="1:1" x14ac:dyDescent="0.25">
      <c r="A4799" s="32" t="s">
        <v>4066</v>
      </c>
    </row>
    <row r="4800" spans="1:1" x14ac:dyDescent="0.25">
      <c r="A4800" s="32" t="s">
        <v>4518</v>
      </c>
    </row>
    <row r="4801" spans="1:1" x14ac:dyDescent="0.25">
      <c r="A4801" s="32" t="s">
        <v>4519</v>
      </c>
    </row>
    <row r="4802" spans="1:1" x14ac:dyDescent="0.25">
      <c r="A4802" s="32" t="s">
        <v>4520</v>
      </c>
    </row>
    <row r="4803" spans="1:1" x14ac:dyDescent="0.25">
      <c r="A4803" s="32" t="s">
        <v>4521</v>
      </c>
    </row>
    <row r="4804" spans="1:1" x14ac:dyDescent="0.25">
      <c r="A4804" s="32" t="s">
        <v>4522</v>
      </c>
    </row>
    <row r="4805" spans="1:1" x14ac:dyDescent="0.25">
      <c r="A4805" s="32" t="s">
        <v>1932</v>
      </c>
    </row>
    <row r="4806" spans="1:1" x14ac:dyDescent="0.25">
      <c r="A4806" s="32" t="s">
        <v>4523</v>
      </c>
    </row>
    <row r="4807" spans="1:1" x14ac:dyDescent="0.25">
      <c r="A4807" s="32" t="s">
        <v>4524</v>
      </c>
    </row>
    <row r="4808" spans="1:1" x14ac:dyDescent="0.25">
      <c r="A4808" s="32" t="s">
        <v>4525</v>
      </c>
    </row>
    <row r="4809" spans="1:1" x14ac:dyDescent="0.25">
      <c r="A4809" s="32" t="s">
        <v>4526</v>
      </c>
    </row>
    <row r="4810" spans="1:1" x14ac:dyDescent="0.25">
      <c r="A4810" s="32" t="s">
        <v>4527</v>
      </c>
    </row>
    <row r="4811" spans="1:1" x14ac:dyDescent="0.25">
      <c r="A4811" s="32" t="s">
        <v>4528</v>
      </c>
    </row>
    <row r="4812" spans="1:1" x14ac:dyDescent="0.25">
      <c r="A4812" s="32" t="s">
        <v>4529</v>
      </c>
    </row>
    <row r="4813" spans="1:1" x14ac:dyDescent="0.25">
      <c r="A4813" s="32" t="s">
        <v>4530</v>
      </c>
    </row>
    <row r="4814" spans="1:1" x14ac:dyDescent="0.25">
      <c r="A4814" s="32" t="s">
        <v>4531</v>
      </c>
    </row>
    <row r="4815" spans="1:1" x14ac:dyDescent="0.25">
      <c r="A4815" s="32" t="s">
        <v>4532</v>
      </c>
    </row>
    <row r="4816" spans="1:1" x14ac:dyDescent="0.25">
      <c r="A4816" s="32" t="s">
        <v>4533</v>
      </c>
    </row>
    <row r="4817" spans="1:1" x14ac:dyDescent="0.25">
      <c r="A4817" s="32" t="s">
        <v>4534</v>
      </c>
    </row>
    <row r="4818" spans="1:1" x14ac:dyDescent="0.25">
      <c r="A4818" s="32" t="s">
        <v>4535</v>
      </c>
    </row>
    <row r="4819" spans="1:1" x14ac:dyDescent="0.25">
      <c r="A4819" s="32" t="s">
        <v>4536</v>
      </c>
    </row>
    <row r="4820" spans="1:1" x14ac:dyDescent="0.25">
      <c r="A4820" s="32" t="s">
        <v>4537</v>
      </c>
    </row>
    <row r="4821" spans="1:1" x14ac:dyDescent="0.25">
      <c r="A4821" s="32" t="s">
        <v>4538</v>
      </c>
    </row>
    <row r="4822" spans="1:1" x14ac:dyDescent="0.25">
      <c r="A4822" s="32" t="s">
        <v>4539</v>
      </c>
    </row>
    <row r="4823" spans="1:1" x14ac:dyDescent="0.25">
      <c r="A4823" s="32" t="s">
        <v>4540</v>
      </c>
    </row>
    <row r="4824" spans="1:1" x14ac:dyDescent="0.25">
      <c r="A4824" s="32" t="s">
        <v>4541</v>
      </c>
    </row>
    <row r="4825" spans="1:1" x14ac:dyDescent="0.25">
      <c r="A4825" s="32" t="s">
        <v>4542</v>
      </c>
    </row>
    <row r="4826" spans="1:1" x14ac:dyDescent="0.25">
      <c r="A4826" s="32" t="s">
        <v>4543</v>
      </c>
    </row>
    <row r="4827" spans="1:1" x14ac:dyDescent="0.25">
      <c r="A4827" s="32" t="s">
        <v>4544</v>
      </c>
    </row>
    <row r="4828" spans="1:1" x14ac:dyDescent="0.25">
      <c r="A4828" s="32" t="s">
        <v>4545</v>
      </c>
    </row>
    <row r="4829" spans="1:1" x14ac:dyDescent="0.25">
      <c r="A4829" s="32" t="s">
        <v>4546</v>
      </c>
    </row>
    <row r="4830" spans="1:1" x14ac:dyDescent="0.25">
      <c r="A4830" s="32" t="s">
        <v>4547</v>
      </c>
    </row>
    <row r="4831" spans="1:1" x14ac:dyDescent="0.25">
      <c r="A4831" s="32" t="s">
        <v>4548</v>
      </c>
    </row>
    <row r="4832" spans="1:1" x14ac:dyDescent="0.25">
      <c r="A4832" s="32" t="s">
        <v>4549</v>
      </c>
    </row>
    <row r="4833" spans="1:1" x14ac:dyDescent="0.25">
      <c r="A4833" s="32" t="s">
        <v>4550</v>
      </c>
    </row>
    <row r="4834" spans="1:1" x14ac:dyDescent="0.25">
      <c r="A4834" s="32" t="s">
        <v>4551</v>
      </c>
    </row>
    <row r="4835" spans="1:1" x14ac:dyDescent="0.25">
      <c r="A4835" s="32" t="s">
        <v>4552</v>
      </c>
    </row>
    <row r="4836" spans="1:1" x14ac:dyDescent="0.25">
      <c r="A4836" s="32" t="s">
        <v>4553</v>
      </c>
    </row>
    <row r="4837" spans="1:1" x14ac:dyDescent="0.25">
      <c r="A4837" s="32" t="s">
        <v>4554</v>
      </c>
    </row>
    <row r="4838" spans="1:1" x14ac:dyDescent="0.25">
      <c r="A4838" s="32" t="s">
        <v>1813</v>
      </c>
    </row>
    <row r="4839" spans="1:1" x14ac:dyDescent="0.25">
      <c r="A4839" s="32" t="s">
        <v>4555</v>
      </c>
    </row>
    <row r="4840" spans="1:1" x14ac:dyDescent="0.25">
      <c r="A4840" s="32" t="s">
        <v>4556</v>
      </c>
    </row>
    <row r="4841" spans="1:1" x14ac:dyDescent="0.25">
      <c r="A4841" s="32" t="s">
        <v>4557</v>
      </c>
    </row>
    <row r="4842" spans="1:1" x14ac:dyDescent="0.25">
      <c r="A4842" s="32" t="s">
        <v>4558</v>
      </c>
    </row>
    <row r="4843" spans="1:1" x14ac:dyDescent="0.25">
      <c r="A4843" s="32" t="s">
        <v>4559</v>
      </c>
    </row>
    <row r="4844" spans="1:1" x14ac:dyDescent="0.25">
      <c r="A4844" s="32" t="s">
        <v>4560</v>
      </c>
    </row>
    <row r="4845" spans="1:1" x14ac:dyDescent="0.25">
      <c r="A4845" s="32" t="s">
        <v>4561</v>
      </c>
    </row>
    <row r="4846" spans="1:1" x14ac:dyDescent="0.25">
      <c r="A4846" s="32" t="s">
        <v>4562</v>
      </c>
    </row>
    <row r="4847" spans="1:1" x14ac:dyDescent="0.25">
      <c r="A4847" s="32" t="s">
        <v>4563</v>
      </c>
    </row>
    <row r="4848" spans="1:1" x14ac:dyDescent="0.25">
      <c r="A4848" s="32" t="s">
        <v>4564</v>
      </c>
    </row>
    <row r="4849" spans="1:1" x14ac:dyDescent="0.25">
      <c r="A4849" s="32" t="s">
        <v>4565</v>
      </c>
    </row>
    <row r="4850" spans="1:1" x14ac:dyDescent="0.25">
      <c r="A4850" s="32" t="s">
        <v>4566</v>
      </c>
    </row>
    <row r="4851" spans="1:1" x14ac:dyDescent="0.25">
      <c r="A4851" s="32" t="s">
        <v>4567</v>
      </c>
    </row>
    <row r="4852" spans="1:1" x14ac:dyDescent="0.25">
      <c r="A4852" s="32" t="s">
        <v>4568</v>
      </c>
    </row>
    <row r="4853" spans="1:1" x14ac:dyDescent="0.25">
      <c r="A4853" s="32" t="s">
        <v>1944</v>
      </c>
    </row>
    <row r="4854" spans="1:1" x14ac:dyDescent="0.25">
      <c r="A4854" s="32" t="s">
        <v>2927</v>
      </c>
    </row>
    <row r="4855" spans="1:1" x14ac:dyDescent="0.25">
      <c r="A4855" s="32" t="s">
        <v>1157</v>
      </c>
    </row>
    <row r="4856" spans="1:1" x14ac:dyDescent="0.25">
      <c r="A4856" s="32" t="s">
        <v>4569</v>
      </c>
    </row>
    <row r="4857" spans="1:1" x14ac:dyDescent="0.25">
      <c r="A4857" s="32" t="s">
        <v>4570</v>
      </c>
    </row>
    <row r="4858" spans="1:1" x14ac:dyDescent="0.25">
      <c r="A4858" s="32" t="s">
        <v>4571</v>
      </c>
    </row>
    <row r="4859" spans="1:1" x14ac:dyDescent="0.25">
      <c r="A4859" s="32" t="s">
        <v>4572</v>
      </c>
    </row>
    <row r="4860" spans="1:1" x14ac:dyDescent="0.25">
      <c r="A4860" s="32" t="s">
        <v>4573</v>
      </c>
    </row>
    <row r="4861" spans="1:1" x14ac:dyDescent="0.25">
      <c r="A4861" s="32" t="s">
        <v>1306</v>
      </c>
    </row>
    <row r="4862" spans="1:1" x14ac:dyDescent="0.25">
      <c r="A4862" s="32" t="s">
        <v>2766</v>
      </c>
    </row>
    <row r="4863" spans="1:1" x14ac:dyDescent="0.25">
      <c r="A4863" s="32" t="s">
        <v>4574</v>
      </c>
    </row>
    <row r="4864" spans="1:1" x14ac:dyDescent="0.25">
      <c r="A4864" s="32" t="s">
        <v>4575</v>
      </c>
    </row>
    <row r="4865" spans="1:1" x14ac:dyDescent="0.25">
      <c r="A4865" s="32" t="s">
        <v>2193</v>
      </c>
    </row>
    <row r="4866" spans="1:1" x14ac:dyDescent="0.25">
      <c r="A4866" s="32" t="s">
        <v>4576</v>
      </c>
    </row>
    <row r="4867" spans="1:1" x14ac:dyDescent="0.25">
      <c r="A4867" s="32" t="s">
        <v>4577</v>
      </c>
    </row>
    <row r="4868" spans="1:1" x14ac:dyDescent="0.25">
      <c r="A4868" s="32" t="s">
        <v>4578</v>
      </c>
    </row>
    <row r="4869" spans="1:1" x14ac:dyDescent="0.25">
      <c r="A4869" s="32" t="s">
        <v>4579</v>
      </c>
    </row>
    <row r="4870" spans="1:1" x14ac:dyDescent="0.25">
      <c r="A4870" s="32" t="s">
        <v>4580</v>
      </c>
    </row>
    <row r="4871" spans="1:1" x14ac:dyDescent="0.25">
      <c r="A4871" s="32" t="s">
        <v>4581</v>
      </c>
    </row>
    <row r="4872" spans="1:1" x14ac:dyDescent="0.25">
      <c r="A4872" s="32" t="s">
        <v>4582</v>
      </c>
    </row>
    <row r="4873" spans="1:1" x14ac:dyDescent="0.25">
      <c r="A4873" s="32" t="s">
        <v>2747</v>
      </c>
    </row>
    <row r="4874" spans="1:1" x14ac:dyDescent="0.25">
      <c r="A4874" s="32" t="s">
        <v>4583</v>
      </c>
    </row>
    <row r="4875" spans="1:1" x14ac:dyDescent="0.25">
      <c r="A4875" s="32" t="s">
        <v>4584</v>
      </c>
    </row>
    <row r="4876" spans="1:1" x14ac:dyDescent="0.25">
      <c r="A4876" s="32" t="s">
        <v>4585</v>
      </c>
    </row>
    <row r="4877" spans="1:1" x14ac:dyDescent="0.25">
      <c r="A4877" s="32" t="s">
        <v>4586</v>
      </c>
    </row>
    <row r="4878" spans="1:1" x14ac:dyDescent="0.25">
      <c r="A4878" s="32" t="s">
        <v>4587</v>
      </c>
    </row>
    <row r="4879" spans="1:1" x14ac:dyDescent="0.25">
      <c r="A4879" s="32" t="s">
        <v>4588</v>
      </c>
    </row>
    <row r="4880" spans="1:1" x14ac:dyDescent="0.25">
      <c r="A4880" s="32" t="s">
        <v>4589</v>
      </c>
    </row>
    <row r="4881" spans="1:1" x14ac:dyDescent="0.25">
      <c r="A4881" s="32" t="s">
        <v>4590</v>
      </c>
    </row>
    <row r="4882" spans="1:1" x14ac:dyDescent="0.25">
      <c r="A4882" s="32" t="s">
        <v>4591</v>
      </c>
    </row>
    <row r="4883" spans="1:1" x14ac:dyDescent="0.25">
      <c r="A4883" s="32" t="s">
        <v>4592</v>
      </c>
    </row>
    <row r="4884" spans="1:1" x14ac:dyDescent="0.25">
      <c r="A4884" s="32" t="s">
        <v>4593</v>
      </c>
    </row>
    <row r="4885" spans="1:1" x14ac:dyDescent="0.25">
      <c r="A4885" s="32" t="s">
        <v>4594</v>
      </c>
    </row>
    <row r="4886" spans="1:1" x14ac:dyDescent="0.25">
      <c r="A4886" s="32" t="s">
        <v>3192</v>
      </c>
    </row>
    <row r="4887" spans="1:1" x14ac:dyDescent="0.25">
      <c r="A4887" s="32" t="s">
        <v>4595</v>
      </c>
    </row>
    <row r="4888" spans="1:1" x14ac:dyDescent="0.25">
      <c r="A4888" s="32" t="s">
        <v>4596</v>
      </c>
    </row>
    <row r="4889" spans="1:1" x14ac:dyDescent="0.25">
      <c r="A4889" s="32" t="s">
        <v>4597</v>
      </c>
    </row>
    <row r="4890" spans="1:1" x14ac:dyDescent="0.25">
      <c r="A4890" s="32" t="s">
        <v>4598</v>
      </c>
    </row>
    <row r="4891" spans="1:1" x14ac:dyDescent="0.25">
      <c r="A4891" s="32" t="s">
        <v>4599</v>
      </c>
    </row>
    <row r="4892" spans="1:1" x14ac:dyDescent="0.25">
      <c r="A4892" s="32" t="s">
        <v>4600</v>
      </c>
    </row>
    <row r="4893" spans="1:1" x14ac:dyDescent="0.25">
      <c r="A4893" s="32" t="s">
        <v>4601</v>
      </c>
    </row>
    <row r="4894" spans="1:1" x14ac:dyDescent="0.25">
      <c r="A4894" s="32" t="s">
        <v>4602</v>
      </c>
    </row>
    <row r="4895" spans="1:1" x14ac:dyDescent="0.25">
      <c r="A4895" s="32" t="s">
        <v>4603</v>
      </c>
    </row>
    <row r="4896" spans="1:1" x14ac:dyDescent="0.25">
      <c r="A4896" s="32" t="s">
        <v>4604</v>
      </c>
    </row>
    <row r="4897" spans="1:1" x14ac:dyDescent="0.25">
      <c r="A4897" s="32" t="s">
        <v>4605</v>
      </c>
    </row>
    <row r="4898" spans="1:1" x14ac:dyDescent="0.25">
      <c r="A4898" s="32" t="s">
        <v>4606</v>
      </c>
    </row>
    <row r="4899" spans="1:1" x14ac:dyDescent="0.25">
      <c r="A4899" s="32" t="s">
        <v>4607</v>
      </c>
    </row>
    <row r="4900" spans="1:1" x14ac:dyDescent="0.25">
      <c r="A4900" s="32" t="s">
        <v>4608</v>
      </c>
    </row>
    <row r="4901" spans="1:1" x14ac:dyDescent="0.25">
      <c r="A4901" s="32" t="s">
        <v>4609</v>
      </c>
    </row>
    <row r="4902" spans="1:1" x14ac:dyDescent="0.25">
      <c r="A4902" s="32" t="s">
        <v>4610</v>
      </c>
    </row>
    <row r="4903" spans="1:1" x14ac:dyDescent="0.25">
      <c r="A4903" s="32" t="s">
        <v>4611</v>
      </c>
    </row>
    <row r="4904" spans="1:1" x14ac:dyDescent="0.25">
      <c r="A4904" s="32" t="s">
        <v>4612</v>
      </c>
    </row>
    <row r="4905" spans="1:1" x14ac:dyDescent="0.25">
      <c r="A4905" s="32" t="s">
        <v>4613</v>
      </c>
    </row>
    <row r="4906" spans="1:1" x14ac:dyDescent="0.25">
      <c r="A4906" s="32" t="s">
        <v>4614</v>
      </c>
    </row>
    <row r="4907" spans="1:1" x14ac:dyDescent="0.25">
      <c r="A4907" s="32" t="s">
        <v>4615</v>
      </c>
    </row>
    <row r="4908" spans="1:1" x14ac:dyDescent="0.25">
      <c r="A4908" s="32" t="s">
        <v>4616</v>
      </c>
    </row>
    <row r="4909" spans="1:1" x14ac:dyDescent="0.25">
      <c r="A4909" s="32" t="s">
        <v>4617</v>
      </c>
    </row>
    <row r="4910" spans="1:1" x14ac:dyDescent="0.25">
      <c r="A4910" s="32" t="s">
        <v>4618</v>
      </c>
    </row>
    <row r="4911" spans="1:1" x14ac:dyDescent="0.25">
      <c r="A4911" s="32" t="s">
        <v>4619</v>
      </c>
    </row>
    <row r="4912" spans="1:1" x14ac:dyDescent="0.25">
      <c r="A4912" s="32" t="s">
        <v>4620</v>
      </c>
    </row>
    <row r="4913" spans="1:1" x14ac:dyDescent="0.25">
      <c r="A4913" s="32" t="s">
        <v>2622</v>
      </c>
    </row>
    <row r="4914" spans="1:1" x14ac:dyDescent="0.25">
      <c r="A4914" s="32" t="s">
        <v>4621</v>
      </c>
    </row>
    <row r="4915" spans="1:1" x14ac:dyDescent="0.25">
      <c r="A4915" s="32" t="s">
        <v>4622</v>
      </c>
    </row>
    <row r="4916" spans="1:1" x14ac:dyDescent="0.25">
      <c r="A4916" s="32" t="s">
        <v>4623</v>
      </c>
    </row>
    <row r="4917" spans="1:1" x14ac:dyDescent="0.25">
      <c r="A4917" s="32" t="s">
        <v>4624</v>
      </c>
    </row>
    <row r="4918" spans="1:1" x14ac:dyDescent="0.25">
      <c r="A4918" s="32" t="s">
        <v>4625</v>
      </c>
    </row>
    <row r="4919" spans="1:1" x14ac:dyDescent="0.25">
      <c r="A4919" s="32" t="s">
        <v>4626</v>
      </c>
    </row>
    <row r="4920" spans="1:1" x14ac:dyDescent="0.25">
      <c r="A4920" s="32" t="s">
        <v>4627</v>
      </c>
    </row>
    <row r="4921" spans="1:1" x14ac:dyDescent="0.25">
      <c r="A4921" s="32" t="s">
        <v>4628</v>
      </c>
    </row>
    <row r="4922" spans="1:1" x14ac:dyDescent="0.25">
      <c r="A4922" s="32" t="s">
        <v>4629</v>
      </c>
    </row>
    <row r="4923" spans="1:1" x14ac:dyDescent="0.25">
      <c r="A4923" s="32" t="s">
        <v>4630</v>
      </c>
    </row>
    <row r="4924" spans="1:1" x14ac:dyDescent="0.25">
      <c r="A4924" s="32" t="s">
        <v>4631</v>
      </c>
    </row>
    <row r="4925" spans="1:1" x14ac:dyDescent="0.25">
      <c r="A4925" s="32" t="s">
        <v>1558</v>
      </c>
    </row>
    <row r="4926" spans="1:1" x14ac:dyDescent="0.25">
      <c r="A4926" s="32" t="s">
        <v>4551</v>
      </c>
    </row>
    <row r="4927" spans="1:1" x14ac:dyDescent="0.25">
      <c r="A4927" s="32" t="s">
        <v>4632</v>
      </c>
    </row>
    <row r="4928" spans="1:1" x14ac:dyDescent="0.25">
      <c r="A4928" s="32" t="s">
        <v>4633</v>
      </c>
    </row>
    <row r="4929" spans="1:1" x14ac:dyDescent="0.25">
      <c r="A4929" s="32" t="s">
        <v>4634</v>
      </c>
    </row>
    <row r="4930" spans="1:1" x14ac:dyDescent="0.25">
      <c r="A4930" s="32" t="s">
        <v>4635</v>
      </c>
    </row>
    <row r="4931" spans="1:1" x14ac:dyDescent="0.25">
      <c r="A4931" s="32" t="s">
        <v>4505</v>
      </c>
    </row>
    <row r="4932" spans="1:1" x14ac:dyDescent="0.25">
      <c r="A4932" s="32" t="s">
        <v>4636</v>
      </c>
    </row>
    <row r="4933" spans="1:1" x14ac:dyDescent="0.25">
      <c r="A4933" s="32" t="s">
        <v>4637</v>
      </c>
    </row>
    <row r="4934" spans="1:1" x14ac:dyDescent="0.25">
      <c r="A4934" s="32" t="s">
        <v>4638</v>
      </c>
    </row>
    <row r="4935" spans="1:1" x14ac:dyDescent="0.25">
      <c r="A4935" s="32" t="s">
        <v>4639</v>
      </c>
    </row>
    <row r="4936" spans="1:1" x14ac:dyDescent="0.25">
      <c r="A4936" s="32" t="s">
        <v>4640</v>
      </c>
    </row>
    <row r="4937" spans="1:1" x14ac:dyDescent="0.25">
      <c r="A4937" s="32" t="s">
        <v>4641</v>
      </c>
    </row>
    <row r="4938" spans="1:1" x14ac:dyDescent="0.25">
      <c r="A4938" s="32" t="s">
        <v>4642</v>
      </c>
    </row>
    <row r="4939" spans="1:1" x14ac:dyDescent="0.25">
      <c r="A4939" s="32" t="s">
        <v>4643</v>
      </c>
    </row>
    <row r="4940" spans="1:1" x14ac:dyDescent="0.25">
      <c r="A4940" s="32" t="s">
        <v>4644</v>
      </c>
    </row>
    <row r="4941" spans="1:1" x14ac:dyDescent="0.25">
      <c r="A4941" s="32" t="s">
        <v>3576</v>
      </c>
    </row>
    <row r="4942" spans="1:1" x14ac:dyDescent="0.25">
      <c r="A4942" s="32" t="s">
        <v>4645</v>
      </c>
    </row>
    <row r="4943" spans="1:1" x14ac:dyDescent="0.25">
      <c r="A4943" s="32" t="s">
        <v>4646</v>
      </c>
    </row>
    <row r="4944" spans="1:1" x14ac:dyDescent="0.25">
      <c r="A4944" s="32" t="s">
        <v>4647</v>
      </c>
    </row>
    <row r="4945" spans="1:1" x14ac:dyDescent="0.25">
      <c r="A4945" s="32" t="s">
        <v>4648</v>
      </c>
    </row>
    <row r="4946" spans="1:1" x14ac:dyDescent="0.25">
      <c r="A4946" s="32" t="s">
        <v>4649</v>
      </c>
    </row>
    <row r="4947" spans="1:1" x14ac:dyDescent="0.25">
      <c r="A4947" s="32" t="s">
        <v>4650</v>
      </c>
    </row>
    <row r="4948" spans="1:1" x14ac:dyDescent="0.25">
      <c r="A4948" s="32" t="s">
        <v>4651</v>
      </c>
    </row>
    <row r="4949" spans="1:1" x14ac:dyDescent="0.25">
      <c r="A4949" s="32" t="s">
        <v>4652</v>
      </c>
    </row>
    <row r="4950" spans="1:1" x14ac:dyDescent="0.25">
      <c r="A4950" s="32" t="s">
        <v>1380</v>
      </c>
    </row>
    <row r="4951" spans="1:1" x14ac:dyDescent="0.25">
      <c r="A4951" s="32" t="s">
        <v>2307</v>
      </c>
    </row>
    <row r="4952" spans="1:1" x14ac:dyDescent="0.25">
      <c r="A4952" s="32" t="s">
        <v>4653</v>
      </c>
    </row>
    <row r="4953" spans="1:1" x14ac:dyDescent="0.25">
      <c r="A4953" s="32" t="s">
        <v>4654</v>
      </c>
    </row>
    <row r="4954" spans="1:1" x14ac:dyDescent="0.25">
      <c r="A4954" s="32" t="s">
        <v>4655</v>
      </c>
    </row>
    <row r="4955" spans="1:1" x14ac:dyDescent="0.25">
      <c r="A4955" s="32" t="s">
        <v>4656</v>
      </c>
    </row>
    <row r="4956" spans="1:1" x14ac:dyDescent="0.25">
      <c r="A4956" s="32" t="s">
        <v>4657</v>
      </c>
    </row>
    <row r="4957" spans="1:1" x14ac:dyDescent="0.25">
      <c r="A4957" s="32" t="s">
        <v>4658</v>
      </c>
    </row>
    <row r="4958" spans="1:1" x14ac:dyDescent="0.25">
      <c r="A4958" s="32" t="s">
        <v>4659</v>
      </c>
    </row>
    <row r="4959" spans="1:1" x14ac:dyDescent="0.25">
      <c r="A4959" s="32" t="s">
        <v>4660</v>
      </c>
    </row>
    <row r="4960" spans="1:1" x14ac:dyDescent="0.25">
      <c r="A4960" s="32" t="s">
        <v>4661</v>
      </c>
    </row>
    <row r="4961" spans="1:1" x14ac:dyDescent="0.25">
      <c r="A4961" s="32" t="s">
        <v>4662</v>
      </c>
    </row>
    <row r="4962" spans="1:1" x14ac:dyDescent="0.25">
      <c r="A4962" s="32" t="s">
        <v>4663</v>
      </c>
    </row>
    <row r="4963" spans="1:1" x14ac:dyDescent="0.25">
      <c r="A4963" s="32" t="s">
        <v>4664</v>
      </c>
    </row>
    <row r="4964" spans="1:1" x14ac:dyDescent="0.25">
      <c r="A4964" s="32" t="s">
        <v>4665</v>
      </c>
    </row>
    <row r="4965" spans="1:1" x14ac:dyDescent="0.25">
      <c r="A4965" s="32" t="s">
        <v>4666</v>
      </c>
    </row>
    <row r="4966" spans="1:1" x14ac:dyDescent="0.25">
      <c r="A4966" s="32" t="s">
        <v>4173</v>
      </c>
    </row>
    <row r="4967" spans="1:1" x14ac:dyDescent="0.25">
      <c r="A4967" s="32" t="s">
        <v>463</v>
      </c>
    </row>
    <row r="4968" spans="1:1" x14ac:dyDescent="0.25">
      <c r="A4968" s="32" t="s">
        <v>4667</v>
      </c>
    </row>
    <row r="4969" spans="1:1" x14ac:dyDescent="0.25">
      <c r="A4969" s="32" t="s">
        <v>4668</v>
      </c>
    </row>
    <row r="4970" spans="1:1" x14ac:dyDescent="0.25">
      <c r="A4970" s="32" t="s">
        <v>4669</v>
      </c>
    </row>
    <row r="4971" spans="1:1" x14ac:dyDescent="0.25">
      <c r="A4971" s="32" t="s">
        <v>4670</v>
      </c>
    </row>
    <row r="4972" spans="1:1" x14ac:dyDescent="0.25">
      <c r="A4972" s="32" t="s">
        <v>4671</v>
      </c>
    </row>
    <row r="4973" spans="1:1" x14ac:dyDescent="0.25">
      <c r="A4973" s="32" t="s">
        <v>4672</v>
      </c>
    </row>
    <row r="4974" spans="1:1" x14ac:dyDescent="0.25">
      <c r="A4974" s="32" t="s">
        <v>4673</v>
      </c>
    </row>
    <row r="4975" spans="1:1" x14ac:dyDescent="0.25">
      <c r="A4975" s="32" t="s">
        <v>4674</v>
      </c>
    </row>
    <row r="4976" spans="1:1" x14ac:dyDescent="0.25">
      <c r="A4976" s="32" t="s">
        <v>4675</v>
      </c>
    </row>
    <row r="4977" spans="1:1" x14ac:dyDescent="0.25">
      <c r="A4977" s="32" t="s">
        <v>4676</v>
      </c>
    </row>
    <row r="4978" spans="1:1" x14ac:dyDescent="0.25">
      <c r="A4978" s="32" t="s">
        <v>4677</v>
      </c>
    </row>
    <row r="4979" spans="1:1" x14ac:dyDescent="0.25">
      <c r="A4979" s="32" t="s">
        <v>4678</v>
      </c>
    </row>
    <row r="4980" spans="1:1" x14ac:dyDescent="0.25">
      <c r="A4980" s="32" t="s">
        <v>4679</v>
      </c>
    </row>
    <row r="4981" spans="1:1" x14ac:dyDescent="0.25">
      <c r="A4981" s="32" t="s">
        <v>4680</v>
      </c>
    </row>
    <row r="4982" spans="1:1" x14ac:dyDescent="0.25">
      <c r="A4982" s="32" t="s">
        <v>4681</v>
      </c>
    </row>
    <row r="4983" spans="1:1" x14ac:dyDescent="0.25">
      <c r="A4983" s="32" t="s">
        <v>4682</v>
      </c>
    </row>
    <row r="4984" spans="1:1" x14ac:dyDescent="0.25">
      <c r="A4984" s="32" t="s">
        <v>4683</v>
      </c>
    </row>
    <row r="4985" spans="1:1" x14ac:dyDescent="0.25">
      <c r="A4985" s="32" t="s">
        <v>4684</v>
      </c>
    </row>
    <row r="4986" spans="1:1" x14ac:dyDescent="0.25">
      <c r="A4986" s="32" t="s">
        <v>4685</v>
      </c>
    </row>
    <row r="4987" spans="1:1" x14ac:dyDescent="0.25">
      <c r="A4987" s="32" t="s">
        <v>4686</v>
      </c>
    </row>
    <row r="4988" spans="1:1" x14ac:dyDescent="0.25">
      <c r="A4988" s="32" t="s">
        <v>4687</v>
      </c>
    </row>
    <row r="4989" spans="1:1" x14ac:dyDescent="0.25">
      <c r="A4989" s="32" t="s">
        <v>4688</v>
      </c>
    </row>
    <row r="4990" spans="1:1" x14ac:dyDescent="0.25">
      <c r="A4990" s="32" t="s">
        <v>4689</v>
      </c>
    </row>
    <row r="4991" spans="1:1" x14ac:dyDescent="0.25">
      <c r="A4991" s="32" t="s">
        <v>4690</v>
      </c>
    </row>
    <row r="4992" spans="1:1" x14ac:dyDescent="0.25">
      <c r="A4992" s="32" t="s">
        <v>4691</v>
      </c>
    </row>
    <row r="4993" spans="1:1" x14ac:dyDescent="0.25">
      <c r="A4993" s="32" t="s">
        <v>2710</v>
      </c>
    </row>
    <row r="4994" spans="1:1" x14ac:dyDescent="0.25">
      <c r="A4994" s="32" t="s">
        <v>4692</v>
      </c>
    </row>
    <row r="4995" spans="1:1" x14ac:dyDescent="0.25">
      <c r="A4995" s="32" t="s">
        <v>4693</v>
      </c>
    </row>
    <row r="4996" spans="1:1" x14ac:dyDescent="0.25">
      <c r="A4996" s="32" t="s">
        <v>4694</v>
      </c>
    </row>
    <row r="4997" spans="1:1" x14ac:dyDescent="0.25">
      <c r="A4997" s="32" t="s">
        <v>4695</v>
      </c>
    </row>
    <row r="4998" spans="1:1" x14ac:dyDescent="0.25">
      <c r="A4998" s="32" t="s">
        <v>251</v>
      </c>
    </row>
    <row r="4999" spans="1:1" x14ac:dyDescent="0.25">
      <c r="A4999" s="32" t="s">
        <v>4696</v>
      </c>
    </row>
    <row r="5000" spans="1:1" x14ac:dyDescent="0.25">
      <c r="A5000" s="32" t="s">
        <v>4697</v>
      </c>
    </row>
    <row r="5001" spans="1:1" x14ac:dyDescent="0.25">
      <c r="A5001" s="32" t="s">
        <v>4698</v>
      </c>
    </row>
    <row r="5002" spans="1:1" x14ac:dyDescent="0.25">
      <c r="A5002" s="32" t="s">
        <v>4699</v>
      </c>
    </row>
    <row r="5003" spans="1:1" x14ac:dyDescent="0.25">
      <c r="A5003" s="32" t="s">
        <v>4700</v>
      </c>
    </row>
    <row r="5004" spans="1:1" x14ac:dyDescent="0.25">
      <c r="A5004" s="32" t="s">
        <v>4701</v>
      </c>
    </row>
    <row r="5005" spans="1:1" x14ac:dyDescent="0.25">
      <c r="A5005" s="32" t="s">
        <v>4702</v>
      </c>
    </row>
    <row r="5006" spans="1:1" x14ac:dyDescent="0.25">
      <c r="A5006" s="32" t="s">
        <v>4703</v>
      </c>
    </row>
    <row r="5007" spans="1:1" x14ac:dyDescent="0.25">
      <c r="A5007" s="32" t="s">
        <v>4704</v>
      </c>
    </row>
    <row r="5008" spans="1:1" x14ac:dyDescent="0.25">
      <c r="A5008" s="32" t="s">
        <v>4705</v>
      </c>
    </row>
    <row r="5009" spans="1:1" x14ac:dyDescent="0.25">
      <c r="A5009" s="32" t="s">
        <v>4706</v>
      </c>
    </row>
    <row r="5010" spans="1:1" x14ac:dyDescent="0.25">
      <c r="A5010" s="32" t="s">
        <v>4707</v>
      </c>
    </row>
    <row r="5011" spans="1:1" x14ac:dyDescent="0.25">
      <c r="A5011" s="32" t="s">
        <v>2530</v>
      </c>
    </row>
    <row r="5012" spans="1:1" x14ac:dyDescent="0.25">
      <c r="A5012" s="32" t="s">
        <v>4708</v>
      </c>
    </row>
    <row r="5013" spans="1:1" x14ac:dyDescent="0.25">
      <c r="A5013" s="32" t="s">
        <v>4709</v>
      </c>
    </row>
    <row r="5014" spans="1:1" x14ac:dyDescent="0.25">
      <c r="A5014" s="32" t="s">
        <v>4710</v>
      </c>
    </row>
    <row r="5015" spans="1:1" x14ac:dyDescent="0.25">
      <c r="A5015" s="32" t="s">
        <v>4711</v>
      </c>
    </row>
    <row r="5016" spans="1:1" x14ac:dyDescent="0.25">
      <c r="A5016" s="32" t="s">
        <v>4712</v>
      </c>
    </row>
    <row r="5017" spans="1:1" x14ac:dyDescent="0.25">
      <c r="A5017" s="32" t="s">
        <v>4713</v>
      </c>
    </row>
    <row r="5018" spans="1:1" x14ac:dyDescent="0.25">
      <c r="A5018" s="32" t="s">
        <v>4714</v>
      </c>
    </row>
    <row r="5019" spans="1:1" x14ac:dyDescent="0.25">
      <c r="A5019" s="32" t="s">
        <v>4715</v>
      </c>
    </row>
    <row r="5020" spans="1:1" x14ac:dyDescent="0.25">
      <c r="A5020" s="32" t="s">
        <v>4716</v>
      </c>
    </row>
    <row r="5021" spans="1:1" x14ac:dyDescent="0.25">
      <c r="A5021" s="32" t="s">
        <v>813</v>
      </c>
    </row>
    <row r="5022" spans="1:1" x14ac:dyDescent="0.25">
      <c r="A5022" s="32" t="s">
        <v>2339</v>
      </c>
    </row>
    <row r="5023" spans="1:1" x14ac:dyDescent="0.25">
      <c r="A5023" s="32" t="s">
        <v>4717</v>
      </c>
    </row>
    <row r="5024" spans="1:1" x14ac:dyDescent="0.25">
      <c r="A5024" s="32" t="s">
        <v>4718</v>
      </c>
    </row>
    <row r="5025" spans="1:1" x14ac:dyDescent="0.25">
      <c r="A5025" s="32" t="s">
        <v>548</v>
      </c>
    </row>
    <row r="5026" spans="1:1" x14ac:dyDescent="0.25">
      <c r="A5026" s="32" t="s">
        <v>4719</v>
      </c>
    </row>
    <row r="5027" spans="1:1" x14ac:dyDescent="0.25">
      <c r="A5027" s="32" t="s">
        <v>4720</v>
      </c>
    </row>
    <row r="5028" spans="1:1" x14ac:dyDescent="0.25">
      <c r="A5028" s="32" t="s">
        <v>4721</v>
      </c>
    </row>
    <row r="5029" spans="1:1" x14ac:dyDescent="0.25">
      <c r="A5029" s="32" t="s">
        <v>864</v>
      </c>
    </row>
    <row r="5030" spans="1:1" x14ac:dyDescent="0.25">
      <c r="A5030" s="32" t="s">
        <v>4722</v>
      </c>
    </row>
    <row r="5031" spans="1:1" x14ac:dyDescent="0.25">
      <c r="A5031" s="32" t="s">
        <v>108</v>
      </c>
    </row>
    <row r="5032" spans="1:1" x14ac:dyDescent="0.25">
      <c r="A5032" s="32" t="s">
        <v>4723</v>
      </c>
    </row>
    <row r="5033" spans="1:1" x14ac:dyDescent="0.25">
      <c r="A5033" s="32" t="s">
        <v>4724</v>
      </c>
    </row>
    <row r="5034" spans="1:1" x14ac:dyDescent="0.25">
      <c r="A5034" s="32" t="s">
        <v>4725</v>
      </c>
    </row>
    <row r="5035" spans="1:1" x14ac:dyDescent="0.25">
      <c r="A5035" s="32" t="s">
        <v>4726</v>
      </c>
    </row>
    <row r="5036" spans="1:1" x14ac:dyDescent="0.25">
      <c r="A5036" s="32" t="s">
        <v>4727</v>
      </c>
    </row>
    <row r="5037" spans="1:1" x14ac:dyDescent="0.25">
      <c r="A5037" s="32" t="s">
        <v>801</v>
      </c>
    </row>
    <row r="5038" spans="1:1" x14ac:dyDescent="0.25">
      <c r="A5038" s="32" t="s">
        <v>4728</v>
      </c>
    </row>
    <row r="5039" spans="1:1" x14ac:dyDescent="0.25">
      <c r="A5039" s="32" t="s">
        <v>4729</v>
      </c>
    </row>
    <row r="5040" spans="1:1" x14ac:dyDescent="0.25">
      <c r="A5040" s="32" t="s">
        <v>4730</v>
      </c>
    </row>
    <row r="5041" spans="1:1" x14ac:dyDescent="0.25">
      <c r="A5041" s="32" t="s">
        <v>4731</v>
      </c>
    </row>
    <row r="5042" spans="1:1" x14ac:dyDescent="0.25">
      <c r="A5042" s="32" t="s">
        <v>4732</v>
      </c>
    </row>
    <row r="5043" spans="1:1" x14ac:dyDescent="0.25">
      <c r="A5043" s="32" t="s">
        <v>4733</v>
      </c>
    </row>
    <row r="5044" spans="1:1" x14ac:dyDescent="0.25">
      <c r="A5044" s="32" t="s">
        <v>4734</v>
      </c>
    </row>
    <row r="5045" spans="1:1" x14ac:dyDescent="0.25">
      <c r="A5045" s="32" t="s">
        <v>4735</v>
      </c>
    </row>
    <row r="5046" spans="1:1" x14ac:dyDescent="0.25">
      <c r="A5046" s="32" t="s">
        <v>4736</v>
      </c>
    </row>
    <row r="5047" spans="1:1" x14ac:dyDescent="0.25">
      <c r="A5047" s="32" t="s">
        <v>4737</v>
      </c>
    </row>
    <row r="5048" spans="1:1" x14ac:dyDescent="0.25">
      <c r="A5048" s="32" t="s">
        <v>4738</v>
      </c>
    </row>
    <row r="5049" spans="1:1" x14ac:dyDescent="0.25">
      <c r="A5049" s="32" t="s">
        <v>4739</v>
      </c>
    </row>
    <row r="5050" spans="1:1" x14ac:dyDescent="0.25">
      <c r="A5050" s="32" t="s">
        <v>99</v>
      </c>
    </row>
    <row r="5051" spans="1:1" x14ac:dyDescent="0.25">
      <c r="A5051" s="32" t="s">
        <v>4740</v>
      </c>
    </row>
    <row r="5052" spans="1:1" x14ac:dyDescent="0.25">
      <c r="A5052" s="32" t="s">
        <v>4741</v>
      </c>
    </row>
    <row r="5053" spans="1:1" x14ac:dyDescent="0.25">
      <c r="A5053" s="32" t="s">
        <v>4742</v>
      </c>
    </row>
    <row r="5054" spans="1:1" x14ac:dyDescent="0.25">
      <c r="A5054" s="32" t="s">
        <v>4743</v>
      </c>
    </row>
    <row r="5055" spans="1:1" x14ac:dyDescent="0.25">
      <c r="A5055" s="32" t="s">
        <v>4744</v>
      </c>
    </row>
    <row r="5056" spans="1:1" x14ac:dyDescent="0.25">
      <c r="A5056" s="32" t="s">
        <v>4745</v>
      </c>
    </row>
    <row r="5057" spans="1:1" x14ac:dyDescent="0.25">
      <c r="A5057" s="32" t="s">
        <v>4746</v>
      </c>
    </row>
    <row r="5058" spans="1:1" x14ac:dyDescent="0.25">
      <c r="A5058" s="32" t="s">
        <v>4747</v>
      </c>
    </row>
    <row r="5059" spans="1:1" x14ac:dyDescent="0.25">
      <c r="A5059" s="32" t="s">
        <v>4748</v>
      </c>
    </row>
    <row r="5060" spans="1:1" x14ac:dyDescent="0.25">
      <c r="A5060" s="32" t="s">
        <v>4749</v>
      </c>
    </row>
    <row r="5061" spans="1:1" x14ac:dyDescent="0.25">
      <c r="A5061" s="32" t="s">
        <v>4750</v>
      </c>
    </row>
    <row r="5062" spans="1:1" x14ac:dyDescent="0.25">
      <c r="A5062" s="32" t="s">
        <v>4751</v>
      </c>
    </row>
    <row r="5063" spans="1:1" x14ac:dyDescent="0.25">
      <c r="A5063" s="32" t="s">
        <v>4752</v>
      </c>
    </row>
    <row r="5064" spans="1:1" x14ac:dyDescent="0.25">
      <c r="A5064" s="32" t="s">
        <v>4753</v>
      </c>
    </row>
    <row r="5065" spans="1:1" x14ac:dyDescent="0.25">
      <c r="A5065" s="32" t="s">
        <v>801</v>
      </c>
    </row>
    <row r="5066" spans="1:1" x14ac:dyDescent="0.25">
      <c r="A5066" s="32" t="s">
        <v>4754</v>
      </c>
    </row>
    <row r="5067" spans="1:1" x14ac:dyDescent="0.25">
      <c r="A5067" s="32" t="s">
        <v>4755</v>
      </c>
    </row>
    <row r="5068" spans="1:1" x14ac:dyDescent="0.25">
      <c r="A5068" s="32" t="s">
        <v>4756</v>
      </c>
    </row>
    <row r="5069" spans="1:1" x14ac:dyDescent="0.25">
      <c r="A5069" s="32" t="s">
        <v>4757</v>
      </c>
    </row>
    <row r="5070" spans="1:1" x14ac:dyDescent="0.25">
      <c r="A5070" s="32" t="s">
        <v>4758</v>
      </c>
    </row>
    <row r="5071" spans="1:1" x14ac:dyDescent="0.25">
      <c r="A5071" s="32" t="s">
        <v>4759</v>
      </c>
    </row>
    <row r="5072" spans="1:1" x14ac:dyDescent="0.25">
      <c r="A5072" s="32" t="s">
        <v>4760</v>
      </c>
    </row>
    <row r="5073" spans="1:1" x14ac:dyDescent="0.25">
      <c r="A5073" s="32" t="s">
        <v>4761</v>
      </c>
    </row>
    <row r="5074" spans="1:1" x14ac:dyDescent="0.25">
      <c r="A5074" s="32" t="s">
        <v>4762</v>
      </c>
    </row>
    <row r="5075" spans="1:1" x14ac:dyDescent="0.25">
      <c r="A5075" s="32" t="s">
        <v>4763</v>
      </c>
    </row>
    <row r="5076" spans="1:1" x14ac:dyDescent="0.25">
      <c r="A5076" s="32" t="s">
        <v>4764</v>
      </c>
    </row>
    <row r="5077" spans="1:1" x14ac:dyDescent="0.25">
      <c r="A5077" s="32" t="s">
        <v>134</v>
      </c>
    </row>
    <row r="5078" spans="1:1" x14ac:dyDescent="0.25">
      <c r="A5078" s="32" t="s">
        <v>4765</v>
      </c>
    </row>
    <row r="5079" spans="1:1" x14ac:dyDescent="0.25">
      <c r="A5079" s="32" t="s">
        <v>4766</v>
      </c>
    </row>
    <row r="5080" spans="1:1" x14ac:dyDescent="0.25">
      <c r="A5080" s="32" t="s">
        <v>4767</v>
      </c>
    </row>
    <row r="5081" spans="1:1" x14ac:dyDescent="0.25">
      <c r="A5081" s="32" t="s">
        <v>1507</v>
      </c>
    </row>
    <row r="5082" spans="1:1" x14ac:dyDescent="0.25">
      <c r="A5082" s="32" t="s">
        <v>4768</v>
      </c>
    </row>
    <row r="5083" spans="1:1" x14ac:dyDescent="0.25">
      <c r="A5083" s="32" t="s">
        <v>4769</v>
      </c>
    </row>
    <row r="5084" spans="1:1" x14ac:dyDescent="0.25">
      <c r="A5084" s="32" t="s">
        <v>4770</v>
      </c>
    </row>
    <row r="5085" spans="1:1" x14ac:dyDescent="0.25">
      <c r="A5085" s="32" t="s">
        <v>4771</v>
      </c>
    </row>
    <row r="5086" spans="1:1" x14ac:dyDescent="0.25">
      <c r="A5086" s="32" t="s">
        <v>3430</v>
      </c>
    </row>
    <row r="5087" spans="1:1" x14ac:dyDescent="0.25">
      <c r="A5087" s="32" t="s">
        <v>4772</v>
      </c>
    </row>
    <row r="5088" spans="1:1" x14ac:dyDescent="0.25">
      <c r="A5088" s="32" t="s">
        <v>4773</v>
      </c>
    </row>
    <row r="5089" spans="1:1" x14ac:dyDescent="0.25">
      <c r="A5089" s="32" t="s">
        <v>4774</v>
      </c>
    </row>
    <row r="5090" spans="1:1" x14ac:dyDescent="0.25">
      <c r="A5090" s="32" t="s">
        <v>4775</v>
      </c>
    </row>
    <row r="5091" spans="1:1" x14ac:dyDescent="0.25">
      <c r="A5091" s="32" t="s">
        <v>2078</v>
      </c>
    </row>
    <row r="5092" spans="1:1" x14ac:dyDescent="0.25">
      <c r="A5092" s="32" t="s">
        <v>4776</v>
      </c>
    </row>
    <row r="5093" spans="1:1" x14ac:dyDescent="0.25">
      <c r="A5093" s="32" t="s">
        <v>4777</v>
      </c>
    </row>
    <row r="5094" spans="1:1" x14ac:dyDescent="0.25">
      <c r="A5094" s="32" t="s">
        <v>4778</v>
      </c>
    </row>
    <row r="5095" spans="1:1" x14ac:dyDescent="0.25">
      <c r="A5095" s="32" t="s">
        <v>3361</v>
      </c>
    </row>
    <row r="5096" spans="1:1" x14ac:dyDescent="0.25">
      <c r="A5096" s="32" t="s">
        <v>4779</v>
      </c>
    </row>
    <row r="5097" spans="1:1" x14ac:dyDescent="0.25">
      <c r="A5097" s="32" t="s">
        <v>346</v>
      </c>
    </row>
    <row r="5098" spans="1:1" x14ac:dyDescent="0.25">
      <c r="A5098" s="32" t="s">
        <v>4780</v>
      </c>
    </row>
    <row r="5099" spans="1:1" x14ac:dyDescent="0.25">
      <c r="A5099" s="32" t="s">
        <v>4781</v>
      </c>
    </row>
    <row r="5100" spans="1:1" x14ac:dyDescent="0.25">
      <c r="A5100" s="32" t="s">
        <v>4782</v>
      </c>
    </row>
    <row r="5101" spans="1:1" x14ac:dyDescent="0.25">
      <c r="A5101" s="32" t="s">
        <v>4783</v>
      </c>
    </row>
    <row r="5102" spans="1:1" x14ac:dyDescent="0.25">
      <c r="A5102" s="32" t="s">
        <v>4784</v>
      </c>
    </row>
    <row r="5103" spans="1:1" x14ac:dyDescent="0.25">
      <c r="A5103" s="32" t="s">
        <v>4785</v>
      </c>
    </row>
    <row r="5104" spans="1:1" x14ac:dyDescent="0.25">
      <c r="A5104" s="32" t="s">
        <v>4786</v>
      </c>
    </row>
    <row r="5105" spans="1:1" x14ac:dyDescent="0.25">
      <c r="A5105" s="32" t="s">
        <v>4787</v>
      </c>
    </row>
    <row r="5106" spans="1:1" x14ac:dyDescent="0.25">
      <c r="A5106" s="32" t="s">
        <v>4788</v>
      </c>
    </row>
    <row r="5107" spans="1:1" x14ac:dyDescent="0.25">
      <c r="A5107" s="32" t="s">
        <v>4789</v>
      </c>
    </row>
    <row r="5108" spans="1:1" x14ac:dyDescent="0.25">
      <c r="A5108" s="32" t="s">
        <v>4790</v>
      </c>
    </row>
    <row r="5109" spans="1:1" x14ac:dyDescent="0.25">
      <c r="A5109" s="32" t="s">
        <v>4791</v>
      </c>
    </row>
    <row r="5110" spans="1:1" x14ac:dyDescent="0.25">
      <c r="A5110" s="32" t="s">
        <v>4792</v>
      </c>
    </row>
    <row r="5111" spans="1:1" x14ac:dyDescent="0.25">
      <c r="A5111" s="32" t="s">
        <v>4793</v>
      </c>
    </row>
    <row r="5112" spans="1:1" x14ac:dyDescent="0.25">
      <c r="A5112" s="32" t="s">
        <v>4794</v>
      </c>
    </row>
    <row r="5113" spans="1:1" x14ac:dyDescent="0.25">
      <c r="A5113" s="32" t="s">
        <v>3290</v>
      </c>
    </row>
    <row r="5114" spans="1:1" x14ac:dyDescent="0.25">
      <c r="A5114" s="32" t="s">
        <v>4795</v>
      </c>
    </row>
    <row r="5115" spans="1:1" x14ac:dyDescent="0.25">
      <c r="A5115" s="32" t="s">
        <v>4796</v>
      </c>
    </row>
    <row r="5116" spans="1:1" x14ac:dyDescent="0.25">
      <c r="A5116" s="32" t="s">
        <v>4797</v>
      </c>
    </row>
    <row r="5117" spans="1:1" x14ac:dyDescent="0.25">
      <c r="A5117" s="32" t="s">
        <v>311</v>
      </c>
    </row>
    <row r="5118" spans="1:1" x14ac:dyDescent="0.25">
      <c r="A5118" s="32" t="s">
        <v>4798</v>
      </c>
    </row>
    <row r="5119" spans="1:1" x14ac:dyDescent="0.25">
      <c r="A5119" s="32" t="s">
        <v>4799</v>
      </c>
    </row>
    <row r="5120" spans="1:1" x14ac:dyDescent="0.25">
      <c r="A5120" s="32" t="s">
        <v>4800</v>
      </c>
    </row>
    <row r="5121" spans="1:1" x14ac:dyDescent="0.25">
      <c r="A5121" s="32" t="s">
        <v>4801</v>
      </c>
    </row>
    <row r="5122" spans="1:1" x14ac:dyDescent="0.25">
      <c r="A5122" s="32" t="s">
        <v>4802</v>
      </c>
    </row>
    <row r="5123" spans="1:1" x14ac:dyDescent="0.25">
      <c r="A5123" s="32" t="s">
        <v>4803</v>
      </c>
    </row>
    <row r="5124" spans="1:1" x14ac:dyDescent="0.25">
      <c r="A5124" s="32" t="s">
        <v>4804</v>
      </c>
    </row>
    <row r="5125" spans="1:1" x14ac:dyDescent="0.25">
      <c r="A5125" s="32" t="s">
        <v>4805</v>
      </c>
    </row>
    <row r="5126" spans="1:1" x14ac:dyDescent="0.25">
      <c r="A5126" s="32" t="s">
        <v>2261</v>
      </c>
    </row>
    <row r="5127" spans="1:1" x14ac:dyDescent="0.25">
      <c r="A5127" s="32" t="s">
        <v>4806</v>
      </c>
    </row>
    <row r="5128" spans="1:1" x14ac:dyDescent="0.25">
      <c r="A5128" s="32" t="s">
        <v>4807</v>
      </c>
    </row>
    <row r="5129" spans="1:1" x14ac:dyDescent="0.25">
      <c r="A5129" s="32" t="s">
        <v>3290</v>
      </c>
    </row>
    <row r="5130" spans="1:1" x14ac:dyDescent="0.25">
      <c r="A5130" s="32" t="s">
        <v>4808</v>
      </c>
    </row>
    <row r="5131" spans="1:1" x14ac:dyDescent="0.25">
      <c r="A5131" s="32" t="s">
        <v>4809</v>
      </c>
    </row>
    <row r="5132" spans="1:1" x14ac:dyDescent="0.25">
      <c r="A5132" s="32" t="s">
        <v>4810</v>
      </c>
    </row>
    <row r="5133" spans="1:1" x14ac:dyDescent="0.25">
      <c r="A5133" s="32" t="s">
        <v>4811</v>
      </c>
    </row>
    <row r="5134" spans="1:1" x14ac:dyDescent="0.25">
      <c r="A5134" s="32" t="s">
        <v>4812</v>
      </c>
    </row>
    <row r="5135" spans="1:1" x14ac:dyDescent="0.25">
      <c r="A5135" s="32" t="s">
        <v>1579</v>
      </c>
    </row>
    <row r="5136" spans="1:1" x14ac:dyDescent="0.25">
      <c r="A5136" s="32" t="s">
        <v>4813</v>
      </c>
    </row>
    <row r="5137" spans="1:1" x14ac:dyDescent="0.25">
      <c r="A5137" s="32" t="s">
        <v>4814</v>
      </c>
    </row>
    <row r="5138" spans="1:1" x14ac:dyDescent="0.25">
      <c r="A5138" s="32" t="s">
        <v>4815</v>
      </c>
    </row>
    <row r="5139" spans="1:1" x14ac:dyDescent="0.25">
      <c r="A5139" s="32" t="s">
        <v>4816</v>
      </c>
    </row>
    <row r="5140" spans="1:1" x14ac:dyDescent="0.25">
      <c r="A5140" s="32" t="s">
        <v>4817</v>
      </c>
    </row>
    <row r="5141" spans="1:1" x14ac:dyDescent="0.25">
      <c r="A5141" s="32" t="s">
        <v>4818</v>
      </c>
    </row>
    <row r="5142" spans="1:1" x14ac:dyDescent="0.25">
      <c r="A5142" s="32" t="s">
        <v>802</v>
      </c>
    </row>
    <row r="5143" spans="1:1" x14ac:dyDescent="0.25">
      <c r="A5143" s="32" t="s">
        <v>4819</v>
      </c>
    </row>
    <row r="5144" spans="1:1" x14ac:dyDescent="0.25">
      <c r="A5144" s="32" t="s">
        <v>4820</v>
      </c>
    </row>
    <row r="5145" spans="1:1" x14ac:dyDescent="0.25">
      <c r="A5145" s="32" t="s">
        <v>548</v>
      </c>
    </row>
    <row r="5146" spans="1:1" x14ac:dyDescent="0.25">
      <c r="A5146" s="32" t="s">
        <v>4821</v>
      </c>
    </row>
    <row r="5147" spans="1:1" x14ac:dyDescent="0.25">
      <c r="A5147" s="32" t="s">
        <v>4822</v>
      </c>
    </row>
    <row r="5148" spans="1:1" x14ac:dyDescent="0.25">
      <c r="A5148" s="32" t="s">
        <v>4823</v>
      </c>
    </row>
    <row r="5149" spans="1:1" x14ac:dyDescent="0.25">
      <c r="A5149" s="32" t="s">
        <v>4824</v>
      </c>
    </row>
    <row r="5150" spans="1:1" x14ac:dyDescent="0.25">
      <c r="A5150" s="32" t="s">
        <v>4825</v>
      </c>
    </row>
    <row r="5151" spans="1:1" x14ac:dyDescent="0.25">
      <c r="A5151" s="32" t="s">
        <v>3469</v>
      </c>
    </row>
    <row r="5152" spans="1:1" x14ac:dyDescent="0.25">
      <c r="A5152" s="32" t="s">
        <v>4826</v>
      </c>
    </row>
    <row r="5153" spans="1:1" x14ac:dyDescent="0.25">
      <c r="A5153" s="32" t="s">
        <v>4827</v>
      </c>
    </row>
    <row r="5154" spans="1:1" x14ac:dyDescent="0.25">
      <c r="A5154" s="32" t="s">
        <v>4828</v>
      </c>
    </row>
    <row r="5155" spans="1:1" x14ac:dyDescent="0.25">
      <c r="A5155" s="32" t="s">
        <v>4829</v>
      </c>
    </row>
    <row r="5156" spans="1:1" x14ac:dyDescent="0.25">
      <c r="A5156" s="32" t="s">
        <v>4830</v>
      </c>
    </row>
    <row r="5157" spans="1:1" x14ac:dyDescent="0.25">
      <c r="A5157" s="32" t="s">
        <v>4831</v>
      </c>
    </row>
    <row r="5158" spans="1:1" x14ac:dyDescent="0.25">
      <c r="A5158" s="32" t="s">
        <v>4832</v>
      </c>
    </row>
    <row r="5159" spans="1:1" x14ac:dyDescent="0.25">
      <c r="A5159" s="32" t="s">
        <v>4833</v>
      </c>
    </row>
    <row r="5160" spans="1:1" x14ac:dyDescent="0.25">
      <c r="A5160" s="32" t="s">
        <v>4834</v>
      </c>
    </row>
    <row r="5161" spans="1:1" x14ac:dyDescent="0.25">
      <c r="A5161" s="32" t="s">
        <v>2953</v>
      </c>
    </row>
    <row r="5162" spans="1:1" x14ac:dyDescent="0.25">
      <c r="A5162" s="32" t="s">
        <v>4835</v>
      </c>
    </row>
    <row r="5163" spans="1:1" x14ac:dyDescent="0.25">
      <c r="A5163" s="32" t="s">
        <v>4836</v>
      </c>
    </row>
    <row r="5164" spans="1:1" x14ac:dyDescent="0.25">
      <c r="A5164" s="32" t="s">
        <v>4837</v>
      </c>
    </row>
    <row r="5165" spans="1:1" x14ac:dyDescent="0.25">
      <c r="A5165" s="32" t="s">
        <v>4838</v>
      </c>
    </row>
    <row r="5166" spans="1:1" x14ac:dyDescent="0.25">
      <c r="A5166" s="32" t="s">
        <v>4839</v>
      </c>
    </row>
    <row r="5167" spans="1:1" x14ac:dyDescent="0.25">
      <c r="A5167" s="32" t="s">
        <v>4840</v>
      </c>
    </row>
    <row r="5168" spans="1:1" x14ac:dyDescent="0.25">
      <c r="A5168" s="32" t="s">
        <v>4841</v>
      </c>
    </row>
    <row r="5169" spans="1:1" x14ac:dyDescent="0.25">
      <c r="A5169" s="32" t="s">
        <v>3444</v>
      </c>
    </row>
    <row r="5170" spans="1:1" x14ac:dyDescent="0.25">
      <c r="A5170" s="32" t="s">
        <v>4842</v>
      </c>
    </row>
    <row r="5171" spans="1:1" x14ac:dyDescent="0.25">
      <c r="A5171" s="32" t="s">
        <v>4843</v>
      </c>
    </row>
    <row r="5172" spans="1:1" x14ac:dyDescent="0.25">
      <c r="A5172" s="32" t="s">
        <v>4844</v>
      </c>
    </row>
    <row r="5173" spans="1:1" x14ac:dyDescent="0.25">
      <c r="A5173" s="32" t="s">
        <v>4845</v>
      </c>
    </row>
    <row r="5174" spans="1:1" x14ac:dyDescent="0.25">
      <c r="A5174" s="32" t="s">
        <v>4846</v>
      </c>
    </row>
    <row r="5175" spans="1:1" x14ac:dyDescent="0.25">
      <c r="A5175" s="32" t="s">
        <v>4847</v>
      </c>
    </row>
    <row r="5176" spans="1:1" x14ac:dyDescent="0.25">
      <c r="A5176" s="32" t="s">
        <v>4848</v>
      </c>
    </row>
    <row r="5177" spans="1:1" x14ac:dyDescent="0.25">
      <c r="A5177" s="32" t="s">
        <v>4849</v>
      </c>
    </row>
    <row r="5178" spans="1:1" x14ac:dyDescent="0.25">
      <c r="A5178" s="32" t="s">
        <v>4850</v>
      </c>
    </row>
    <row r="5179" spans="1:1" x14ac:dyDescent="0.25">
      <c r="A5179" s="32" t="s">
        <v>4851</v>
      </c>
    </row>
    <row r="5180" spans="1:1" x14ac:dyDescent="0.25">
      <c r="A5180" s="32" t="s">
        <v>4852</v>
      </c>
    </row>
    <row r="5181" spans="1:1" x14ac:dyDescent="0.25">
      <c r="A5181" s="32" t="s">
        <v>4853</v>
      </c>
    </row>
    <row r="5182" spans="1:1" x14ac:dyDescent="0.25">
      <c r="A5182" s="32" t="s">
        <v>4854</v>
      </c>
    </row>
    <row r="5183" spans="1:1" x14ac:dyDescent="0.25">
      <c r="A5183" s="32" t="s">
        <v>4855</v>
      </c>
    </row>
    <row r="5184" spans="1:1" x14ac:dyDescent="0.25">
      <c r="A5184" s="32" t="s">
        <v>4856</v>
      </c>
    </row>
    <row r="5185" spans="1:1" x14ac:dyDescent="0.25">
      <c r="A5185" s="32" t="s">
        <v>4857</v>
      </c>
    </row>
    <row r="5186" spans="1:1" x14ac:dyDescent="0.25">
      <c r="A5186" s="32" t="s">
        <v>4858</v>
      </c>
    </row>
    <row r="5187" spans="1:1" x14ac:dyDescent="0.25">
      <c r="A5187" s="32" t="s">
        <v>4859</v>
      </c>
    </row>
    <row r="5188" spans="1:1" x14ac:dyDescent="0.25">
      <c r="A5188" s="32" t="s">
        <v>4860</v>
      </c>
    </row>
    <row r="5189" spans="1:1" x14ac:dyDescent="0.25">
      <c r="A5189" s="32" t="s">
        <v>4861</v>
      </c>
    </row>
    <row r="5190" spans="1:1" x14ac:dyDescent="0.25">
      <c r="A5190" s="32" t="s">
        <v>4862</v>
      </c>
    </row>
    <row r="5191" spans="1:1" x14ac:dyDescent="0.25">
      <c r="A5191" s="32" t="s">
        <v>4863</v>
      </c>
    </row>
    <row r="5192" spans="1:1" x14ac:dyDescent="0.25">
      <c r="A5192" s="32" t="s">
        <v>3090</v>
      </c>
    </row>
    <row r="5193" spans="1:1" x14ac:dyDescent="0.25">
      <c r="A5193" s="32" t="s">
        <v>4864</v>
      </c>
    </row>
    <row r="5194" spans="1:1" x14ac:dyDescent="0.25">
      <c r="A5194" s="32" t="s">
        <v>4865</v>
      </c>
    </row>
    <row r="5195" spans="1:1" x14ac:dyDescent="0.25">
      <c r="A5195" s="32" t="s">
        <v>4866</v>
      </c>
    </row>
    <row r="5196" spans="1:1" x14ac:dyDescent="0.25">
      <c r="A5196" s="32" t="s">
        <v>4867</v>
      </c>
    </row>
    <row r="5197" spans="1:1" x14ac:dyDescent="0.25">
      <c r="A5197" s="32" t="s">
        <v>4868</v>
      </c>
    </row>
    <row r="5198" spans="1:1" x14ac:dyDescent="0.25">
      <c r="A5198" s="32" t="s">
        <v>4869</v>
      </c>
    </row>
    <row r="5199" spans="1:1" x14ac:dyDescent="0.25">
      <c r="A5199" s="32" t="s">
        <v>4870</v>
      </c>
    </row>
    <row r="5200" spans="1:1" x14ac:dyDescent="0.25">
      <c r="A5200" s="32" t="s">
        <v>4871</v>
      </c>
    </row>
    <row r="5201" spans="1:1" x14ac:dyDescent="0.25">
      <c r="A5201" s="32" t="s">
        <v>560</v>
      </c>
    </row>
    <row r="5202" spans="1:1" x14ac:dyDescent="0.25">
      <c r="A5202" s="32" t="s">
        <v>4872</v>
      </c>
    </row>
    <row r="5203" spans="1:1" x14ac:dyDescent="0.25">
      <c r="A5203" s="32" t="s">
        <v>4873</v>
      </c>
    </row>
    <row r="5204" spans="1:1" x14ac:dyDescent="0.25">
      <c r="A5204" s="32" t="s">
        <v>4874</v>
      </c>
    </row>
    <row r="5205" spans="1:1" x14ac:dyDescent="0.25">
      <c r="A5205" s="32" t="s">
        <v>4875</v>
      </c>
    </row>
    <row r="5206" spans="1:1" x14ac:dyDescent="0.25">
      <c r="A5206" s="32" t="s">
        <v>4876</v>
      </c>
    </row>
    <row r="5207" spans="1:1" x14ac:dyDescent="0.25">
      <c r="A5207" s="32" t="s">
        <v>617</v>
      </c>
    </row>
    <row r="5208" spans="1:1" x14ac:dyDescent="0.25">
      <c r="A5208" s="32" t="s">
        <v>4877</v>
      </c>
    </row>
    <row r="5209" spans="1:1" x14ac:dyDescent="0.25">
      <c r="A5209" s="32" t="s">
        <v>4878</v>
      </c>
    </row>
    <row r="5210" spans="1:1" x14ac:dyDescent="0.25">
      <c r="A5210" s="32" t="s">
        <v>4879</v>
      </c>
    </row>
    <row r="5211" spans="1:1" x14ac:dyDescent="0.25">
      <c r="A5211" s="32" t="s">
        <v>4880</v>
      </c>
    </row>
    <row r="5212" spans="1:1" x14ac:dyDescent="0.25">
      <c r="A5212" s="32" t="s">
        <v>4881</v>
      </c>
    </row>
    <row r="5213" spans="1:1" x14ac:dyDescent="0.25">
      <c r="A5213" s="32" t="s">
        <v>4882</v>
      </c>
    </row>
    <row r="5214" spans="1:1" x14ac:dyDescent="0.25">
      <c r="A5214" s="32" t="s">
        <v>83</v>
      </c>
    </row>
    <row r="5215" spans="1:1" x14ac:dyDescent="0.25">
      <c r="A5215" s="32" t="s">
        <v>4883</v>
      </c>
    </row>
    <row r="5216" spans="1:1" x14ac:dyDescent="0.25">
      <c r="A5216" s="32" t="s">
        <v>4884</v>
      </c>
    </row>
    <row r="5217" spans="1:1" x14ac:dyDescent="0.25">
      <c r="A5217" s="32" t="s">
        <v>4885</v>
      </c>
    </row>
    <row r="5218" spans="1:1" x14ac:dyDescent="0.25">
      <c r="A5218" s="32" t="s">
        <v>4021</v>
      </c>
    </row>
    <row r="5219" spans="1:1" x14ac:dyDescent="0.25">
      <c r="A5219" s="32" t="s">
        <v>4886</v>
      </c>
    </row>
    <row r="5220" spans="1:1" x14ac:dyDescent="0.25">
      <c r="A5220" s="32" t="s">
        <v>4887</v>
      </c>
    </row>
    <row r="5221" spans="1:1" x14ac:dyDescent="0.25">
      <c r="A5221" s="32" t="s">
        <v>4888</v>
      </c>
    </row>
    <row r="5222" spans="1:1" x14ac:dyDescent="0.25">
      <c r="A5222" s="32" t="s">
        <v>4889</v>
      </c>
    </row>
    <row r="5223" spans="1:1" x14ac:dyDescent="0.25">
      <c r="A5223" s="32" t="s">
        <v>4890</v>
      </c>
    </row>
    <row r="5224" spans="1:1" x14ac:dyDescent="0.25">
      <c r="A5224" s="32" t="s">
        <v>4891</v>
      </c>
    </row>
    <row r="5225" spans="1:1" x14ac:dyDescent="0.25">
      <c r="A5225" s="32" t="s">
        <v>4892</v>
      </c>
    </row>
    <row r="5226" spans="1:1" x14ac:dyDescent="0.25">
      <c r="A5226" s="32" t="s">
        <v>4893</v>
      </c>
    </row>
    <row r="5227" spans="1:1" x14ac:dyDescent="0.25">
      <c r="A5227" s="32" t="s">
        <v>4894</v>
      </c>
    </row>
    <row r="5228" spans="1:1" x14ac:dyDescent="0.25">
      <c r="A5228" s="32" t="s">
        <v>4895</v>
      </c>
    </row>
    <row r="5229" spans="1:1" x14ac:dyDescent="0.25">
      <c r="A5229" s="32" t="s">
        <v>512</v>
      </c>
    </row>
    <row r="5230" spans="1:1" x14ac:dyDescent="0.25">
      <c r="A5230" s="32" t="s">
        <v>4896</v>
      </c>
    </row>
    <row r="5231" spans="1:1" x14ac:dyDescent="0.25">
      <c r="A5231" s="32" t="s">
        <v>1975</v>
      </c>
    </row>
    <row r="5232" spans="1:1" x14ac:dyDescent="0.25">
      <c r="A5232" s="32" t="s">
        <v>4897</v>
      </c>
    </row>
    <row r="5233" spans="1:1" x14ac:dyDescent="0.25">
      <c r="A5233" s="32" t="s">
        <v>82</v>
      </c>
    </row>
    <row r="5234" spans="1:1" x14ac:dyDescent="0.25">
      <c r="A5234" s="32" t="s">
        <v>4898</v>
      </c>
    </row>
    <row r="5235" spans="1:1" x14ac:dyDescent="0.25">
      <c r="A5235" s="32" t="s">
        <v>4899</v>
      </c>
    </row>
    <row r="5236" spans="1:1" x14ac:dyDescent="0.25">
      <c r="A5236" s="32" t="s">
        <v>4900</v>
      </c>
    </row>
    <row r="5237" spans="1:1" x14ac:dyDescent="0.25">
      <c r="A5237" s="32" t="s">
        <v>4901</v>
      </c>
    </row>
    <row r="5238" spans="1:1" x14ac:dyDescent="0.25">
      <c r="A5238" s="32" t="s">
        <v>4902</v>
      </c>
    </row>
    <row r="5239" spans="1:1" x14ac:dyDescent="0.25">
      <c r="A5239" s="32" t="s">
        <v>4903</v>
      </c>
    </row>
    <row r="5240" spans="1:1" x14ac:dyDescent="0.25">
      <c r="A5240" s="32" t="s">
        <v>4904</v>
      </c>
    </row>
    <row r="5241" spans="1:1" x14ac:dyDescent="0.25">
      <c r="A5241" s="32" t="s">
        <v>4905</v>
      </c>
    </row>
    <row r="5242" spans="1:1" x14ac:dyDescent="0.25">
      <c r="A5242" s="32" t="s">
        <v>4906</v>
      </c>
    </row>
    <row r="5243" spans="1:1" x14ac:dyDescent="0.25">
      <c r="A5243" s="32" t="s">
        <v>4907</v>
      </c>
    </row>
    <row r="5244" spans="1:1" x14ac:dyDescent="0.25">
      <c r="A5244" s="32" t="s">
        <v>4908</v>
      </c>
    </row>
    <row r="5245" spans="1:1" x14ac:dyDescent="0.25">
      <c r="A5245" s="32" t="s">
        <v>1390</v>
      </c>
    </row>
    <row r="5246" spans="1:1" x14ac:dyDescent="0.25">
      <c r="A5246" s="32" t="s">
        <v>4909</v>
      </c>
    </row>
    <row r="5247" spans="1:1" x14ac:dyDescent="0.25">
      <c r="A5247" s="32" t="s">
        <v>3073</v>
      </c>
    </row>
    <row r="5248" spans="1:1" x14ac:dyDescent="0.25">
      <c r="A5248" s="32" t="s">
        <v>4910</v>
      </c>
    </row>
    <row r="5249" spans="1:1" x14ac:dyDescent="0.25">
      <c r="A5249" s="32" t="s">
        <v>4911</v>
      </c>
    </row>
    <row r="5250" spans="1:1" x14ac:dyDescent="0.25">
      <c r="A5250" s="32" t="s">
        <v>4912</v>
      </c>
    </row>
    <row r="5251" spans="1:1" x14ac:dyDescent="0.25">
      <c r="A5251" s="32" t="s">
        <v>4913</v>
      </c>
    </row>
    <row r="5252" spans="1:1" x14ac:dyDescent="0.25">
      <c r="A5252" s="32" t="s">
        <v>4914</v>
      </c>
    </row>
    <row r="5253" spans="1:1" x14ac:dyDescent="0.25">
      <c r="A5253" s="32" t="s">
        <v>524</v>
      </c>
    </row>
    <row r="5254" spans="1:1" x14ac:dyDescent="0.25">
      <c r="A5254" s="32" t="s">
        <v>4915</v>
      </c>
    </row>
    <row r="5255" spans="1:1" x14ac:dyDescent="0.25">
      <c r="A5255" s="32" t="s">
        <v>4916</v>
      </c>
    </row>
    <row r="5256" spans="1:1" x14ac:dyDescent="0.25">
      <c r="A5256" s="32" t="s">
        <v>4917</v>
      </c>
    </row>
    <row r="5257" spans="1:1" x14ac:dyDescent="0.25">
      <c r="A5257" s="32" t="s">
        <v>4918</v>
      </c>
    </row>
    <row r="5258" spans="1:1" x14ac:dyDescent="0.25">
      <c r="A5258" s="32" t="s">
        <v>4404</v>
      </c>
    </row>
    <row r="5259" spans="1:1" x14ac:dyDescent="0.25">
      <c r="A5259" s="32" t="s">
        <v>4919</v>
      </c>
    </row>
    <row r="5260" spans="1:1" x14ac:dyDescent="0.25">
      <c r="A5260" s="32" t="s">
        <v>4920</v>
      </c>
    </row>
    <row r="5261" spans="1:1" x14ac:dyDescent="0.25">
      <c r="A5261" s="32" t="s">
        <v>512</v>
      </c>
    </row>
    <row r="5262" spans="1:1" x14ac:dyDescent="0.25">
      <c r="A5262" s="32" t="s">
        <v>4921</v>
      </c>
    </row>
    <row r="5263" spans="1:1" x14ac:dyDescent="0.25">
      <c r="A5263" s="32" t="s">
        <v>4922</v>
      </c>
    </row>
    <row r="5264" spans="1:1" x14ac:dyDescent="0.25">
      <c r="A5264" s="32" t="s">
        <v>4923</v>
      </c>
    </row>
    <row r="5265" spans="1:1" x14ac:dyDescent="0.25">
      <c r="A5265" s="32" t="s">
        <v>1375</v>
      </c>
    </row>
    <row r="5266" spans="1:1" x14ac:dyDescent="0.25">
      <c r="A5266" s="32" t="s">
        <v>4924</v>
      </c>
    </row>
    <row r="5267" spans="1:1" x14ac:dyDescent="0.25">
      <c r="A5267" s="32" t="s">
        <v>4925</v>
      </c>
    </row>
    <row r="5268" spans="1:1" x14ac:dyDescent="0.25">
      <c r="A5268" s="32" t="s">
        <v>4926</v>
      </c>
    </row>
    <row r="5269" spans="1:1" x14ac:dyDescent="0.25">
      <c r="A5269" s="32" t="s">
        <v>4927</v>
      </c>
    </row>
    <row r="5270" spans="1:1" x14ac:dyDescent="0.25">
      <c r="A5270" s="32" t="s">
        <v>4928</v>
      </c>
    </row>
    <row r="5271" spans="1:1" x14ac:dyDescent="0.25">
      <c r="A5271" s="32" t="s">
        <v>4929</v>
      </c>
    </row>
    <row r="5272" spans="1:1" x14ac:dyDescent="0.25">
      <c r="A5272" s="32" t="s">
        <v>4930</v>
      </c>
    </row>
    <row r="5273" spans="1:1" x14ac:dyDescent="0.25">
      <c r="A5273" s="32" t="s">
        <v>524</v>
      </c>
    </row>
    <row r="5274" spans="1:1" x14ac:dyDescent="0.25">
      <c r="A5274" s="32" t="s">
        <v>4931</v>
      </c>
    </row>
    <row r="5275" spans="1:1" x14ac:dyDescent="0.25">
      <c r="A5275" s="32" t="s">
        <v>1548</v>
      </c>
    </row>
    <row r="5276" spans="1:1" x14ac:dyDescent="0.25">
      <c r="A5276" s="32" t="s">
        <v>4932</v>
      </c>
    </row>
    <row r="5277" spans="1:1" x14ac:dyDescent="0.25">
      <c r="A5277" s="32" t="s">
        <v>4933</v>
      </c>
    </row>
    <row r="5278" spans="1:1" x14ac:dyDescent="0.25">
      <c r="A5278" s="32" t="s">
        <v>4934</v>
      </c>
    </row>
    <row r="5279" spans="1:1" x14ac:dyDescent="0.25">
      <c r="A5279" s="32" t="s">
        <v>4935</v>
      </c>
    </row>
    <row r="5280" spans="1:1" x14ac:dyDescent="0.25">
      <c r="A5280" s="32" t="s">
        <v>4936</v>
      </c>
    </row>
    <row r="5281" spans="1:1" x14ac:dyDescent="0.25">
      <c r="A5281" s="32" t="s">
        <v>3290</v>
      </c>
    </row>
    <row r="5282" spans="1:1" x14ac:dyDescent="0.25">
      <c r="A5282" s="32" t="s">
        <v>4937</v>
      </c>
    </row>
    <row r="5283" spans="1:1" x14ac:dyDescent="0.25">
      <c r="A5283" s="32" t="s">
        <v>946</v>
      </c>
    </row>
    <row r="5284" spans="1:1" x14ac:dyDescent="0.25">
      <c r="A5284" s="32" t="s">
        <v>4938</v>
      </c>
    </row>
    <row r="5285" spans="1:1" x14ac:dyDescent="0.25">
      <c r="A5285" s="32" t="s">
        <v>4939</v>
      </c>
    </row>
    <row r="5286" spans="1:1" x14ac:dyDescent="0.25">
      <c r="A5286" s="32" t="s">
        <v>2666</v>
      </c>
    </row>
    <row r="5287" spans="1:1" x14ac:dyDescent="0.25">
      <c r="A5287" s="32" t="s">
        <v>4940</v>
      </c>
    </row>
    <row r="5288" spans="1:1" x14ac:dyDescent="0.25">
      <c r="A5288" s="32" t="s">
        <v>4941</v>
      </c>
    </row>
    <row r="5289" spans="1:1" x14ac:dyDescent="0.25">
      <c r="A5289" s="32" t="s">
        <v>4942</v>
      </c>
    </row>
    <row r="5290" spans="1:1" x14ac:dyDescent="0.25">
      <c r="A5290" s="32" t="s">
        <v>3921</v>
      </c>
    </row>
    <row r="5291" spans="1:1" x14ac:dyDescent="0.25">
      <c r="A5291" s="32" t="s">
        <v>3746</v>
      </c>
    </row>
    <row r="5292" spans="1:1" x14ac:dyDescent="0.25">
      <c r="A5292" s="32" t="s">
        <v>4943</v>
      </c>
    </row>
    <row r="5293" spans="1:1" x14ac:dyDescent="0.25">
      <c r="A5293" s="32" t="s">
        <v>4944</v>
      </c>
    </row>
    <row r="5294" spans="1:1" x14ac:dyDescent="0.25">
      <c r="A5294" s="32" t="s">
        <v>4945</v>
      </c>
    </row>
    <row r="5295" spans="1:1" x14ac:dyDescent="0.25">
      <c r="A5295" s="32" t="s">
        <v>4946</v>
      </c>
    </row>
    <row r="5296" spans="1:1" x14ac:dyDescent="0.25">
      <c r="A5296" s="32" t="s">
        <v>4947</v>
      </c>
    </row>
    <row r="5297" spans="1:1" x14ac:dyDescent="0.25">
      <c r="A5297" s="32" t="s">
        <v>4948</v>
      </c>
    </row>
    <row r="5298" spans="1:1" x14ac:dyDescent="0.25">
      <c r="A5298" s="32" t="s">
        <v>4949</v>
      </c>
    </row>
    <row r="5299" spans="1:1" x14ac:dyDescent="0.25">
      <c r="A5299" s="32" t="s">
        <v>4950</v>
      </c>
    </row>
    <row r="5300" spans="1:1" x14ac:dyDescent="0.25">
      <c r="A5300" s="32" t="s">
        <v>4951</v>
      </c>
    </row>
    <row r="5301" spans="1:1" x14ac:dyDescent="0.25">
      <c r="A5301" s="32" t="s">
        <v>3876</v>
      </c>
    </row>
    <row r="5302" spans="1:1" x14ac:dyDescent="0.25">
      <c r="A5302" s="32" t="s">
        <v>4952</v>
      </c>
    </row>
    <row r="5303" spans="1:1" x14ac:dyDescent="0.25">
      <c r="A5303" s="32" t="s">
        <v>4953</v>
      </c>
    </row>
    <row r="5304" spans="1:1" x14ac:dyDescent="0.25">
      <c r="A5304" s="32" t="s">
        <v>4954</v>
      </c>
    </row>
    <row r="5305" spans="1:1" x14ac:dyDescent="0.25">
      <c r="A5305" s="32" t="s">
        <v>805</v>
      </c>
    </row>
    <row r="5306" spans="1:1" x14ac:dyDescent="0.25">
      <c r="A5306" s="32" t="s">
        <v>4955</v>
      </c>
    </row>
    <row r="5307" spans="1:1" x14ac:dyDescent="0.25">
      <c r="A5307" s="32" t="s">
        <v>4956</v>
      </c>
    </row>
    <row r="5308" spans="1:1" x14ac:dyDescent="0.25">
      <c r="A5308" s="32" t="s">
        <v>4957</v>
      </c>
    </row>
    <row r="5309" spans="1:1" x14ac:dyDescent="0.25">
      <c r="A5309" s="32" t="s">
        <v>4958</v>
      </c>
    </row>
    <row r="5310" spans="1:1" x14ac:dyDescent="0.25">
      <c r="A5310" s="32" t="s">
        <v>4959</v>
      </c>
    </row>
    <row r="5311" spans="1:1" x14ac:dyDescent="0.25">
      <c r="A5311" s="32" t="s">
        <v>4960</v>
      </c>
    </row>
    <row r="5312" spans="1:1" x14ac:dyDescent="0.25">
      <c r="A5312" s="32" t="s">
        <v>4961</v>
      </c>
    </row>
    <row r="5313" spans="1:1" x14ac:dyDescent="0.25">
      <c r="A5313" s="32" t="s">
        <v>4962</v>
      </c>
    </row>
    <row r="5314" spans="1:1" x14ac:dyDescent="0.25">
      <c r="A5314" s="32" t="s">
        <v>2422</v>
      </c>
    </row>
    <row r="5315" spans="1:1" x14ac:dyDescent="0.25">
      <c r="A5315" s="32" t="s">
        <v>4963</v>
      </c>
    </row>
    <row r="5316" spans="1:1" x14ac:dyDescent="0.25">
      <c r="A5316" s="32" t="s">
        <v>4964</v>
      </c>
    </row>
    <row r="5317" spans="1:1" x14ac:dyDescent="0.25">
      <c r="A5317" s="32" t="s">
        <v>4965</v>
      </c>
    </row>
    <row r="5318" spans="1:1" x14ac:dyDescent="0.25">
      <c r="A5318" s="32" t="s">
        <v>4966</v>
      </c>
    </row>
    <row r="5319" spans="1:1" x14ac:dyDescent="0.25">
      <c r="A5319" s="32" t="s">
        <v>4967</v>
      </c>
    </row>
    <row r="5320" spans="1:1" x14ac:dyDescent="0.25">
      <c r="A5320" s="32" t="s">
        <v>4968</v>
      </c>
    </row>
    <row r="5321" spans="1:1" x14ac:dyDescent="0.25">
      <c r="A5321" s="32" t="s">
        <v>528</v>
      </c>
    </row>
    <row r="5322" spans="1:1" x14ac:dyDescent="0.25">
      <c r="A5322" s="32" t="s">
        <v>4969</v>
      </c>
    </row>
    <row r="5323" spans="1:1" x14ac:dyDescent="0.25">
      <c r="A5323" s="32" t="s">
        <v>4970</v>
      </c>
    </row>
    <row r="5324" spans="1:1" x14ac:dyDescent="0.25">
      <c r="A5324" s="32" t="s">
        <v>4971</v>
      </c>
    </row>
    <row r="5325" spans="1:1" x14ac:dyDescent="0.25">
      <c r="A5325" s="32" t="s">
        <v>311</v>
      </c>
    </row>
    <row r="5326" spans="1:1" x14ac:dyDescent="0.25">
      <c r="A5326" s="32" t="s">
        <v>4972</v>
      </c>
    </row>
    <row r="5327" spans="1:1" x14ac:dyDescent="0.25">
      <c r="A5327" s="32" t="s">
        <v>4973</v>
      </c>
    </row>
    <row r="5328" spans="1:1" x14ac:dyDescent="0.25">
      <c r="A5328" s="32" t="s">
        <v>4974</v>
      </c>
    </row>
    <row r="5329" spans="1:1" x14ac:dyDescent="0.25">
      <c r="A5329" s="32" t="s">
        <v>864</v>
      </c>
    </row>
    <row r="5330" spans="1:1" x14ac:dyDescent="0.25">
      <c r="A5330" s="32" t="s">
        <v>4975</v>
      </c>
    </row>
    <row r="5331" spans="1:1" x14ac:dyDescent="0.25">
      <c r="A5331" s="32" t="s">
        <v>2779</v>
      </c>
    </row>
    <row r="5332" spans="1:1" x14ac:dyDescent="0.25">
      <c r="A5332" s="32" t="s">
        <v>4976</v>
      </c>
    </row>
    <row r="5333" spans="1:1" x14ac:dyDescent="0.25">
      <c r="A5333" s="32" t="s">
        <v>82</v>
      </c>
    </row>
    <row r="5334" spans="1:1" x14ac:dyDescent="0.25">
      <c r="A5334" s="32" t="s">
        <v>4977</v>
      </c>
    </row>
    <row r="5335" spans="1:1" x14ac:dyDescent="0.25">
      <c r="A5335" s="32" t="s">
        <v>4978</v>
      </c>
    </row>
    <row r="5336" spans="1:1" x14ac:dyDescent="0.25">
      <c r="A5336" s="32" t="s">
        <v>4979</v>
      </c>
    </row>
    <row r="5337" spans="1:1" x14ac:dyDescent="0.25">
      <c r="A5337" s="32" t="s">
        <v>4980</v>
      </c>
    </row>
    <row r="5338" spans="1:1" x14ac:dyDescent="0.25">
      <c r="A5338" s="32" t="s">
        <v>4981</v>
      </c>
    </row>
    <row r="5339" spans="1:1" x14ac:dyDescent="0.25">
      <c r="A5339" s="32" t="s">
        <v>4982</v>
      </c>
    </row>
    <row r="5340" spans="1:1" x14ac:dyDescent="0.25">
      <c r="A5340" s="32" t="s">
        <v>4983</v>
      </c>
    </row>
    <row r="5341" spans="1:1" x14ac:dyDescent="0.25">
      <c r="A5341" s="32" t="s">
        <v>4984</v>
      </c>
    </row>
    <row r="5342" spans="1:1" x14ac:dyDescent="0.25">
      <c r="A5342" s="32" t="s">
        <v>4985</v>
      </c>
    </row>
    <row r="5343" spans="1:1" x14ac:dyDescent="0.25">
      <c r="A5343" s="32" t="s">
        <v>835</v>
      </c>
    </row>
    <row r="5344" spans="1:1" x14ac:dyDescent="0.25">
      <c r="A5344" s="32" t="s">
        <v>4986</v>
      </c>
    </row>
    <row r="5345" spans="1:1" x14ac:dyDescent="0.25">
      <c r="A5345" s="32" t="s">
        <v>4987</v>
      </c>
    </row>
    <row r="5346" spans="1:1" x14ac:dyDescent="0.25">
      <c r="A5346" s="32" t="s">
        <v>4988</v>
      </c>
    </row>
    <row r="5347" spans="1:1" x14ac:dyDescent="0.25">
      <c r="A5347" s="32" t="s">
        <v>4989</v>
      </c>
    </row>
    <row r="5348" spans="1:1" x14ac:dyDescent="0.25">
      <c r="A5348" s="32" t="s">
        <v>4990</v>
      </c>
    </row>
    <row r="5349" spans="1:1" x14ac:dyDescent="0.25">
      <c r="A5349" s="32" t="s">
        <v>4991</v>
      </c>
    </row>
    <row r="5350" spans="1:1" x14ac:dyDescent="0.25">
      <c r="A5350" s="32" t="s">
        <v>4992</v>
      </c>
    </row>
    <row r="5351" spans="1:1" x14ac:dyDescent="0.25">
      <c r="A5351" s="32" t="s">
        <v>4993</v>
      </c>
    </row>
    <row r="5352" spans="1:1" x14ac:dyDescent="0.25">
      <c r="A5352" s="32" t="s">
        <v>4994</v>
      </c>
    </row>
    <row r="5353" spans="1:1" x14ac:dyDescent="0.25">
      <c r="A5353" s="32" t="s">
        <v>4995</v>
      </c>
    </row>
    <row r="5354" spans="1:1" x14ac:dyDescent="0.25">
      <c r="A5354" s="32" t="s">
        <v>4996</v>
      </c>
    </row>
    <row r="5355" spans="1:1" x14ac:dyDescent="0.25">
      <c r="A5355" s="32" t="s">
        <v>4851</v>
      </c>
    </row>
    <row r="5356" spans="1:1" x14ac:dyDescent="0.25">
      <c r="A5356" s="32" t="s">
        <v>4997</v>
      </c>
    </row>
    <row r="5357" spans="1:1" x14ac:dyDescent="0.25">
      <c r="A5357" s="32" t="s">
        <v>4998</v>
      </c>
    </row>
    <row r="5358" spans="1:1" x14ac:dyDescent="0.25">
      <c r="A5358" s="32" t="s">
        <v>4999</v>
      </c>
    </row>
    <row r="5359" spans="1:1" x14ac:dyDescent="0.25">
      <c r="A5359" s="32" t="s">
        <v>5000</v>
      </c>
    </row>
    <row r="5360" spans="1:1" x14ac:dyDescent="0.25">
      <c r="A5360" s="32" t="s">
        <v>5001</v>
      </c>
    </row>
    <row r="5361" spans="1:1" x14ac:dyDescent="0.25">
      <c r="A5361" s="32" t="s">
        <v>5002</v>
      </c>
    </row>
    <row r="5362" spans="1:1" x14ac:dyDescent="0.25">
      <c r="A5362" s="32" t="s">
        <v>5003</v>
      </c>
    </row>
    <row r="5363" spans="1:1" x14ac:dyDescent="0.25">
      <c r="A5363" s="32" t="s">
        <v>5004</v>
      </c>
    </row>
    <row r="5364" spans="1:1" x14ac:dyDescent="0.25">
      <c r="A5364" s="32" t="s">
        <v>5005</v>
      </c>
    </row>
    <row r="5365" spans="1:1" x14ac:dyDescent="0.25">
      <c r="A5365" s="32" t="s">
        <v>5006</v>
      </c>
    </row>
    <row r="5366" spans="1:1" x14ac:dyDescent="0.25">
      <c r="A5366" s="32" t="s">
        <v>5007</v>
      </c>
    </row>
    <row r="5367" spans="1:1" x14ac:dyDescent="0.25">
      <c r="A5367" s="32" t="s">
        <v>5008</v>
      </c>
    </row>
    <row r="5368" spans="1:1" x14ac:dyDescent="0.25">
      <c r="A5368" s="32" t="s">
        <v>5009</v>
      </c>
    </row>
    <row r="5369" spans="1:1" x14ac:dyDescent="0.25">
      <c r="A5369" s="32" t="s">
        <v>5010</v>
      </c>
    </row>
    <row r="5370" spans="1:1" x14ac:dyDescent="0.25">
      <c r="A5370" s="32" t="s">
        <v>5011</v>
      </c>
    </row>
    <row r="5371" spans="1:1" x14ac:dyDescent="0.25">
      <c r="A5371" s="32" t="s">
        <v>950</v>
      </c>
    </row>
    <row r="5372" spans="1:1" x14ac:dyDescent="0.25">
      <c r="A5372" s="32" t="s">
        <v>5012</v>
      </c>
    </row>
    <row r="5373" spans="1:1" x14ac:dyDescent="0.25">
      <c r="A5373" s="32" t="s">
        <v>5013</v>
      </c>
    </row>
    <row r="5374" spans="1:1" x14ac:dyDescent="0.25">
      <c r="A5374" s="32" t="s">
        <v>5014</v>
      </c>
    </row>
    <row r="5375" spans="1:1" x14ac:dyDescent="0.25">
      <c r="A5375" s="32" t="s">
        <v>5015</v>
      </c>
    </row>
    <row r="5376" spans="1:1" x14ac:dyDescent="0.25">
      <c r="A5376" s="32" t="s">
        <v>5016</v>
      </c>
    </row>
    <row r="5377" spans="1:1" x14ac:dyDescent="0.25">
      <c r="A5377" s="32" t="s">
        <v>5017</v>
      </c>
    </row>
    <row r="5378" spans="1:1" x14ac:dyDescent="0.25">
      <c r="A5378" s="32" t="s">
        <v>5018</v>
      </c>
    </row>
    <row r="5379" spans="1:1" x14ac:dyDescent="0.25">
      <c r="A5379" s="32" t="s">
        <v>835</v>
      </c>
    </row>
    <row r="5380" spans="1:1" x14ac:dyDescent="0.25">
      <c r="A5380" s="32" t="s">
        <v>5019</v>
      </c>
    </row>
    <row r="5381" spans="1:1" x14ac:dyDescent="0.25">
      <c r="A5381" s="32" t="s">
        <v>5020</v>
      </c>
    </row>
    <row r="5382" spans="1:1" x14ac:dyDescent="0.25">
      <c r="A5382" s="32" t="s">
        <v>5021</v>
      </c>
    </row>
    <row r="5383" spans="1:1" x14ac:dyDescent="0.25">
      <c r="A5383" s="32" t="s">
        <v>5022</v>
      </c>
    </row>
    <row r="5384" spans="1:1" x14ac:dyDescent="0.25">
      <c r="A5384" s="32" t="s">
        <v>5023</v>
      </c>
    </row>
    <row r="5385" spans="1:1" x14ac:dyDescent="0.25">
      <c r="A5385" s="32" t="s">
        <v>765</v>
      </c>
    </row>
    <row r="5386" spans="1:1" x14ac:dyDescent="0.25">
      <c r="A5386" s="32" t="s">
        <v>5024</v>
      </c>
    </row>
    <row r="5387" spans="1:1" x14ac:dyDescent="0.25">
      <c r="A5387" s="32" t="s">
        <v>5025</v>
      </c>
    </row>
    <row r="5388" spans="1:1" x14ac:dyDescent="0.25">
      <c r="A5388" s="32" t="s">
        <v>5026</v>
      </c>
    </row>
    <row r="5389" spans="1:1" x14ac:dyDescent="0.25">
      <c r="A5389" s="32" t="s">
        <v>5027</v>
      </c>
    </row>
    <row r="5390" spans="1:1" x14ac:dyDescent="0.25">
      <c r="A5390" s="32" t="s">
        <v>961</v>
      </c>
    </row>
    <row r="5391" spans="1:1" x14ac:dyDescent="0.25">
      <c r="A5391" s="32" t="s">
        <v>5028</v>
      </c>
    </row>
    <row r="5392" spans="1:1" x14ac:dyDescent="0.25">
      <c r="A5392" s="32" t="s">
        <v>5029</v>
      </c>
    </row>
    <row r="5393" spans="1:1" x14ac:dyDescent="0.25">
      <c r="A5393" s="32" t="s">
        <v>785</v>
      </c>
    </row>
    <row r="5394" spans="1:1" x14ac:dyDescent="0.25">
      <c r="A5394" s="32" t="s">
        <v>1813</v>
      </c>
    </row>
    <row r="5395" spans="1:1" x14ac:dyDescent="0.25">
      <c r="A5395" s="32" t="s">
        <v>5030</v>
      </c>
    </row>
    <row r="5396" spans="1:1" x14ac:dyDescent="0.25">
      <c r="A5396" s="32" t="s">
        <v>5031</v>
      </c>
    </row>
    <row r="5397" spans="1:1" x14ac:dyDescent="0.25">
      <c r="A5397" s="32" t="s">
        <v>5032</v>
      </c>
    </row>
    <row r="5398" spans="1:1" x14ac:dyDescent="0.25">
      <c r="A5398" s="32" t="s">
        <v>5033</v>
      </c>
    </row>
    <row r="5399" spans="1:1" x14ac:dyDescent="0.25">
      <c r="A5399" s="32" t="s">
        <v>5034</v>
      </c>
    </row>
    <row r="5400" spans="1:1" x14ac:dyDescent="0.25">
      <c r="A5400" s="32" t="s">
        <v>5035</v>
      </c>
    </row>
    <row r="5401" spans="1:1" x14ac:dyDescent="0.25">
      <c r="A5401" s="32" t="s">
        <v>5036</v>
      </c>
    </row>
    <row r="5402" spans="1:1" x14ac:dyDescent="0.25">
      <c r="A5402" s="32" t="s">
        <v>5037</v>
      </c>
    </row>
    <row r="5403" spans="1:1" x14ac:dyDescent="0.25">
      <c r="A5403" s="32" t="s">
        <v>5038</v>
      </c>
    </row>
    <row r="5404" spans="1:1" x14ac:dyDescent="0.25">
      <c r="A5404" s="32" t="s">
        <v>5039</v>
      </c>
    </row>
    <row r="5405" spans="1:1" x14ac:dyDescent="0.25">
      <c r="A5405" s="32" t="s">
        <v>1480</v>
      </c>
    </row>
    <row r="5406" spans="1:1" x14ac:dyDescent="0.25">
      <c r="A5406" s="32" t="s">
        <v>5040</v>
      </c>
    </row>
    <row r="5407" spans="1:1" x14ac:dyDescent="0.25">
      <c r="A5407" s="32" t="s">
        <v>779</v>
      </c>
    </row>
    <row r="5408" spans="1:1" x14ac:dyDescent="0.25">
      <c r="A5408" s="32" t="s">
        <v>5041</v>
      </c>
    </row>
    <row r="5409" spans="1:1" x14ac:dyDescent="0.25">
      <c r="A5409" s="32" t="s">
        <v>5042</v>
      </c>
    </row>
    <row r="5410" spans="1:1" x14ac:dyDescent="0.25">
      <c r="A5410" s="32" t="s">
        <v>5043</v>
      </c>
    </row>
    <row r="5411" spans="1:1" x14ac:dyDescent="0.25">
      <c r="A5411" s="32" t="s">
        <v>5044</v>
      </c>
    </row>
    <row r="5412" spans="1:1" x14ac:dyDescent="0.25">
      <c r="A5412" s="32" t="s">
        <v>5045</v>
      </c>
    </row>
    <row r="5413" spans="1:1" x14ac:dyDescent="0.25">
      <c r="A5413" s="32" t="s">
        <v>481</v>
      </c>
    </row>
    <row r="5414" spans="1:1" x14ac:dyDescent="0.25">
      <c r="A5414" s="32" t="s">
        <v>5046</v>
      </c>
    </row>
    <row r="5415" spans="1:1" x14ac:dyDescent="0.25">
      <c r="A5415" s="32" t="s">
        <v>5047</v>
      </c>
    </row>
    <row r="5416" spans="1:1" x14ac:dyDescent="0.25">
      <c r="A5416" s="32" t="s">
        <v>5048</v>
      </c>
    </row>
    <row r="5417" spans="1:1" x14ac:dyDescent="0.25">
      <c r="A5417" s="32" t="s">
        <v>5049</v>
      </c>
    </row>
    <row r="5418" spans="1:1" x14ac:dyDescent="0.25">
      <c r="A5418" s="32" t="s">
        <v>5050</v>
      </c>
    </row>
    <row r="5419" spans="1:1" x14ac:dyDescent="0.25">
      <c r="A5419" s="32" t="s">
        <v>5051</v>
      </c>
    </row>
    <row r="5420" spans="1:1" x14ac:dyDescent="0.25">
      <c r="A5420" s="32" t="s">
        <v>5052</v>
      </c>
    </row>
    <row r="5421" spans="1:1" x14ac:dyDescent="0.25">
      <c r="A5421" s="32" t="s">
        <v>134</v>
      </c>
    </row>
    <row r="5422" spans="1:1" x14ac:dyDescent="0.25">
      <c r="A5422" s="32" t="s">
        <v>5043</v>
      </c>
    </row>
    <row r="5423" spans="1:1" x14ac:dyDescent="0.25">
      <c r="A5423" s="32" t="s">
        <v>5053</v>
      </c>
    </row>
    <row r="5424" spans="1:1" x14ac:dyDescent="0.25">
      <c r="A5424" s="32" t="s">
        <v>5054</v>
      </c>
    </row>
    <row r="5425" spans="1:1" x14ac:dyDescent="0.25">
      <c r="A5425" s="32" t="s">
        <v>5055</v>
      </c>
    </row>
    <row r="5426" spans="1:1" x14ac:dyDescent="0.25">
      <c r="A5426" s="32" t="s">
        <v>5056</v>
      </c>
    </row>
    <row r="5427" spans="1:1" x14ac:dyDescent="0.25">
      <c r="A5427" s="32" t="s">
        <v>5057</v>
      </c>
    </row>
    <row r="5428" spans="1:1" x14ac:dyDescent="0.25">
      <c r="A5428" s="32" t="s">
        <v>5058</v>
      </c>
    </row>
    <row r="5429" spans="1:1" x14ac:dyDescent="0.25">
      <c r="A5429" s="32" t="s">
        <v>5059</v>
      </c>
    </row>
    <row r="5430" spans="1:1" x14ac:dyDescent="0.25">
      <c r="A5430" s="32" t="s">
        <v>5060</v>
      </c>
    </row>
    <row r="5431" spans="1:1" x14ac:dyDescent="0.25">
      <c r="A5431" s="32" t="s">
        <v>5061</v>
      </c>
    </row>
    <row r="5432" spans="1:1" x14ac:dyDescent="0.25">
      <c r="A5432" s="32" t="s">
        <v>5062</v>
      </c>
    </row>
    <row r="5433" spans="1:1" x14ac:dyDescent="0.25">
      <c r="A5433" s="32" t="s">
        <v>5063</v>
      </c>
    </row>
    <row r="5434" spans="1:1" x14ac:dyDescent="0.25">
      <c r="A5434" s="32" t="s">
        <v>5064</v>
      </c>
    </row>
    <row r="5435" spans="1:1" x14ac:dyDescent="0.25">
      <c r="A5435" s="32" t="s">
        <v>5065</v>
      </c>
    </row>
    <row r="5436" spans="1:1" x14ac:dyDescent="0.25">
      <c r="A5436" s="32" t="s">
        <v>5066</v>
      </c>
    </row>
    <row r="5437" spans="1:1" x14ac:dyDescent="0.25">
      <c r="A5437" s="32" t="s">
        <v>5067</v>
      </c>
    </row>
    <row r="5438" spans="1:1" x14ac:dyDescent="0.25">
      <c r="A5438" s="32" t="s">
        <v>5068</v>
      </c>
    </row>
    <row r="5439" spans="1:1" x14ac:dyDescent="0.25">
      <c r="A5439" s="32" t="s">
        <v>2074</v>
      </c>
    </row>
    <row r="5440" spans="1:1" x14ac:dyDescent="0.25">
      <c r="A5440" s="32" t="s">
        <v>5069</v>
      </c>
    </row>
    <row r="5441" spans="1:1" x14ac:dyDescent="0.25">
      <c r="A5441" s="32" t="s">
        <v>5070</v>
      </c>
    </row>
    <row r="5442" spans="1:1" x14ac:dyDescent="0.25">
      <c r="A5442" s="32" t="s">
        <v>5071</v>
      </c>
    </row>
    <row r="5443" spans="1:1" x14ac:dyDescent="0.25">
      <c r="A5443" s="32" t="s">
        <v>5030</v>
      </c>
    </row>
    <row r="5444" spans="1:1" x14ac:dyDescent="0.25">
      <c r="A5444" s="32" t="s">
        <v>5072</v>
      </c>
    </row>
    <row r="5445" spans="1:1" x14ac:dyDescent="0.25">
      <c r="A5445" s="32" t="s">
        <v>354</v>
      </c>
    </row>
    <row r="5446" spans="1:1" x14ac:dyDescent="0.25">
      <c r="A5446" s="32" t="s">
        <v>5073</v>
      </c>
    </row>
    <row r="5447" spans="1:1" x14ac:dyDescent="0.25">
      <c r="A5447" s="32" t="s">
        <v>5074</v>
      </c>
    </row>
    <row r="5448" spans="1:1" x14ac:dyDescent="0.25">
      <c r="A5448" s="32" t="s">
        <v>5075</v>
      </c>
    </row>
    <row r="5449" spans="1:1" x14ac:dyDescent="0.25">
      <c r="A5449" s="32" t="s">
        <v>5076</v>
      </c>
    </row>
    <row r="5450" spans="1:1" x14ac:dyDescent="0.25">
      <c r="A5450" s="32" t="s">
        <v>5077</v>
      </c>
    </row>
    <row r="5451" spans="1:1" x14ac:dyDescent="0.25">
      <c r="A5451" s="32" t="s">
        <v>5078</v>
      </c>
    </row>
    <row r="5452" spans="1:1" x14ac:dyDescent="0.25">
      <c r="A5452" s="32" t="s">
        <v>5079</v>
      </c>
    </row>
    <row r="5453" spans="1:1" x14ac:dyDescent="0.25">
      <c r="A5453" s="32" t="s">
        <v>5080</v>
      </c>
    </row>
    <row r="5454" spans="1:1" x14ac:dyDescent="0.25">
      <c r="A5454" s="32" t="s">
        <v>5081</v>
      </c>
    </row>
    <row r="5455" spans="1:1" x14ac:dyDescent="0.25">
      <c r="A5455" s="32" t="s">
        <v>5082</v>
      </c>
    </row>
    <row r="5456" spans="1:1" x14ac:dyDescent="0.25">
      <c r="A5456" s="32" t="s">
        <v>5083</v>
      </c>
    </row>
    <row r="5457" spans="1:1" x14ac:dyDescent="0.25">
      <c r="A5457" s="32" t="s">
        <v>5084</v>
      </c>
    </row>
    <row r="5458" spans="1:1" x14ac:dyDescent="0.25">
      <c r="A5458" s="32" t="s">
        <v>5085</v>
      </c>
    </row>
    <row r="5459" spans="1:1" x14ac:dyDescent="0.25">
      <c r="A5459" s="32" t="s">
        <v>5086</v>
      </c>
    </row>
    <row r="5460" spans="1:1" x14ac:dyDescent="0.25">
      <c r="A5460" s="32" t="s">
        <v>5087</v>
      </c>
    </row>
    <row r="5461" spans="1:1" x14ac:dyDescent="0.25">
      <c r="A5461" s="32" t="s">
        <v>5088</v>
      </c>
    </row>
    <row r="5462" spans="1:1" x14ac:dyDescent="0.25">
      <c r="A5462" s="32" t="s">
        <v>5089</v>
      </c>
    </row>
    <row r="5463" spans="1:1" x14ac:dyDescent="0.25">
      <c r="A5463" s="32" t="s">
        <v>5090</v>
      </c>
    </row>
    <row r="5464" spans="1:1" x14ac:dyDescent="0.25">
      <c r="A5464" s="32" t="s">
        <v>5091</v>
      </c>
    </row>
    <row r="5465" spans="1:1" x14ac:dyDescent="0.25">
      <c r="A5465" s="32" t="s">
        <v>5092</v>
      </c>
    </row>
    <row r="5466" spans="1:1" x14ac:dyDescent="0.25">
      <c r="A5466" s="32" t="s">
        <v>5093</v>
      </c>
    </row>
    <row r="5467" spans="1:1" x14ac:dyDescent="0.25">
      <c r="A5467" s="32" t="s">
        <v>5094</v>
      </c>
    </row>
    <row r="5468" spans="1:1" x14ac:dyDescent="0.25">
      <c r="A5468" s="32" t="s">
        <v>5095</v>
      </c>
    </row>
    <row r="5469" spans="1:1" x14ac:dyDescent="0.25">
      <c r="A5469" s="32" t="s">
        <v>5096</v>
      </c>
    </row>
    <row r="5470" spans="1:1" x14ac:dyDescent="0.25">
      <c r="A5470" s="32" t="s">
        <v>5097</v>
      </c>
    </row>
    <row r="5471" spans="1:1" x14ac:dyDescent="0.25">
      <c r="A5471" s="32" t="s">
        <v>5098</v>
      </c>
    </row>
    <row r="5472" spans="1:1" x14ac:dyDescent="0.25">
      <c r="A5472" s="32" t="s">
        <v>5099</v>
      </c>
    </row>
    <row r="5473" spans="1:1" x14ac:dyDescent="0.25">
      <c r="A5473" s="32" t="s">
        <v>5100</v>
      </c>
    </row>
    <row r="5474" spans="1:1" x14ac:dyDescent="0.25">
      <c r="A5474" s="32" t="s">
        <v>5101</v>
      </c>
    </row>
    <row r="5475" spans="1:1" x14ac:dyDescent="0.25">
      <c r="A5475" s="32" t="s">
        <v>5102</v>
      </c>
    </row>
    <row r="5476" spans="1:1" x14ac:dyDescent="0.25">
      <c r="A5476" s="32" t="s">
        <v>5103</v>
      </c>
    </row>
    <row r="5477" spans="1:1" x14ac:dyDescent="0.25">
      <c r="A5477" s="32" t="s">
        <v>5104</v>
      </c>
    </row>
    <row r="5478" spans="1:1" x14ac:dyDescent="0.25">
      <c r="A5478" s="32" t="s">
        <v>5105</v>
      </c>
    </row>
    <row r="5479" spans="1:1" x14ac:dyDescent="0.25">
      <c r="A5479" s="32" t="s">
        <v>1007</v>
      </c>
    </row>
    <row r="5480" spans="1:1" x14ac:dyDescent="0.25">
      <c r="A5480" s="32" t="s">
        <v>5106</v>
      </c>
    </row>
    <row r="5481" spans="1:1" x14ac:dyDescent="0.25">
      <c r="A5481" s="32" t="s">
        <v>5107</v>
      </c>
    </row>
    <row r="5482" spans="1:1" x14ac:dyDescent="0.25">
      <c r="A5482" s="32" t="s">
        <v>5108</v>
      </c>
    </row>
    <row r="5483" spans="1:1" x14ac:dyDescent="0.25">
      <c r="A5483" s="32" t="s">
        <v>1544</v>
      </c>
    </row>
    <row r="5484" spans="1:1" x14ac:dyDescent="0.25">
      <c r="A5484" s="32" t="s">
        <v>5109</v>
      </c>
    </row>
    <row r="5485" spans="1:1" x14ac:dyDescent="0.25">
      <c r="A5485" s="32" t="s">
        <v>5110</v>
      </c>
    </row>
    <row r="5486" spans="1:1" x14ac:dyDescent="0.25">
      <c r="A5486" s="32" t="s">
        <v>443</v>
      </c>
    </row>
    <row r="5487" spans="1:1" x14ac:dyDescent="0.25">
      <c r="A5487" s="32" t="s">
        <v>5111</v>
      </c>
    </row>
    <row r="5488" spans="1:1" x14ac:dyDescent="0.25">
      <c r="A5488" s="32" t="s">
        <v>5112</v>
      </c>
    </row>
    <row r="5489" spans="1:1" x14ac:dyDescent="0.25">
      <c r="A5489" s="32" t="s">
        <v>4197</v>
      </c>
    </row>
    <row r="5490" spans="1:1" x14ac:dyDescent="0.25">
      <c r="A5490" s="32" t="s">
        <v>5113</v>
      </c>
    </row>
    <row r="5491" spans="1:1" x14ac:dyDescent="0.25">
      <c r="A5491" s="32" t="s">
        <v>5114</v>
      </c>
    </row>
    <row r="5492" spans="1:1" x14ac:dyDescent="0.25">
      <c r="A5492" s="32" t="s">
        <v>5115</v>
      </c>
    </row>
    <row r="5493" spans="1:1" x14ac:dyDescent="0.25">
      <c r="A5493" s="32" t="s">
        <v>5116</v>
      </c>
    </row>
    <row r="5494" spans="1:1" x14ac:dyDescent="0.25">
      <c r="A5494" s="32" t="s">
        <v>5117</v>
      </c>
    </row>
    <row r="5495" spans="1:1" x14ac:dyDescent="0.25">
      <c r="A5495" s="32" t="s">
        <v>5118</v>
      </c>
    </row>
    <row r="5496" spans="1:1" x14ac:dyDescent="0.25">
      <c r="A5496" s="32" t="s">
        <v>5119</v>
      </c>
    </row>
    <row r="5497" spans="1:1" x14ac:dyDescent="0.25">
      <c r="A5497" s="32" t="s">
        <v>5120</v>
      </c>
    </row>
    <row r="5498" spans="1:1" x14ac:dyDescent="0.25">
      <c r="A5498" s="32" t="s">
        <v>5121</v>
      </c>
    </row>
    <row r="5499" spans="1:1" x14ac:dyDescent="0.25">
      <c r="A5499" s="32" t="s">
        <v>5122</v>
      </c>
    </row>
    <row r="5500" spans="1:1" x14ac:dyDescent="0.25">
      <c r="A5500" s="32" t="s">
        <v>5123</v>
      </c>
    </row>
    <row r="5501" spans="1:1" x14ac:dyDescent="0.25">
      <c r="A5501" s="32" t="s">
        <v>1611</v>
      </c>
    </row>
    <row r="5502" spans="1:1" x14ac:dyDescent="0.25">
      <c r="A5502" s="32" t="s">
        <v>5124</v>
      </c>
    </row>
    <row r="5503" spans="1:1" x14ac:dyDescent="0.25">
      <c r="A5503" s="32" t="s">
        <v>5125</v>
      </c>
    </row>
    <row r="5504" spans="1:1" x14ac:dyDescent="0.25">
      <c r="A5504" s="32" t="s">
        <v>5126</v>
      </c>
    </row>
    <row r="5505" spans="1:1" x14ac:dyDescent="0.25">
      <c r="A5505" s="32" t="s">
        <v>5127</v>
      </c>
    </row>
    <row r="5506" spans="1:1" x14ac:dyDescent="0.25">
      <c r="A5506" s="32" t="s">
        <v>5128</v>
      </c>
    </row>
    <row r="5507" spans="1:1" x14ac:dyDescent="0.25">
      <c r="A5507" s="32" t="s">
        <v>5129</v>
      </c>
    </row>
    <row r="5508" spans="1:1" x14ac:dyDescent="0.25">
      <c r="A5508" s="32" t="s">
        <v>5130</v>
      </c>
    </row>
    <row r="5509" spans="1:1" x14ac:dyDescent="0.25">
      <c r="A5509" s="32" t="s">
        <v>5131</v>
      </c>
    </row>
    <row r="5510" spans="1:1" x14ac:dyDescent="0.25">
      <c r="A5510" s="32" t="s">
        <v>4858</v>
      </c>
    </row>
    <row r="5511" spans="1:1" x14ac:dyDescent="0.25">
      <c r="A5511" s="32" t="s">
        <v>5132</v>
      </c>
    </row>
    <row r="5512" spans="1:1" x14ac:dyDescent="0.25">
      <c r="A5512" s="32" t="s">
        <v>5133</v>
      </c>
    </row>
    <row r="5513" spans="1:1" x14ac:dyDescent="0.25">
      <c r="A5513" s="32" t="s">
        <v>311</v>
      </c>
    </row>
    <row r="5514" spans="1:1" x14ac:dyDescent="0.25">
      <c r="A5514" s="32" t="s">
        <v>5134</v>
      </c>
    </row>
    <row r="5515" spans="1:1" x14ac:dyDescent="0.25">
      <c r="A5515" s="32" t="s">
        <v>5135</v>
      </c>
    </row>
    <row r="5516" spans="1:1" x14ac:dyDescent="0.25">
      <c r="A5516" s="32" t="s">
        <v>5136</v>
      </c>
    </row>
    <row r="5517" spans="1:1" x14ac:dyDescent="0.25">
      <c r="A5517" s="32" t="s">
        <v>5137</v>
      </c>
    </row>
    <row r="5518" spans="1:1" x14ac:dyDescent="0.25">
      <c r="A5518" s="32" t="s">
        <v>5138</v>
      </c>
    </row>
    <row r="5519" spans="1:1" x14ac:dyDescent="0.25">
      <c r="A5519" s="32" t="s">
        <v>4806</v>
      </c>
    </row>
    <row r="5520" spans="1:1" x14ac:dyDescent="0.25">
      <c r="A5520" s="32" t="s">
        <v>5139</v>
      </c>
    </row>
    <row r="5521" spans="1:1" x14ac:dyDescent="0.25">
      <c r="A5521" s="32" t="s">
        <v>5140</v>
      </c>
    </row>
    <row r="5522" spans="1:1" x14ac:dyDescent="0.25">
      <c r="A5522" s="32" t="s">
        <v>5141</v>
      </c>
    </row>
    <row r="5523" spans="1:1" x14ac:dyDescent="0.25">
      <c r="A5523" s="32" t="s">
        <v>5142</v>
      </c>
    </row>
    <row r="5524" spans="1:1" x14ac:dyDescent="0.25">
      <c r="A5524" s="32" t="s">
        <v>5143</v>
      </c>
    </row>
    <row r="5525" spans="1:1" x14ac:dyDescent="0.25">
      <c r="A5525" s="32" t="s">
        <v>5144</v>
      </c>
    </row>
    <row r="5526" spans="1:1" x14ac:dyDescent="0.25">
      <c r="A5526" s="32" t="s">
        <v>5145</v>
      </c>
    </row>
    <row r="5527" spans="1:1" x14ac:dyDescent="0.25">
      <c r="A5527" s="32" t="s">
        <v>5146</v>
      </c>
    </row>
    <row r="5528" spans="1:1" x14ac:dyDescent="0.25">
      <c r="A5528" s="32" t="s">
        <v>5147</v>
      </c>
    </row>
    <row r="5529" spans="1:1" x14ac:dyDescent="0.25">
      <c r="A5529" s="32" t="s">
        <v>394</v>
      </c>
    </row>
    <row r="5530" spans="1:1" x14ac:dyDescent="0.25">
      <c r="A5530" s="32" t="s">
        <v>5148</v>
      </c>
    </row>
    <row r="5531" spans="1:1" x14ac:dyDescent="0.25">
      <c r="A5531" s="32" t="s">
        <v>5149</v>
      </c>
    </row>
    <row r="5532" spans="1:1" x14ac:dyDescent="0.25">
      <c r="A5532" s="32" t="s">
        <v>5150</v>
      </c>
    </row>
    <row r="5533" spans="1:1" x14ac:dyDescent="0.25">
      <c r="A5533" s="32" t="s">
        <v>5151</v>
      </c>
    </row>
    <row r="5534" spans="1:1" x14ac:dyDescent="0.25">
      <c r="A5534" s="32" t="s">
        <v>5152</v>
      </c>
    </row>
    <row r="5535" spans="1:1" x14ac:dyDescent="0.25">
      <c r="A5535" s="32" t="s">
        <v>5153</v>
      </c>
    </row>
    <row r="5536" spans="1:1" x14ac:dyDescent="0.25">
      <c r="A5536" s="32" t="s">
        <v>5154</v>
      </c>
    </row>
    <row r="5537" spans="1:1" x14ac:dyDescent="0.25">
      <c r="A5537" s="32" t="s">
        <v>5155</v>
      </c>
    </row>
    <row r="5538" spans="1:1" x14ac:dyDescent="0.25">
      <c r="A5538" s="32" t="s">
        <v>593</v>
      </c>
    </row>
    <row r="5539" spans="1:1" x14ac:dyDescent="0.25">
      <c r="A5539" s="32" t="s">
        <v>5156</v>
      </c>
    </row>
    <row r="5540" spans="1:1" x14ac:dyDescent="0.25">
      <c r="A5540" s="32" t="s">
        <v>5157</v>
      </c>
    </row>
    <row r="5541" spans="1:1" x14ac:dyDescent="0.25">
      <c r="A5541" s="32" t="s">
        <v>801</v>
      </c>
    </row>
    <row r="5542" spans="1:1" x14ac:dyDescent="0.25">
      <c r="A5542" s="32" t="s">
        <v>5158</v>
      </c>
    </row>
    <row r="5543" spans="1:1" x14ac:dyDescent="0.25">
      <c r="A5543" s="32" t="s">
        <v>5159</v>
      </c>
    </row>
    <row r="5544" spans="1:1" x14ac:dyDescent="0.25">
      <c r="A5544" s="32" t="s">
        <v>5160</v>
      </c>
    </row>
    <row r="5545" spans="1:1" x14ac:dyDescent="0.25">
      <c r="A5545" s="32" t="s">
        <v>5161</v>
      </c>
    </row>
    <row r="5546" spans="1:1" x14ac:dyDescent="0.25">
      <c r="A5546" s="32" t="s">
        <v>5162</v>
      </c>
    </row>
    <row r="5547" spans="1:1" x14ac:dyDescent="0.25">
      <c r="A5547" s="32" t="s">
        <v>5163</v>
      </c>
    </row>
    <row r="5548" spans="1:1" x14ac:dyDescent="0.25">
      <c r="A5548" s="32" t="s">
        <v>5164</v>
      </c>
    </row>
    <row r="5549" spans="1:1" x14ac:dyDescent="0.25">
      <c r="A5549" s="32" t="s">
        <v>414</v>
      </c>
    </row>
    <row r="5550" spans="1:1" x14ac:dyDescent="0.25">
      <c r="A5550" s="32" t="s">
        <v>5165</v>
      </c>
    </row>
    <row r="5551" spans="1:1" x14ac:dyDescent="0.25">
      <c r="A5551" s="32" t="s">
        <v>5166</v>
      </c>
    </row>
    <row r="5552" spans="1:1" x14ac:dyDescent="0.25">
      <c r="A5552" s="32" t="s">
        <v>5167</v>
      </c>
    </row>
    <row r="5553" spans="1:1" x14ac:dyDescent="0.25">
      <c r="A5553" s="32" t="s">
        <v>5168</v>
      </c>
    </row>
    <row r="5554" spans="1:1" x14ac:dyDescent="0.25">
      <c r="A5554" s="32" t="s">
        <v>5169</v>
      </c>
    </row>
    <row r="5555" spans="1:1" x14ac:dyDescent="0.25">
      <c r="A5555" s="32" t="s">
        <v>5170</v>
      </c>
    </row>
    <row r="5556" spans="1:1" x14ac:dyDescent="0.25">
      <c r="A5556" s="32" t="s">
        <v>5171</v>
      </c>
    </row>
    <row r="5557" spans="1:1" x14ac:dyDescent="0.25">
      <c r="A5557" s="32" t="s">
        <v>647</v>
      </c>
    </row>
    <row r="5558" spans="1:1" x14ac:dyDescent="0.25">
      <c r="A5558" s="32" t="s">
        <v>4858</v>
      </c>
    </row>
    <row r="5559" spans="1:1" x14ac:dyDescent="0.25">
      <c r="A5559" s="32" t="s">
        <v>5172</v>
      </c>
    </row>
    <row r="5560" spans="1:1" x14ac:dyDescent="0.25">
      <c r="A5560" s="32" t="s">
        <v>5173</v>
      </c>
    </row>
    <row r="5561" spans="1:1" x14ac:dyDescent="0.25">
      <c r="A5561" s="32" t="s">
        <v>5174</v>
      </c>
    </row>
    <row r="5562" spans="1:1" x14ac:dyDescent="0.25">
      <c r="A5562" s="32" t="s">
        <v>5175</v>
      </c>
    </row>
    <row r="5563" spans="1:1" x14ac:dyDescent="0.25">
      <c r="A5563" s="32" t="s">
        <v>5176</v>
      </c>
    </row>
    <row r="5564" spans="1:1" x14ac:dyDescent="0.25">
      <c r="A5564" s="32" t="s">
        <v>5177</v>
      </c>
    </row>
    <row r="5565" spans="1:1" x14ac:dyDescent="0.25">
      <c r="A5565" s="32" t="s">
        <v>5178</v>
      </c>
    </row>
    <row r="5566" spans="1:1" x14ac:dyDescent="0.25">
      <c r="A5566" s="32" t="s">
        <v>5179</v>
      </c>
    </row>
    <row r="5567" spans="1:1" x14ac:dyDescent="0.25">
      <c r="A5567" s="32" t="s">
        <v>5180</v>
      </c>
    </row>
    <row r="5568" spans="1:1" x14ac:dyDescent="0.25">
      <c r="A5568" s="32" t="s">
        <v>5181</v>
      </c>
    </row>
    <row r="5569" spans="1:1" x14ac:dyDescent="0.25">
      <c r="A5569" s="32" t="s">
        <v>5182</v>
      </c>
    </row>
    <row r="5570" spans="1:1" x14ac:dyDescent="0.25">
      <c r="A5570" s="32" t="s">
        <v>5183</v>
      </c>
    </row>
    <row r="5571" spans="1:1" x14ac:dyDescent="0.25">
      <c r="A5571" s="32" t="s">
        <v>783</v>
      </c>
    </row>
    <row r="5572" spans="1:1" x14ac:dyDescent="0.25">
      <c r="A5572" s="32" t="s">
        <v>5184</v>
      </c>
    </row>
    <row r="5573" spans="1:1" x14ac:dyDescent="0.25">
      <c r="A5573" s="32" t="s">
        <v>5185</v>
      </c>
    </row>
    <row r="5574" spans="1:1" x14ac:dyDescent="0.25">
      <c r="A5574" s="32" t="s">
        <v>5186</v>
      </c>
    </row>
    <row r="5575" spans="1:1" x14ac:dyDescent="0.25">
      <c r="A5575" s="32" t="s">
        <v>5187</v>
      </c>
    </row>
    <row r="5576" spans="1:1" x14ac:dyDescent="0.25">
      <c r="A5576" s="32" t="s">
        <v>5188</v>
      </c>
    </row>
    <row r="5577" spans="1:1" x14ac:dyDescent="0.25">
      <c r="A5577" s="32" t="s">
        <v>5189</v>
      </c>
    </row>
    <row r="5578" spans="1:1" x14ac:dyDescent="0.25">
      <c r="A5578" s="32" t="s">
        <v>5190</v>
      </c>
    </row>
    <row r="5579" spans="1:1" x14ac:dyDescent="0.25">
      <c r="A5579" s="32" t="s">
        <v>5191</v>
      </c>
    </row>
    <row r="5580" spans="1:1" x14ac:dyDescent="0.25">
      <c r="A5580" s="32" t="s">
        <v>5192</v>
      </c>
    </row>
    <row r="5581" spans="1:1" x14ac:dyDescent="0.25">
      <c r="A5581" s="32" t="s">
        <v>5193</v>
      </c>
    </row>
    <row r="5582" spans="1:1" x14ac:dyDescent="0.25">
      <c r="A5582" s="32" t="s">
        <v>5194</v>
      </c>
    </row>
    <row r="5583" spans="1:1" x14ac:dyDescent="0.25">
      <c r="A5583" s="32" t="s">
        <v>5195</v>
      </c>
    </row>
    <row r="5584" spans="1:1" x14ac:dyDescent="0.25">
      <c r="A5584" s="32" t="s">
        <v>5196</v>
      </c>
    </row>
    <row r="5585" spans="1:1" x14ac:dyDescent="0.25">
      <c r="A5585" s="32" t="s">
        <v>5197</v>
      </c>
    </row>
    <row r="5586" spans="1:1" x14ac:dyDescent="0.25">
      <c r="A5586" s="32" t="s">
        <v>5198</v>
      </c>
    </row>
    <row r="5587" spans="1:1" x14ac:dyDescent="0.25">
      <c r="A5587" s="32" t="s">
        <v>5199</v>
      </c>
    </row>
    <row r="5588" spans="1:1" x14ac:dyDescent="0.25">
      <c r="A5588" s="32" t="s">
        <v>5200</v>
      </c>
    </row>
    <row r="5589" spans="1:1" x14ac:dyDescent="0.25">
      <c r="A5589" s="32" t="s">
        <v>5201</v>
      </c>
    </row>
    <row r="5590" spans="1:1" x14ac:dyDescent="0.25">
      <c r="A5590" s="32" t="s">
        <v>5202</v>
      </c>
    </row>
    <row r="5591" spans="1:1" x14ac:dyDescent="0.25">
      <c r="A5591" s="32" t="s">
        <v>5203</v>
      </c>
    </row>
    <row r="5592" spans="1:1" x14ac:dyDescent="0.25">
      <c r="A5592" s="32" t="s">
        <v>5204</v>
      </c>
    </row>
    <row r="5593" spans="1:1" x14ac:dyDescent="0.25">
      <c r="A5593" s="32" t="s">
        <v>5205</v>
      </c>
    </row>
    <row r="5594" spans="1:1" x14ac:dyDescent="0.25">
      <c r="A5594" s="32" t="s">
        <v>5206</v>
      </c>
    </row>
    <row r="5595" spans="1:1" x14ac:dyDescent="0.25">
      <c r="A5595" s="32" t="s">
        <v>5207</v>
      </c>
    </row>
    <row r="5596" spans="1:1" x14ac:dyDescent="0.25">
      <c r="A5596" s="32" t="s">
        <v>5208</v>
      </c>
    </row>
    <row r="5597" spans="1:1" x14ac:dyDescent="0.25">
      <c r="A5597" s="32" t="s">
        <v>5209</v>
      </c>
    </row>
    <row r="5598" spans="1:1" x14ac:dyDescent="0.25">
      <c r="A5598" s="32" t="s">
        <v>5210</v>
      </c>
    </row>
    <row r="5599" spans="1:1" x14ac:dyDescent="0.25">
      <c r="A5599" s="32" t="s">
        <v>5211</v>
      </c>
    </row>
    <row r="5600" spans="1:1" x14ac:dyDescent="0.25">
      <c r="A5600" s="32" t="s">
        <v>5212</v>
      </c>
    </row>
    <row r="5601" spans="1:1" x14ac:dyDescent="0.25">
      <c r="A5601" s="32" t="s">
        <v>5213</v>
      </c>
    </row>
    <row r="5602" spans="1:1" x14ac:dyDescent="0.25">
      <c r="A5602" s="32" t="s">
        <v>5214</v>
      </c>
    </row>
    <row r="5603" spans="1:1" x14ac:dyDescent="0.25">
      <c r="A5603" s="32" t="s">
        <v>5215</v>
      </c>
    </row>
    <row r="5604" spans="1:1" x14ac:dyDescent="0.25">
      <c r="A5604" s="32" t="s">
        <v>5216</v>
      </c>
    </row>
    <row r="5605" spans="1:1" x14ac:dyDescent="0.25">
      <c r="A5605" s="32" t="s">
        <v>5217</v>
      </c>
    </row>
    <row r="5606" spans="1:1" x14ac:dyDescent="0.25">
      <c r="A5606" s="32" t="s">
        <v>5218</v>
      </c>
    </row>
    <row r="5607" spans="1:1" x14ac:dyDescent="0.25">
      <c r="A5607" s="32" t="s">
        <v>5219</v>
      </c>
    </row>
    <row r="5608" spans="1:1" x14ac:dyDescent="0.25">
      <c r="A5608" s="32" t="s">
        <v>5220</v>
      </c>
    </row>
    <row r="5609" spans="1:1" x14ac:dyDescent="0.25">
      <c r="A5609" s="32" t="s">
        <v>5221</v>
      </c>
    </row>
    <row r="5610" spans="1:1" x14ac:dyDescent="0.25">
      <c r="A5610" s="32" t="s">
        <v>5222</v>
      </c>
    </row>
    <row r="5611" spans="1:1" x14ac:dyDescent="0.25">
      <c r="A5611" s="32" t="s">
        <v>5223</v>
      </c>
    </row>
    <row r="5612" spans="1:1" x14ac:dyDescent="0.25">
      <c r="A5612" s="32" t="s">
        <v>5224</v>
      </c>
    </row>
    <row r="5613" spans="1:1" x14ac:dyDescent="0.25">
      <c r="A5613" s="32" t="s">
        <v>5225</v>
      </c>
    </row>
    <row r="5614" spans="1:1" x14ac:dyDescent="0.25">
      <c r="A5614" s="32" t="s">
        <v>5226</v>
      </c>
    </row>
    <row r="5615" spans="1:1" x14ac:dyDescent="0.25">
      <c r="A5615" s="32" t="s">
        <v>5227</v>
      </c>
    </row>
    <row r="5616" spans="1:1" x14ac:dyDescent="0.25">
      <c r="A5616" s="32" t="s">
        <v>5228</v>
      </c>
    </row>
    <row r="5617" spans="1:1" x14ac:dyDescent="0.25">
      <c r="A5617" s="32" t="s">
        <v>1950</v>
      </c>
    </row>
    <row r="5618" spans="1:1" x14ac:dyDescent="0.25">
      <c r="A5618" s="32" t="s">
        <v>271</v>
      </c>
    </row>
    <row r="5619" spans="1:1" x14ac:dyDescent="0.25">
      <c r="A5619" s="32" t="s">
        <v>1533</v>
      </c>
    </row>
    <row r="5620" spans="1:1" x14ac:dyDescent="0.25">
      <c r="A5620" s="32" t="s">
        <v>5229</v>
      </c>
    </row>
    <row r="5621" spans="1:1" x14ac:dyDescent="0.25">
      <c r="A5621" s="32" t="s">
        <v>5230</v>
      </c>
    </row>
    <row r="5622" spans="1:1" x14ac:dyDescent="0.25">
      <c r="A5622" s="32" t="s">
        <v>5231</v>
      </c>
    </row>
    <row r="5623" spans="1:1" x14ac:dyDescent="0.25">
      <c r="A5623" s="32" t="s">
        <v>5232</v>
      </c>
    </row>
    <row r="5624" spans="1:1" x14ac:dyDescent="0.25">
      <c r="A5624" s="32" t="s">
        <v>5233</v>
      </c>
    </row>
    <row r="5625" spans="1:1" x14ac:dyDescent="0.25">
      <c r="A5625" s="32" t="s">
        <v>5234</v>
      </c>
    </row>
    <row r="5626" spans="1:1" x14ac:dyDescent="0.25">
      <c r="A5626" s="32" t="s">
        <v>5235</v>
      </c>
    </row>
    <row r="5627" spans="1:1" x14ac:dyDescent="0.25">
      <c r="A5627" s="32" t="s">
        <v>5236</v>
      </c>
    </row>
    <row r="5628" spans="1:1" x14ac:dyDescent="0.25">
      <c r="A5628" s="32" t="s">
        <v>5237</v>
      </c>
    </row>
    <row r="5629" spans="1:1" x14ac:dyDescent="0.25">
      <c r="A5629" s="32" t="s">
        <v>5238</v>
      </c>
    </row>
    <row r="5630" spans="1:1" x14ac:dyDescent="0.25">
      <c r="A5630" s="32" t="s">
        <v>5239</v>
      </c>
    </row>
    <row r="5631" spans="1:1" x14ac:dyDescent="0.25">
      <c r="A5631" s="32" t="s">
        <v>5240</v>
      </c>
    </row>
    <row r="5632" spans="1:1" x14ac:dyDescent="0.25">
      <c r="A5632" s="32" t="s">
        <v>5241</v>
      </c>
    </row>
    <row r="5633" spans="1:1" x14ac:dyDescent="0.25">
      <c r="A5633" s="32" t="s">
        <v>5242</v>
      </c>
    </row>
    <row r="5634" spans="1:1" x14ac:dyDescent="0.25">
      <c r="A5634" s="32" t="s">
        <v>1794</v>
      </c>
    </row>
    <row r="5635" spans="1:1" x14ac:dyDescent="0.25">
      <c r="A5635" s="32" t="s">
        <v>5243</v>
      </c>
    </row>
    <row r="5636" spans="1:1" x14ac:dyDescent="0.25">
      <c r="A5636" s="32" t="s">
        <v>5244</v>
      </c>
    </row>
    <row r="5637" spans="1:1" x14ac:dyDescent="0.25">
      <c r="A5637" s="32" t="s">
        <v>5245</v>
      </c>
    </row>
    <row r="5638" spans="1:1" x14ac:dyDescent="0.25">
      <c r="A5638" s="32" t="s">
        <v>5246</v>
      </c>
    </row>
    <row r="5639" spans="1:1" x14ac:dyDescent="0.25">
      <c r="A5639" s="32" t="s">
        <v>1060</v>
      </c>
    </row>
    <row r="5640" spans="1:1" x14ac:dyDescent="0.25">
      <c r="A5640" s="32" t="s">
        <v>5247</v>
      </c>
    </row>
    <row r="5641" spans="1:1" x14ac:dyDescent="0.25">
      <c r="A5641" s="32" t="s">
        <v>5248</v>
      </c>
    </row>
    <row r="5642" spans="1:1" x14ac:dyDescent="0.25">
      <c r="A5642" s="32" t="s">
        <v>2230</v>
      </c>
    </row>
    <row r="5643" spans="1:1" x14ac:dyDescent="0.25">
      <c r="A5643" s="32" t="s">
        <v>5249</v>
      </c>
    </row>
    <row r="5644" spans="1:1" x14ac:dyDescent="0.25">
      <c r="A5644" s="32" t="s">
        <v>5250</v>
      </c>
    </row>
    <row r="5645" spans="1:1" x14ac:dyDescent="0.25">
      <c r="A5645" s="32" t="s">
        <v>864</v>
      </c>
    </row>
    <row r="5646" spans="1:1" x14ac:dyDescent="0.25">
      <c r="A5646" s="32" t="s">
        <v>5251</v>
      </c>
    </row>
    <row r="5647" spans="1:1" x14ac:dyDescent="0.25">
      <c r="A5647" s="32" t="s">
        <v>5252</v>
      </c>
    </row>
    <row r="5648" spans="1:1" x14ac:dyDescent="0.25">
      <c r="A5648" s="32" t="s">
        <v>5253</v>
      </c>
    </row>
    <row r="5649" spans="1:1" x14ac:dyDescent="0.25">
      <c r="A5649" s="32" t="s">
        <v>5254</v>
      </c>
    </row>
    <row r="5650" spans="1:1" x14ac:dyDescent="0.25">
      <c r="A5650" s="32" t="s">
        <v>5255</v>
      </c>
    </row>
    <row r="5651" spans="1:1" x14ac:dyDescent="0.25">
      <c r="A5651" s="32" t="s">
        <v>5256</v>
      </c>
    </row>
    <row r="5652" spans="1:1" x14ac:dyDescent="0.25">
      <c r="A5652" s="32" t="s">
        <v>5257</v>
      </c>
    </row>
    <row r="5653" spans="1:1" x14ac:dyDescent="0.25">
      <c r="A5653" s="32" t="s">
        <v>5258</v>
      </c>
    </row>
    <row r="5654" spans="1:1" x14ac:dyDescent="0.25">
      <c r="A5654" s="32" t="s">
        <v>5259</v>
      </c>
    </row>
    <row r="5655" spans="1:1" x14ac:dyDescent="0.25">
      <c r="A5655" s="32" t="s">
        <v>5260</v>
      </c>
    </row>
    <row r="5656" spans="1:1" x14ac:dyDescent="0.25">
      <c r="A5656" s="32" t="s">
        <v>5261</v>
      </c>
    </row>
    <row r="5657" spans="1:1" x14ac:dyDescent="0.25">
      <c r="A5657" s="32" t="s">
        <v>5262</v>
      </c>
    </row>
    <row r="5658" spans="1:1" x14ac:dyDescent="0.25">
      <c r="A5658" s="32" t="s">
        <v>5263</v>
      </c>
    </row>
    <row r="5659" spans="1:1" x14ac:dyDescent="0.25">
      <c r="A5659" s="32" t="s">
        <v>5264</v>
      </c>
    </row>
    <row r="5660" spans="1:1" x14ac:dyDescent="0.25">
      <c r="A5660" s="32" t="s">
        <v>5265</v>
      </c>
    </row>
    <row r="5661" spans="1:1" x14ac:dyDescent="0.25">
      <c r="A5661" s="32" t="s">
        <v>5266</v>
      </c>
    </row>
    <row r="5662" spans="1:1" x14ac:dyDescent="0.25">
      <c r="A5662" s="32" t="s">
        <v>5267</v>
      </c>
    </row>
    <row r="5663" spans="1:1" x14ac:dyDescent="0.25">
      <c r="A5663" s="32" t="s">
        <v>5268</v>
      </c>
    </row>
    <row r="5664" spans="1:1" x14ac:dyDescent="0.25">
      <c r="A5664" s="32" t="s">
        <v>5269</v>
      </c>
    </row>
    <row r="5665" spans="1:1" x14ac:dyDescent="0.25">
      <c r="A5665" s="32" t="s">
        <v>5270</v>
      </c>
    </row>
    <row r="5666" spans="1:1" x14ac:dyDescent="0.25">
      <c r="A5666" s="32" t="s">
        <v>5271</v>
      </c>
    </row>
    <row r="5667" spans="1:1" x14ac:dyDescent="0.25">
      <c r="A5667" s="32" t="s">
        <v>5272</v>
      </c>
    </row>
    <row r="5668" spans="1:1" x14ac:dyDescent="0.25">
      <c r="A5668" s="32" t="s">
        <v>5273</v>
      </c>
    </row>
    <row r="5669" spans="1:1" x14ac:dyDescent="0.25">
      <c r="A5669" s="32" t="s">
        <v>5274</v>
      </c>
    </row>
    <row r="5670" spans="1:1" x14ac:dyDescent="0.25">
      <c r="A5670" s="32" t="s">
        <v>5275</v>
      </c>
    </row>
    <row r="5671" spans="1:1" x14ac:dyDescent="0.25">
      <c r="A5671" s="32" t="s">
        <v>5276</v>
      </c>
    </row>
    <row r="5672" spans="1:1" x14ac:dyDescent="0.25">
      <c r="A5672" s="32" t="s">
        <v>5277</v>
      </c>
    </row>
    <row r="5673" spans="1:1" x14ac:dyDescent="0.25">
      <c r="A5673" s="32" t="s">
        <v>5278</v>
      </c>
    </row>
    <row r="5674" spans="1:1" x14ac:dyDescent="0.25">
      <c r="A5674" s="32" t="s">
        <v>5279</v>
      </c>
    </row>
    <row r="5675" spans="1:1" x14ac:dyDescent="0.25">
      <c r="A5675" s="32" t="s">
        <v>5280</v>
      </c>
    </row>
    <row r="5676" spans="1:1" x14ac:dyDescent="0.25">
      <c r="A5676" s="32" t="s">
        <v>5281</v>
      </c>
    </row>
    <row r="5677" spans="1:1" x14ac:dyDescent="0.25">
      <c r="A5677" s="32" t="s">
        <v>548</v>
      </c>
    </row>
    <row r="5678" spans="1:1" x14ac:dyDescent="0.25">
      <c r="A5678" s="32" t="s">
        <v>5282</v>
      </c>
    </row>
    <row r="5679" spans="1:1" x14ac:dyDescent="0.25">
      <c r="A5679" s="32" t="s">
        <v>5283</v>
      </c>
    </row>
    <row r="5680" spans="1:1" x14ac:dyDescent="0.25">
      <c r="A5680" s="32" t="s">
        <v>5284</v>
      </c>
    </row>
    <row r="5681" spans="1:1" x14ac:dyDescent="0.25">
      <c r="A5681" s="32" t="s">
        <v>5285</v>
      </c>
    </row>
    <row r="5682" spans="1:1" x14ac:dyDescent="0.25">
      <c r="A5682" s="32" t="s">
        <v>5286</v>
      </c>
    </row>
    <row r="5683" spans="1:1" x14ac:dyDescent="0.25">
      <c r="A5683" s="32" t="s">
        <v>5287</v>
      </c>
    </row>
    <row r="5684" spans="1:1" x14ac:dyDescent="0.25">
      <c r="A5684" s="32" t="s">
        <v>5288</v>
      </c>
    </row>
    <row r="5685" spans="1:1" x14ac:dyDescent="0.25">
      <c r="A5685" s="32" t="s">
        <v>5289</v>
      </c>
    </row>
    <row r="5686" spans="1:1" x14ac:dyDescent="0.25">
      <c r="A5686" s="32" t="s">
        <v>5290</v>
      </c>
    </row>
    <row r="5687" spans="1:1" x14ac:dyDescent="0.25">
      <c r="A5687" s="32" t="s">
        <v>5291</v>
      </c>
    </row>
    <row r="5688" spans="1:1" x14ac:dyDescent="0.25">
      <c r="A5688" s="32" t="s">
        <v>5292</v>
      </c>
    </row>
    <row r="5689" spans="1:1" x14ac:dyDescent="0.25">
      <c r="A5689" s="32" t="s">
        <v>4530</v>
      </c>
    </row>
    <row r="5690" spans="1:1" x14ac:dyDescent="0.25">
      <c r="A5690" s="32" t="s">
        <v>5293</v>
      </c>
    </row>
    <row r="5691" spans="1:1" x14ac:dyDescent="0.25">
      <c r="A5691" s="32" t="s">
        <v>5294</v>
      </c>
    </row>
    <row r="5692" spans="1:1" x14ac:dyDescent="0.25">
      <c r="A5692" s="32" t="s">
        <v>5295</v>
      </c>
    </row>
    <row r="5693" spans="1:1" x14ac:dyDescent="0.25">
      <c r="A5693" s="32" t="s">
        <v>5296</v>
      </c>
    </row>
    <row r="5694" spans="1:1" x14ac:dyDescent="0.25">
      <c r="A5694" s="32" t="s">
        <v>5297</v>
      </c>
    </row>
    <row r="5695" spans="1:1" x14ac:dyDescent="0.25">
      <c r="A5695" s="32" t="s">
        <v>5298</v>
      </c>
    </row>
    <row r="5696" spans="1:1" x14ac:dyDescent="0.25">
      <c r="A5696" s="32" t="s">
        <v>5299</v>
      </c>
    </row>
    <row r="5697" spans="1:1" x14ac:dyDescent="0.25">
      <c r="A5697" s="32" t="s">
        <v>2747</v>
      </c>
    </row>
    <row r="5698" spans="1:1" x14ac:dyDescent="0.25">
      <c r="A5698" s="32" t="s">
        <v>5300</v>
      </c>
    </row>
    <row r="5699" spans="1:1" x14ac:dyDescent="0.25">
      <c r="A5699" s="32" t="s">
        <v>5207</v>
      </c>
    </row>
    <row r="5700" spans="1:1" x14ac:dyDescent="0.25">
      <c r="A5700" s="32" t="s">
        <v>5301</v>
      </c>
    </row>
    <row r="5701" spans="1:1" x14ac:dyDescent="0.25">
      <c r="A5701" s="32" t="s">
        <v>5302</v>
      </c>
    </row>
    <row r="5702" spans="1:1" x14ac:dyDescent="0.25">
      <c r="A5702" s="32" t="s">
        <v>5303</v>
      </c>
    </row>
    <row r="5703" spans="1:1" x14ac:dyDescent="0.25">
      <c r="A5703" s="32" t="s">
        <v>5304</v>
      </c>
    </row>
    <row r="5704" spans="1:1" x14ac:dyDescent="0.25">
      <c r="A5704" s="32" t="s">
        <v>5305</v>
      </c>
    </row>
    <row r="5705" spans="1:1" x14ac:dyDescent="0.25">
      <c r="A5705" s="32" t="s">
        <v>3576</v>
      </c>
    </row>
    <row r="5706" spans="1:1" x14ac:dyDescent="0.25">
      <c r="A5706" s="32" t="s">
        <v>5306</v>
      </c>
    </row>
    <row r="5707" spans="1:1" x14ac:dyDescent="0.25">
      <c r="A5707" s="32" t="s">
        <v>5307</v>
      </c>
    </row>
    <row r="5708" spans="1:1" x14ac:dyDescent="0.25">
      <c r="A5708" s="32" t="s">
        <v>5308</v>
      </c>
    </row>
    <row r="5709" spans="1:1" x14ac:dyDescent="0.25">
      <c r="A5709" s="32" t="s">
        <v>5309</v>
      </c>
    </row>
    <row r="5710" spans="1:1" x14ac:dyDescent="0.25">
      <c r="A5710" s="32" t="s">
        <v>5310</v>
      </c>
    </row>
    <row r="5711" spans="1:1" x14ac:dyDescent="0.25">
      <c r="A5711" s="32" t="s">
        <v>5311</v>
      </c>
    </row>
    <row r="5712" spans="1:1" x14ac:dyDescent="0.25">
      <c r="A5712" s="32" t="s">
        <v>5312</v>
      </c>
    </row>
    <row r="5713" spans="1:1" x14ac:dyDescent="0.25">
      <c r="A5713" s="32" t="s">
        <v>5313</v>
      </c>
    </row>
    <row r="5714" spans="1:1" x14ac:dyDescent="0.25">
      <c r="A5714" s="32" t="s">
        <v>119</v>
      </c>
    </row>
    <row r="5715" spans="1:1" x14ac:dyDescent="0.25">
      <c r="A5715" s="32" t="s">
        <v>5314</v>
      </c>
    </row>
    <row r="5716" spans="1:1" x14ac:dyDescent="0.25">
      <c r="A5716" s="32" t="s">
        <v>5315</v>
      </c>
    </row>
    <row r="5717" spans="1:1" x14ac:dyDescent="0.25">
      <c r="A5717" s="32" t="s">
        <v>5316</v>
      </c>
    </row>
    <row r="5718" spans="1:1" x14ac:dyDescent="0.25">
      <c r="A5718" s="32" t="s">
        <v>3513</v>
      </c>
    </row>
    <row r="5719" spans="1:1" x14ac:dyDescent="0.25">
      <c r="A5719" s="32" t="s">
        <v>5317</v>
      </c>
    </row>
    <row r="5720" spans="1:1" x14ac:dyDescent="0.25">
      <c r="A5720" s="32" t="s">
        <v>5318</v>
      </c>
    </row>
    <row r="5721" spans="1:1" x14ac:dyDescent="0.25">
      <c r="A5721" s="32" t="s">
        <v>5319</v>
      </c>
    </row>
    <row r="5722" spans="1:1" x14ac:dyDescent="0.25">
      <c r="A5722" s="32" t="s">
        <v>1079</v>
      </c>
    </row>
    <row r="5723" spans="1:1" x14ac:dyDescent="0.25">
      <c r="A5723" s="32" t="s">
        <v>5320</v>
      </c>
    </row>
    <row r="5724" spans="1:1" x14ac:dyDescent="0.25">
      <c r="A5724" s="32" t="s">
        <v>5321</v>
      </c>
    </row>
    <row r="5725" spans="1:1" x14ac:dyDescent="0.25">
      <c r="A5725" s="32" t="s">
        <v>5322</v>
      </c>
    </row>
    <row r="5726" spans="1:1" x14ac:dyDescent="0.25">
      <c r="A5726" s="32" t="s">
        <v>5323</v>
      </c>
    </row>
    <row r="5727" spans="1:1" x14ac:dyDescent="0.25">
      <c r="A5727" s="32" t="s">
        <v>637</v>
      </c>
    </row>
    <row r="5728" spans="1:1" x14ac:dyDescent="0.25">
      <c r="A5728" s="32" t="s">
        <v>5324</v>
      </c>
    </row>
    <row r="5729" spans="1:1" x14ac:dyDescent="0.25">
      <c r="A5729" s="32" t="s">
        <v>5325</v>
      </c>
    </row>
    <row r="5730" spans="1:1" x14ac:dyDescent="0.25">
      <c r="A5730" s="32" t="s">
        <v>5326</v>
      </c>
    </row>
    <row r="5731" spans="1:1" x14ac:dyDescent="0.25">
      <c r="A5731" s="32" t="s">
        <v>5327</v>
      </c>
    </row>
    <row r="5732" spans="1:1" x14ac:dyDescent="0.25">
      <c r="A5732" s="32" t="s">
        <v>5328</v>
      </c>
    </row>
    <row r="5733" spans="1:1" x14ac:dyDescent="0.25">
      <c r="A5733" s="32" t="s">
        <v>5329</v>
      </c>
    </row>
    <row r="5734" spans="1:1" x14ac:dyDescent="0.25">
      <c r="A5734" s="32" t="s">
        <v>5330</v>
      </c>
    </row>
    <row r="5735" spans="1:1" x14ac:dyDescent="0.25">
      <c r="A5735" s="32" t="s">
        <v>5331</v>
      </c>
    </row>
    <row r="5736" spans="1:1" x14ac:dyDescent="0.25">
      <c r="A5736" s="32" t="s">
        <v>2784</v>
      </c>
    </row>
    <row r="5737" spans="1:1" x14ac:dyDescent="0.25">
      <c r="A5737" s="32" t="s">
        <v>5332</v>
      </c>
    </row>
    <row r="5738" spans="1:1" x14ac:dyDescent="0.25">
      <c r="A5738" s="32" t="s">
        <v>5333</v>
      </c>
    </row>
    <row r="5739" spans="1:1" x14ac:dyDescent="0.25">
      <c r="A5739" s="32" t="s">
        <v>5334</v>
      </c>
    </row>
    <row r="5740" spans="1:1" x14ac:dyDescent="0.25">
      <c r="A5740" s="32" t="s">
        <v>5335</v>
      </c>
    </row>
    <row r="5741" spans="1:1" x14ac:dyDescent="0.25">
      <c r="A5741" s="32" t="s">
        <v>5336</v>
      </c>
    </row>
    <row r="5742" spans="1:1" x14ac:dyDescent="0.25">
      <c r="A5742" s="32" t="s">
        <v>5337</v>
      </c>
    </row>
    <row r="5743" spans="1:1" x14ac:dyDescent="0.25">
      <c r="A5743" s="32" t="s">
        <v>5338</v>
      </c>
    </row>
    <row r="5744" spans="1:1" x14ac:dyDescent="0.25">
      <c r="A5744" s="32" t="s">
        <v>5339</v>
      </c>
    </row>
    <row r="5745" spans="1:1" x14ac:dyDescent="0.25">
      <c r="A5745" s="32" t="s">
        <v>1944</v>
      </c>
    </row>
    <row r="5746" spans="1:1" x14ac:dyDescent="0.25">
      <c r="A5746" s="32" t="s">
        <v>5340</v>
      </c>
    </row>
    <row r="5747" spans="1:1" x14ac:dyDescent="0.25">
      <c r="A5747" s="32" t="s">
        <v>5341</v>
      </c>
    </row>
    <row r="5748" spans="1:1" x14ac:dyDescent="0.25">
      <c r="A5748" s="32" t="s">
        <v>5342</v>
      </c>
    </row>
    <row r="5749" spans="1:1" x14ac:dyDescent="0.25">
      <c r="A5749" s="32" t="s">
        <v>154</v>
      </c>
    </row>
    <row r="5750" spans="1:1" x14ac:dyDescent="0.25">
      <c r="A5750" s="32" t="s">
        <v>2042</v>
      </c>
    </row>
    <row r="5751" spans="1:1" x14ac:dyDescent="0.25">
      <c r="A5751" s="32" t="s">
        <v>5343</v>
      </c>
    </row>
    <row r="5752" spans="1:1" x14ac:dyDescent="0.25">
      <c r="A5752" s="32" t="s">
        <v>5344</v>
      </c>
    </row>
    <row r="5753" spans="1:1" x14ac:dyDescent="0.25">
      <c r="A5753" s="32" t="s">
        <v>4312</v>
      </c>
    </row>
    <row r="5754" spans="1:1" x14ac:dyDescent="0.25">
      <c r="A5754" s="32" t="s">
        <v>5345</v>
      </c>
    </row>
    <row r="5755" spans="1:1" x14ac:dyDescent="0.25">
      <c r="A5755" s="32" t="s">
        <v>5346</v>
      </c>
    </row>
    <row r="5756" spans="1:1" x14ac:dyDescent="0.25">
      <c r="A5756" s="32" t="s">
        <v>5347</v>
      </c>
    </row>
    <row r="5757" spans="1:1" x14ac:dyDescent="0.25">
      <c r="A5757" s="32" t="s">
        <v>5348</v>
      </c>
    </row>
    <row r="5758" spans="1:1" x14ac:dyDescent="0.25">
      <c r="A5758" s="32" t="s">
        <v>5349</v>
      </c>
    </row>
    <row r="5759" spans="1:1" x14ac:dyDescent="0.25">
      <c r="A5759" s="32" t="s">
        <v>5350</v>
      </c>
    </row>
    <row r="5760" spans="1:1" x14ac:dyDescent="0.25">
      <c r="A5760" s="32" t="s">
        <v>5351</v>
      </c>
    </row>
    <row r="5761" spans="1:1" x14ac:dyDescent="0.25">
      <c r="A5761" s="32" t="s">
        <v>5352</v>
      </c>
    </row>
    <row r="5762" spans="1:1" x14ac:dyDescent="0.25">
      <c r="A5762" s="32" t="s">
        <v>5353</v>
      </c>
    </row>
    <row r="5763" spans="1:1" x14ac:dyDescent="0.25">
      <c r="A5763" s="32" t="s">
        <v>5354</v>
      </c>
    </row>
    <row r="5764" spans="1:1" x14ac:dyDescent="0.25">
      <c r="A5764" s="32" t="s">
        <v>5355</v>
      </c>
    </row>
    <row r="5765" spans="1:1" x14ac:dyDescent="0.25">
      <c r="A5765" s="32" t="s">
        <v>5356</v>
      </c>
    </row>
    <row r="5766" spans="1:1" x14ac:dyDescent="0.25">
      <c r="A5766" s="32" t="s">
        <v>5357</v>
      </c>
    </row>
    <row r="5767" spans="1:1" x14ac:dyDescent="0.25">
      <c r="A5767" s="32" t="s">
        <v>5358</v>
      </c>
    </row>
    <row r="5768" spans="1:1" x14ac:dyDescent="0.25">
      <c r="A5768" s="32" t="s">
        <v>5359</v>
      </c>
    </row>
    <row r="5769" spans="1:1" x14ac:dyDescent="0.25">
      <c r="A5769" s="32" t="s">
        <v>2521</v>
      </c>
    </row>
    <row r="5770" spans="1:1" x14ac:dyDescent="0.25">
      <c r="A5770" s="32" t="s">
        <v>5360</v>
      </c>
    </row>
    <row r="5771" spans="1:1" x14ac:dyDescent="0.25">
      <c r="A5771" s="32" t="s">
        <v>5361</v>
      </c>
    </row>
    <row r="5772" spans="1:1" x14ac:dyDescent="0.25">
      <c r="A5772" s="32" t="s">
        <v>5362</v>
      </c>
    </row>
    <row r="5773" spans="1:1" x14ac:dyDescent="0.25">
      <c r="A5773" s="32" t="s">
        <v>5363</v>
      </c>
    </row>
    <row r="5774" spans="1:1" x14ac:dyDescent="0.25">
      <c r="A5774" s="32" t="s">
        <v>5364</v>
      </c>
    </row>
    <row r="5775" spans="1:1" x14ac:dyDescent="0.25">
      <c r="A5775" s="32" t="s">
        <v>5365</v>
      </c>
    </row>
    <row r="5776" spans="1:1" x14ac:dyDescent="0.25">
      <c r="A5776" s="32" t="s">
        <v>5366</v>
      </c>
    </row>
    <row r="5777" spans="1:1" x14ac:dyDescent="0.25">
      <c r="A5777" s="32" t="s">
        <v>2879</v>
      </c>
    </row>
    <row r="5778" spans="1:1" x14ac:dyDescent="0.25">
      <c r="A5778" s="32" t="s">
        <v>5367</v>
      </c>
    </row>
    <row r="5779" spans="1:1" x14ac:dyDescent="0.25">
      <c r="A5779" s="32" t="s">
        <v>4536</v>
      </c>
    </row>
    <row r="5780" spans="1:1" x14ac:dyDescent="0.25">
      <c r="A5780" s="32" t="s">
        <v>5368</v>
      </c>
    </row>
    <row r="5781" spans="1:1" x14ac:dyDescent="0.25">
      <c r="A5781" s="32" t="s">
        <v>5369</v>
      </c>
    </row>
    <row r="5782" spans="1:1" x14ac:dyDescent="0.25">
      <c r="A5782" s="32" t="s">
        <v>2666</v>
      </c>
    </row>
    <row r="5783" spans="1:1" x14ac:dyDescent="0.25">
      <c r="A5783" s="32" t="s">
        <v>5370</v>
      </c>
    </row>
    <row r="5784" spans="1:1" x14ac:dyDescent="0.25">
      <c r="A5784" s="32" t="s">
        <v>5371</v>
      </c>
    </row>
    <row r="5785" spans="1:1" x14ac:dyDescent="0.25">
      <c r="A5785" s="32" t="s">
        <v>5372</v>
      </c>
    </row>
    <row r="5786" spans="1:1" x14ac:dyDescent="0.25">
      <c r="A5786" s="32" t="s">
        <v>5373</v>
      </c>
    </row>
    <row r="5787" spans="1:1" x14ac:dyDescent="0.25">
      <c r="A5787" s="32" t="s">
        <v>5374</v>
      </c>
    </row>
    <row r="5788" spans="1:1" x14ac:dyDescent="0.25">
      <c r="A5788" s="32" t="s">
        <v>5375</v>
      </c>
    </row>
    <row r="5789" spans="1:1" x14ac:dyDescent="0.25">
      <c r="A5789" s="32" t="s">
        <v>5376</v>
      </c>
    </row>
    <row r="5790" spans="1:1" x14ac:dyDescent="0.25">
      <c r="A5790" s="32" t="s">
        <v>5377</v>
      </c>
    </row>
    <row r="5791" spans="1:1" x14ac:dyDescent="0.25">
      <c r="A5791" s="32" t="s">
        <v>5378</v>
      </c>
    </row>
    <row r="5792" spans="1:1" x14ac:dyDescent="0.25">
      <c r="A5792" s="32" t="s">
        <v>5379</v>
      </c>
    </row>
    <row r="5793" spans="1:1" x14ac:dyDescent="0.25">
      <c r="A5793" s="32" t="s">
        <v>1499</v>
      </c>
    </row>
    <row r="5794" spans="1:1" x14ac:dyDescent="0.25">
      <c r="A5794" s="32" t="s">
        <v>5380</v>
      </c>
    </row>
    <row r="5795" spans="1:1" x14ac:dyDescent="0.25">
      <c r="A5795" s="32" t="s">
        <v>5381</v>
      </c>
    </row>
    <row r="5796" spans="1:1" x14ac:dyDescent="0.25">
      <c r="A5796" s="32" t="s">
        <v>5382</v>
      </c>
    </row>
    <row r="5797" spans="1:1" x14ac:dyDescent="0.25">
      <c r="A5797" s="32" t="s">
        <v>5383</v>
      </c>
    </row>
    <row r="5798" spans="1:1" x14ac:dyDescent="0.25">
      <c r="A5798" s="32" t="s">
        <v>1041</v>
      </c>
    </row>
    <row r="5799" spans="1:1" x14ac:dyDescent="0.25">
      <c r="A5799" s="32" t="s">
        <v>5384</v>
      </c>
    </row>
    <row r="5800" spans="1:1" x14ac:dyDescent="0.25">
      <c r="A5800" s="32" t="s">
        <v>5385</v>
      </c>
    </row>
    <row r="5801" spans="1:1" x14ac:dyDescent="0.25">
      <c r="A5801" s="32" t="s">
        <v>5386</v>
      </c>
    </row>
    <row r="5802" spans="1:1" x14ac:dyDescent="0.25">
      <c r="A5802" s="32" t="s">
        <v>5387</v>
      </c>
    </row>
    <row r="5803" spans="1:1" x14ac:dyDescent="0.25">
      <c r="A5803" s="32" t="s">
        <v>5388</v>
      </c>
    </row>
    <row r="5804" spans="1:1" x14ac:dyDescent="0.25">
      <c r="A5804" s="32" t="s">
        <v>5389</v>
      </c>
    </row>
    <row r="5805" spans="1:1" x14ac:dyDescent="0.25">
      <c r="A5805" s="32" t="s">
        <v>5390</v>
      </c>
    </row>
    <row r="5806" spans="1:1" x14ac:dyDescent="0.25">
      <c r="A5806" s="32" t="s">
        <v>5391</v>
      </c>
    </row>
    <row r="5807" spans="1:1" x14ac:dyDescent="0.25">
      <c r="A5807" s="32" t="s">
        <v>2043</v>
      </c>
    </row>
    <row r="5808" spans="1:1" x14ac:dyDescent="0.25">
      <c r="A5808" s="32" t="s">
        <v>5392</v>
      </c>
    </row>
    <row r="5809" spans="1:1" x14ac:dyDescent="0.25">
      <c r="A5809" s="32" t="s">
        <v>5393</v>
      </c>
    </row>
    <row r="5810" spans="1:1" x14ac:dyDescent="0.25">
      <c r="A5810" s="32" t="s">
        <v>2274</v>
      </c>
    </row>
    <row r="5811" spans="1:1" x14ac:dyDescent="0.25">
      <c r="A5811" s="32" t="s">
        <v>5394</v>
      </c>
    </row>
    <row r="5812" spans="1:1" x14ac:dyDescent="0.25">
      <c r="A5812" s="32" t="s">
        <v>5395</v>
      </c>
    </row>
    <row r="5813" spans="1:1" x14ac:dyDescent="0.25">
      <c r="A5813" s="32" t="s">
        <v>5396</v>
      </c>
    </row>
    <row r="5814" spans="1:1" x14ac:dyDescent="0.25">
      <c r="A5814" s="32" t="s">
        <v>5397</v>
      </c>
    </row>
    <row r="5815" spans="1:1" x14ac:dyDescent="0.25">
      <c r="A5815" s="32" t="s">
        <v>5398</v>
      </c>
    </row>
    <row r="5816" spans="1:1" x14ac:dyDescent="0.25">
      <c r="A5816" s="32" t="s">
        <v>5399</v>
      </c>
    </row>
    <row r="5817" spans="1:1" x14ac:dyDescent="0.25">
      <c r="A5817" s="32" t="s">
        <v>5400</v>
      </c>
    </row>
    <row r="5818" spans="1:1" x14ac:dyDescent="0.25">
      <c r="A5818" s="32" t="s">
        <v>5401</v>
      </c>
    </row>
    <row r="5819" spans="1:1" x14ac:dyDescent="0.25">
      <c r="A5819" s="32" t="s">
        <v>5402</v>
      </c>
    </row>
    <row r="5820" spans="1:1" x14ac:dyDescent="0.25">
      <c r="A5820" s="32" t="s">
        <v>5403</v>
      </c>
    </row>
    <row r="5821" spans="1:1" x14ac:dyDescent="0.25">
      <c r="A5821" s="32" t="s">
        <v>5404</v>
      </c>
    </row>
    <row r="5822" spans="1:1" x14ac:dyDescent="0.25">
      <c r="A5822" s="32" t="s">
        <v>5405</v>
      </c>
    </row>
    <row r="5823" spans="1:1" x14ac:dyDescent="0.25">
      <c r="A5823" s="32" t="s">
        <v>5406</v>
      </c>
    </row>
    <row r="5824" spans="1:1" x14ac:dyDescent="0.25">
      <c r="A5824" s="32" t="s">
        <v>5407</v>
      </c>
    </row>
    <row r="5825" spans="1:1" x14ac:dyDescent="0.25">
      <c r="A5825" s="32" t="s">
        <v>5408</v>
      </c>
    </row>
    <row r="5826" spans="1:1" x14ac:dyDescent="0.25">
      <c r="A5826" s="32" t="s">
        <v>5409</v>
      </c>
    </row>
    <row r="5827" spans="1:1" x14ac:dyDescent="0.25">
      <c r="A5827" s="32" t="s">
        <v>4922</v>
      </c>
    </row>
    <row r="5828" spans="1:1" x14ac:dyDescent="0.25">
      <c r="A5828" s="32" t="s">
        <v>5410</v>
      </c>
    </row>
    <row r="5829" spans="1:1" x14ac:dyDescent="0.25">
      <c r="A5829" s="32" t="s">
        <v>5411</v>
      </c>
    </row>
    <row r="5830" spans="1:1" x14ac:dyDescent="0.25">
      <c r="A5830" s="32" t="s">
        <v>5412</v>
      </c>
    </row>
    <row r="5831" spans="1:1" x14ac:dyDescent="0.25">
      <c r="A5831" s="32" t="s">
        <v>5413</v>
      </c>
    </row>
    <row r="5832" spans="1:1" x14ac:dyDescent="0.25">
      <c r="A5832" s="32" t="s">
        <v>5414</v>
      </c>
    </row>
    <row r="5833" spans="1:1" x14ac:dyDescent="0.25">
      <c r="A5833" s="32" t="s">
        <v>5415</v>
      </c>
    </row>
    <row r="5834" spans="1:1" x14ac:dyDescent="0.25">
      <c r="A5834" s="32" t="s">
        <v>5416</v>
      </c>
    </row>
    <row r="5835" spans="1:1" x14ac:dyDescent="0.25">
      <c r="A5835" s="32" t="s">
        <v>3863</v>
      </c>
    </row>
    <row r="5836" spans="1:1" x14ac:dyDescent="0.25">
      <c r="A5836" s="32" t="s">
        <v>5417</v>
      </c>
    </row>
    <row r="5837" spans="1:1" x14ac:dyDescent="0.25">
      <c r="A5837" s="32" t="s">
        <v>2829</v>
      </c>
    </row>
    <row r="5838" spans="1:1" x14ac:dyDescent="0.25">
      <c r="A5838" s="32" t="s">
        <v>5418</v>
      </c>
    </row>
    <row r="5839" spans="1:1" x14ac:dyDescent="0.25">
      <c r="A5839" s="32" t="s">
        <v>4310</v>
      </c>
    </row>
    <row r="5840" spans="1:1" x14ac:dyDescent="0.25">
      <c r="A5840" s="32" t="s">
        <v>5419</v>
      </c>
    </row>
    <row r="5841" spans="1:1" x14ac:dyDescent="0.25">
      <c r="A5841" s="32" t="s">
        <v>5420</v>
      </c>
    </row>
    <row r="5842" spans="1:1" x14ac:dyDescent="0.25">
      <c r="A5842" s="32" t="s">
        <v>5421</v>
      </c>
    </row>
    <row r="5843" spans="1:1" x14ac:dyDescent="0.25">
      <c r="A5843" s="32" t="s">
        <v>5422</v>
      </c>
    </row>
    <row r="5844" spans="1:1" x14ac:dyDescent="0.25">
      <c r="A5844" s="32" t="s">
        <v>5423</v>
      </c>
    </row>
    <row r="5845" spans="1:1" x14ac:dyDescent="0.25">
      <c r="A5845" s="32" t="s">
        <v>1066</v>
      </c>
    </row>
    <row r="5846" spans="1:1" x14ac:dyDescent="0.25">
      <c r="A5846" s="32" t="s">
        <v>5424</v>
      </c>
    </row>
    <row r="5847" spans="1:1" x14ac:dyDescent="0.25">
      <c r="A5847" s="32" t="s">
        <v>5425</v>
      </c>
    </row>
    <row r="5848" spans="1:1" x14ac:dyDescent="0.25">
      <c r="A5848" s="32" t="s">
        <v>5426</v>
      </c>
    </row>
    <row r="5849" spans="1:1" x14ac:dyDescent="0.25">
      <c r="A5849" s="32" t="s">
        <v>5427</v>
      </c>
    </row>
    <row r="5850" spans="1:1" x14ac:dyDescent="0.25">
      <c r="A5850" s="32" t="s">
        <v>4154</v>
      </c>
    </row>
    <row r="5851" spans="1:1" x14ac:dyDescent="0.25">
      <c r="A5851" s="32" t="s">
        <v>5428</v>
      </c>
    </row>
    <row r="5852" spans="1:1" x14ac:dyDescent="0.25">
      <c r="A5852" s="32" t="s">
        <v>5429</v>
      </c>
    </row>
    <row r="5853" spans="1:1" x14ac:dyDescent="0.25">
      <c r="A5853" s="32" t="s">
        <v>5430</v>
      </c>
    </row>
    <row r="5854" spans="1:1" x14ac:dyDescent="0.25">
      <c r="A5854" s="32" t="s">
        <v>5431</v>
      </c>
    </row>
    <row r="5855" spans="1:1" x14ac:dyDescent="0.25">
      <c r="A5855" s="32" t="s">
        <v>5432</v>
      </c>
    </row>
    <row r="5856" spans="1:1" x14ac:dyDescent="0.25">
      <c r="A5856" s="32" t="s">
        <v>5433</v>
      </c>
    </row>
    <row r="5857" spans="1:1" x14ac:dyDescent="0.25">
      <c r="A5857" s="32" t="s">
        <v>5434</v>
      </c>
    </row>
    <row r="5858" spans="1:1" x14ac:dyDescent="0.25">
      <c r="A5858" s="32" t="s">
        <v>5435</v>
      </c>
    </row>
    <row r="5859" spans="1:1" x14ac:dyDescent="0.25">
      <c r="A5859" s="32" t="s">
        <v>5436</v>
      </c>
    </row>
    <row r="5860" spans="1:1" x14ac:dyDescent="0.25">
      <c r="A5860" s="32" t="s">
        <v>5437</v>
      </c>
    </row>
    <row r="5861" spans="1:1" x14ac:dyDescent="0.25">
      <c r="A5861" s="32" t="s">
        <v>2953</v>
      </c>
    </row>
    <row r="5862" spans="1:1" x14ac:dyDescent="0.25">
      <c r="A5862" s="32" t="s">
        <v>5438</v>
      </c>
    </row>
    <row r="5863" spans="1:1" x14ac:dyDescent="0.25">
      <c r="A5863" s="32" t="s">
        <v>5439</v>
      </c>
    </row>
    <row r="5864" spans="1:1" x14ac:dyDescent="0.25">
      <c r="A5864" s="32" t="s">
        <v>5440</v>
      </c>
    </row>
    <row r="5865" spans="1:1" x14ac:dyDescent="0.25">
      <c r="A5865" s="32" t="s">
        <v>5441</v>
      </c>
    </row>
    <row r="5866" spans="1:1" x14ac:dyDescent="0.25">
      <c r="A5866" s="32" t="s">
        <v>5442</v>
      </c>
    </row>
    <row r="5867" spans="1:1" x14ac:dyDescent="0.25">
      <c r="A5867" s="32" t="s">
        <v>5443</v>
      </c>
    </row>
    <row r="5868" spans="1:1" x14ac:dyDescent="0.25">
      <c r="A5868" s="32" t="s">
        <v>5444</v>
      </c>
    </row>
    <row r="5869" spans="1:1" x14ac:dyDescent="0.25">
      <c r="A5869" s="32" t="s">
        <v>5445</v>
      </c>
    </row>
    <row r="5870" spans="1:1" x14ac:dyDescent="0.25">
      <c r="A5870" s="32" t="s">
        <v>5446</v>
      </c>
    </row>
    <row r="5871" spans="1:1" x14ac:dyDescent="0.25">
      <c r="A5871" s="32" t="s">
        <v>5447</v>
      </c>
    </row>
    <row r="5872" spans="1:1" x14ac:dyDescent="0.25">
      <c r="A5872" s="32" t="s">
        <v>5448</v>
      </c>
    </row>
    <row r="5873" spans="1:1" x14ac:dyDescent="0.25">
      <c r="A5873" s="32" t="s">
        <v>5449</v>
      </c>
    </row>
    <row r="5874" spans="1:1" x14ac:dyDescent="0.25">
      <c r="A5874" s="32" t="s">
        <v>5450</v>
      </c>
    </row>
    <row r="5875" spans="1:1" x14ac:dyDescent="0.25">
      <c r="A5875" s="32" t="s">
        <v>1938</v>
      </c>
    </row>
    <row r="5876" spans="1:1" x14ac:dyDescent="0.25">
      <c r="A5876" s="32" t="s">
        <v>5451</v>
      </c>
    </row>
    <row r="5877" spans="1:1" x14ac:dyDescent="0.25">
      <c r="A5877" s="32" t="s">
        <v>5452</v>
      </c>
    </row>
    <row r="5878" spans="1:1" x14ac:dyDescent="0.25">
      <c r="A5878" s="32" t="s">
        <v>2359</v>
      </c>
    </row>
    <row r="5879" spans="1:1" x14ac:dyDescent="0.25">
      <c r="A5879" s="32" t="s">
        <v>5453</v>
      </c>
    </row>
    <row r="5880" spans="1:1" x14ac:dyDescent="0.25">
      <c r="A5880" s="32" t="s">
        <v>5454</v>
      </c>
    </row>
    <row r="5881" spans="1:1" x14ac:dyDescent="0.25">
      <c r="A5881" s="32" t="s">
        <v>5455</v>
      </c>
    </row>
    <row r="5882" spans="1:1" x14ac:dyDescent="0.25">
      <c r="A5882" s="32" t="s">
        <v>5456</v>
      </c>
    </row>
    <row r="5883" spans="1:1" x14ac:dyDescent="0.25">
      <c r="A5883" s="32" t="s">
        <v>5457</v>
      </c>
    </row>
    <row r="5884" spans="1:1" x14ac:dyDescent="0.25">
      <c r="A5884" s="32" t="s">
        <v>5458</v>
      </c>
    </row>
    <row r="5885" spans="1:1" x14ac:dyDescent="0.25">
      <c r="A5885" s="32" t="s">
        <v>5459</v>
      </c>
    </row>
    <row r="5886" spans="1:1" x14ac:dyDescent="0.25">
      <c r="A5886" s="32" t="s">
        <v>5460</v>
      </c>
    </row>
    <row r="5887" spans="1:1" x14ac:dyDescent="0.25">
      <c r="A5887" s="32" t="s">
        <v>5461</v>
      </c>
    </row>
    <row r="5888" spans="1:1" x14ac:dyDescent="0.25">
      <c r="A5888" s="32" t="s">
        <v>5462</v>
      </c>
    </row>
    <row r="5889" spans="1:1" x14ac:dyDescent="0.25">
      <c r="A5889" s="32" t="s">
        <v>5463</v>
      </c>
    </row>
    <row r="5890" spans="1:1" x14ac:dyDescent="0.25">
      <c r="A5890" s="32" t="s">
        <v>5464</v>
      </c>
    </row>
    <row r="5891" spans="1:1" x14ac:dyDescent="0.25">
      <c r="A5891" s="32" t="s">
        <v>4107</v>
      </c>
    </row>
    <row r="5892" spans="1:1" x14ac:dyDescent="0.25">
      <c r="A5892" s="32" t="s">
        <v>5465</v>
      </c>
    </row>
    <row r="5893" spans="1:1" x14ac:dyDescent="0.25">
      <c r="A5893" s="32" t="s">
        <v>485</v>
      </c>
    </row>
    <row r="5894" spans="1:1" x14ac:dyDescent="0.25">
      <c r="A5894" s="32" t="s">
        <v>4394</v>
      </c>
    </row>
    <row r="5895" spans="1:1" x14ac:dyDescent="0.25">
      <c r="A5895" s="32" t="s">
        <v>5466</v>
      </c>
    </row>
    <row r="5896" spans="1:1" x14ac:dyDescent="0.25">
      <c r="A5896" s="32" t="s">
        <v>5467</v>
      </c>
    </row>
    <row r="5897" spans="1:1" x14ac:dyDescent="0.25">
      <c r="A5897" s="32" t="s">
        <v>5468</v>
      </c>
    </row>
    <row r="5898" spans="1:1" x14ac:dyDescent="0.25">
      <c r="A5898" s="32" t="s">
        <v>5469</v>
      </c>
    </row>
    <row r="5899" spans="1:1" x14ac:dyDescent="0.25">
      <c r="A5899" s="32" t="s">
        <v>5470</v>
      </c>
    </row>
    <row r="5900" spans="1:1" x14ac:dyDescent="0.25">
      <c r="A5900" s="32" t="s">
        <v>5471</v>
      </c>
    </row>
    <row r="5901" spans="1:1" x14ac:dyDescent="0.25">
      <c r="A5901" s="32" t="s">
        <v>5472</v>
      </c>
    </row>
    <row r="5902" spans="1:1" x14ac:dyDescent="0.25">
      <c r="A5902" s="32" t="s">
        <v>5473</v>
      </c>
    </row>
    <row r="5903" spans="1:1" x14ac:dyDescent="0.25">
      <c r="A5903" s="32" t="s">
        <v>4405</v>
      </c>
    </row>
    <row r="5904" spans="1:1" x14ac:dyDescent="0.25">
      <c r="A5904" s="32" t="s">
        <v>5474</v>
      </c>
    </row>
    <row r="5905" spans="1:1" x14ac:dyDescent="0.25">
      <c r="A5905" s="32" t="s">
        <v>5475</v>
      </c>
    </row>
    <row r="5906" spans="1:1" x14ac:dyDescent="0.25">
      <c r="A5906" s="32" t="s">
        <v>5476</v>
      </c>
    </row>
    <row r="5907" spans="1:1" x14ac:dyDescent="0.25">
      <c r="A5907" s="32" t="s">
        <v>5477</v>
      </c>
    </row>
    <row r="5908" spans="1:1" x14ac:dyDescent="0.25">
      <c r="A5908" s="32" t="s">
        <v>5478</v>
      </c>
    </row>
    <row r="5909" spans="1:1" x14ac:dyDescent="0.25">
      <c r="A5909" s="32" t="s">
        <v>2953</v>
      </c>
    </row>
    <row r="5910" spans="1:1" x14ac:dyDescent="0.25">
      <c r="A5910" s="32" t="s">
        <v>5479</v>
      </c>
    </row>
    <row r="5911" spans="1:1" x14ac:dyDescent="0.25">
      <c r="A5911" s="32" t="s">
        <v>5480</v>
      </c>
    </row>
    <row r="5912" spans="1:1" x14ac:dyDescent="0.25">
      <c r="A5912" s="32" t="s">
        <v>5481</v>
      </c>
    </row>
    <row r="5913" spans="1:1" x14ac:dyDescent="0.25">
      <c r="A5913" s="32" t="s">
        <v>5482</v>
      </c>
    </row>
    <row r="5914" spans="1:1" x14ac:dyDescent="0.25">
      <c r="A5914" s="32" t="s">
        <v>2798</v>
      </c>
    </row>
    <row r="5915" spans="1:1" x14ac:dyDescent="0.25">
      <c r="A5915" s="32" t="s">
        <v>5483</v>
      </c>
    </row>
    <row r="5916" spans="1:1" x14ac:dyDescent="0.25">
      <c r="A5916" s="32" t="s">
        <v>5484</v>
      </c>
    </row>
    <row r="5917" spans="1:1" x14ac:dyDescent="0.25">
      <c r="A5917" s="32" t="s">
        <v>5485</v>
      </c>
    </row>
    <row r="5918" spans="1:1" x14ac:dyDescent="0.25">
      <c r="A5918" s="32" t="s">
        <v>5486</v>
      </c>
    </row>
    <row r="5919" spans="1:1" x14ac:dyDescent="0.25">
      <c r="A5919" s="32" t="s">
        <v>5487</v>
      </c>
    </row>
    <row r="5920" spans="1:1" x14ac:dyDescent="0.25">
      <c r="A5920" s="32" t="s">
        <v>5488</v>
      </c>
    </row>
    <row r="5921" spans="1:1" x14ac:dyDescent="0.25">
      <c r="A5921" s="32" t="s">
        <v>5489</v>
      </c>
    </row>
    <row r="5922" spans="1:1" x14ac:dyDescent="0.25">
      <c r="A5922" s="32" t="s">
        <v>5490</v>
      </c>
    </row>
    <row r="5923" spans="1:1" x14ac:dyDescent="0.25">
      <c r="A5923" s="32" t="s">
        <v>5491</v>
      </c>
    </row>
    <row r="5924" spans="1:1" x14ac:dyDescent="0.25">
      <c r="A5924" s="32" t="s">
        <v>5492</v>
      </c>
    </row>
    <row r="5925" spans="1:1" x14ac:dyDescent="0.25">
      <c r="A5925" s="32" t="s">
        <v>1140</v>
      </c>
    </row>
    <row r="5926" spans="1:1" x14ac:dyDescent="0.25">
      <c r="A5926" s="32" t="s">
        <v>5493</v>
      </c>
    </row>
    <row r="5927" spans="1:1" x14ac:dyDescent="0.25">
      <c r="A5927" s="32" t="s">
        <v>5494</v>
      </c>
    </row>
    <row r="5928" spans="1:1" x14ac:dyDescent="0.25">
      <c r="A5928" s="32" t="s">
        <v>5495</v>
      </c>
    </row>
    <row r="5929" spans="1:1" x14ac:dyDescent="0.25">
      <c r="A5929" s="32" t="s">
        <v>5496</v>
      </c>
    </row>
    <row r="5930" spans="1:1" x14ac:dyDescent="0.25">
      <c r="A5930" s="32" t="s">
        <v>5497</v>
      </c>
    </row>
    <row r="5931" spans="1:1" x14ac:dyDescent="0.25">
      <c r="A5931" s="32" t="s">
        <v>835</v>
      </c>
    </row>
    <row r="5932" spans="1:1" x14ac:dyDescent="0.25">
      <c r="A5932" s="32" t="s">
        <v>5498</v>
      </c>
    </row>
    <row r="5933" spans="1:1" x14ac:dyDescent="0.25">
      <c r="A5933" s="32" t="s">
        <v>5499</v>
      </c>
    </row>
    <row r="5934" spans="1:1" x14ac:dyDescent="0.25">
      <c r="A5934" s="32" t="s">
        <v>5500</v>
      </c>
    </row>
    <row r="5935" spans="1:1" x14ac:dyDescent="0.25">
      <c r="A5935" s="32" t="s">
        <v>5501</v>
      </c>
    </row>
    <row r="5936" spans="1:1" x14ac:dyDescent="0.25">
      <c r="A5936" s="32" t="s">
        <v>5502</v>
      </c>
    </row>
    <row r="5937" spans="1:1" x14ac:dyDescent="0.25">
      <c r="A5937" s="32" t="s">
        <v>5503</v>
      </c>
    </row>
    <row r="5938" spans="1:1" x14ac:dyDescent="0.25">
      <c r="A5938" s="32" t="s">
        <v>99</v>
      </c>
    </row>
    <row r="5939" spans="1:1" x14ac:dyDescent="0.25">
      <c r="A5939" s="32" t="s">
        <v>5504</v>
      </c>
    </row>
    <row r="5940" spans="1:1" x14ac:dyDescent="0.25">
      <c r="A5940" s="32" t="s">
        <v>5505</v>
      </c>
    </row>
    <row r="5941" spans="1:1" x14ac:dyDescent="0.25">
      <c r="A5941" s="32" t="s">
        <v>5506</v>
      </c>
    </row>
    <row r="5942" spans="1:1" x14ac:dyDescent="0.25">
      <c r="A5942" s="32" t="s">
        <v>5507</v>
      </c>
    </row>
    <row r="5943" spans="1:1" x14ac:dyDescent="0.25">
      <c r="A5943" s="32" t="s">
        <v>5508</v>
      </c>
    </row>
    <row r="5944" spans="1:1" x14ac:dyDescent="0.25">
      <c r="A5944" s="32" t="s">
        <v>5509</v>
      </c>
    </row>
    <row r="5945" spans="1:1" x14ac:dyDescent="0.25">
      <c r="A5945" s="32" t="s">
        <v>5510</v>
      </c>
    </row>
    <row r="5946" spans="1:1" x14ac:dyDescent="0.25">
      <c r="A5946" s="32" t="s">
        <v>5511</v>
      </c>
    </row>
    <row r="5947" spans="1:1" x14ac:dyDescent="0.25">
      <c r="A5947" s="32" t="s">
        <v>5512</v>
      </c>
    </row>
    <row r="5948" spans="1:1" x14ac:dyDescent="0.25">
      <c r="A5948" s="32" t="s">
        <v>5513</v>
      </c>
    </row>
    <row r="5949" spans="1:1" x14ac:dyDescent="0.25">
      <c r="A5949" s="32" t="s">
        <v>875</v>
      </c>
    </row>
    <row r="5950" spans="1:1" x14ac:dyDescent="0.25">
      <c r="A5950" s="32" t="s">
        <v>5514</v>
      </c>
    </row>
    <row r="5951" spans="1:1" x14ac:dyDescent="0.25">
      <c r="A5951" s="32" t="s">
        <v>5515</v>
      </c>
    </row>
    <row r="5952" spans="1:1" x14ac:dyDescent="0.25">
      <c r="A5952" s="32" t="s">
        <v>5516</v>
      </c>
    </row>
    <row r="5953" spans="1:1" x14ac:dyDescent="0.25">
      <c r="A5953" s="32" t="s">
        <v>1194</v>
      </c>
    </row>
    <row r="5954" spans="1:1" x14ac:dyDescent="0.25">
      <c r="A5954" s="32" t="s">
        <v>5517</v>
      </c>
    </row>
    <row r="5955" spans="1:1" x14ac:dyDescent="0.25">
      <c r="A5955" s="32" t="s">
        <v>4720</v>
      </c>
    </row>
    <row r="5956" spans="1:1" x14ac:dyDescent="0.25">
      <c r="A5956" s="32" t="s">
        <v>5518</v>
      </c>
    </row>
    <row r="5957" spans="1:1" x14ac:dyDescent="0.25">
      <c r="A5957" s="32" t="s">
        <v>781</v>
      </c>
    </row>
    <row r="5958" spans="1:1" x14ac:dyDescent="0.25">
      <c r="A5958" s="32" t="s">
        <v>2666</v>
      </c>
    </row>
    <row r="5959" spans="1:1" x14ac:dyDescent="0.25">
      <c r="A5959" s="32" t="s">
        <v>5519</v>
      </c>
    </row>
    <row r="5960" spans="1:1" x14ac:dyDescent="0.25">
      <c r="A5960" s="32" t="s">
        <v>5520</v>
      </c>
    </row>
    <row r="5961" spans="1:1" x14ac:dyDescent="0.25">
      <c r="A5961" s="32" t="s">
        <v>5521</v>
      </c>
    </row>
    <row r="5962" spans="1:1" x14ac:dyDescent="0.25">
      <c r="A5962" s="32" t="s">
        <v>5522</v>
      </c>
    </row>
    <row r="5963" spans="1:1" x14ac:dyDescent="0.25">
      <c r="A5963" s="32" t="s">
        <v>5523</v>
      </c>
    </row>
    <row r="5964" spans="1:1" x14ac:dyDescent="0.25">
      <c r="A5964" s="32" t="s">
        <v>5524</v>
      </c>
    </row>
    <row r="5965" spans="1:1" x14ac:dyDescent="0.25">
      <c r="A5965" s="32" t="s">
        <v>898</v>
      </c>
    </row>
    <row r="5966" spans="1:1" x14ac:dyDescent="0.25">
      <c r="A5966" s="32" t="s">
        <v>5525</v>
      </c>
    </row>
    <row r="5967" spans="1:1" x14ac:dyDescent="0.25">
      <c r="A5967" s="32" t="s">
        <v>404</v>
      </c>
    </row>
    <row r="5968" spans="1:1" x14ac:dyDescent="0.25">
      <c r="A5968" s="32" t="s">
        <v>5526</v>
      </c>
    </row>
    <row r="5969" spans="1:1" x14ac:dyDescent="0.25">
      <c r="A5969" s="32" t="s">
        <v>5527</v>
      </c>
    </row>
    <row r="5970" spans="1:1" x14ac:dyDescent="0.25">
      <c r="A5970" s="32" t="s">
        <v>5528</v>
      </c>
    </row>
    <row r="5971" spans="1:1" x14ac:dyDescent="0.25">
      <c r="A5971" s="32" t="s">
        <v>5529</v>
      </c>
    </row>
    <row r="5972" spans="1:1" x14ac:dyDescent="0.25">
      <c r="A5972" s="32" t="s">
        <v>5530</v>
      </c>
    </row>
    <row r="5973" spans="1:1" x14ac:dyDescent="0.25">
      <c r="A5973" s="32" t="s">
        <v>1855</v>
      </c>
    </row>
    <row r="5974" spans="1:1" x14ac:dyDescent="0.25">
      <c r="A5974" s="32" t="s">
        <v>5531</v>
      </c>
    </row>
    <row r="5975" spans="1:1" x14ac:dyDescent="0.25">
      <c r="A5975" s="32" t="s">
        <v>5532</v>
      </c>
    </row>
    <row r="5976" spans="1:1" x14ac:dyDescent="0.25">
      <c r="A5976" s="32" t="s">
        <v>5533</v>
      </c>
    </row>
    <row r="5977" spans="1:1" x14ac:dyDescent="0.25">
      <c r="A5977" s="32" t="s">
        <v>5534</v>
      </c>
    </row>
    <row r="5978" spans="1:1" x14ac:dyDescent="0.25">
      <c r="A5978" s="32" t="s">
        <v>5535</v>
      </c>
    </row>
    <row r="5979" spans="1:1" x14ac:dyDescent="0.25">
      <c r="A5979" s="32" t="s">
        <v>5536</v>
      </c>
    </row>
    <row r="5980" spans="1:1" x14ac:dyDescent="0.25">
      <c r="A5980" s="32" t="s">
        <v>5537</v>
      </c>
    </row>
    <row r="5981" spans="1:1" x14ac:dyDescent="0.25">
      <c r="A5981" s="32" t="s">
        <v>5538</v>
      </c>
    </row>
    <row r="5982" spans="1:1" x14ac:dyDescent="0.25">
      <c r="A5982" s="32" t="s">
        <v>5539</v>
      </c>
    </row>
    <row r="5983" spans="1:1" x14ac:dyDescent="0.25">
      <c r="A5983" s="32" t="s">
        <v>5540</v>
      </c>
    </row>
    <row r="5984" spans="1:1" x14ac:dyDescent="0.25">
      <c r="A5984" s="32" t="s">
        <v>5541</v>
      </c>
    </row>
    <row r="5985" spans="1:1" x14ac:dyDescent="0.25">
      <c r="A5985" s="32" t="s">
        <v>5542</v>
      </c>
    </row>
    <row r="5986" spans="1:1" x14ac:dyDescent="0.25">
      <c r="A5986" s="32" t="s">
        <v>5543</v>
      </c>
    </row>
    <row r="5987" spans="1:1" x14ac:dyDescent="0.25">
      <c r="A5987" s="32" t="s">
        <v>5544</v>
      </c>
    </row>
    <row r="5988" spans="1:1" x14ac:dyDescent="0.25">
      <c r="A5988" s="32" t="s">
        <v>5545</v>
      </c>
    </row>
    <row r="5989" spans="1:1" x14ac:dyDescent="0.25">
      <c r="A5989" s="32" t="s">
        <v>5546</v>
      </c>
    </row>
    <row r="5990" spans="1:1" x14ac:dyDescent="0.25">
      <c r="A5990" s="32" t="s">
        <v>5547</v>
      </c>
    </row>
    <row r="5991" spans="1:1" x14ac:dyDescent="0.25">
      <c r="A5991" s="32" t="s">
        <v>5548</v>
      </c>
    </row>
    <row r="5992" spans="1:1" x14ac:dyDescent="0.25">
      <c r="A5992" s="32" t="s">
        <v>5549</v>
      </c>
    </row>
    <row r="5993" spans="1:1" x14ac:dyDescent="0.25">
      <c r="A5993" s="32" t="s">
        <v>5550</v>
      </c>
    </row>
    <row r="5994" spans="1:1" x14ac:dyDescent="0.25">
      <c r="A5994" s="32" t="s">
        <v>5551</v>
      </c>
    </row>
    <row r="5995" spans="1:1" x14ac:dyDescent="0.25">
      <c r="A5995" s="32" t="s">
        <v>5552</v>
      </c>
    </row>
    <row r="5996" spans="1:1" x14ac:dyDescent="0.25">
      <c r="A5996" s="32" t="s">
        <v>5553</v>
      </c>
    </row>
    <row r="5997" spans="1:1" x14ac:dyDescent="0.25">
      <c r="A5997" s="32" t="s">
        <v>5554</v>
      </c>
    </row>
    <row r="5998" spans="1:1" x14ac:dyDescent="0.25">
      <c r="A5998" s="32" t="s">
        <v>5555</v>
      </c>
    </row>
    <row r="5999" spans="1:1" x14ac:dyDescent="0.25">
      <c r="A5999" s="32" t="s">
        <v>4919</v>
      </c>
    </row>
    <row r="6000" spans="1:1" x14ac:dyDescent="0.25">
      <c r="A6000" s="32" t="s">
        <v>5556</v>
      </c>
    </row>
    <row r="6001" spans="1:1" x14ac:dyDescent="0.25">
      <c r="A6001" s="32" t="s">
        <v>5557</v>
      </c>
    </row>
    <row r="6002" spans="1:1" x14ac:dyDescent="0.25">
      <c r="A6002" s="32" t="s">
        <v>5558</v>
      </c>
    </row>
    <row r="6003" spans="1:1" x14ac:dyDescent="0.25">
      <c r="A6003" s="32" t="s">
        <v>5559</v>
      </c>
    </row>
    <row r="6004" spans="1:1" x14ac:dyDescent="0.25">
      <c r="A6004" s="32" t="s">
        <v>5560</v>
      </c>
    </row>
    <row r="6005" spans="1:1" x14ac:dyDescent="0.25">
      <c r="A6005" s="32" t="s">
        <v>5561</v>
      </c>
    </row>
    <row r="6006" spans="1:1" x14ac:dyDescent="0.25">
      <c r="A6006" s="32" t="s">
        <v>5562</v>
      </c>
    </row>
    <row r="6007" spans="1:1" x14ac:dyDescent="0.25">
      <c r="A6007" s="32" t="s">
        <v>5563</v>
      </c>
    </row>
    <row r="6008" spans="1:1" x14ac:dyDescent="0.25">
      <c r="A6008" s="32" t="s">
        <v>5564</v>
      </c>
    </row>
    <row r="6009" spans="1:1" x14ac:dyDescent="0.25">
      <c r="A6009" s="32" t="s">
        <v>5565</v>
      </c>
    </row>
    <row r="6010" spans="1:1" x14ac:dyDescent="0.25">
      <c r="A6010" s="32" t="s">
        <v>5566</v>
      </c>
    </row>
    <row r="6011" spans="1:1" x14ac:dyDescent="0.25">
      <c r="A6011" s="32" t="s">
        <v>5567</v>
      </c>
    </row>
    <row r="6012" spans="1:1" x14ac:dyDescent="0.25">
      <c r="A6012" s="32" t="s">
        <v>5568</v>
      </c>
    </row>
    <row r="6013" spans="1:1" x14ac:dyDescent="0.25">
      <c r="A6013" s="32" t="s">
        <v>5569</v>
      </c>
    </row>
    <row r="6014" spans="1:1" x14ac:dyDescent="0.25">
      <c r="A6014" s="32" t="s">
        <v>5570</v>
      </c>
    </row>
    <row r="6015" spans="1:1" x14ac:dyDescent="0.25">
      <c r="A6015" s="32" t="s">
        <v>2307</v>
      </c>
    </row>
    <row r="6016" spans="1:1" x14ac:dyDescent="0.25">
      <c r="A6016" s="32" t="s">
        <v>5571</v>
      </c>
    </row>
    <row r="6017" spans="1:1" x14ac:dyDescent="0.25">
      <c r="A6017" s="32" t="s">
        <v>5572</v>
      </c>
    </row>
    <row r="6018" spans="1:1" x14ac:dyDescent="0.25">
      <c r="A6018" s="32" t="s">
        <v>5573</v>
      </c>
    </row>
    <row r="6019" spans="1:1" x14ac:dyDescent="0.25">
      <c r="A6019" s="32" t="s">
        <v>5574</v>
      </c>
    </row>
    <row r="6020" spans="1:1" x14ac:dyDescent="0.25">
      <c r="A6020" s="32" t="s">
        <v>5575</v>
      </c>
    </row>
    <row r="6021" spans="1:1" x14ac:dyDescent="0.25">
      <c r="A6021" s="32" t="s">
        <v>956</v>
      </c>
    </row>
    <row r="6022" spans="1:1" x14ac:dyDescent="0.25">
      <c r="A6022" s="32" t="s">
        <v>5576</v>
      </c>
    </row>
    <row r="6023" spans="1:1" x14ac:dyDescent="0.25">
      <c r="A6023" s="32" t="s">
        <v>5577</v>
      </c>
    </row>
    <row r="6024" spans="1:1" x14ac:dyDescent="0.25">
      <c r="A6024" s="32" t="s">
        <v>5578</v>
      </c>
    </row>
    <row r="6025" spans="1:1" x14ac:dyDescent="0.25">
      <c r="A6025" s="32" t="s">
        <v>5579</v>
      </c>
    </row>
    <row r="6026" spans="1:1" x14ac:dyDescent="0.25">
      <c r="A6026" s="32" t="s">
        <v>5580</v>
      </c>
    </row>
    <row r="6027" spans="1:1" x14ac:dyDescent="0.25">
      <c r="A6027" s="32" t="s">
        <v>5581</v>
      </c>
    </row>
    <row r="6028" spans="1:1" x14ac:dyDescent="0.25">
      <c r="A6028" s="32" t="s">
        <v>5582</v>
      </c>
    </row>
    <row r="6029" spans="1:1" x14ac:dyDescent="0.25">
      <c r="A6029" s="32" t="s">
        <v>5583</v>
      </c>
    </row>
    <row r="6030" spans="1:1" x14ac:dyDescent="0.25">
      <c r="A6030" s="32" t="s">
        <v>5584</v>
      </c>
    </row>
    <row r="6031" spans="1:1" x14ac:dyDescent="0.25">
      <c r="A6031" s="32" t="s">
        <v>5311</v>
      </c>
    </row>
    <row r="6032" spans="1:1" x14ac:dyDescent="0.25">
      <c r="A6032" s="32" t="s">
        <v>5585</v>
      </c>
    </row>
    <row r="6033" spans="1:1" x14ac:dyDescent="0.25">
      <c r="A6033" s="32" t="s">
        <v>5586</v>
      </c>
    </row>
    <row r="6034" spans="1:1" x14ac:dyDescent="0.25">
      <c r="A6034" s="32" t="s">
        <v>5587</v>
      </c>
    </row>
    <row r="6035" spans="1:1" x14ac:dyDescent="0.25">
      <c r="A6035" s="32" t="s">
        <v>5588</v>
      </c>
    </row>
    <row r="6036" spans="1:1" x14ac:dyDescent="0.25">
      <c r="A6036" s="32" t="s">
        <v>5589</v>
      </c>
    </row>
    <row r="6037" spans="1:1" x14ac:dyDescent="0.25">
      <c r="A6037" s="32" t="s">
        <v>3130</v>
      </c>
    </row>
    <row r="6038" spans="1:1" x14ac:dyDescent="0.25">
      <c r="A6038" s="32" t="s">
        <v>5590</v>
      </c>
    </row>
    <row r="6039" spans="1:1" x14ac:dyDescent="0.25">
      <c r="A6039" s="32" t="s">
        <v>5591</v>
      </c>
    </row>
    <row r="6040" spans="1:1" x14ac:dyDescent="0.25">
      <c r="A6040" s="32" t="s">
        <v>5592</v>
      </c>
    </row>
    <row r="6041" spans="1:1" x14ac:dyDescent="0.25">
      <c r="A6041" s="32" t="s">
        <v>5593</v>
      </c>
    </row>
    <row r="6042" spans="1:1" x14ac:dyDescent="0.25">
      <c r="A6042" s="32" t="s">
        <v>2837</v>
      </c>
    </row>
    <row r="6043" spans="1:1" x14ac:dyDescent="0.25">
      <c r="A6043" s="32" t="s">
        <v>5594</v>
      </c>
    </row>
    <row r="6044" spans="1:1" x14ac:dyDescent="0.25">
      <c r="A6044" s="32" t="s">
        <v>5595</v>
      </c>
    </row>
    <row r="6045" spans="1:1" x14ac:dyDescent="0.25">
      <c r="A6045" s="32" t="s">
        <v>5596</v>
      </c>
    </row>
    <row r="6046" spans="1:1" x14ac:dyDescent="0.25">
      <c r="A6046" s="32" t="s">
        <v>5597</v>
      </c>
    </row>
    <row r="6047" spans="1:1" x14ac:dyDescent="0.25">
      <c r="A6047" s="32" t="s">
        <v>5598</v>
      </c>
    </row>
    <row r="6048" spans="1:1" x14ac:dyDescent="0.25">
      <c r="A6048" s="32" t="s">
        <v>5599</v>
      </c>
    </row>
    <row r="6049" spans="1:1" x14ac:dyDescent="0.25">
      <c r="A6049" s="32" t="s">
        <v>5600</v>
      </c>
    </row>
    <row r="6050" spans="1:1" x14ac:dyDescent="0.25">
      <c r="A6050" s="32" t="s">
        <v>5601</v>
      </c>
    </row>
    <row r="6051" spans="1:1" x14ac:dyDescent="0.25">
      <c r="A6051" s="32" t="s">
        <v>5602</v>
      </c>
    </row>
    <row r="6052" spans="1:1" x14ac:dyDescent="0.25">
      <c r="A6052" s="32" t="s">
        <v>5603</v>
      </c>
    </row>
    <row r="6053" spans="1:1" x14ac:dyDescent="0.25">
      <c r="A6053" s="32" t="s">
        <v>362</v>
      </c>
    </row>
    <row r="6054" spans="1:1" x14ac:dyDescent="0.25">
      <c r="A6054" s="32" t="s">
        <v>5604</v>
      </c>
    </row>
    <row r="6055" spans="1:1" x14ac:dyDescent="0.25">
      <c r="A6055" s="32" t="s">
        <v>5605</v>
      </c>
    </row>
    <row r="6056" spans="1:1" x14ac:dyDescent="0.25">
      <c r="A6056" s="32" t="s">
        <v>5606</v>
      </c>
    </row>
    <row r="6057" spans="1:1" x14ac:dyDescent="0.25">
      <c r="A6057" s="32" t="s">
        <v>5607</v>
      </c>
    </row>
    <row r="6058" spans="1:1" x14ac:dyDescent="0.25">
      <c r="A6058" s="32" t="s">
        <v>5608</v>
      </c>
    </row>
    <row r="6059" spans="1:1" x14ac:dyDescent="0.25">
      <c r="A6059" s="32" t="s">
        <v>3053</v>
      </c>
    </row>
    <row r="6060" spans="1:1" x14ac:dyDescent="0.25">
      <c r="A6060" s="32" t="s">
        <v>5609</v>
      </c>
    </row>
    <row r="6061" spans="1:1" x14ac:dyDescent="0.25">
      <c r="A6061" s="32" t="s">
        <v>5610</v>
      </c>
    </row>
    <row r="6062" spans="1:1" x14ac:dyDescent="0.25">
      <c r="A6062" s="32" t="s">
        <v>5611</v>
      </c>
    </row>
    <row r="6063" spans="1:1" x14ac:dyDescent="0.25">
      <c r="A6063" s="32" t="s">
        <v>5612</v>
      </c>
    </row>
    <row r="6064" spans="1:1" x14ac:dyDescent="0.25">
      <c r="A6064" s="32" t="s">
        <v>5613</v>
      </c>
    </row>
    <row r="6065" spans="1:1" x14ac:dyDescent="0.25">
      <c r="A6065" s="32" t="s">
        <v>5614</v>
      </c>
    </row>
    <row r="6066" spans="1:1" x14ac:dyDescent="0.25">
      <c r="A6066" s="32" t="s">
        <v>1885</v>
      </c>
    </row>
    <row r="6067" spans="1:1" x14ac:dyDescent="0.25">
      <c r="A6067" s="32" t="s">
        <v>5615</v>
      </c>
    </row>
    <row r="6068" spans="1:1" x14ac:dyDescent="0.25">
      <c r="A6068" s="32" t="s">
        <v>5616</v>
      </c>
    </row>
    <row r="6069" spans="1:1" x14ac:dyDescent="0.25">
      <c r="A6069" s="32" t="s">
        <v>5617</v>
      </c>
    </row>
    <row r="6070" spans="1:1" x14ac:dyDescent="0.25">
      <c r="A6070" s="32" t="s">
        <v>4876</v>
      </c>
    </row>
    <row r="6071" spans="1:1" x14ac:dyDescent="0.25">
      <c r="A6071" s="32" t="s">
        <v>1455</v>
      </c>
    </row>
    <row r="6072" spans="1:1" x14ac:dyDescent="0.25">
      <c r="A6072" s="32" t="s">
        <v>5618</v>
      </c>
    </row>
    <row r="6073" spans="1:1" x14ac:dyDescent="0.25">
      <c r="A6073" s="32" t="s">
        <v>5619</v>
      </c>
    </row>
    <row r="6074" spans="1:1" x14ac:dyDescent="0.25">
      <c r="A6074" s="32" t="s">
        <v>5620</v>
      </c>
    </row>
    <row r="6075" spans="1:1" x14ac:dyDescent="0.25">
      <c r="A6075" s="32" t="s">
        <v>5621</v>
      </c>
    </row>
    <row r="6076" spans="1:1" x14ac:dyDescent="0.25">
      <c r="A6076" s="32" t="s">
        <v>5622</v>
      </c>
    </row>
    <row r="6077" spans="1:1" x14ac:dyDescent="0.25">
      <c r="A6077" s="32" t="s">
        <v>1499</v>
      </c>
    </row>
    <row r="6078" spans="1:1" x14ac:dyDescent="0.25">
      <c r="A6078" s="32" t="s">
        <v>5623</v>
      </c>
    </row>
    <row r="6079" spans="1:1" x14ac:dyDescent="0.25">
      <c r="A6079" s="32" t="s">
        <v>5624</v>
      </c>
    </row>
    <row r="6080" spans="1:1" x14ac:dyDescent="0.25">
      <c r="A6080" s="32" t="s">
        <v>5625</v>
      </c>
    </row>
    <row r="6081" spans="1:1" x14ac:dyDescent="0.25">
      <c r="A6081" s="32" t="s">
        <v>346</v>
      </c>
    </row>
    <row r="6082" spans="1:1" x14ac:dyDescent="0.25">
      <c r="A6082" s="32" t="s">
        <v>5626</v>
      </c>
    </row>
    <row r="6083" spans="1:1" x14ac:dyDescent="0.25">
      <c r="A6083" s="32" t="s">
        <v>5627</v>
      </c>
    </row>
    <row r="6084" spans="1:1" x14ac:dyDescent="0.25">
      <c r="A6084" s="32" t="s">
        <v>5628</v>
      </c>
    </row>
    <row r="6085" spans="1:1" x14ac:dyDescent="0.25">
      <c r="A6085" s="32" t="s">
        <v>956</v>
      </c>
    </row>
    <row r="6086" spans="1:1" x14ac:dyDescent="0.25">
      <c r="A6086" s="32" t="s">
        <v>5629</v>
      </c>
    </row>
    <row r="6087" spans="1:1" x14ac:dyDescent="0.25">
      <c r="A6087" s="32" t="s">
        <v>5630</v>
      </c>
    </row>
    <row r="6088" spans="1:1" x14ac:dyDescent="0.25">
      <c r="A6088" s="32" t="s">
        <v>5631</v>
      </c>
    </row>
    <row r="6089" spans="1:1" x14ac:dyDescent="0.25">
      <c r="A6089" s="32" t="s">
        <v>5632</v>
      </c>
    </row>
    <row r="6090" spans="1:1" x14ac:dyDescent="0.25">
      <c r="A6090" s="32" t="s">
        <v>5633</v>
      </c>
    </row>
    <row r="6091" spans="1:1" x14ac:dyDescent="0.25">
      <c r="A6091" s="32" t="s">
        <v>5634</v>
      </c>
    </row>
    <row r="6092" spans="1:1" x14ac:dyDescent="0.25">
      <c r="A6092" s="32" t="s">
        <v>5635</v>
      </c>
    </row>
    <row r="6093" spans="1:1" x14ac:dyDescent="0.25">
      <c r="A6093" s="32" t="s">
        <v>5636</v>
      </c>
    </row>
    <row r="6094" spans="1:1" x14ac:dyDescent="0.25">
      <c r="A6094" s="32" t="s">
        <v>5637</v>
      </c>
    </row>
    <row r="6095" spans="1:1" x14ac:dyDescent="0.25">
      <c r="A6095" s="32" t="s">
        <v>5638</v>
      </c>
    </row>
    <row r="6096" spans="1:1" x14ac:dyDescent="0.25">
      <c r="A6096" s="32" t="s">
        <v>5639</v>
      </c>
    </row>
    <row r="6097" spans="1:1" x14ac:dyDescent="0.25">
      <c r="A6097" s="32" t="s">
        <v>3713</v>
      </c>
    </row>
    <row r="6098" spans="1:1" x14ac:dyDescent="0.25">
      <c r="A6098" s="32" t="s">
        <v>99</v>
      </c>
    </row>
    <row r="6099" spans="1:1" x14ac:dyDescent="0.25">
      <c r="A6099" s="32" t="s">
        <v>5640</v>
      </c>
    </row>
    <row r="6100" spans="1:1" x14ac:dyDescent="0.25">
      <c r="A6100" s="32" t="s">
        <v>3716</v>
      </c>
    </row>
    <row r="6101" spans="1:1" x14ac:dyDescent="0.25">
      <c r="A6101" s="32" t="s">
        <v>5641</v>
      </c>
    </row>
    <row r="6102" spans="1:1" x14ac:dyDescent="0.25">
      <c r="A6102" s="32" t="s">
        <v>766</v>
      </c>
    </row>
    <row r="6103" spans="1:1" x14ac:dyDescent="0.25">
      <c r="A6103" s="32" t="s">
        <v>5642</v>
      </c>
    </row>
    <row r="6104" spans="1:1" x14ac:dyDescent="0.25">
      <c r="A6104" s="32" t="s">
        <v>5643</v>
      </c>
    </row>
    <row r="6105" spans="1:1" x14ac:dyDescent="0.25">
      <c r="A6105" s="32" t="s">
        <v>5644</v>
      </c>
    </row>
    <row r="6106" spans="1:1" x14ac:dyDescent="0.25">
      <c r="A6106" s="32" t="s">
        <v>5645</v>
      </c>
    </row>
    <row r="6107" spans="1:1" x14ac:dyDescent="0.25">
      <c r="A6107" s="32" t="s">
        <v>5646</v>
      </c>
    </row>
    <row r="6108" spans="1:1" x14ac:dyDescent="0.25">
      <c r="A6108" s="32" t="s">
        <v>5647</v>
      </c>
    </row>
    <row r="6109" spans="1:1" x14ac:dyDescent="0.25">
      <c r="A6109" s="32" t="s">
        <v>5648</v>
      </c>
    </row>
    <row r="6110" spans="1:1" x14ac:dyDescent="0.25">
      <c r="A6110" s="32" t="s">
        <v>5649</v>
      </c>
    </row>
    <row r="6111" spans="1:1" x14ac:dyDescent="0.25">
      <c r="A6111" s="32" t="s">
        <v>5650</v>
      </c>
    </row>
    <row r="6112" spans="1:1" x14ac:dyDescent="0.25">
      <c r="A6112" s="32" t="s">
        <v>5651</v>
      </c>
    </row>
    <row r="6113" spans="1:1" x14ac:dyDescent="0.25">
      <c r="A6113" s="32" t="s">
        <v>4001</v>
      </c>
    </row>
    <row r="6114" spans="1:1" x14ac:dyDescent="0.25">
      <c r="A6114" s="32" t="s">
        <v>2666</v>
      </c>
    </row>
    <row r="6115" spans="1:1" x14ac:dyDescent="0.25">
      <c r="A6115" s="32" t="s">
        <v>5652</v>
      </c>
    </row>
    <row r="6116" spans="1:1" x14ac:dyDescent="0.25">
      <c r="A6116" s="32" t="s">
        <v>4004</v>
      </c>
    </row>
    <row r="6117" spans="1:1" x14ac:dyDescent="0.25">
      <c r="A6117" s="32" t="s">
        <v>3045</v>
      </c>
    </row>
    <row r="6118" spans="1:1" x14ac:dyDescent="0.25">
      <c r="A6118" s="32" t="s">
        <v>5653</v>
      </c>
    </row>
    <row r="6119" spans="1:1" x14ac:dyDescent="0.25">
      <c r="A6119" s="32" t="s">
        <v>5654</v>
      </c>
    </row>
    <row r="6120" spans="1:1" x14ac:dyDescent="0.25">
      <c r="A6120" s="32" t="s">
        <v>5655</v>
      </c>
    </row>
    <row r="6121" spans="1:1" x14ac:dyDescent="0.25">
      <c r="A6121" s="32" t="s">
        <v>5656</v>
      </c>
    </row>
    <row r="6122" spans="1:1" x14ac:dyDescent="0.25">
      <c r="A6122" s="32" t="s">
        <v>5657</v>
      </c>
    </row>
    <row r="6123" spans="1:1" x14ac:dyDescent="0.25">
      <c r="A6123" s="32" t="s">
        <v>5658</v>
      </c>
    </row>
    <row r="6124" spans="1:1" x14ac:dyDescent="0.25">
      <c r="A6124" s="32" t="s">
        <v>5659</v>
      </c>
    </row>
    <row r="6125" spans="1:1" x14ac:dyDescent="0.25">
      <c r="A6125" s="32" t="s">
        <v>5660</v>
      </c>
    </row>
    <row r="6126" spans="1:1" x14ac:dyDescent="0.25">
      <c r="A6126" s="32" t="s">
        <v>5661</v>
      </c>
    </row>
    <row r="6127" spans="1:1" x14ac:dyDescent="0.25">
      <c r="A6127" s="32" t="s">
        <v>5662</v>
      </c>
    </row>
    <row r="6128" spans="1:1" x14ac:dyDescent="0.25">
      <c r="A6128" s="32" t="s">
        <v>5663</v>
      </c>
    </row>
    <row r="6129" spans="1:1" x14ac:dyDescent="0.25">
      <c r="A6129" s="32" t="s">
        <v>86</v>
      </c>
    </row>
    <row r="6130" spans="1:1" x14ac:dyDescent="0.25">
      <c r="A6130" s="32" t="s">
        <v>5664</v>
      </c>
    </row>
    <row r="6131" spans="1:1" x14ac:dyDescent="0.25">
      <c r="A6131" s="32" t="s">
        <v>5665</v>
      </c>
    </row>
    <row r="6132" spans="1:1" x14ac:dyDescent="0.25">
      <c r="A6132" s="32" t="s">
        <v>5666</v>
      </c>
    </row>
    <row r="6133" spans="1:1" x14ac:dyDescent="0.25">
      <c r="A6133" s="32" t="s">
        <v>5667</v>
      </c>
    </row>
    <row r="6134" spans="1:1" x14ac:dyDescent="0.25">
      <c r="A6134" s="32" t="s">
        <v>5668</v>
      </c>
    </row>
    <row r="6135" spans="1:1" x14ac:dyDescent="0.25">
      <c r="A6135" s="32" t="s">
        <v>5669</v>
      </c>
    </row>
    <row r="6136" spans="1:1" x14ac:dyDescent="0.25">
      <c r="A6136" s="32" t="s">
        <v>5670</v>
      </c>
    </row>
    <row r="6137" spans="1:1" x14ac:dyDescent="0.25">
      <c r="A6137" s="32" t="s">
        <v>5671</v>
      </c>
    </row>
    <row r="6138" spans="1:1" x14ac:dyDescent="0.25">
      <c r="A6138" s="32" t="s">
        <v>5672</v>
      </c>
    </row>
    <row r="6139" spans="1:1" x14ac:dyDescent="0.25">
      <c r="A6139" s="32" t="s">
        <v>5673</v>
      </c>
    </row>
    <row r="6140" spans="1:1" x14ac:dyDescent="0.25">
      <c r="A6140" s="32" t="s">
        <v>5674</v>
      </c>
    </row>
    <row r="6141" spans="1:1" x14ac:dyDescent="0.25">
      <c r="A6141" s="32" t="s">
        <v>5675</v>
      </c>
    </row>
    <row r="6142" spans="1:1" x14ac:dyDescent="0.25">
      <c r="A6142" s="32" t="s">
        <v>5676</v>
      </c>
    </row>
    <row r="6143" spans="1:1" x14ac:dyDescent="0.25">
      <c r="A6143" s="32" t="s">
        <v>5677</v>
      </c>
    </row>
    <row r="6144" spans="1:1" x14ac:dyDescent="0.25">
      <c r="A6144" s="32" t="s">
        <v>5678</v>
      </c>
    </row>
    <row r="6145" spans="1:1" x14ac:dyDescent="0.25">
      <c r="A6145" s="32" t="s">
        <v>5679</v>
      </c>
    </row>
    <row r="6146" spans="1:1" x14ac:dyDescent="0.25">
      <c r="A6146" s="32" t="s">
        <v>5680</v>
      </c>
    </row>
    <row r="6147" spans="1:1" x14ac:dyDescent="0.25">
      <c r="A6147" s="32" t="s">
        <v>5681</v>
      </c>
    </row>
    <row r="6148" spans="1:1" x14ac:dyDescent="0.25">
      <c r="A6148" s="32" t="s">
        <v>5682</v>
      </c>
    </row>
    <row r="6149" spans="1:1" x14ac:dyDescent="0.25">
      <c r="A6149" s="32" t="s">
        <v>520</v>
      </c>
    </row>
    <row r="6150" spans="1:1" x14ac:dyDescent="0.25">
      <c r="A6150" s="32" t="s">
        <v>5683</v>
      </c>
    </row>
    <row r="6151" spans="1:1" x14ac:dyDescent="0.25">
      <c r="A6151" s="32" t="s">
        <v>5684</v>
      </c>
    </row>
    <row r="6152" spans="1:1" x14ac:dyDescent="0.25">
      <c r="A6152" s="32" t="s">
        <v>5685</v>
      </c>
    </row>
    <row r="6153" spans="1:1" x14ac:dyDescent="0.25">
      <c r="A6153" s="32" t="s">
        <v>1272</v>
      </c>
    </row>
    <row r="6154" spans="1:1" x14ac:dyDescent="0.25">
      <c r="A6154" s="32" t="s">
        <v>4876</v>
      </c>
    </row>
    <row r="6155" spans="1:1" x14ac:dyDescent="0.25">
      <c r="A6155" s="32" t="s">
        <v>329</v>
      </c>
    </row>
    <row r="6156" spans="1:1" x14ac:dyDescent="0.25">
      <c r="A6156" s="32" t="s">
        <v>5686</v>
      </c>
    </row>
    <row r="6157" spans="1:1" x14ac:dyDescent="0.25">
      <c r="A6157" s="32" t="s">
        <v>712</v>
      </c>
    </row>
    <row r="6158" spans="1:1" x14ac:dyDescent="0.25">
      <c r="A6158" s="32" t="s">
        <v>4858</v>
      </c>
    </row>
    <row r="6159" spans="1:1" x14ac:dyDescent="0.25">
      <c r="A6159" s="32" t="s">
        <v>835</v>
      </c>
    </row>
    <row r="6160" spans="1:1" x14ac:dyDescent="0.25">
      <c r="A6160" s="32" t="s">
        <v>5687</v>
      </c>
    </row>
    <row r="6161" spans="1:1" x14ac:dyDescent="0.25">
      <c r="A6161" s="32" t="s">
        <v>142</v>
      </c>
    </row>
    <row r="6162" spans="1:1" x14ac:dyDescent="0.25">
      <c r="A6162" s="32" t="s">
        <v>5688</v>
      </c>
    </row>
    <row r="6163" spans="1:1" x14ac:dyDescent="0.25">
      <c r="A6163" s="32" t="s">
        <v>5689</v>
      </c>
    </row>
    <row r="6164" spans="1:1" x14ac:dyDescent="0.25">
      <c r="A6164" s="32" t="s">
        <v>5690</v>
      </c>
    </row>
    <row r="6165" spans="1:1" x14ac:dyDescent="0.25">
      <c r="A6165" s="32" t="s">
        <v>5691</v>
      </c>
    </row>
    <row r="6166" spans="1:1" x14ac:dyDescent="0.25">
      <c r="A6166" s="32" t="s">
        <v>3139</v>
      </c>
    </row>
    <row r="6167" spans="1:1" x14ac:dyDescent="0.25">
      <c r="A6167" s="32" t="s">
        <v>5692</v>
      </c>
    </row>
    <row r="6168" spans="1:1" x14ac:dyDescent="0.25">
      <c r="A6168" s="32" t="s">
        <v>5693</v>
      </c>
    </row>
    <row r="6169" spans="1:1" x14ac:dyDescent="0.25">
      <c r="A6169" s="32" t="s">
        <v>5694</v>
      </c>
    </row>
    <row r="6170" spans="1:1" x14ac:dyDescent="0.25">
      <c r="A6170" s="32" t="s">
        <v>5695</v>
      </c>
    </row>
    <row r="6171" spans="1:1" x14ac:dyDescent="0.25">
      <c r="A6171" s="32" t="s">
        <v>5696</v>
      </c>
    </row>
    <row r="6172" spans="1:1" x14ac:dyDescent="0.25">
      <c r="A6172" s="32" t="s">
        <v>5697</v>
      </c>
    </row>
    <row r="6173" spans="1:1" x14ac:dyDescent="0.25">
      <c r="A6173" s="32" t="s">
        <v>5698</v>
      </c>
    </row>
    <row r="6174" spans="1:1" x14ac:dyDescent="0.25">
      <c r="A6174" s="32" t="s">
        <v>5699</v>
      </c>
    </row>
    <row r="6175" spans="1:1" x14ac:dyDescent="0.25">
      <c r="A6175" s="32" t="s">
        <v>5700</v>
      </c>
    </row>
    <row r="6176" spans="1:1" x14ac:dyDescent="0.25">
      <c r="A6176" s="32" t="s">
        <v>5701</v>
      </c>
    </row>
    <row r="6177" spans="1:1" x14ac:dyDescent="0.25">
      <c r="A6177" s="32" t="s">
        <v>5702</v>
      </c>
    </row>
    <row r="6178" spans="1:1" x14ac:dyDescent="0.25">
      <c r="A6178" s="32" t="s">
        <v>1551</v>
      </c>
    </row>
    <row r="6179" spans="1:1" x14ac:dyDescent="0.25">
      <c r="A6179" s="32" t="s">
        <v>5703</v>
      </c>
    </row>
    <row r="6180" spans="1:1" x14ac:dyDescent="0.25">
      <c r="A6180" s="32" t="s">
        <v>5704</v>
      </c>
    </row>
    <row r="6181" spans="1:1" x14ac:dyDescent="0.25">
      <c r="A6181" s="32" t="s">
        <v>833</v>
      </c>
    </row>
    <row r="6182" spans="1:1" x14ac:dyDescent="0.25">
      <c r="A6182" s="32" t="s">
        <v>5705</v>
      </c>
    </row>
    <row r="6183" spans="1:1" x14ac:dyDescent="0.25">
      <c r="A6183" s="32" t="s">
        <v>5706</v>
      </c>
    </row>
    <row r="6184" spans="1:1" x14ac:dyDescent="0.25">
      <c r="A6184" s="32" t="s">
        <v>5707</v>
      </c>
    </row>
    <row r="6185" spans="1:1" x14ac:dyDescent="0.25">
      <c r="A6185" s="32" t="s">
        <v>5708</v>
      </c>
    </row>
    <row r="6186" spans="1:1" x14ac:dyDescent="0.25">
      <c r="A6186" s="32" t="s">
        <v>5709</v>
      </c>
    </row>
    <row r="6187" spans="1:1" x14ac:dyDescent="0.25">
      <c r="A6187" s="32" t="s">
        <v>5710</v>
      </c>
    </row>
    <row r="6188" spans="1:1" x14ac:dyDescent="0.25">
      <c r="A6188" s="32" t="s">
        <v>5711</v>
      </c>
    </row>
    <row r="6189" spans="1:1" x14ac:dyDescent="0.25">
      <c r="A6189" s="32" t="s">
        <v>2833</v>
      </c>
    </row>
    <row r="6190" spans="1:1" x14ac:dyDescent="0.25">
      <c r="A6190" s="32" t="s">
        <v>5712</v>
      </c>
    </row>
    <row r="6191" spans="1:1" x14ac:dyDescent="0.25">
      <c r="A6191" s="32" t="s">
        <v>5713</v>
      </c>
    </row>
    <row r="6192" spans="1:1" x14ac:dyDescent="0.25">
      <c r="A6192" s="32" t="s">
        <v>5714</v>
      </c>
    </row>
    <row r="6193" spans="1:1" x14ac:dyDescent="0.25">
      <c r="A6193" s="32" t="s">
        <v>5715</v>
      </c>
    </row>
    <row r="6194" spans="1:1" x14ac:dyDescent="0.25">
      <c r="A6194" s="32" t="s">
        <v>5716</v>
      </c>
    </row>
    <row r="6195" spans="1:1" x14ac:dyDescent="0.25">
      <c r="A6195" s="32" t="s">
        <v>1304</v>
      </c>
    </row>
    <row r="6196" spans="1:1" x14ac:dyDescent="0.25">
      <c r="A6196" s="32" t="s">
        <v>5717</v>
      </c>
    </row>
    <row r="6197" spans="1:1" x14ac:dyDescent="0.25">
      <c r="A6197" s="32" t="s">
        <v>1950</v>
      </c>
    </row>
    <row r="6198" spans="1:1" x14ac:dyDescent="0.25">
      <c r="A6198" s="32" t="s">
        <v>5718</v>
      </c>
    </row>
    <row r="6199" spans="1:1" x14ac:dyDescent="0.25">
      <c r="A6199" s="32" t="s">
        <v>5719</v>
      </c>
    </row>
    <row r="6200" spans="1:1" x14ac:dyDescent="0.25">
      <c r="A6200" s="32" t="s">
        <v>5720</v>
      </c>
    </row>
    <row r="6201" spans="1:1" x14ac:dyDescent="0.25">
      <c r="A6201" s="32" t="s">
        <v>2173</v>
      </c>
    </row>
    <row r="6202" spans="1:1" x14ac:dyDescent="0.25">
      <c r="A6202" s="32" t="s">
        <v>5721</v>
      </c>
    </row>
    <row r="6203" spans="1:1" x14ac:dyDescent="0.25">
      <c r="A6203" s="32" t="s">
        <v>5722</v>
      </c>
    </row>
    <row r="6204" spans="1:1" x14ac:dyDescent="0.25">
      <c r="A6204" s="32" t="s">
        <v>5723</v>
      </c>
    </row>
    <row r="6205" spans="1:1" x14ac:dyDescent="0.25">
      <c r="A6205" s="32" t="s">
        <v>5724</v>
      </c>
    </row>
    <row r="6206" spans="1:1" x14ac:dyDescent="0.25">
      <c r="A6206" s="32" t="s">
        <v>5725</v>
      </c>
    </row>
    <row r="6207" spans="1:1" x14ac:dyDescent="0.25">
      <c r="A6207" s="32" t="s">
        <v>1873</v>
      </c>
    </row>
    <row r="6208" spans="1:1" x14ac:dyDescent="0.25">
      <c r="A6208" s="32" t="s">
        <v>5726</v>
      </c>
    </row>
    <row r="6209" spans="1:1" x14ac:dyDescent="0.25">
      <c r="A6209" s="32" t="s">
        <v>944</v>
      </c>
    </row>
    <row r="6210" spans="1:1" x14ac:dyDescent="0.25">
      <c r="A6210" s="32" t="s">
        <v>5727</v>
      </c>
    </row>
    <row r="6211" spans="1:1" x14ac:dyDescent="0.25">
      <c r="A6211" s="32" t="s">
        <v>5728</v>
      </c>
    </row>
    <row r="6212" spans="1:1" x14ac:dyDescent="0.25">
      <c r="A6212" s="32" t="s">
        <v>5729</v>
      </c>
    </row>
    <row r="6213" spans="1:1" x14ac:dyDescent="0.25">
      <c r="A6213" s="32" t="s">
        <v>5730</v>
      </c>
    </row>
    <row r="6214" spans="1:1" x14ac:dyDescent="0.25">
      <c r="A6214" s="32" t="s">
        <v>5731</v>
      </c>
    </row>
    <row r="6215" spans="1:1" x14ac:dyDescent="0.25">
      <c r="A6215" s="32" t="s">
        <v>5732</v>
      </c>
    </row>
    <row r="6216" spans="1:1" x14ac:dyDescent="0.25">
      <c r="A6216" s="32" t="s">
        <v>5733</v>
      </c>
    </row>
    <row r="6217" spans="1:1" x14ac:dyDescent="0.25">
      <c r="A6217" s="32" t="s">
        <v>5734</v>
      </c>
    </row>
    <row r="6218" spans="1:1" x14ac:dyDescent="0.25">
      <c r="A6218" s="32" t="s">
        <v>5735</v>
      </c>
    </row>
    <row r="6219" spans="1:1" x14ac:dyDescent="0.25">
      <c r="A6219" s="32" t="s">
        <v>5736</v>
      </c>
    </row>
    <row r="6220" spans="1:1" x14ac:dyDescent="0.25">
      <c r="A6220" s="32" t="s">
        <v>5737</v>
      </c>
    </row>
    <row r="6221" spans="1:1" x14ac:dyDescent="0.25">
      <c r="A6221" s="32" t="s">
        <v>864</v>
      </c>
    </row>
    <row r="6222" spans="1:1" x14ac:dyDescent="0.25">
      <c r="A6222" s="32" t="s">
        <v>2139</v>
      </c>
    </row>
    <row r="6223" spans="1:1" x14ac:dyDescent="0.25">
      <c r="A6223" s="32" t="s">
        <v>5738</v>
      </c>
    </row>
    <row r="6224" spans="1:1" x14ac:dyDescent="0.25">
      <c r="A6224" s="32" t="s">
        <v>5739</v>
      </c>
    </row>
    <row r="6225" spans="1:1" x14ac:dyDescent="0.25">
      <c r="A6225" s="32" t="s">
        <v>1343</v>
      </c>
    </row>
    <row r="6226" spans="1:1" x14ac:dyDescent="0.25">
      <c r="A6226" s="32" t="s">
        <v>5740</v>
      </c>
    </row>
    <row r="6227" spans="1:1" x14ac:dyDescent="0.25">
      <c r="A6227" s="32" t="s">
        <v>5741</v>
      </c>
    </row>
    <row r="6228" spans="1:1" x14ac:dyDescent="0.25">
      <c r="A6228" s="32" t="s">
        <v>5742</v>
      </c>
    </row>
    <row r="6229" spans="1:1" x14ac:dyDescent="0.25">
      <c r="A6229" s="32" t="s">
        <v>5743</v>
      </c>
    </row>
    <row r="6230" spans="1:1" x14ac:dyDescent="0.25">
      <c r="A6230" s="32" t="s">
        <v>5744</v>
      </c>
    </row>
    <row r="6231" spans="1:1" x14ac:dyDescent="0.25">
      <c r="A6231" s="32" t="s">
        <v>5745</v>
      </c>
    </row>
    <row r="6232" spans="1:1" x14ac:dyDescent="0.25">
      <c r="A6232" s="32" t="s">
        <v>5746</v>
      </c>
    </row>
    <row r="6233" spans="1:1" x14ac:dyDescent="0.25">
      <c r="A6233" s="32" t="s">
        <v>5747</v>
      </c>
    </row>
    <row r="6234" spans="1:1" x14ac:dyDescent="0.25">
      <c r="A6234" s="32" t="s">
        <v>5748</v>
      </c>
    </row>
    <row r="6235" spans="1:1" x14ac:dyDescent="0.25">
      <c r="A6235" s="32" t="s">
        <v>5749</v>
      </c>
    </row>
    <row r="6236" spans="1:1" x14ac:dyDescent="0.25">
      <c r="A6236" s="32" t="s">
        <v>5750</v>
      </c>
    </row>
    <row r="6237" spans="1:1" x14ac:dyDescent="0.25">
      <c r="A6237" s="32" t="s">
        <v>5751</v>
      </c>
    </row>
    <row r="6238" spans="1:1" x14ac:dyDescent="0.25">
      <c r="A6238" s="32" t="s">
        <v>5752</v>
      </c>
    </row>
    <row r="6239" spans="1:1" x14ac:dyDescent="0.25">
      <c r="A6239" s="32" t="s">
        <v>5753</v>
      </c>
    </row>
    <row r="6240" spans="1:1" x14ac:dyDescent="0.25">
      <c r="A6240" s="32" t="s">
        <v>5754</v>
      </c>
    </row>
    <row r="6241" spans="1:1" x14ac:dyDescent="0.25">
      <c r="A6241" s="32" t="s">
        <v>5755</v>
      </c>
    </row>
    <row r="6242" spans="1:1" x14ac:dyDescent="0.25">
      <c r="A6242" s="32" t="s">
        <v>5756</v>
      </c>
    </row>
    <row r="6243" spans="1:1" x14ac:dyDescent="0.25">
      <c r="A6243" s="32" t="s">
        <v>392</v>
      </c>
    </row>
    <row r="6244" spans="1:1" x14ac:dyDescent="0.25">
      <c r="A6244" s="32" t="s">
        <v>5757</v>
      </c>
    </row>
    <row r="6245" spans="1:1" x14ac:dyDescent="0.25">
      <c r="A6245" s="32" t="s">
        <v>5758</v>
      </c>
    </row>
    <row r="6246" spans="1:1" x14ac:dyDescent="0.25">
      <c r="A6246" s="32" t="s">
        <v>5759</v>
      </c>
    </row>
    <row r="6247" spans="1:1" x14ac:dyDescent="0.25">
      <c r="A6247" s="32" t="s">
        <v>5760</v>
      </c>
    </row>
    <row r="6248" spans="1:1" x14ac:dyDescent="0.25">
      <c r="A6248" s="32" t="s">
        <v>5761</v>
      </c>
    </row>
    <row r="6249" spans="1:1" x14ac:dyDescent="0.25">
      <c r="A6249" s="32" t="s">
        <v>1116</v>
      </c>
    </row>
    <row r="6250" spans="1:1" x14ac:dyDescent="0.25">
      <c r="A6250" s="32" t="s">
        <v>5762</v>
      </c>
    </row>
    <row r="6251" spans="1:1" x14ac:dyDescent="0.25">
      <c r="A6251" s="32" t="s">
        <v>5763</v>
      </c>
    </row>
    <row r="6252" spans="1:1" x14ac:dyDescent="0.25">
      <c r="A6252" s="32" t="s">
        <v>5764</v>
      </c>
    </row>
    <row r="6253" spans="1:1" x14ac:dyDescent="0.25">
      <c r="A6253" s="32" t="s">
        <v>5765</v>
      </c>
    </row>
    <row r="6254" spans="1:1" x14ac:dyDescent="0.25">
      <c r="A6254" s="32" t="s">
        <v>5766</v>
      </c>
    </row>
    <row r="6255" spans="1:1" x14ac:dyDescent="0.25">
      <c r="A6255" s="32" t="s">
        <v>5767</v>
      </c>
    </row>
    <row r="6256" spans="1:1" x14ac:dyDescent="0.25">
      <c r="A6256" s="32" t="s">
        <v>5768</v>
      </c>
    </row>
    <row r="6257" spans="1:1" x14ac:dyDescent="0.25">
      <c r="A6257" s="32" t="s">
        <v>643</v>
      </c>
    </row>
    <row r="6258" spans="1:1" x14ac:dyDescent="0.25">
      <c r="A6258" s="32" t="s">
        <v>5769</v>
      </c>
    </row>
    <row r="6259" spans="1:1" x14ac:dyDescent="0.25">
      <c r="A6259" s="32" t="s">
        <v>5770</v>
      </c>
    </row>
    <row r="6260" spans="1:1" x14ac:dyDescent="0.25">
      <c r="A6260" s="32" t="s">
        <v>5771</v>
      </c>
    </row>
    <row r="6261" spans="1:1" x14ac:dyDescent="0.25">
      <c r="A6261" s="32" t="s">
        <v>5772</v>
      </c>
    </row>
    <row r="6262" spans="1:1" x14ac:dyDescent="0.25">
      <c r="A6262" s="32" t="s">
        <v>5773</v>
      </c>
    </row>
    <row r="6263" spans="1:1" x14ac:dyDescent="0.25">
      <c r="A6263" s="32" t="s">
        <v>5774</v>
      </c>
    </row>
    <row r="6264" spans="1:1" x14ac:dyDescent="0.25">
      <c r="A6264" s="32" t="s">
        <v>5775</v>
      </c>
    </row>
    <row r="6265" spans="1:1" x14ac:dyDescent="0.25">
      <c r="A6265" s="32" t="s">
        <v>5776</v>
      </c>
    </row>
    <row r="6266" spans="1:1" x14ac:dyDescent="0.25">
      <c r="A6266" s="32" t="s">
        <v>5777</v>
      </c>
    </row>
    <row r="6267" spans="1:1" x14ac:dyDescent="0.25">
      <c r="A6267" s="32" t="s">
        <v>2120</v>
      </c>
    </row>
    <row r="6268" spans="1:1" x14ac:dyDescent="0.25">
      <c r="A6268" s="32" t="s">
        <v>5778</v>
      </c>
    </row>
    <row r="6269" spans="1:1" x14ac:dyDescent="0.25">
      <c r="A6269" s="32" t="s">
        <v>5779</v>
      </c>
    </row>
    <row r="6270" spans="1:1" x14ac:dyDescent="0.25">
      <c r="A6270" s="32" t="s">
        <v>1528</v>
      </c>
    </row>
    <row r="6271" spans="1:1" x14ac:dyDescent="0.25">
      <c r="A6271" s="32" t="s">
        <v>5780</v>
      </c>
    </row>
    <row r="6272" spans="1:1" x14ac:dyDescent="0.25">
      <c r="A6272" s="32" t="s">
        <v>5781</v>
      </c>
    </row>
    <row r="6273" spans="1:1" x14ac:dyDescent="0.25">
      <c r="A6273" s="32" t="s">
        <v>5782</v>
      </c>
    </row>
    <row r="6274" spans="1:1" x14ac:dyDescent="0.25">
      <c r="A6274" s="32" t="s">
        <v>5783</v>
      </c>
    </row>
    <row r="6275" spans="1:1" x14ac:dyDescent="0.25">
      <c r="A6275" s="32" t="s">
        <v>5784</v>
      </c>
    </row>
    <row r="6276" spans="1:1" x14ac:dyDescent="0.25">
      <c r="A6276" s="32" t="s">
        <v>5785</v>
      </c>
    </row>
    <row r="6277" spans="1:1" x14ac:dyDescent="0.25">
      <c r="A6277" s="32" t="s">
        <v>86</v>
      </c>
    </row>
    <row r="6278" spans="1:1" x14ac:dyDescent="0.25">
      <c r="A6278" s="32" t="s">
        <v>5786</v>
      </c>
    </row>
    <row r="6279" spans="1:1" x14ac:dyDescent="0.25">
      <c r="A6279" s="32" t="s">
        <v>5787</v>
      </c>
    </row>
    <row r="6280" spans="1:1" x14ac:dyDescent="0.25">
      <c r="A6280" s="32" t="s">
        <v>5788</v>
      </c>
    </row>
    <row r="6281" spans="1:1" x14ac:dyDescent="0.25">
      <c r="A6281" s="32" t="s">
        <v>5789</v>
      </c>
    </row>
    <row r="6282" spans="1:1" x14ac:dyDescent="0.25">
      <c r="A6282" s="32" t="s">
        <v>3181</v>
      </c>
    </row>
    <row r="6283" spans="1:1" x14ac:dyDescent="0.25">
      <c r="A6283" s="32" t="s">
        <v>5790</v>
      </c>
    </row>
    <row r="6284" spans="1:1" x14ac:dyDescent="0.25">
      <c r="A6284" s="32" t="s">
        <v>5791</v>
      </c>
    </row>
    <row r="6285" spans="1:1" x14ac:dyDescent="0.25">
      <c r="A6285" s="32" t="s">
        <v>5792</v>
      </c>
    </row>
    <row r="6286" spans="1:1" x14ac:dyDescent="0.25">
      <c r="A6286" s="32" t="s">
        <v>1218</v>
      </c>
    </row>
    <row r="6287" spans="1:1" x14ac:dyDescent="0.25">
      <c r="A6287" s="32" t="s">
        <v>5793</v>
      </c>
    </row>
    <row r="6288" spans="1:1" x14ac:dyDescent="0.25">
      <c r="A6288" s="32" t="s">
        <v>5794</v>
      </c>
    </row>
    <row r="6289" spans="1:1" x14ac:dyDescent="0.25">
      <c r="A6289" s="32" t="s">
        <v>5795</v>
      </c>
    </row>
    <row r="6290" spans="1:1" x14ac:dyDescent="0.25">
      <c r="A6290" s="32" t="s">
        <v>3921</v>
      </c>
    </row>
    <row r="6291" spans="1:1" x14ac:dyDescent="0.25">
      <c r="A6291" s="32" t="s">
        <v>5796</v>
      </c>
    </row>
    <row r="6292" spans="1:1" x14ac:dyDescent="0.25">
      <c r="A6292" s="32" t="s">
        <v>5797</v>
      </c>
    </row>
    <row r="6293" spans="1:1" x14ac:dyDescent="0.25">
      <c r="A6293" s="32" t="s">
        <v>5798</v>
      </c>
    </row>
    <row r="6294" spans="1:1" x14ac:dyDescent="0.25">
      <c r="A6294" s="32" t="s">
        <v>5799</v>
      </c>
    </row>
    <row r="6295" spans="1:1" x14ac:dyDescent="0.25">
      <c r="A6295" s="32" t="s">
        <v>5800</v>
      </c>
    </row>
    <row r="6296" spans="1:1" x14ac:dyDescent="0.25">
      <c r="A6296" s="32" t="s">
        <v>5801</v>
      </c>
    </row>
    <row r="6297" spans="1:1" x14ac:dyDescent="0.25">
      <c r="A6297" s="32" t="s">
        <v>952</v>
      </c>
    </row>
    <row r="6298" spans="1:1" x14ac:dyDescent="0.25">
      <c r="A6298" s="32" t="s">
        <v>5802</v>
      </c>
    </row>
    <row r="6299" spans="1:1" x14ac:dyDescent="0.25">
      <c r="A6299" s="32" t="s">
        <v>5803</v>
      </c>
    </row>
    <row r="6300" spans="1:1" x14ac:dyDescent="0.25">
      <c r="A6300" s="32" t="s">
        <v>5804</v>
      </c>
    </row>
    <row r="6301" spans="1:1" x14ac:dyDescent="0.25">
      <c r="A6301" s="32" t="s">
        <v>1944</v>
      </c>
    </row>
    <row r="6302" spans="1:1" x14ac:dyDescent="0.25">
      <c r="A6302" s="32" t="s">
        <v>5805</v>
      </c>
    </row>
    <row r="6303" spans="1:1" x14ac:dyDescent="0.25">
      <c r="A6303" s="32" t="s">
        <v>5806</v>
      </c>
    </row>
    <row r="6304" spans="1:1" x14ac:dyDescent="0.25">
      <c r="A6304" s="32" t="s">
        <v>5807</v>
      </c>
    </row>
    <row r="6305" spans="1:1" x14ac:dyDescent="0.25">
      <c r="A6305" s="32" t="s">
        <v>5808</v>
      </c>
    </row>
    <row r="6306" spans="1:1" x14ac:dyDescent="0.25">
      <c r="A6306" s="32" t="s">
        <v>5809</v>
      </c>
    </row>
    <row r="6307" spans="1:1" x14ac:dyDescent="0.25">
      <c r="A6307" s="32" t="s">
        <v>5810</v>
      </c>
    </row>
    <row r="6308" spans="1:1" x14ac:dyDescent="0.25">
      <c r="A6308" s="32" t="s">
        <v>5811</v>
      </c>
    </row>
    <row r="6309" spans="1:1" x14ac:dyDescent="0.25">
      <c r="A6309" s="32" t="s">
        <v>5812</v>
      </c>
    </row>
    <row r="6310" spans="1:1" x14ac:dyDescent="0.25">
      <c r="A6310" s="32" t="s">
        <v>5813</v>
      </c>
    </row>
    <row r="6311" spans="1:1" x14ac:dyDescent="0.25">
      <c r="A6311" s="32" t="s">
        <v>5814</v>
      </c>
    </row>
    <row r="6312" spans="1:1" x14ac:dyDescent="0.25">
      <c r="A6312" s="32" t="s">
        <v>5815</v>
      </c>
    </row>
    <row r="6313" spans="1:1" x14ac:dyDescent="0.25">
      <c r="A6313" s="32" t="s">
        <v>5816</v>
      </c>
    </row>
    <row r="6314" spans="1:1" x14ac:dyDescent="0.25">
      <c r="A6314" s="32" t="s">
        <v>5817</v>
      </c>
    </row>
    <row r="6315" spans="1:1" x14ac:dyDescent="0.25">
      <c r="A6315" s="32" t="s">
        <v>5818</v>
      </c>
    </row>
    <row r="6316" spans="1:1" x14ac:dyDescent="0.25">
      <c r="A6316" s="32" t="s">
        <v>5819</v>
      </c>
    </row>
    <row r="6317" spans="1:1" x14ac:dyDescent="0.25">
      <c r="A6317" s="32" t="s">
        <v>5820</v>
      </c>
    </row>
    <row r="6318" spans="1:1" x14ac:dyDescent="0.25">
      <c r="A6318" s="32" t="s">
        <v>83</v>
      </c>
    </row>
    <row r="6319" spans="1:1" x14ac:dyDescent="0.25">
      <c r="A6319" s="32" t="s">
        <v>5821</v>
      </c>
    </row>
    <row r="6320" spans="1:1" x14ac:dyDescent="0.25">
      <c r="A6320" s="32" t="s">
        <v>5822</v>
      </c>
    </row>
    <row r="6321" spans="1:1" x14ac:dyDescent="0.25">
      <c r="A6321" s="32" t="s">
        <v>5823</v>
      </c>
    </row>
    <row r="6322" spans="1:1" x14ac:dyDescent="0.25">
      <c r="A6322" s="32" t="s">
        <v>3192</v>
      </c>
    </row>
    <row r="6323" spans="1:1" x14ac:dyDescent="0.25">
      <c r="A6323" s="32" t="s">
        <v>5824</v>
      </c>
    </row>
    <row r="6324" spans="1:1" x14ac:dyDescent="0.25">
      <c r="A6324" s="32" t="s">
        <v>5825</v>
      </c>
    </row>
    <row r="6325" spans="1:1" x14ac:dyDescent="0.25">
      <c r="A6325" s="32" t="s">
        <v>5826</v>
      </c>
    </row>
    <row r="6326" spans="1:1" x14ac:dyDescent="0.25">
      <c r="A6326" s="32" t="s">
        <v>5827</v>
      </c>
    </row>
    <row r="6327" spans="1:1" x14ac:dyDescent="0.25">
      <c r="A6327" s="32" t="s">
        <v>5828</v>
      </c>
    </row>
    <row r="6328" spans="1:1" x14ac:dyDescent="0.25">
      <c r="A6328" s="32" t="s">
        <v>5829</v>
      </c>
    </row>
    <row r="6329" spans="1:1" x14ac:dyDescent="0.25">
      <c r="A6329" s="32" t="s">
        <v>5830</v>
      </c>
    </row>
    <row r="6330" spans="1:1" x14ac:dyDescent="0.25">
      <c r="A6330" s="32" t="s">
        <v>5831</v>
      </c>
    </row>
    <row r="6331" spans="1:1" x14ac:dyDescent="0.25">
      <c r="A6331" s="32" t="s">
        <v>5832</v>
      </c>
    </row>
    <row r="6332" spans="1:1" x14ac:dyDescent="0.25">
      <c r="A6332" s="32" t="s">
        <v>5833</v>
      </c>
    </row>
    <row r="6333" spans="1:1" x14ac:dyDescent="0.25">
      <c r="A6333" s="32" t="s">
        <v>5834</v>
      </c>
    </row>
    <row r="6334" spans="1:1" x14ac:dyDescent="0.25">
      <c r="A6334" s="32" t="s">
        <v>5835</v>
      </c>
    </row>
    <row r="6335" spans="1:1" x14ac:dyDescent="0.25">
      <c r="A6335" s="32" t="s">
        <v>5836</v>
      </c>
    </row>
    <row r="6336" spans="1:1" x14ac:dyDescent="0.25">
      <c r="A6336" s="32" t="s">
        <v>5837</v>
      </c>
    </row>
    <row r="6337" spans="1:1" x14ac:dyDescent="0.25">
      <c r="A6337" s="32" t="s">
        <v>5838</v>
      </c>
    </row>
    <row r="6338" spans="1:1" x14ac:dyDescent="0.25">
      <c r="A6338" s="32" t="s">
        <v>83</v>
      </c>
    </row>
    <row r="6339" spans="1:1" x14ac:dyDescent="0.25">
      <c r="A6339" s="32" t="s">
        <v>224</v>
      </c>
    </row>
    <row r="6340" spans="1:1" x14ac:dyDescent="0.25">
      <c r="A6340" s="32" t="s">
        <v>5839</v>
      </c>
    </row>
    <row r="6341" spans="1:1" x14ac:dyDescent="0.25">
      <c r="A6341" s="32" t="s">
        <v>5840</v>
      </c>
    </row>
    <row r="6342" spans="1:1" x14ac:dyDescent="0.25">
      <c r="A6342" s="32" t="s">
        <v>3378</v>
      </c>
    </row>
    <row r="6343" spans="1:1" x14ac:dyDescent="0.25">
      <c r="A6343" s="32" t="s">
        <v>5841</v>
      </c>
    </row>
    <row r="6344" spans="1:1" x14ac:dyDescent="0.25">
      <c r="A6344" s="32" t="s">
        <v>5842</v>
      </c>
    </row>
    <row r="6345" spans="1:1" x14ac:dyDescent="0.25">
      <c r="A6345" s="32" t="s">
        <v>5843</v>
      </c>
    </row>
    <row r="6346" spans="1:1" x14ac:dyDescent="0.25">
      <c r="A6346" s="32" t="s">
        <v>5844</v>
      </c>
    </row>
    <row r="6347" spans="1:1" x14ac:dyDescent="0.25">
      <c r="A6347" s="32" t="s">
        <v>5845</v>
      </c>
    </row>
    <row r="6348" spans="1:1" x14ac:dyDescent="0.25">
      <c r="A6348" s="32" t="s">
        <v>5846</v>
      </c>
    </row>
    <row r="6349" spans="1:1" x14ac:dyDescent="0.25">
      <c r="A6349" s="32" t="s">
        <v>1626</v>
      </c>
    </row>
    <row r="6350" spans="1:1" x14ac:dyDescent="0.25">
      <c r="A6350" s="32" t="s">
        <v>5847</v>
      </c>
    </row>
    <row r="6351" spans="1:1" x14ac:dyDescent="0.25">
      <c r="A6351" s="32" t="s">
        <v>5848</v>
      </c>
    </row>
    <row r="6352" spans="1:1" x14ac:dyDescent="0.25">
      <c r="A6352" s="32" t="s">
        <v>5849</v>
      </c>
    </row>
    <row r="6353" spans="1:1" x14ac:dyDescent="0.25">
      <c r="A6353" s="32" t="s">
        <v>5850</v>
      </c>
    </row>
    <row r="6354" spans="1:1" x14ac:dyDescent="0.25">
      <c r="A6354" s="32" t="s">
        <v>5851</v>
      </c>
    </row>
    <row r="6355" spans="1:1" x14ac:dyDescent="0.25">
      <c r="A6355" s="32" t="s">
        <v>5852</v>
      </c>
    </row>
    <row r="6356" spans="1:1" x14ac:dyDescent="0.25">
      <c r="A6356" s="32" t="s">
        <v>5853</v>
      </c>
    </row>
    <row r="6357" spans="1:1" x14ac:dyDescent="0.25">
      <c r="A6357" s="32" t="s">
        <v>2747</v>
      </c>
    </row>
    <row r="6358" spans="1:1" x14ac:dyDescent="0.25">
      <c r="A6358" s="32" t="s">
        <v>3401</v>
      </c>
    </row>
    <row r="6359" spans="1:1" x14ac:dyDescent="0.25">
      <c r="A6359" s="32" t="s">
        <v>5854</v>
      </c>
    </row>
    <row r="6360" spans="1:1" x14ac:dyDescent="0.25">
      <c r="A6360" s="32" t="s">
        <v>5855</v>
      </c>
    </row>
    <row r="6361" spans="1:1" x14ac:dyDescent="0.25">
      <c r="A6361" s="32" t="s">
        <v>1386</v>
      </c>
    </row>
    <row r="6362" spans="1:1" x14ac:dyDescent="0.25">
      <c r="A6362" s="32" t="s">
        <v>5856</v>
      </c>
    </row>
    <row r="6363" spans="1:1" x14ac:dyDescent="0.25">
      <c r="A6363" s="32" t="s">
        <v>5857</v>
      </c>
    </row>
    <row r="6364" spans="1:1" x14ac:dyDescent="0.25">
      <c r="A6364" s="32" t="s">
        <v>5858</v>
      </c>
    </row>
    <row r="6365" spans="1:1" x14ac:dyDescent="0.25">
      <c r="A6365" s="32" t="s">
        <v>5859</v>
      </c>
    </row>
    <row r="6366" spans="1:1" x14ac:dyDescent="0.25">
      <c r="A6366" s="32" t="s">
        <v>5860</v>
      </c>
    </row>
    <row r="6367" spans="1:1" x14ac:dyDescent="0.25">
      <c r="A6367" s="32" t="s">
        <v>5861</v>
      </c>
    </row>
    <row r="6368" spans="1:1" x14ac:dyDescent="0.25">
      <c r="A6368" s="32" t="s">
        <v>5862</v>
      </c>
    </row>
    <row r="6369" spans="1:1" x14ac:dyDescent="0.25">
      <c r="A6369" s="32" t="s">
        <v>5863</v>
      </c>
    </row>
    <row r="6370" spans="1:1" x14ac:dyDescent="0.25">
      <c r="A6370" s="32" t="s">
        <v>5864</v>
      </c>
    </row>
    <row r="6371" spans="1:1" x14ac:dyDescent="0.25">
      <c r="A6371" s="32" t="s">
        <v>5865</v>
      </c>
    </row>
    <row r="6372" spans="1:1" x14ac:dyDescent="0.25">
      <c r="A6372" s="32" t="s">
        <v>5866</v>
      </c>
    </row>
    <row r="6373" spans="1:1" x14ac:dyDescent="0.25">
      <c r="A6373" s="32" t="s">
        <v>134</v>
      </c>
    </row>
    <row r="6374" spans="1:1" x14ac:dyDescent="0.25">
      <c r="A6374" s="32" t="s">
        <v>1520</v>
      </c>
    </row>
    <row r="6375" spans="1:1" x14ac:dyDescent="0.25">
      <c r="A6375" s="32" t="s">
        <v>5867</v>
      </c>
    </row>
    <row r="6376" spans="1:1" x14ac:dyDescent="0.25">
      <c r="A6376" s="32" t="s">
        <v>5868</v>
      </c>
    </row>
    <row r="6377" spans="1:1" x14ac:dyDescent="0.25">
      <c r="A6377" s="32" t="s">
        <v>5869</v>
      </c>
    </row>
    <row r="6378" spans="1:1" x14ac:dyDescent="0.25">
      <c r="A6378" s="32" t="s">
        <v>5870</v>
      </c>
    </row>
    <row r="6379" spans="1:1" x14ac:dyDescent="0.25">
      <c r="A6379" s="32" t="s">
        <v>5871</v>
      </c>
    </row>
    <row r="6380" spans="1:1" x14ac:dyDescent="0.25">
      <c r="A6380" s="32" t="s">
        <v>5872</v>
      </c>
    </row>
    <row r="6381" spans="1:1" x14ac:dyDescent="0.25">
      <c r="A6381" s="32" t="s">
        <v>5873</v>
      </c>
    </row>
    <row r="6382" spans="1:1" x14ac:dyDescent="0.25">
      <c r="A6382" s="32" t="s">
        <v>5874</v>
      </c>
    </row>
    <row r="6383" spans="1:1" x14ac:dyDescent="0.25">
      <c r="A6383" s="32" t="s">
        <v>5875</v>
      </c>
    </row>
    <row r="6384" spans="1:1" x14ac:dyDescent="0.25">
      <c r="A6384" s="32" t="s">
        <v>5876</v>
      </c>
    </row>
    <row r="6385" spans="1:1" x14ac:dyDescent="0.25">
      <c r="A6385" s="32" t="s">
        <v>761</v>
      </c>
    </row>
    <row r="6386" spans="1:1" x14ac:dyDescent="0.25">
      <c r="A6386" s="32" t="s">
        <v>5877</v>
      </c>
    </row>
    <row r="6387" spans="1:1" x14ac:dyDescent="0.25">
      <c r="A6387" s="32" t="s">
        <v>5878</v>
      </c>
    </row>
    <row r="6388" spans="1:1" x14ac:dyDescent="0.25">
      <c r="A6388" s="32" t="s">
        <v>5879</v>
      </c>
    </row>
    <row r="6389" spans="1:1" x14ac:dyDescent="0.25">
      <c r="A6389" s="32" t="s">
        <v>5880</v>
      </c>
    </row>
    <row r="6390" spans="1:1" x14ac:dyDescent="0.25">
      <c r="A6390" s="32" t="s">
        <v>818</v>
      </c>
    </row>
    <row r="6391" spans="1:1" x14ac:dyDescent="0.25">
      <c r="A6391" s="32" t="s">
        <v>5881</v>
      </c>
    </row>
    <row r="6392" spans="1:1" x14ac:dyDescent="0.25">
      <c r="A6392" s="32" t="s">
        <v>5882</v>
      </c>
    </row>
    <row r="6393" spans="1:1" x14ac:dyDescent="0.25">
      <c r="A6393" s="32" t="s">
        <v>5883</v>
      </c>
    </row>
    <row r="6394" spans="1:1" x14ac:dyDescent="0.25">
      <c r="A6394" s="32" t="s">
        <v>5884</v>
      </c>
    </row>
    <row r="6395" spans="1:1" x14ac:dyDescent="0.25">
      <c r="A6395" s="32" t="s">
        <v>5885</v>
      </c>
    </row>
    <row r="6396" spans="1:1" x14ac:dyDescent="0.25">
      <c r="A6396" s="32" t="s">
        <v>5886</v>
      </c>
    </row>
    <row r="6397" spans="1:1" x14ac:dyDescent="0.25">
      <c r="A6397" s="32" t="s">
        <v>5887</v>
      </c>
    </row>
    <row r="6398" spans="1:1" x14ac:dyDescent="0.25">
      <c r="A6398" s="32" t="s">
        <v>5888</v>
      </c>
    </row>
    <row r="6399" spans="1:1" x14ac:dyDescent="0.25">
      <c r="A6399" s="32" t="s">
        <v>5889</v>
      </c>
    </row>
    <row r="6400" spans="1:1" x14ac:dyDescent="0.25">
      <c r="A6400" s="32" t="s">
        <v>5890</v>
      </c>
    </row>
    <row r="6401" spans="1:1" x14ac:dyDescent="0.25">
      <c r="A6401" s="32" t="s">
        <v>5891</v>
      </c>
    </row>
    <row r="6402" spans="1:1" x14ac:dyDescent="0.25">
      <c r="A6402" s="32" t="s">
        <v>5892</v>
      </c>
    </row>
    <row r="6403" spans="1:1" x14ac:dyDescent="0.25">
      <c r="A6403" s="32" t="s">
        <v>1865</v>
      </c>
    </row>
    <row r="6404" spans="1:1" x14ac:dyDescent="0.25">
      <c r="A6404" s="32" t="s">
        <v>5893</v>
      </c>
    </row>
    <row r="6405" spans="1:1" x14ac:dyDescent="0.25">
      <c r="A6405" s="32" t="s">
        <v>5894</v>
      </c>
    </row>
    <row r="6406" spans="1:1" x14ac:dyDescent="0.25">
      <c r="A6406" s="32" t="s">
        <v>5895</v>
      </c>
    </row>
    <row r="6407" spans="1:1" x14ac:dyDescent="0.25">
      <c r="A6407" s="32" t="s">
        <v>5896</v>
      </c>
    </row>
    <row r="6408" spans="1:1" x14ac:dyDescent="0.25">
      <c r="A6408" s="32" t="s">
        <v>5897</v>
      </c>
    </row>
    <row r="6409" spans="1:1" x14ac:dyDescent="0.25">
      <c r="A6409" s="32" t="s">
        <v>5898</v>
      </c>
    </row>
    <row r="6410" spans="1:1" x14ac:dyDescent="0.25">
      <c r="A6410" s="32" t="s">
        <v>5899</v>
      </c>
    </row>
    <row r="6411" spans="1:1" x14ac:dyDescent="0.25">
      <c r="A6411" s="32" t="s">
        <v>5030</v>
      </c>
    </row>
    <row r="6412" spans="1:1" x14ac:dyDescent="0.25">
      <c r="A6412" s="32" t="s">
        <v>5900</v>
      </c>
    </row>
    <row r="6413" spans="1:1" x14ac:dyDescent="0.25">
      <c r="A6413" s="32" t="s">
        <v>2710</v>
      </c>
    </row>
    <row r="6414" spans="1:1" x14ac:dyDescent="0.25">
      <c r="A6414" s="32" t="s">
        <v>5901</v>
      </c>
    </row>
    <row r="6415" spans="1:1" x14ac:dyDescent="0.25">
      <c r="A6415" s="32" t="s">
        <v>5902</v>
      </c>
    </row>
    <row r="6416" spans="1:1" x14ac:dyDescent="0.25">
      <c r="A6416" s="32" t="s">
        <v>5903</v>
      </c>
    </row>
    <row r="6417" spans="1:1" x14ac:dyDescent="0.25">
      <c r="A6417" s="32" t="s">
        <v>5904</v>
      </c>
    </row>
    <row r="6418" spans="1:1" x14ac:dyDescent="0.25">
      <c r="A6418" s="32" t="s">
        <v>1669</v>
      </c>
    </row>
    <row r="6419" spans="1:1" x14ac:dyDescent="0.25">
      <c r="A6419" s="32" t="s">
        <v>5905</v>
      </c>
    </row>
    <row r="6420" spans="1:1" x14ac:dyDescent="0.25">
      <c r="A6420" s="32" t="s">
        <v>5906</v>
      </c>
    </row>
    <row r="6421" spans="1:1" x14ac:dyDescent="0.25">
      <c r="A6421" s="32" t="s">
        <v>5907</v>
      </c>
    </row>
    <row r="6422" spans="1:1" x14ac:dyDescent="0.25">
      <c r="A6422" s="32" t="s">
        <v>5908</v>
      </c>
    </row>
    <row r="6423" spans="1:1" x14ac:dyDescent="0.25">
      <c r="A6423" s="32" t="s">
        <v>5909</v>
      </c>
    </row>
    <row r="6424" spans="1:1" x14ac:dyDescent="0.25">
      <c r="A6424" s="32" t="s">
        <v>5910</v>
      </c>
    </row>
    <row r="6425" spans="1:1" x14ac:dyDescent="0.25">
      <c r="A6425" s="32" t="s">
        <v>5776</v>
      </c>
    </row>
    <row r="6426" spans="1:1" x14ac:dyDescent="0.25">
      <c r="A6426" s="32" t="s">
        <v>5911</v>
      </c>
    </row>
    <row r="6427" spans="1:1" x14ac:dyDescent="0.25">
      <c r="A6427" s="32" t="s">
        <v>5912</v>
      </c>
    </row>
    <row r="6428" spans="1:1" x14ac:dyDescent="0.25">
      <c r="A6428" s="32" t="s">
        <v>5913</v>
      </c>
    </row>
    <row r="6429" spans="1:1" x14ac:dyDescent="0.25">
      <c r="A6429" s="32" t="s">
        <v>5914</v>
      </c>
    </row>
    <row r="6430" spans="1:1" x14ac:dyDescent="0.25">
      <c r="A6430" s="32" t="s">
        <v>5915</v>
      </c>
    </row>
    <row r="6431" spans="1:1" x14ac:dyDescent="0.25">
      <c r="A6431" s="32" t="s">
        <v>5916</v>
      </c>
    </row>
    <row r="6432" spans="1:1" x14ac:dyDescent="0.25">
      <c r="A6432" s="32" t="s">
        <v>5917</v>
      </c>
    </row>
    <row r="6433" spans="1:1" x14ac:dyDescent="0.25">
      <c r="A6433" s="32" t="s">
        <v>739</v>
      </c>
    </row>
    <row r="6434" spans="1:1" x14ac:dyDescent="0.25">
      <c r="A6434" s="32" t="s">
        <v>5918</v>
      </c>
    </row>
    <row r="6435" spans="1:1" x14ac:dyDescent="0.25">
      <c r="A6435" s="32" t="s">
        <v>5919</v>
      </c>
    </row>
    <row r="6436" spans="1:1" x14ac:dyDescent="0.25">
      <c r="A6436" s="32" t="s">
        <v>5920</v>
      </c>
    </row>
    <row r="6437" spans="1:1" x14ac:dyDescent="0.25">
      <c r="A6437" s="32" t="s">
        <v>5921</v>
      </c>
    </row>
    <row r="6438" spans="1:1" x14ac:dyDescent="0.25">
      <c r="A6438" s="32" t="s">
        <v>5922</v>
      </c>
    </row>
    <row r="6439" spans="1:1" x14ac:dyDescent="0.25">
      <c r="A6439" s="32" t="s">
        <v>5923</v>
      </c>
    </row>
    <row r="6440" spans="1:1" x14ac:dyDescent="0.25">
      <c r="A6440" s="32" t="s">
        <v>5924</v>
      </c>
    </row>
    <row r="6441" spans="1:1" x14ac:dyDescent="0.25">
      <c r="A6441" s="32" t="s">
        <v>3290</v>
      </c>
    </row>
    <row r="6442" spans="1:1" x14ac:dyDescent="0.25">
      <c r="A6442" s="32" t="s">
        <v>5925</v>
      </c>
    </row>
    <row r="6443" spans="1:1" x14ac:dyDescent="0.25">
      <c r="A6443" s="32" t="s">
        <v>5926</v>
      </c>
    </row>
    <row r="6444" spans="1:1" x14ac:dyDescent="0.25">
      <c r="A6444" s="32" t="s">
        <v>5927</v>
      </c>
    </row>
    <row r="6445" spans="1:1" x14ac:dyDescent="0.25">
      <c r="A6445" s="32" t="s">
        <v>2350</v>
      </c>
    </row>
    <row r="6446" spans="1:1" x14ac:dyDescent="0.25">
      <c r="A6446" s="32" t="s">
        <v>5928</v>
      </c>
    </row>
    <row r="6447" spans="1:1" x14ac:dyDescent="0.25">
      <c r="A6447" s="32" t="s">
        <v>5929</v>
      </c>
    </row>
    <row r="6448" spans="1:1" x14ac:dyDescent="0.25">
      <c r="A6448" s="32" t="s">
        <v>5930</v>
      </c>
    </row>
    <row r="6449" spans="1:1" x14ac:dyDescent="0.25">
      <c r="A6449" s="32" t="s">
        <v>5931</v>
      </c>
    </row>
    <row r="6450" spans="1:1" x14ac:dyDescent="0.25">
      <c r="A6450" s="32" t="s">
        <v>5932</v>
      </c>
    </row>
    <row r="6451" spans="1:1" x14ac:dyDescent="0.25">
      <c r="A6451" s="32" t="s">
        <v>5933</v>
      </c>
    </row>
    <row r="6452" spans="1:1" x14ac:dyDescent="0.25">
      <c r="A6452" s="32" t="s">
        <v>5934</v>
      </c>
    </row>
    <row r="6453" spans="1:1" x14ac:dyDescent="0.25">
      <c r="A6453" s="32" t="s">
        <v>5935</v>
      </c>
    </row>
    <row r="6454" spans="1:1" x14ac:dyDescent="0.25">
      <c r="A6454" s="32" t="s">
        <v>5936</v>
      </c>
    </row>
    <row r="6455" spans="1:1" x14ac:dyDescent="0.25">
      <c r="A6455" s="32" t="s">
        <v>5937</v>
      </c>
    </row>
    <row r="6456" spans="1:1" x14ac:dyDescent="0.25">
      <c r="A6456" s="32" t="s">
        <v>5938</v>
      </c>
    </row>
    <row r="6457" spans="1:1" x14ac:dyDescent="0.25">
      <c r="A6457" s="32" t="s">
        <v>5939</v>
      </c>
    </row>
    <row r="6458" spans="1:1" x14ac:dyDescent="0.25">
      <c r="A6458" s="32" t="s">
        <v>5940</v>
      </c>
    </row>
    <row r="6459" spans="1:1" x14ac:dyDescent="0.25">
      <c r="A6459" s="32" t="s">
        <v>5941</v>
      </c>
    </row>
    <row r="6460" spans="1:1" x14ac:dyDescent="0.25">
      <c r="A6460" s="32" t="s">
        <v>5942</v>
      </c>
    </row>
    <row r="6461" spans="1:1" x14ac:dyDescent="0.25">
      <c r="A6461" s="32" t="s">
        <v>5943</v>
      </c>
    </row>
    <row r="6462" spans="1:1" x14ac:dyDescent="0.25">
      <c r="A6462" s="32" t="s">
        <v>5944</v>
      </c>
    </row>
    <row r="6463" spans="1:1" x14ac:dyDescent="0.25">
      <c r="A6463" s="32" t="s">
        <v>5945</v>
      </c>
    </row>
    <row r="6464" spans="1:1" x14ac:dyDescent="0.25">
      <c r="A6464" s="32" t="s">
        <v>5946</v>
      </c>
    </row>
    <row r="6465" spans="1:1" x14ac:dyDescent="0.25">
      <c r="A6465" s="32" t="s">
        <v>5947</v>
      </c>
    </row>
    <row r="6466" spans="1:1" x14ac:dyDescent="0.25">
      <c r="A6466" s="32" t="s">
        <v>4291</v>
      </c>
    </row>
    <row r="6467" spans="1:1" x14ac:dyDescent="0.25">
      <c r="A6467" s="32" t="s">
        <v>5948</v>
      </c>
    </row>
    <row r="6468" spans="1:1" x14ac:dyDescent="0.25">
      <c r="A6468" s="32" t="s">
        <v>5949</v>
      </c>
    </row>
    <row r="6469" spans="1:1" x14ac:dyDescent="0.25">
      <c r="A6469" s="32" t="s">
        <v>647</v>
      </c>
    </row>
    <row r="6470" spans="1:1" x14ac:dyDescent="0.25">
      <c r="A6470" s="32" t="s">
        <v>5950</v>
      </c>
    </row>
    <row r="6471" spans="1:1" x14ac:dyDescent="0.25">
      <c r="A6471" s="32" t="s">
        <v>5951</v>
      </c>
    </row>
    <row r="6472" spans="1:1" x14ac:dyDescent="0.25">
      <c r="A6472" s="32" t="s">
        <v>5952</v>
      </c>
    </row>
    <row r="6473" spans="1:1" x14ac:dyDescent="0.25">
      <c r="A6473" s="32" t="s">
        <v>5953</v>
      </c>
    </row>
    <row r="6474" spans="1:1" x14ac:dyDescent="0.25">
      <c r="A6474" s="32" t="s">
        <v>5954</v>
      </c>
    </row>
    <row r="6475" spans="1:1" x14ac:dyDescent="0.25">
      <c r="A6475" s="32" t="s">
        <v>5955</v>
      </c>
    </row>
    <row r="6476" spans="1:1" x14ac:dyDescent="0.25">
      <c r="A6476" s="32" t="s">
        <v>5956</v>
      </c>
    </row>
    <row r="6477" spans="1:1" x14ac:dyDescent="0.25">
      <c r="A6477" s="32" t="s">
        <v>5957</v>
      </c>
    </row>
    <row r="6478" spans="1:1" x14ac:dyDescent="0.25">
      <c r="A6478" s="32" t="s">
        <v>5958</v>
      </c>
    </row>
    <row r="6479" spans="1:1" x14ac:dyDescent="0.25">
      <c r="A6479" s="32" t="s">
        <v>2678</v>
      </c>
    </row>
    <row r="6480" spans="1:1" x14ac:dyDescent="0.25">
      <c r="A6480" s="32" t="s">
        <v>5959</v>
      </c>
    </row>
    <row r="6481" spans="1:1" x14ac:dyDescent="0.25">
      <c r="A6481" s="32" t="s">
        <v>5960</v>
      </c>
    </row>
    <row r="6482" spans="1:1" x14ac:dyDescent="0.25">
      <c r="A6482" s="32" t="s">
        <v>5961</v>
      </c>
    </row>
    <row r="6483" spans="1:1" x14ac:dyDescent="0.25">
      <c r="A6483" s="32" t="s">
        <v>5962</v>
      </c>
    </row>
    <row r="6484" spans="1:1" x14ac:dyDescent="0.25">
      <c r="A6484" s="32" t="s">
        <v>5963</v>
      </c>
    </row>
    <row r="6485" spans="1:1" x14ac:dyDescent="0.25">
      <c r="A6485" s="32" t="s">
        <v>1519</v>
      </c>
    </row>
    <row r="6486" spans="1:1" x14ac:dyDescent="0.25">
      <c r="A6486" s="32" t="s">
        <v>5964</v>
      </c>
    </row>
    <row r="6487" spans="1:1" x14ac:dyDescent="0.25">
      <c r="A6487" s="32" t="s">
        <v>5030</v>
      </c>
    </row>
    <row r="6488" spans="1:1" x14ac:dyDescent="0.25">
      <c r="A6488" s="32" t="s">
        <v>5965</v>
      </c>
    </row>
    <row r="6489" spans="1:1" x14ac:dyDescent="0.25">
      <c r="A6489" s="32" t="s">
        <v>5966</v>
      </c>
    </row>
    <row r="6490" spans="1:1" x14ac:dyDescent="0.25">
      <c r="A6490" s="32" t="s">
        <v>5967</v>
      </c>
    </row>
    <row r="6491" spans="1:1" x14ac:dyDescent="0.25">
      <c r="A6491" s="32" t="s">
        <v>352</v>
      </c>
    </row>
    <row r="6492" spans="1:1" x14ac:dyDescent="0.25">
      <c r="A6492" s="32" t="s">
        <v>5968</v>
      </c>
    </row>
    <row r="6493" spans="1:1" x14ac:dyDescent="0.25">
      <c r="A6493" s="32" t="s">
        <v>2953</v>
      </c>
    </row>
    <row r="6494" spans="1:1" x14ac:dyDescent="0.25">
      <c r="A6494" s="32" t="s">
        <v>5969</v>
      </c>
    </row>
    <row r="6495" spans="1:1" x14ac:dyDescent="0.25">
      <c r="A6495" s="32" t="s">
        <v>5970</v>
      </c>
    </row>
    <row r="6496" spans="1:1" x14ac:dyDescent="0.25">
      <c r="A6496" s="32" t="s">
        <v>5971</v>
      </c>
    </row>
    <row r="6497" spans="1:1" x14ac:dyDescent="0.25">
      <c r="A6497" s="32" t="s">
        <v>5972</v>
      </c>
    </row>
    <row r="6498" spans="1:1" x14ac:dyDescent="0.25">
      <c r="A6498" s="32" t="s">
        <v>5973</v>
      </c>
    </row>
    <row r="6499" spans="1:1" x14ac:dyDescent="0.25">
      <c r="A6499" s="32" t="s">
        <v>5974</v>
      </c>
    </row>
    <row r="6500" spans="1:1" x14ac:dyDescent="0.25">
      <c r="A6500" s="32" t="s">
        <v>5975</v>
      </c>
    </row>
    <row r="6501" spans="1:1" x14ac:dyDescent="0.25">
      <c r="A6501" s="32" t="s">
        <v>5976</v>
      </c>
    </row>
    <row r="6502" spans="1:1" x14ac:dyDescent="0.25">
      <c r="A6502" s="32" t="s">
        <v>5977</v>
      </c>
    </row>
    <row r="6503" spans="1:1" x14ac:dyDescent="0.25">
      <c r="A6503" s="32" t="s">
        <v>5978</v>
      </c>
    </row>
    <row r="6504" spans="1:1" x14ac:dyDescent="0.25">
      <c r="A6504" s="32" t="s">
        <v>5979</v>
      </c>
    </row>
    <row r="6505" spans="1:1" x14ac:dyDescent="0.25">
      <c r="A6505" s="32" t="s">
        <v>5980</v>
      </c>
    </row>
    <row r="6506" spans="1:1" x14ac:dyDescent="0.25">
      <c r="A6506" s="32" t="s">
        <v>5981</v>
      </c>
    </row>
    <row r="6507" spans="1:1" x14ac:dyDescent="0.25">
      <c r="A6507" s="32" t="s">
        <v>1533</v>
      </c>
    </row>
    <row r="6508" spans="1:1" x14ac:dyDescent="0.25">
      <c r="A6508" s="32" t="s">
        <v>5982</v>
      </c>
    </row>
    <row r="6509" spans="1:1" x14ac:dyDescent="0.25">
      <c r="A6509" s="32" t="s">
        <v>5983</v>
      </c>
    </row>
    <row r="6510" spans="1:1" x14ac:dyDescent="0.25">
      <c r="A6510" s="32" t="s">
        <v>5984</v>
      </c>
    </row>
    <row r="6511" spans="1:1" x14ac:dyDescent="0.25">
      <c r="A6511" s="32" t="s">
        <v>4664</v>
      </c>
    </row>
    <row r="6512" spans="1:1" x14ac:dyDescent="0.25">
      <c r="A6512" s="32" t="s">
        <v>5985</v>
      </c>
    </row>
    <row r="6513" spans="1:1" x14ac:dyDescent="0.25">
      <c r="A6513" s="32" t="s">
        <v>5986</v>
      </c>
    </row>
    <row r="6514" spans="1:1" x14ac:dyDescent="0.25">
      <c r="A6514" s="32" t="s">
        <v>5680</v>
      </c>
    </row>
    <row r="6515" spans="1:1" x14ac:dyDescent="0.25">
      <c r="A6515" s="32" t="s">
        <v>5987</v>
      </c>
    </row>
    <row r="6516" spans="1:1" x14ac:dyDescent="0.25">
      <c r="A6516" s="32" t="s">
        <v>5988</v>
      </c>
    </row>
    <row r="6517" spans="1:1" x14ac:dyDescent="0.25">
      <c r="A6517" s="32" t="s">
        <v>801</v>
      </c>
    </row>
    <row r="6518" spans="1:1" x14ac:dyDescent="0.25">
      <c r="A6518" s="32" t="s">
        <v>1198</v>
      </c>
    </row>
    <row r="6519" spans="1:1" x14ac:dyDescent="0.25">
      <c r="A6519" s="32" t="s">
        <v>5989</v>
      </c>
    </row>
    <row r="6520" spans="1:1" x14ac:dyDescent="0.25">
      <c r="A6520" s="32" t="s">
        <v>5990</v>
      </c>
    </row>
    <row r="6521" spans="1:1" x14ac:dyDescent="0.25">
      <c r="A6521" s="32" t="s">
        <v>5991</v>
      </c>
    </row>
    <row r="6522" spans="1:1" x14ac:dyDescent="0.25">
      <c r="A6522" s="32" t="s">
        <v>4098</v>
      </c>
    </row>
    <row r="6523" spans="1:1" x14ac:dyDescent="0.25">
      <c r="A6523" s="32" t="s">
        <v>5992</v>
      </c>
    </row>
    <row r="6524" spans="1:1" x14ac:dyDescent="0.25">
      <c r="A6524" s="32" t="s">
        <v>5993</v>
      </c>
    </row>
    <row r="6525" spans="1:1" x14ac:dyDescent="0.25">
      <c r="A6525" s="32" t="s">
        <v>5994</v>
      </c>
    </row>
    <row r="6526" spans="1:1" x14ac:dyDescent="0.25">
      <c r="A6526" s="32" t="s">
        <v>5995</v>
      </c>
    </row>
    <row r="6527" spans="1:1" x14ac:dyDescent="0.25">
      <c r="A6527" s="32" t="s">
        <v>5996</v>
      </c>
    </row>
    <row r="6528" spans="1:1" x14ac:dyDescent="0.25">
      <c r="A6528" s="32" t="s">
        <v>5997</v>
      </c>
    </row>
    <row r="6529" spans="1:1" x14ac:dyDescent="0.25">
      <c r="A6529" s="32" t="s">
        <v>134</v>
      </c>
    </row>
    <row r="6530" spans="1:1" x14ac:dyDescent="0.25">
      <c r="A6530" s="32" t="s">
        <v>1508</v>
      </c>
    </row>
    <row r="6531" spans="1:1" x14ac:dyDescent="0.25">
      <c r="A6531" s="32" t="s">
        <v>5998</v>
      </c>
    </row>
    <row r="6532" spans="1:1" x14ac:dyDescent="0.25">
      <c r="A6532" s="32" t="s">
        <v>5999</v>
      </c>
    </row>
    <row r="6533" spans="1:1" x14ac:dyDescent="0.25">
      <c r="A6533" s="32" t="s">
        <v>576</v>
      </c>
    </row>
    <row r="6534" spans="1:1" x14ac:dyDescent="0.25">
      <c r="A6534" s="32" t="s">
        <v>6000</v>
      </c>
    </row>
    <row r="6535" spans="1:1" x14ac:dyDescent="0.25">
      <c r="A6535" s="32" t="s">
        <v>2659</v>
      </c>
    </row>
    <row r="6536" spans="1:1" x14ac:dyDescent="0.25">
      <c r="A6536" s="32" t="s">
        <v>6001</v>
      </c>
    </row>
    <row r="6537" spans="1:1" x14ac:dyDescent="0.25">
      <c r="A6537" s="32" t="s">
        <v>4827</v>
      </c>
    </row>
    <row r="6538" spans="1:1" x14ac:dyDescent="0.25">
      <c r="A6538" s="32" t="s">
        <v>6002</v>
      </c>
    </row>
    <row r="6539" spans="1:1" x14ac:dyDescent="0.25">
      <c r="A6539" s="32" t="s">
        <v>6003</v>
      </c>
    </row>
    <row r="6540" spans="1:1" x14ac:dyDescent="0.25">
      <c r="A6540" s="32" t="s">
        <v>6004</v>
      </c>
    </row>
    <row r="6541" spans="1:1" x14ac:dyDescent="0.25">
      <c r="A6541" s="32" t="s">
        <v>4927</v>
      </c>
    </row>
    <row r="6542" spans="1:1" x14ac:dyDescent="0.25">
      <c r="A6542" s="32" t="s">
        <v>2518</v>
      </c>
    </row>
    <row r="6543" spans="1:1" x14ac:dyDescent="0.25">
      <c r="A6543" s="32" t="s">
        <v>1829</v>
      </c>
    </row>
    <row r="6544" spans="1:1" x14ac:dyDescent="0.25">
      <c r="A6544" s="32" t="s">
        <v>6005</v>
      </c>
    </row>
    <row r="6545" spans="1:1" x14ac:dyDescent="0.25">
      <c r="A6545" s="32" t="s">
        <v>6006</v>
      </c>
    </row>
    <row r="6546" spans="1:1" x14ac:dyDescent="0.25">
      <c r="A6546" s="32" t="s">
        <v>6007</v>
      </c>
    </row>
    <row r="6547" spans="1:1" x14ac:dyDescent="0.25">
      <c r="A6547" s="32" t="s">
        <v>6008</v>
      </c>
    </row>
    <row r="6548" spans="1:1" x14ac:dyDescent="0.25">
      <c r="A6548" s="32" t="s">
        <v>6009</v>
      </c>
    </row>
    <row r="6549" spans="1:1" x14ac:dyDescent="0.25">
      <c r="A6549" s="32" t="s">
        <v>6010</v>
      </c>
    </row>
    <row r="6550" spans="1:1" x14ac:dyDescent="0.25">
      <c r="A6550" s="32" t="s">
        <v>6011</v>
      </c>
    </row>
    <row r="6551" spans="1:1" x14ac:dyDescent="0.25">
      <c r="A6551" s="32" t="s">
        <v>6012</v>
      </c>
    </row>
    <row r="6552" spans="1:1" x14ac:dyDescent="0.25">
      <c r="A6552" s="32" t="s">
        <v>6013</v>
      </c>
    </row>
    <row r="6553" spans="1:1" x14ac:dyDescent="0.25">
      <c r="A6553" s="32" t="s">
        <v>592</v>
      </c>
    </row>
    <row r="6554" spans="1:1" x14ac:dyDescent="0.25">
      <c r="A6554" s="32" t="s">
        <v>6014</v>
      </c>
    </row>
    <row r="6555" spans="1:1" x14ac:dyDescent="0.25">
      <c r="A6555" s="32" t="s">
        <v>6015</v>
      </c>
    </row>
    <row r="6556" spans="1:1" x14ac:dyDescent="0.25">
      <c r="A6556" s="32" t="s">
        <v>6016</v>
      </c>
    </row>
    <row r="6557" spans="1:1" x14ac:dyDescent="0.25">
      <c r="A6557" s="32" t="s">
        <v>6017</v>
      </c>
    </row>
    <row r="6558" spans="1:1" x14ac:dyDescent="0.25">
      <c r="A6558" s="32" t="s">
        <v>6018</v>
      </c>
    </row>
    <row r="6559" spans="1:1" x14ac:dyDescent="0.25">
      <c r="A6559" s="32" t="s">
        <v>6019</v>
      </c>
    </row>
    <row r="6560" spans="1:1" x14ac:dyDescent="0.25">
      <c r="A6560" s="32" t="s">
        <v>6020</v>
      </c>
    </row>
    <row r="6561" spans="1:1" x14ac:dyDescent="0.25">
      <c r="A6561" s="32" t="s">
        <v>781</v>
      </c>
    </row>
    <row r="6562" spans="1:1" x14ac:dyDescent="0.25">
      <c r="A6562" s="32" t="s">
        <v>6021</v>
      </c>
    </row>
    <row r="6563" spans="1:1" x14ac:dyDescent="0.25">
      <c r="A6563" s="32" t="s">
        <v>6022</v>
      </c>
    </row>
    <row r="6564" spans="1:1" x14ac:dyDescent="0.25">
      <c r="A6564" s="32" t="s">
        <v>6023</v>
      </c>
    </row>
    <row r="6565" spans="1:1" x14ac:dyDescent="0.25">
      <c r="A6565" s="32" t="s">
        <v>6024</v>
      </c>
    </row>
    <row r="6566" spans="1:1" x14ac:dyDescent="0.25">
      <c r="A6566" s="32" t="s">
        <v>6025</v>
      </c>
    </row>
    <row r="6567" spans="1:1" x14ac:dyDescent="0.25">
      <c r="A6567" s="32" t="s">
        <v>6026</v>
      </c>
    </row>
    <row r="6568" spans="1:1" x14ac:dyDescent="0.25">
      <c r="A6568" s="32" t="s">
        <v>6027</v>
      </c>
    </row>
    <row r="6569" spans="1:1" x14ac:dyDescent="0.25">
      <c r="A6569" s="32" t="s">
        <v>6028</v>
      </c>
    </row>
    <row r="6570" spans="1:1" x14ac:dyDescent="0.25">
      <c r="A6570" s="32" t="s">
        <v>6029</v>
      </c>
    </row>
    <row r="6571" spans="1:1" x14ac:dyDescent="0.25">
      <c r="A6571" s="32" t="s">
        <v>6030</v>
      </c>
    </row>
    <row r="6572" spans="1:1" x14ac:dyDescent="0.25">
      <c r="A6572" s="32" t="s">
        <v>6031</v>
      </c>
    </row>
    <row r="6573" spans="1:1" x14ac:dyDescent="0.25">
      <c r="A6573" s="32" t="s">
        <v>6032</v>
      </c>
    </row>
    <row r="6574" spans="1:1" x14ac:dyDescent="0.25">
      <c r="A6574" s="32" t="s">
        <v>6033</v>
      </c>
    </row>
    <row r="6575" spans="1:1" x14ac:dyDescent="0.25">
      <c r="A6575" s="32" t="s">
        <v>6034</v>
      </c>
    </row>
    <row r="6576" spans="1:1" x14ac:dyDescent="0.25">
      <c r="A6576" s="32" t="s">
        <v>6035</v>
      </c>
    </row>
    <row r="6577" spans="1:1" x14ac:dyDescent="0.25">
      <c r="A6577" s="32" t="s">
        <v>6036</v>
      </c>
    </row>
    <row r="6578" spans="1:1" x14ac:dyDescent="0.25">
      <c r="A6578" s="32" t="s">
        <v>6037</v>
      </c>
    </row>
    <row r="6579" spans="1:1" x14ac:dyDescent="0.25">
      <c r="A6579" s="32" t="s">
        <v>1513</v>
      </c>
    </row>
    <row r="6580" spans="1:1" x14ac:dyDescent="0.25">
      <c r="A6580" s="32" t="s">
        <v>6038</v>
      </c>
    </row>
    <row r="6581" spans="1:1" x14ac:dyDescent="0.25">
      <c r="A6581" s="32" t="s">
        <v>6039</v>
      </c>
    </row>
    <row r="6582" spans="1:1" x14ac:dyDescent="0.25">
      <c r="A6582" s="32" t="s">
        <v>6040</v>
      </c>
    </row>
    <row r="6583" spans="1:1" x14ac:dyDescent="0.25">
      <c r="A6583" s="32" t="s">
        <v>6041</v>
      </c>
    </row>
    <row r="6584" spans="1:1" x14ac:dyDescent="0.25">
      <c r="A6584" s="32" t="s">
        <v>3054</v>
      </c>
    </row>
    <row r="6585" spans="1:1" x14ac:dyDescent="0.25">
      <c r="A6585" s="32" t="s">
        <v>6042</v>
      </c>
    </row>
    <row r="6586" spans="1:1" x14ac:dyDescent="0.25">
      <c r="A6586" s="32" t="s">
        <v>6043</v>
      </c>
    </row>
    <row r="6587" spans="1:1" x14ac:dyDescent="0.25">
      <c r="A6587" s="32" t="s">
        <v>6044</v>
      </c>
    </row>
    <row r="6588" spans="1:1" x14ac:dyDescent="0.25">
      <c r="A6588" s="32" t="s">
        <v>6045</v>
      </c>
    </row>
    <row r="6589" spans="1:1" x14ac:dyDescent="0.25">
      <c r="A6589" s="32" t="s">
        <v>6046</v>
      </c>
    </row>
    <row r="6590" spans="1:1" x14ac:dyDescent="0.25">
      <c r="A6590" s="32" t="s">
        <v>6047</v>
      </c>
    </row>
    <row r="6591" spans="1:1" x14ac:dyDescent="0.25">
      <c r="A6591" s="32" t="s">
        <v>6048</v>
      </c>
    </row>
    <row r="6592" spans="1:1" x14ac:dyDescent="0.25">
      <c r="A6592" s="32" t="s">
        <v>6049</v>
      </c>
    </row>
    <row r="6593" spans="1:1" x14ac:dyDescent="0.25">
      <c r="A6593" s="32" t="s">
        <v>643</v>
      </c>
    </row>
    <row r="6594" spans="1:1" x14ac:dyDescent="0.25">
      <c r="A6594" s="32" t="s">
        <v>6050</v>
      </c>
    </row>
    <row r="6595" spans="1:1" x14ac:dyDescent="0.25">
      <c r="A6595" s="32" t="s">
        <v>6051</v>
      </c>
    </row>
    <row r="6596" spans="1:1" x14ac:dyDescent="0.25">
      <c r="A6596" s="32" t="s">
        <v>6052</v>
      </c>
    </row>
    <row r="6597" spans="1:1" x14ac:dyDescent="0.25">
      <c r="A6597" s="32" t="s">
        <v>6053</v>
      </c>
    </row>
    <row r="6598" spans="1:1" x14ac:dyDescent="0.25">
      <c r="A6598" s="32" t="s">
        <v>6054</v>
      </c>
    </row>
    <row r="6599" spans="1:1" x14ac:dyDescent="0.25">
      <c r="A6599" s="32" t="s">
        <v>6055</v>
      </c>
    </row>
    <row r="6600" spans="1:1" x14ac:dyDescent="0.25">
      <c r="A6600" s="32" t="s">
        <v>6056</v>
      </c>
    </row>
    <row r="6601" spans="1:1" x14ac:dyDescent="0.25">
      <c r="A6601" s="32" t="s">
        <v>6057</v>
      </c>
    </row>
    <row r="6602" spans="1:1" x14ac:dyDescent="0.25">
      <c r="A6602" s="32" t="s">
        <v>6058</v>
      </c>
    </row>
    <row r="6603" spans="1:1" x14ac:dyDescent="0.25">
      <c r="A6603" s="32" t="s">
        <v>6059</v>
      </c>
    </row>
    <row r="6604" spans="1:1" x14ac:dyDescent="0.25">
      <c r="A6604" s="32" t="s">
        <v>6060</v>
      </c>
    </row>
    <row r="6605" spans="1:1" x14ac:dyDescent="0.25">
      <c r="A6605" s="32" t="s">
        <v>1944</v>
      </c>
    </row>
    <row r="6606" spans="1:1" x14ac:dyDescent="0.25">
      <c r="A6606" s="32" t="s">
        <v>2927</v>
      </c>
    </row>
    <row r="6607" spans="1:1" x14ac:dyDescent="0.25">
      <c r="A6607" s="32" t="s">
        <v>6061</v>
      </c>
    </row>
    <row r="6608" spans="1:1" x14ac:dyDescent="0.25">
      <c r="A6608" s="32" t="s">
        <v>6062</v>
      </c>
    </row>
    <row r="6609" spans="1:1" x14ac:dyDescent="0.25">
      <c r="A6609" s="32" t="s">
        <v>6063</v>
      </c>
    </row>
    <row r="6610" spans="1:1" x14ac:dyDescent="0.25">
      <c r="A6610" s="32" t="s">
        <v>6064</v>
      </c>
    </row>
    <row r="6611" spans="1:1" x14ac:dyDescent="0.25">
      <c r="A6611" s="32" t="s">
        <v>6065</v>
      </c>
    </row>
    <row r="6612" spans="1:1" x14ac:dyDescent="0.25">
      <c r="A6612" s="32" t="s">
        <v>6066</v>
      </c>
    </row>
    <row r="6613" spans="1:1" x14ac:dyDescent="0.25">
      <c r="A6613" s="32" t="s">
        <v>6067</v>
      </c>
    </row>
    <row r="6614" spans="1:1" x14ac:dyDescent="0.25">
      <c r="A6614" s="32" t="s">
        <v>6068</v>
      </c>
    </row>
    <row r="6615" spans="1:1" x14ac:dyDescent="0.25">
      <c r="A6615" s="32" t="s">
        <v>6069</v>
      </c>
    </row>
    <row r="6616" spans="1:1" x14ac:dyDescent="0.25">
      <c r="A6616" s="32" t="s">
        <v>6070</v>
      </c>
    </row>
    <row r="6617" spans="1:1" x14ac:dyDescent="0.25">
      <c r="A6617" s="32" t="s">
        <v>481</v>
      </c>
    </row>
    <row r="6618" spans="1:1" x14ac:dyDescent="0.25">
      <c r="A6618" s="32" t="s">
        <v>6071</v>
      </c>
    </row>
    <row r="6619" spans="1:1" x14ac:dyDescent="0.25">
      <c r="A6619" s="32" t="s">
        <v>6072</v>
      </c>
    </row>
    <row r="6620" spans="1:1" x14ac:dyDescent="0.25">
      <c r="A6620" s="32" t="s">
        <v>6073</v>
      </c>
    </row>
    <row r="6621" spans="1:1" x14ac:dyDescent="0.25">
      <c r="A6621" s="32" t="s">
        <v>6074</v>
      </c>
    </row>
    <row r="6622" spans="1:1" x14ac:dyDescent="0.25">
      <c r="A6622" s="32" t="s">
        <v>6075</v>
      </c>
    </row>
    <row r="6623" spans="1:1" x14ac:dyDescent="0.25">
      <c r="A6623" s="32" t="s">
        <v>6076</v>
      </c>
    </row>
    <row r="6624" spans="1:1" x14ac:dyDescent="0.25">
      <c r="A6624" s="32" t="s">
        <v>6077</v>
      </c>
    </row>
    <row r="6625" spans="1:1" x14ac:dyDescent="0.25">
      <c r="A6625" s="32" t="s">
        <v>6078</v>
      </c>
    </row>
    <row r="6626" spans="1:1" x14ac:dyDescent="0.25">
      <c r="A6626" s="32" t="s">
        <v>6079</v>
      </c>
    </row>
    <row r="6627" spans="1:1" x14ac:dyDescent="0.25">
      <c r="A6627" s="32" t="s">
        <v>4567</v>
      </c>
    </row>
    <row r="6628" spans="1:1" x14ac:dyDescent="0.25">
      <c r="A6628" s="32" t="s">
        <v>6080</v>
      </c>
    </row>
    <row r="6629" spans="1:1" x14ac:dyDescent="0.25">
      <c r="A6629" s="32" t="s">
        <v>6081</v>
      </c>
    </row>
    <row r="6630" spans="1:1" x14ac:dyDescent="0.25">
      <c r="A6630" s="32" t="s">
        <v>6082</v>
      </c>
    </row>
    <row r="6631" spans="1:1" x14ac:dyDescent="0.25">
      <c r="A6631" s="32" t="s">
        <v>6083</v>
      </c>
    </row>
    <row r="6632" spans="1:1" x14ac:dyDescent="0.25">
      <c r="A6632" s="32" t="s">
        <v>6084</v>
      </c>
    </row>
    <row r="6633" spans="1:1" x14ac:dyDescent="0.25">
      <c r="A6633" s="32" t="s">
        <v>6085</v>
      </c>
    </row>
    <row r="6634" spans="1:1" x14ac:dyDescent="0.25">
      <c r="A6634" s="32" t="s">
        <v>6086</v>
      </c>
    </row>
    <row r="6635" spans="1:1" x14ac:dyDescent="0.25">
      <c r="A6635" s="32" t="s">
        <v>1548</v>
      </c>
    </row>
    <row r="6636" spans="1:1" x14ac:dyDescent="0.25">
      <c r="A6636" s="32" t="s">
        <v>6087</v>
      </c>
    </row>
    <row r="6637" spans="1:1" x14ac:dyDescent="0.25">
      <c r="A6637" s="32" t="s">
        <v>6088</v>
      </c>
    </row>
    <row r="6638" spans="1:1" x14ac:dyDescent="0.25">
      <c r="A6638" s="32" t="s">
        <v>6089</v>
      </c>
    </row>
    <row r="6639" spans="1:1" x14ac:dyDescent="0.25">
      <c r="A6639" s="32" t="s">
        <v>475</v>
      </c>
    </row>
    <row r="6640" spans="1:1" x14ac:dyDescent="0.25">
      <c r="A6640" s="32" t="s">
        <v>6090</v>
      </c>
    </row>
    <row r="6641" spans="1:1" x14ac:dyDescent="0.25">
      <c r="A6641" s="32" t="s">
        <v>6091</v>
      </c>
    </row>
    <row r="6642" spans="1:1" x14ac:dyDescent="0.25">
      <c r="A6642" s="32" t="s">
        <v>6092</v>
      </c>
    </row>
    <row r="6643" spans="1:1" x14ac:dyDescent="0.25">
      <c r="A6643" s="32" t="s">
        <v>2364</v>
      </c>
    </row>
    <row r="6644" spans="1:1" x14ac:dyDescent="0.25">
      <c r="A6644" s="32" t="s">
        <v>6093</v>
      </c>
    </row>
    <row r="6645" spans="1:1" x14ac:dyDescent="0.25">
      <c r="A6645" s="32" t="s">
        <v>6094</v>
      </c>
    </row>
    <row r="6646" spans="1:1" x14ac:dyDescent="0.25">
      <c r="A6646" s="32" t="s">
        <v>6095</v>
      </c>
    </row>
    <row r="6647" spans="1:1" x14ac:dyDescent="0.25">
      <c r="A6647" s="32" t="s">
        <v>6096</v>
      </c>
    </row>
    <row r="6648" spans="1:1" x14ac:dyDescent="0.25">
      <c r="A6648" s="32" t="s">
        <v>6097</v>
      </c>
    </row>
    <row r="6649" spans="1:1" x14ac:dyDescent="0.25">
      <c r="A6649" s="32" t="s">
        <v>4087</v>
      </c>
    </row>
    <row r="6650" spans="1:1" x14ac:dyDescent="0.25">
      <c r="A6650" s="32" t="s">
        <v>6098</v>
      </c>
    </row>
    <row r="6651" spans="1:1" x14ac:dyDescent="0.25">
      <c r="A6651" s="32" t="s">
        <v>6099</v>
      </c>
    </row>
    <row r="6652" spans="1:1" x14ac:dyDescent="0.25">
      <c r="A6652" s="32" t="s">
        <v>6100</v>
      </c>
    </row>
    <row r="6653" spans="1:1" x14ac:dyDescent="0.25">
      <c r="A6653" s="32" t="s">
        <v>6101</v>
      </c>
    </row>
    <row r="6654" spans="1:1" x14ac:dyDescent="0.25">
      <c r="A6654" s="32" t="s">
        <v>6102</v>
      </c>
    </row>
    <row r="6655" spans="1:1" x14ac:dyDescent="0.25">
      <c r="A6655" s="32" t="s">
        <v>6103</v>
      </c>
    </row>
    <row r="6656" spans="1:1" x14ac:dyDescent="0.25">
      <c r="A6656" s="32" t="s">
        <v>5609</v>
      </c>
    </row>
    <row r="6657" spans="1:1" x14ac:dyDescent="0.25">
      <c r="A6657" s="32" t="s">
        <v>86</v>
      </c>
    </row>
    <row r="6658" spans="1:1" x14ac:dyDescent="0.25">
      <c r="A6658" s="32" t="s">
        <v>917</v>
      </c>
    </row>
    <row r="6659" spans="1:1" x14ac:dyDescent="0.25">
      <c r="A6659" s="32" t="s">
        <v>6104</v>
      </c>
    </row>
    <row r="6660" spans="1:1" x14ac:dyDescent="0.25">
      <c r="A6660" s="32" t="s">
        <v>6105</v>
      </c>
    </row>
    <row r="6661" spans="1:1" x14ac:dyDescent="0.25">
      <c r="A6661" s="32" t="s">
        <v>6106</v>
      </c>
    </row>
    <row r="6662" spans="1:1" x14ac:dyDescent="0.25">
      <c r="A6662" s="32" t="s">
        <v>1041</v>
      </c>
    </row>
    <row r="6663" spans="1:1" x14ac:dyDescent="0.25">
      <c r="A6663" s="32" t="s">
        <v>6107</v>
      </c>
    </row>
    <row r="6664" spans="1:1" x14ac:dyDescent="0.25">
      <c r="A6664" s="32" t="s">
        <v>6108</v>
      </c>
    </row>
    <row r="6665" spans="1:1" x14ac:dyDescent="0.25">
      <c r="A6665" s="32" t="s">
        <v>6109</v>
      </c>
    </row>
    <row r="6666" spans="1:1" x14ac:dyDescent="0.25">
      <c r="A6666" s="32" t="s">
        <v>6110</v>
      </c>
    </row>
    <row r="6667" spans="1:1" x14ac:dyDescent="0.25">
      <c r="A6667" s="32" t="s">
        <v>6111</v>
      </c>
    </row>
    <row r="6668" spans="1:1" x14ac:dyDescent="0.25">
      <c r="A6668" s="32" t="s">
        <v>6112</v>
      </c>
    </row>
    <row r="6669" spans="1:1" x14ac:dyDescent="0.25">
      <c r="A6669" s="32" t="s">
        <v>6113</v>
      </c>
    </row>
    <row r="6670" spans="1:1" x14ac:dyDescent="0.25">
      <c r="A6670" s="32" t="s">
        <v>6114</v>
      </c>
    </row>
    <row r="6671" spans="1:1" x14ac:dyDescent="0.25">
      <c r="A6671" s="32" t="s">
        <v>5483</v>
      </c>
    </row>
    <row r="6672" spans="1:1" x14ac:dyDescent="0.25">
      <c r="A6672" s="32" t="s">
        <v>6115</v>
      </c>
    </row>
    <row r="6673" spans="1:1" x14ac:dyDescent="0.25">
      <c r="A6673" s="32" t="s">
        <v>6116</v>
      </c>
    </row>
    <row r="6674" spans="1:1" x14ac:dyDescent="0.25">
      <c r="A6674" s="32" t="s">
        <v>6117</v>
      </c>
    </row>
    <row r="6675" spans="1:1" x14ac:dyDescent="0.25">
      <c r="A6675" s="32" t="s">
        <v>6118</v>
      </c>
    </row>
    <row r="6676" spans="1:1" x14ac:dyDescent="0.25">
      <c r="A6676" s="32" t="s">
        <v>6119</v>
      </c>
    </row>
    <row r="6677" spans="1:1" x14ac:dyDescent="0.25">
      <c r="A6677" s="32" t="s">
        <v>2747</v>
      </c>
    </row>
    <row r="6678" spans="1:1" x14ac:dyDescent="0.25">
      <c r="A6678" s="32" t="s">
        <v>6120</v>
      </c>
    </row>
    <row r="6679" spans="1:1" x14ac:dyDescent="0.25">
      <c r="A6679" s="32" t="s">
        <v>6121</v>
      </c>
    </row>
    <row r="6680" spans="1:1" x14ac:dyDescent="0.25">
      <c r="A6680" s="32" t="s">
        <v>6122</v>
      </c>
    </row>
    <row r="6681" spans="1:1" x14ac:dyDescent="0.25">
      <c r="A6681" s="32" t="s">
        <v>6123</v>
      </c>
    </row>
    <row r="6682" spans="1:1" x14ac:dyDescent="0.25">
      <c r="A6682" s="32" t="s">
        <v>6124</v>
      </c>
    </row>
    <row r="6683" spans="1:1" x14ac:dyDescent="0.25">
      <c r="A6683" s="32" t="s">
        <v>6125</v>
      </c>
    </row>
    <row r="6684" spans="1:1" x14ac:dyDescent="0.25">
      <c r="A6684" s="32" t="s">
        <v>6126</v>
      </c>
    </row>
    <row r="6685" spans="1:1" x14ac:dyDescent="0.25">
      <c r="A6685" s="32" t="s">
        <v>2451</v>
      </c>
    </row>
    <row r="6686" spans="1:1" x14ac:dyDescent="0.25">
      <c r="A6686" s="32" t="s">
        <v>6127</v>
      </c>
    </row>
    <row r="6687" spans="1:1" x14ac:dyDescent="0.25">
      <c r="A6687" s="32" t="s">
        <v>6128</v>
      </c>
    </row>
    <row r="6688" spans="1:1" x14ac:dyDescent="0.25">
      <c r="A6688" s="32" t="s">
        <v>6129</v>
      </c>
    </row>
    <row r="6689" spans="1:1" x14ac:dyDescent="0.25">
      <c r="A6689" s="32" t="s">
        <v>1287</v>
      </c>
    </row>
    <row r="6690" spans="1:1" x14ac:dyDescent="0.25">
      <c r="A6690" s="32" t="s">
        <v>6130</v>
      </c>
    </row>
    <row r="6691" spans="1:1" x14ac:dyDescent="0.25">
      <c r="A6691" s="32" t="s">
        <v>6131</v>
      </c>
    </row>
    <row r="6692" spans="1:1" x14ac:dyDescent="0.25">
      <c r="A6692" s="32" t="s">
        <v>6132</v>
      </c>
    </row>
    <row r="6693" spans="1:1" x14ac:dyDescent="0.25">
      <c r="A6693" s="32" t="s">
        <v>6133</v>
      </c>
    </row>
    <row r="6694" spans="1:1" x14ac:dyDescent="0.25">
      <c r="A6694" s="32" t="s">
        <v>6134</v>
      </c>
    </row>
    <row r="6695" spans="1:1" x14ac:dyDescent="0.25">
      <c r="A6695" s="32" t="s">
        <v>6135</v>
      </c>
    </row>
    <row r="6696" spans="1:1" x14ac:dyDescent="0.25">
      <c r="A6696" s="32" t="s">
        <v>6136</v>
      </c>
    </row>
    <row r="6697" spans="1:1" x14ac:dyDescent="0.25">
      <c r="A6697" s="32" t="s">
        <v>126</v>
      </c>
    </row>
    <row r="6698" spans="1:1" x14ac:dyDescent="0.25">
      <c r="A6698" s="32" t="s">
        <v>4291</v>
      </c>
    </row>
    <row r="6699" spans="1:1" x14ac:dyDescent="0.25">
      <c r="A6699" s="32" t="s">
        <v>6137</v>
      </c>
    </row>
    <row r="6700" spans="1:1" x14ac:dyDescent="0.25">
      <c r="A6700" s="32" t="s">
        <v>6138</v>
      </c>
    </row>
    <row r="6701" spans="1:1" x14ac:dyDescent="0.25">
      <c r="A6701" s="32" t="s">
        <v>126</v>
      </c>
    </row>
    <row r="6702" spans="1:1" x14ac:dyDescent="0.25">
      <c r="A6702" s="32" t="s">
        <v>6139</v>
      </c>
    </row>
    <row r="6703" spans="1:1" x14ac:dyDescent="0.25">
      <c r="A6703" s="32" t="s">
        <v>6140</v>
      </c>
    </row>
    <row r="6704" spans="1:1" x14ac:dyDescent="0.25">
      <c r="A6704" s="32" t="s">
        <v>6141</v>
      </c>
    </row>
    <row r="6705" spans="1:1" x14ac:dyDescent="0.25">
      <c r="A6705" s="32" t="s">
        <v>6142</v>
      </c>
    </row>
    <row r="6706" spans="1:1" x14ac:dyDescent="0.25">
      <c r="A6706" s="32" t="s">
        <v>6143</v>
      </c>
    </row>
    <row r="6707" spans="1:1" x14ac:dyDescent="0.25">
      <c r="A6707" s="32" t="s">
        <v>6144</v>
      </c>
    </row>
    <row r="6708" spans="1:1" x14ac:dyDescent="0.25">
      <c r="A6708" s="32" t="s">
        <v>6145</v>
      </c>
    </row>
    <row r="6709" spans="1:1" x14ac:dyDescent="0.25">
      <c r="A6709" s="32" t="s">
        <v>6146</v>
      </c>
    </row>
    <row r="6710" spans="1:1" x14ac:dyDescent="0.25">
      <c r="A6710" s="32" t="s">
        <v>6147</v>
      </c>
    </row>
    <row r="6711" spans="1:1" x14ac:dyDescent="0.25">
      <c r="A6711" s="32" t="s">
        <v>1729</v>
      </c>
    </row>
    <row r="6712" spans="1:1" x14ac:dyDescent="0.25">
      <c r="A6712" s="32" t="s">
        <v>6148</v>
      </c>
    </row>
    <row r="6713" spans="1:1" x14ac:dyDescent="0.25">
      <c r="A6713" s="32" t="s">
        <v>6149</v>
      </c>
    </row>
    <row r="6714" spans="1:1" x14ac:dyDescent="0.25">
      <c r="A6714" s="32" t="s">
        <v>4889</v>
      </c>
    </row>
    <row r="6715" spans="1:1" x14ac:dyDescent="0.25">
      <c r="A6715" s="32" t="s">
        <v>6150</v>
      </c>
    </row>
    <row r="6716" spans="1:1" x14ac:dyDescent="0.25">
      <c r="A6716" s="32" t="s">
        <v>6151</v>
      </c>
    </row>
    <row r="6717" spans="1:1" x14ac:dyDescent="0.25">
      <c r="A6717" s="32" t="s">
        <v>6152</v>
      </c>
    </row>
    <row r="6718" spans="1:1" x14ac:dyDescent="0.25">
      <c r="A6718" s="32" t="s">
        <v>6153</v>
      </c>
    </row>
    <row r="6719" spans="1:1" x14ac:dyDescent="0.25">
      <c r="A6719" s="32" t="s">
        <v>6154</v>
      </c>
    </row>
    <row r="6720" spans="1:1" x14ac:dyDescent="0.25">
      <c r="A6720" s="32" t="s">
        <v>6155</v>
      </c>
    </row>
    <row r="6721" spans="1:1" x14ac:dyDescent="0.25">
      <c r="A6721" s="32" t="s">
        <v>6156</v>
      </c>
    </row>
    <row r="6722" spans="1:1" x14ac:dyDescent="0.25">
      <c r="A6722" s="32" t="s">
        <v>6157</v>
      </c>
    </row>
    <row r="6723" spans="1:1" x14ac:dyDescent="0.25">
      <c r="A6723" s="32" t="s">
        <v>6158</v>
      </c>
    </row>
    <row r="6724" spans="1:1" x14ac:dyDescent="0.25">
      <c r="A6724" s="32" t="s">
        <v>6159</v>
      </c>
    </row>
    <row r="6725" spans="1:1" x14ac:dyDescent="0.25">
      <c r="A6725" s="32" t="s">
        <v>2350</v>
      </c>
    </row>
    <row r="6726" spans="1:1" x14ac:dyDescent="0.25">
      <c r="A6726" s="32" t="s">
        <v>6160</v>
      </c>
    </row>
    <row r="6727" spans="1:1" x14ac:dyDescent="0.25">
      <c r="A6727" s="32" t="s">
        <v>6161</v>
      </c>
    </row>
    <row r="6728" spans="1:1" x14ac:dyDescent="0.25">
      <c r="A6728" s="32" t="s">
        <v>6162</v>
      </c>
    </row>
    <row r="6729" spans="1:1" x14ac:dyDescent="0.25">
      <c r="A6729" s="32" t="s">
        <v>6163</v>
      </c>
    </row>
    <row r="6730" spans="1:1" x14ac:dyDescent="0.25">
      <c r="A6730" s="32" t="s">
        <v>6164</v>
      </c>
    </row>
    <row r="6731" spans="1:1" x14ac:dyDescent="0.25">
      <c r="A6731" s="32" t="s">
        <v>6165</v>
      </c>
    </row>
    <row r="6732" spans="1:1" x14ac:dyDescent="0.25">
      <c r="A6732" s="32" t="s">
        <v>6166</v>
      </c>
    </row>
    <row r="6733" spans="1:1" x14ac:dyDescent="0.25">
      <c r="A6733" s="32" t="s">
        <v>6167</v>
      </c>
    </row>
    <row r="6734" spans="1:1" x14ac:dyDescent="0.25">
      <c r="A6734" s="32" t="s">
        <v>6168</v>
      </c>
    </row>
    <row r="6735" spans="1:1" x14ac:dyDescent="0.25">
      <c r="A6735" s="32" t="s">
        <v>6169</v>
      </c>
    </row>
    <row r="6736" spans="1:1" x14ac:dyDescent="0.25">
      <c r="A6736" s="32" t="s">
        <v>6170</v>
      </c>
    </row>
    <row r="6737" spans="1:1" x14ac:dyDescent="0.25">
      <c r="A6737" s="32" t="s">
        <v>134</v>
      </c>
    </row>
    <row r="6738" spans="1:1" x14ac:dyDescent="0.25">
      <c r="A6738" s="32" t="s">
        <v>6171</v>
      </c>
    </row>
    <row r="6739" spans="1:1" x14ac:dyDescent="0.25">
      <c r="A6739" s="32" t="s">
        <v>6172</v>
      </c>
    </row>
    <row r="6740" spans="1:1" x14ac:dyDescent="0.25">
      <c r="A6740" s="32" t="s">
        <v>6173</v>
      </c>
    </row>
    <row r="6741" spans="1:1" x14ac:dyDescent="0.25">
      <c r="A6741" s="32" t="s">
        <v>6174</v>
      </c>
    </row>
    <row r="6742" spans="1:1" x14ac:dyDescent="0.25">
      <c r="A6742" s="32" t="s">
        <v>961</v>
      </c>
    </row>
    <row r="6743" spans="1:1" x14ac:dyDescent="0.25">
      <c r="A6743" s="32" t="s">
        <v>2686</v>
      </c>
    </row>
    <row r="6744" spans="1:1" x14ac:dyDescent="0.25">
      <c r="A6744" s="32" t="s">
        <v>6175</v>
      </c>
    </row>
    <row r="6745" spans="1:1" x14ac:dyDescent="0.25">
      <c r="A6745" s="32" t="s">
        <v>6176</v>
      </c>
    </row>
    <row r="6746" spans="1:1" x14ac:dyDescent="0.25">
      <c r="A6746" s="32" t="s">
        <v>6177</v>
      </c>
    </row>
    <row r="6747" spans="1:1" x14ac:dyDescent="0.25">
      <c r="A6747" s="32" t="s">
        <v>835</v>
      </c>
    </row>
    <row r="6748" spans="1:1" x14ac:dyDescent="0.25">
      <c r="A6748" s="32" t="s">
        <v>6178</v>
      </c>
    </row>
    <row r="6749" spans="1:1" x14ac:dyDescent="0.25">
      <c r="A6749" s="32" t="s">
        <v>6179</v>
      </c>
    </row>
    <row r="6750" spans="1:1" x14ac:dyDescent="0.25">
      <c r="A6750" s="32" t="s">
        <v>6180</v>
      </c>
    </row>
    <row r="6751" spans="1:1" x14ac:dyDescent="0.25">
      <c r="A6751" s="32" t="s">
        <v>5634</v>
      </c>
    </row>
    <row r="6752" spans="1:1" x14ac:dyDescent="0.25">
      <c r="A6752" s="32" t="s">
        <v>6181</v>
      </c>
    </row>
    <row r="6753" spans="1:1" x14ac:dyDescent="0.25">
      <c r="A6753" s="32" t="s">
        <v>6182</v>
      </c>
    </row>
    <row r="6754" spans="1:1" x14ac:dyDescent="0.25">
      <c r="A6754" s="32" t="s">
        <v>6183</v>
      </c>
    </row>
    <row r="6755" spans="1:1" x14ac:dyDescent="0.25">
      <c r="A6755" s="32" t="s">
        <v>6184</v>
      </c>
    </row>
    <row r="6756" spans="1:1" x14ac:dyDescent="0.25">
      <c r="A6756" s="32" t="s">
        <v>6185</v>
      </c>
    </row>
    <row r="6757" spans="1:1" x14ac:dyDescent="0.25">
      <c r="A6757" s="32" t="s">
        <v>6186</v>
      </c>
    </row>
    <row r="6758" spans="1:1" x14ac:dyDescent="0.25">
      <c r="A6758" s="32" t="s">
        <v>6187</v>
      </c>
    </row>
    <row r="6759" spans="1:1" x14ac:dyDescent="0.25">
      <c r="A6759" s="32" t="s">
        <v>6188</v>
      </c>
    </row>
    <row r="6760" spans="1:1" x14ac:dyDescent="0.25">
      <c r="A6760" s="32" t="s">
        <v>6189</v>
      </c>
    </row>
    <row r="6761" spans="1:1" x14ac:dyDescent="0.25">
      <c r="A6761" s="32" t="s">
        <v>6190</v>
      </c>
    </row>
    <row r="6762" spans="1:1" x14ac:dyDescent="0.25">
      <c r="A6762" s="32" t="s">
        <v>6191</v>
      </c>
    </row>
    <row r="6763" spans="1:1" x14ac:dyDescent="0.25">
      <c r="A6763" s="32" t="s">
        <v>6192</v>
      </c>
    </row>
    <row r="6764" spans="1:1" x14ac:dyDescent="0.25">
      <c r="A6764" s="32" t="s">
        <v>6193</v>
      </c>
    </row>
    <row r="6765" spans="1:1" x14ac:dyDescent="0.25">
      <c r="A6765" s="32" t="s">
        <v>524</v>
      </c>
    </row>
    <row r="6766" spans="1:1" x14ac:dyDescent="0.25">
      <c r="A6766" s="32" t="s">
        <v>6194</v>
      </c>
    </row>
    <row r="6767" spans="1:1" x14ac:dyDescent="0.25">
      <c r="A6767" s="32" t="s">
        <v>6195</v>
      </c>
    </row>
    <row r="6768" spans="1:1" x14ac:dyDescent="0.25">
      <c r="A6768" s="32" t="s">
        <v>6196</v>
      </c>
    </row>
    <row r="6769" spans="1:1" x14ac:dyDescent="0.25">
      <c r="A6769" s="32" t="s">
        <v>6197</v>
      </c>
    </row>
    <row r="6770" spans="1:1" x14ac:dyDescent="0.25">
      <c r="A6770" s="32" t="s">
        <v>6198</v>
      </c>
    </row>
    <row r="6771" spans="1:1" x14ac:dyDescent="0.25">
      <c r="A6771" s="32" t="s">
        <v>6199</v>
      </c>
    </row>
    <row r="6772" spans="1:1" x14ac:dyDescent="0.25">
      <c r="A6772" s="32" t="s">
        <v>6200</v>
      </c>
    </row>
    <row r="6773" spans="1:1" x14ac:dyDescent="0.25">
      <c r="A6773" s="32" t="s">
        <v>6201</v>
      </c>
    </row>
    <row r="6774" spans="1:1" x14ac:dyDescent="0.25">
      <c r="A6774" s="32" t="s">
        <v>6202</v>
      </c>
    </row>
    <row r="6775" spans="1:1" x14ac:dyDescent="0.25">
      <c r="A6775" s="32" t="s">
        <v>6203</v>
      </c>
    </row>
    <row r="6776" spans="1:1" x14ac:dyDescent="0.25">
      <c r="A6776" s="32" t="s">
        <v>6204</v>
      </c>
    </row>
    <row r="6777" spans="1:1" x14ac:dyDescent="0.25">
      <c r="A6777" s="32" t="s">
        <v>6205</v>
      </c>
    </row>
    <row r="6778" spans="1:1" x14ac:dyDescent="0.25">
      <c r="A6778" s="32" t="s">
        <v>6206</v>
      </c>
    </row>
    <row r="6779" spans="1:1" x14ac:dyDescent="0.25">
      <c r="A6779" s="32" t="s">
        <v>6207</v>
      </c>
    </row>
    <row r="6780" spans="1:1" x14ac:dyDescent="0.25">
      <c r="A6780" s="32" t="s">
        <v>6208</v>
      </c>
    </row>
    <row r="6781" spans="1:1" x14ac:dyDescent="0.25">
      <c r="A6781" s="32" t="s">
        <v>6209</v>
      </c>
    </row>
    <row r="6782" spans="1:1" x14ac:dyDescent="0.25">
      <c r="A6782" s="32" t="s">
        <v>6210</v>
      </c>
    </row>
    <row r="6783" spans="1:1" x14ac:dyDescent="0.25">
      <c r="A6783" s="32" t="s">
        <v>6211</v>
      </c>
    </row>
    <row r="6784" spans="1:1" x14ac:dyDescent="0.25">
      <c r="A6784" s="32" t="s">
        <v>6212</v>
      </c>
    </row>
    <row r="6785" spans="1:1" x14ac:dyDescent="0.25">
      <c r="A6785" s="32" t="s">
        <v>6213</v>
      </c>
    </row>
    <row r="6786" spans="1:1" x14ac:dyDescent="0.25">
      <c r="A6786" s="32" t="s">
        <v>6214</v>
      </c>
    </row>
    <row r="6787" spans="1:1" x14ac:dyDescent="0.25">
      <c r="A6787" s="32" t="s">
        <v>6215</v>
      </c>
    </row>
    <row r="6788" spans="1:1" x14ac:dyDescent="0.25">
      <c r="A6788" s="32" t="s">
        <v>6216</v>
      </c>
    </row>
    <row r="6789" spans="1:1" x14ac:dyDescent="0.25">
      <c r="A6789" s="32" t="s">
        <v>6217</v>
      </c>
    </row>
    <row r="6790" spans="1:1" x14ac:dyDescent="0.25">
      <c r="A6790" s="32" t="s">
        <v>6218</v>
      </c>
    </row>
    <row r="6791" spans="1:1" x14ac:dyDescent="0.25">
      <c r="A6791" s="32" t="s">
        <v>6219</v>
      </c>
    </row>
    <row r="6792" spans="1:1" x14ac:dyDescent="0.25">
      <c r="A6792" s="32" t="s">
        <v>6220</v>
      </c>
    </row>
    <row r="6793" spans="1:1" x14ac:dyDescent="0.25">
      <c r="A6793" s="32" t="s">
        <v>6221</v>
      </c>
    </row>
    <row r="6794" spans="1:1" x14ac:dyDescent="0.25">
      <c r="A6794" s="32" t="s">
        <v>6222</v>
      </c>
    </row>
    <row r="6795" spans="1:1" x14ac:dyDescent="0.25">
      <c r="A6795" s="32" t="s">
        <v>6223</v>
      </c>
    </row>
    <row r="6796" spans="1:1" x14ac:dyDescent="0.25">
      <c r="A6796" s="32" t="s">
        <v>6224</v>
      </c>
    </row>
    <row r="6797" spans="1:1" x14ac:dyDescent="0.25">
      <c r="A6797" s="32" t="s">
        <v>6225</v>
      </c>
    </row>
    <row r="6798" spans="1:1" x14ac:dyDescent="0.25">
      <c r="A6798" s="32" t="s">
        <v>6226</v>
      </c>
    </row>
    <row r="6799" spans="1:1" x14ac:dyDescent="0.25">
      <c r="A6799" s="32" t="s">
        <v>6227</v>
      </c>
    </row>
    <row r="6800" spans="1:1" x14ac:dyDescent="0.25">
      <c r="A6800" s="32" t="s">
        <v>6228</v>
      </c>
    </row>
    <row r="6801" spans="1:1" x14ac:dyDescent="0.25">
      <c r="A6801" s="32" t="s">
        <v>6229</v>
      </c>
    </row>
    <row r="6802" spans="1:1" x14ac:dyDescent="0.25">
      <c r="A6802" s="32" t="s">
        <v>6230</v>
      </c>
    </row>
    <row r="6803" spans="1:1" x14ac:dyDescent="0.25">
      <c r="A6803" s="32" t="s">
        <v>6231</v>
      </c>
    </row>
    <row r="6804" spans="1:1" x14ac:dyDescent="0.25">
      <c r="A6804" s="32" t="s">
        <v>6232</v>
      </c>
    </row>
    <row r="6805" spans="1:1" x14ac:dyDescent="0.25">
      <c r="A6805" s="32" t="s">
        <v>6233</v>
      </c>
    </row>
    <row r="6806" spans="1:1" x14ac:dyDescent="0.25">
      <c r="A6806" s="32" t="s">
        <v>6234</v>
      </c>
    </row>
    <row r="6807" spans="1:1" x14ac:dyDescent="0.25">
      <c r="A6807" s="32" t="s">
        <v>6235</v>
      </c>
    </row>
    <row r="6808" spans="1:1" x14ac:dyDescent="0.25">
      <c r="A6808" s="32" t="s">
        <v>6236</v>
      </c>
    </row>
    <row r="6809" spans="1:1" x14ac:dyDescent="0.25">
      <c r="A6809" s="32" t="s">
        <v>6237</v>
      </c>
    </row>
    <row r="6810" spans="1:1" x14ac:dyDescent="0.25">
      <c r="A6810" s="32" t="s">
        <v>6238</v>
      </c>
    </row>
    <row r="6811" spans="1:1" x14ac:dyDescent="0.25">
      <c r="A6811" s="32" t="s">
        <v>6239</v>
      </c>
    </row>
    <row r="6812" spans="1:1" x14ac:dyDescent="0.25">
      <c r="A6812" s="32" t="s">
        <v>6240</v>
      </c>
    </row>
    <row r="6813" spans="1:1" x14ac:dyDescent="0.25">
      <c r="A6813" s="32" t="s">
        <v>6241</v>
      </c>
    </row>
    <row r="6814" spans="1:1" x14ac:dyDescent="0.25">
      <c r="A6814" s="32" t="s">
        <v>6242</v>
      </c>
    </row>
    <row r="6815" spans="1:1" x14ac:dyDescent="0.25">
      <c r="A6815" s="32" t="s">
        <v>2012</v>
      </c>
    </row>
    <row r="6816" spans="1:1" x14ac:dyDescent="0.25">
      <c r="A6816" s="32" t="s">
        <v>6243</v>
      </c>
    </row>
    <row r="6817" spans="1:1" x14ac:dyDescent="0.25">
      <c r="A6817" s="32" t="s">
        <v>6244</v>
      </c>
    </row>
    <row r="6818" spans="1:1" x14ac:dyDescent="0.25">
      <c r="A6818" s="32" t="s">
        <v>5469</v>
      </c>
    </row>
    <row r="6819" spans="1:1" x14ac:dyDescent="0.25">
      <c r="A6819" s="32" t="s">
        <v>6245</v>
      </c>
    </row>
    <row r="6820" spans="1:1" x14ac:dyDescent="0.25">
      <c r="A6820" s="32" t="s">
        <v>6246</v>
      </c>
    </row>
    <row r="6821" spans="1:1" x14ac:dyDescent="0.25">
      <c r="A6821" s="32" t="s">
        <v>6247</v>
      </c>
    </row>
    <row r="6822" spans="1:1" x14ac:dyDescent="0.25">
      <c r="A6822" s="32" t="s">
        <v>6248</v>
      </c>
    </row>
    <row r="6823" spans="1:1" x14ac:dyDescent="0.25">
      <c r="A6823" s="32" t="s">
        <v>6249</v>
      </c>
    </row>
    <row r="6824" spans="1:1" x14ac:dyDescent="0.25">
      <c r="A6824" s="32" t="s">
        <v>6250</v>
      </c>
    </row>
    <row r="6825" spans="1:1" x14ac:dyDescent="0.25">
      <c r="A6825" s="32" t="s">
        <v>6251</v>
      </c>
    </row>
    <row r="6826" spans="1:1" x14ac:dyDescent="0.25">
      <c r="A6826" s="32" t="s">
        <v>99</v>
      </c>
    </row>
    <row r="6827" spans="1:1" x14ac:dyDescent="0.25">
      <c r="A6827" s="32" t="s">
        <v>6252</v>
      </c>
    </row>
    <row r="6828" spans="1:1" x14ac:dyDescent="0.25">
      <c r="A6828" s="32" t="s">
        <v>6253</v>
      </c>
    </row>
    <row r="6829" spans="1:1" x14ac:dyDescent="0.25">
      <c r="A6829" s="32" t="s">
        <v>5583</v>
      </c>
    </row>
    <row r="6830" spans="1:1" x14ac:dyDescent="0.25">
      <c r="A6830" s="32" t="s">
        <v>6254</v>
      </c>
    </row>
    <row r="6831" spans="1:1" x14ac:dyDescent="0.25">
      <c r="A6831" s="32" t="s">
        <v>6255</v>
      </c>
    </row>
    <row r="6832" spans="1:1" x14ac:dyDescent="0.25">
      <c r="A6832" s="32" t="s">
        <v>6256</v>
      </c>
    </row>
    <row r="6833" spans="1:1" x14ac:dyDescent="0.25">
      <c r="A6833" s="32" t="s">
        <v>6257</v>
      </c>
    </row>
    <row r="6834" spans="1:1" x14ac:dyDescent="0.25">
      <c r="A6834" s="32" t="s">
        <v>6258</v>
      </c>
    </row>
    <row r="6835" spans="1:1" x14ac:dyDescent="0.25">
      <c r="A6835" s="32" t="s">
        <v>6259</v>
      </c>
    </row>
    <row r="6836" spans="1:1" x14ac:dyDescent="0.25">
      <c r="A6836" s="32" t="s">
        <v>6260</v>
      </c>
    </row>
    <row r="6837" spans="1:1" x14ac:dyDescent="0.25">
      <c r="A6837" s="32" t="s">
        <v>6261</v>
      </c>
    </row>
    <row r="6838" spans="1:1" x14ac:dyDescent="0.25">
      <c r="A6838" s="32" t="s">
        <v>6262</v>
      </c>
    </row>
    <row r="6839" spans="1:1" x14ac:dyDescent="0.25">
      <c r="A6839" s="32" t="s">
        <v>6263</v>
      </c>
    </row>
    <row r="6840" spans="1:1" x14ac:dyDescent="0.25">
      <c r="A6840" s="32" t="s">
        <v>6264</v>
      </c>
    </row>
    <row r="6841" spans="1:1" x14ac:dyDescent="0.25">
      <c r="A6841" s="32" t="s">
        <v>6265</v>
      </c>
    </row>
    <row r="6842" spans="1:1" x14ac:dyDescent="0.25">
      <c r="A6842" s="32" t="s">
        <v>6266</v>
      </c>
    </row>
    <row r="6843" spans="1:1" x14ac:dyDescent="0.25">
      <c r="A6843" s="32" t="s">
        <v>6267</v>
      </c>
    </row>
    <row r="6844" spans="1:1" x14ac:dyDescent="0.25">
      <c r="A6844" s="32" t="s">
        <v>6268</v>
      </c>
    </row>
    <row r="6845" spans="1:1" x14ac:dyDescent="0.25">
      <c r="A6845" s="32" t="s">
        <v>6269</v>
      </c>
    </row>
    <row r="6846" spans="1:1" x14ac:dyDescent="0.25">
      <c r="A6846" s="32" t="s">
        <v>2677</v>
      </c>
    </row>
    <row r="6847" spans="1:1" x14ac:dyDescent="0.25">
      <c r="A6847" s="32" t="s">
        <v>6270</v>
      </c>
    </row>
    <row r="6848" spans="1:1" x14ac:dyDescent="0.25">
      <c r="A6848" s="32" t="s">
        <v>6271</v>
      </c>
    </row>
    <row r="6849" spans="1:1" x14ac:dyDescent="0.25">
      <c r="A6849" s="32" t="s">
        <v>6272</v>
      </c>
    </row>
    <row r="6850" spans="1:1" x14ac:dyDescent="0.25">
      <c r="A6850" s="32" t="s">
        <v>3555</v>
      </c>
    </row>
    <row r="6851" spans="1:1" x14ac:dyDescent="0.25">
      <c r="A6851" s="32" t="s">
        <v>6273</v>
      </c>
    </row>
    <row r="6852" spans="1:1" x14ac:dyDescent="0.25">
      <c r="A6852" s="32" t="s">
        <v>6274</v>
      </c>
    </row>
    <row r="6853" spans="1:1" x14ac:dyDescent="0.25">
      <c r="A6853" s="32" t="s">
        <v>3290</v>
      </c>
    </row>
    <row r="6854" spans="1:1" x14ac:dyDescent="0.25">
      <c r="A6854" s="32" t="s">
        <v>6275</v>
      </c>
    </row>
    <row r="6855" spans="1:1" x14ac:dyDescent="0.25">
      <c r="A6855" s="32" t="s">
        <v>6276</v>
      </c>
    </row>
    <row r="6856" spans="1:1" x14ac:dyDescent="0.25">
      <c r="A6856" s="32" t="s">
        <v>6277</v>
      </c>
    </row>
    <row r="6857" spans="1:1" x14ac:dyDescent="0.25">
      <c r="A6857" s="32" t="s">
        <v>6278</v>
      </c>
    </row>
    <row r="6858" spans="1:1" x14ac:dyDescent="0.25">
      <c r="A6858" s="32" t="s">
        <v>6279</v>
      </c>
    </row>
    <row r="6859" spans="1:1" x14ac:dyDescent="0.25">
      <c r="A6859" s="32" t="s">
        <v>6280</v>
      </c>
    </row>
    <row r="6860" spans="1:1" x14ac:dyDescent="0.25">
      <c r="A6860" s="32" t="s">
        <v>6281</v>
      </c>
    </row>
    <row r="6861" spans="1:1" x14ac:dyDescent="0.25">
      <c r="A6861" s="32" t="s">
        <v>6282</v>
      </c>
    </row>
    <row r="6862" spans="1:1" x14ac:dyDescent="0.25">
      <c r="A6862" s="32" t="s">
        <v>1360</v>
      </c>
    </row>
    <row r="6863" spans="1:1" x14ac:dyDescent="0.25">
      <c r="A6863" s="32" t="s">
        <v>6283</v>
      </c>
    </row>
    <row r="6864" spans="1:1" x14ac:dyDescent="0.25">
      <c r="A6864" s="32" t="s">
        <v>6284</v>
      </c>
    </row>
    <row r="6865" spans="1:1" x14ac:dyDescent="0.25">
      <c r="A6865" s="32" t="s">
        <v>6285</v>
      </c>
    </row>
    <row r="6866" spans="1:1" x14ac:dyDescent="0.25">
      <c r="A6866" s="32" t="s">
        <v>6286</v>
      </c>
    </row>
    <row r="6867" spans="1:1" x14ac:dyDescent="0.25">
      <c r="A6867" s="32" t="s">
        <v>6287</v>
      </c>
    </row>
    <row r="6868" spans="1:1" x14ac:dyDescent="0.25">
      <c r="A6868" s="32" t="s">
        <v>6288</v>
      </c>
    </row>
    <row r="6869" spans="1:1" x14ac:dyDescent="0.25">
      <c r="A6869" s="32" t="s">
        <v>6289</v>
      </c>
    </row>
    <row r="6870" spans="1:1" x14ac:dyDescent="0.25">
      <c r="A6870" s="32" t="s">
        <v>6290</v>
      </c>
    </row>
    <row r="6871" spans="1:1" x14ac:dyDescent="0.25">
      <c r="A6871" s="32" t="s">
        <v>6291</v>
      </c>
    </row>
    <row r="6872" spans="1:1" x14ac:dyDescent="0.25">
      <c r="A6872" s="32" t="s">
        <v>6292</v>
      </c>
    </row>
    <row r="6873" spans="1:1" x14ac:dyDescent="0.25">
      <c r="A6873" s="32" t="s">
        <v>2840</v>
      </c>
    </row>
    <row r="6874" spans="1:1" x14ac:dyDescent="0.25">
      <c r="A6874" s="32" t="s">
        <v>6293</v>
      </c>
    </row>
    <row r="6875" spans="1:1" x14ac:dyDescent="0.25">
      <c r="A6875" s="32" t="s">
        <v>6294</v>
      </c>
    </row>
    <row r="6876" spans="1:1" x14ac:dyDescent="0.25">
      <c r="A6876" s="32" t="s">
        <v>6295</v>
      </c>
    </row>
    <row r="6877" spans="1:1" x14ac:dyDescent="0.25">
      <c r="A6877" s="32" t="s">
        <v>6296</v>
      </c>
    </row>
    <row r="6878" spans="1:1" x14ac:dyDescent="0.25">
      <c r="A6878" s="32" t="s">
        <v>6297</v>
      </c>
    </row>
    <row r="6879" spans="1:1" x14ac:dyDescent="0.25">
      <c r="A6879" s="32" t="s">
        <v>6298</v>
      </c>
    </row>
    <row r="6880" spans="1:1" x14ac:dyDescent="0.25">
      <c r="A6880" s="32" t="s">
        <v>6299</v>
      </c>
    </row>
    <row r="6881" spans="1:1" x14ac:dyDescent="0.25">
      <c r="A6881" s="32" t="s">
        <v>813</v>
      </c>
    </row>
    <row r="6882" spans="1:1" x14ac:dyDescent="0.25">
      <c r="A6882" s="32" t="s">
        <v>6300</v>
      </c>
    </row>
    <row r="6883" spans="1:1" x14ac:dyDescent="0.25">
      <c r="A6883" s="32" t="s">
        <v>6301</v>
      </c>
    </row>
    <row r="6884" spans="1:1" x14ac:dyDescent="0.25">
      <c r="A6884" s="32" t="s">
        <v>6302</v>
      </c>
    </row>
    <row r="6885" spans="1:1" x14ac:dyDescent="0.25">
      <c r="A6885" s="32" t="s">
        <v>6303</v>
      </c>
    </row>
    <row r="6886" spans="1:1" x14ac:dyDescent="0.25">
      <c r="A6886" s="32" t="s">
        <v>6304</v>
      </c>
    </row>
    <row r="6887" spans="1:1" x14ac:dyDescent="0.25">
      <c r="A6887" s="32" t="s">
        <v>6305</v>
      </c>
    </row>
    <row r="6888" spans="1:1" x14ac:dyDescent="0.25">
      <c r="A6888" s="32" t="s">
        <v>6306</v>
      </c>
    </row>
    <row r="6889" spans="1:1" x14ac:dyDescent="0.25">
      <c r="A6889" s="32" t="s">
        <v>6307</v>
      </c>
    </row>
    <row r="6890" spans="1:1" x14ac:dyDescent="0.25">
      <c r="A6890" s="32" t="s">
        <v>6308</v>
      </c>
    </row>
    <row r="6891" spans="1:1" x14ac:dyDescent="0.25">
      <c r="A6891" s="32" t="s">
        <v>6309</v>
      </c>
    </row>
    <row r="6892" spans="1:1" x14ac:dyDescent="0.25">
      <c r="A6892" s="32" t="s">
        <v>6310</v>
      </c>
    </row>
    <row r="6893" spans="1:1" x14ac:dyDescent="0.25">
      <c r="A6893" s="32" t="s">
        <v>6311</v>
      </c>
    </row>
    <row r="6894" spans="1:1" x14ac:dyDescent="0.25">
      <c r="A6894" s="32" t="s">
        <v>6312</v>
      </c>
    </row>
    <row r="6895" spans="1:1" x14ac:dyDescent="0.25">
      <c r="A6895" s="32" t="s">
        <v>6313</v>
      </c>
    </row>
    <row r="6896" spans="1:1" x14ac:dyDescent="0.25">
      <c r="A6896" s="32" t="s">
        <v>6314</v>
      </c>
    </row>
    <row r="6897" spans="1:1" x14ac:dyDescent="0.25">
      <c r="A6897" s="32" t="s">
        <v>6315</v>
      </c>
    </row>
    <row r="6898" spans="1:1" x14ac:dyDescent="0.25">
      <c r="A6898" s="32" t="s">
        <v>6316</v>
      </c>
    </row>
    <row r="6899" spans="1:1" x14ac:dyDescent="0.25">
      <c r="A6899" s="32" t="s">
        <v>6317</v>
      </c>
    </row>
    <row r="6900" spans="1:1" x14ac:dyDescent="0.25">
      <c r="A6900" s="32" t="s">
        <v>6318</v>
      </c>
    </row>
    <row r="6901" spans="1:1" x14ac:dyDescent="0.25">
      <c r="A6901" s="32" t="s">
        <v>6319</v>
      </c>
    </row>
    <row r="6902" spans="1:1" x14ac:dyDescent="0.25">
      <c r="A6902" s="32" t="s">
        <v>6320</v>
      </c>
    </row>
    <row r="6903" spans="1:1" x14ac:dyDescent="0.25">
      <c r="A6903" s="32" t="s">
        <v>6321</v>
      </c>
    </row>
    <row r="6904" spans="1:1" x14ac:dyDescent="0.25">
      <c r="A6904" s="32" t="s">
        <v>6322</v>
      </c>
    </row>
    <row r="6905" spans="1:1" x14ac:dyDescent="0.25">
      <c r="A6905" s="32" t="s">
        <v>6057</v>
      </c>
    </row>
    <row r="6906" spans="1:1" x14ac:dyDescent="0.25">
      <c r="A6906" s="32" t="s">
        <v>6323</v>
      </c>
    </row>
    <row r="6907" spans="1:1" x14ac:dyDescent="0.25">
      <c r="A6907" s="32" t="s">
        <v>200</v>
      </c>
    </row>
    <row r="6908" spans="1:1" x14ac:dyDescent="0.25">
      <c r="A6908" s="32" t="s">
        <v>6324</v>
      </c>
    </row>
    <row r="6909" spans="1:1" x14ac:dyDescent="0.25">
      <c r="A6909" s="32" t="s">
        <v>6325</v>
      </c>
    </row>
    <row r="6910" spans="1:1" x14ac:dyDescent="0.25">
      <c r="A6910" s="32" t="s">
        <v>6326</v>
      </c>
    </row>
    <row r="6911" spans="1:1" x14ac:dyDescent="0.25">
      <c r="A6911" s="32" t="s">
        <v>995</v>
      </c>
    </row>
    <row r="6912" spans="1:1" x14ac:dyDescent="0.25">
      <c r="A6912" s="32" t="s">
        <v>6327</v>
      </c>
    </row>
    <row r="6913" spans="1:1" x14ac:dyDescent="0.25">
      <c r="A6913" s="32" t="s">
        <v>1066</v>
      </c>
    </row>
    <row r="6914" spans="1:1" x14ac:dyDescent="0.25">
      <c r="A6914" s="32" t="s">
        <v>6328</v>
      </c>
    </row>
    <row r="6915" spans="1:1" x14ac:dyDescent="0.25">
      <c r="A6915" s="32" t="s">
        <v>6329</v>
      </c>
    </row>
    <row r="6916" spans="1:1" x14ac:dyDescent="0.25">
      <c r="A6916" s="32" t="s">
        <v>6330</v>
      </c>
    </row>
    <row r="6917" spans="1:1" x14ac:dyDescent="0.25">
      <c r="A6917" s="32" t="s">
        <v>6331</v>
      </c>
    </row>
    <row r="6918" spans="1:1" x14ac:dyDescent="0.25">
      <c r="A6918" s="32" t="s">
        <v>6332</v>
      </c>
    </row>
    <row r="6919" spans="1:1" x14ac:dyDescent="0.25">
      <c r="A6919" s="32" t="s">
        <v>6333</v>
      </c>
    </row>
    <row r="6920" spans="1:1" x14ac:dyDescent="0.25">
      <c r="A6920" s="32" t="s">
        <v>6334</v>
      </c>
    </row>
    <row r="6921" spans="1:1" x14ac:dyDescent="0.25">
      <c r="A6921" s="32" t="s">
        <v>126</v>
      </c>
    </row>
    <row r="6922" spans="1:1" x14ac:dyDescent="0.25">
      <c r="A6922" s="32" t="s">
        <v>4504</v>
      </c>
    </row>
    <row r="6923" spans="1:1" x14ac:dyDescent="0.25">
      <c r="A6923" s="32" t="s">
        <v>6335</v>
      </c>
    </row>
    <row r="6924" spans="1:1" x14ac:dyDescent="0.25">
      <c r="A6924" s="32" t="s">
        <v>6336</v>
      </c>
    </row>
    <row r="6925" spans="1:1" x14ac:dyDescent="0.25">
      <c r="A6925" s="32" t="s">
        <v>6337</v>
      </c>
    </row>
    <row r="6926" spans="1:1" x14ac:dyDescent="0.25">
      <c r="A6926" s="32" t="s">
        <v>6338</v>
      </c>
    </row>
    <row r="6927" spans="1:1" x14ac:dyDescent="0.25">
      <c r="A6927" s="32" t="s">
        <v>6339</v>
      </c>
    </row>
    <row r="6928" spans="1:1" x14ac:dyDescent="0.25">
      <c r="A6928" s="32" t="s">
        <v>6340</v>
      </c>
    </row>
    <row r="6929" spans="1:1" x14ac:dyDescent="0.25">
      <c r="A6929" s="32" t="s">
        <v>898</v>
      </c>
    </row>
    <row r="6930" spans="1:1" x14ac:dyDescent="0.25">
      <c r="A6930" s="32" t="s">
        <v>6341</v>
      </c>
    </row>
    <row r="6931" spans="1:1" x14ac:dyDescent="0.25">
      <c r="A6931" s="32" t="s">
        <v>6342</v>
      </c>
    </row>
    <row r="6932" spans="1:1" x14ac:dyDescent="0.25">
      <c r="A6932" s="32" t="s">
        <v>6343</v>
      </c>
    </row>
    <row r="6933" spans="1:1" x14ac:dyDescent="0.25">
      <c r="A6933" s="32" t="s">
        <v>6344</v>
      </c>
    </row>
    <row r="6934" spans="1:1" x14ac:dyDescent="0.25">
      <c r="A6934" s="32" t="s">
        <v>6345</v>
      </c>
    </row>
    <row r="6935" spans="1:1" x14ac:dyDescent="0.25">
      <c r="A6935" s="32" t="s">
        <v>6346</v>
      </c>
    </row>
    <row r="6936" spans="1:1" x14ac:dyDescent="0.25">
      <c r="A6936" s="32" t="s">
        <v>6347</v>
      </c>
    </row>
    <row r="6937" spans="1:1" x14ac:dyDescent="0.25">
      <c r="A6937" s="32" t="s">
        <v>6348</v>
      </c>
    </row>
    <row r="6938" spans="1:1" x14ac:dyDescent="0.25">
      <c r="A6938" s="32" t="s">
        <v>6349</v>
      </c>
    </row>
    <row r="6939" spans="1:1" x14ac:dyDescent="0.25">
      <c r="A6939" s="32" t="s">
        <v>3361</v>
      </c>
    </row>
    <row r="6940" spans="1:1" x14ac:dyDescent="0.25">
      <c r="A6940" s="32" t="s">
        <v>6350</v>
      </c>
    </row>
    <row r="6941" spans="1:1" x14ac:dyDescent="0.25">
      <c r="A6941" s="32" t="s">
        <v>6351</v>
      </c>
    </row>
    <row r="6942" spans="1:1" x14ac:dyDescent="0.25">
      <c r="A6942" s="32" t="s">
        <v>6352</v>
      </c>
    </row>
    <row r="6943" spans="1:1" x14ac:dyDescent="0.25">
      <c r="A6943" s="32" t="s">
        <v>6353</v>
      </c>
    </row>
    <row r="6944" spans="1:1" x14ac:dyDescent="0.25">
      <c r="A6944" s="32" t="s">
        <v>6354</v>
      </c>
    </row>
    <row r="6945" spans="1:1" x14ac:dyDescent="0.25">
      <c r="A6945" s="32" t="s">
        <v>801</v>
      </c>
    </row>
    <row r="6946" spans="1:1" x14ac:dyDescent="0.25">
      <c r="A6946" s="32" t="s">
        <v>6355</v>
      </c>
    </row>
    <row r="6947" spans="1:1" x14ac:dyDescent="0.25">
      <c r="A6947" s="32" t="s">
        <v>6356</v>
      </c>
    </row>
    <row r="6948" spans="1:1" x14ac:dyDescent="0.25">
      <c r="A6948" s="32" t="s">
        <v>6357</v>
      </c>
    </row>
    <row r="6949" spans="1:1" x14ac:dyDescent="0.25">
      <c r="A6949" s="32" t="s">
        <v>6358</v>
      </c>
    </row>
    <row r="6950" spans="1:1" x14ac:dyDescent="0.25">
      <c r="A6950" s="32" t="s">
        <v>6359</v>
      </c>
    </row>
    <row r="6951" spans="1:1" x14ac:dyDescent="0.25">
      <c r="A6951" s="32" t="s">
        <v>6360</v>
      </c>
    </row>
    <row r="6952" spans="1:1" x14ac:dyDescent="0.25">
      <c r="A6952" s="32" t="s">
        <v>6361</v>
      </c>
    </row>
    <row r="6953" spans="1:1" x14ac:dyDescent="0.25">
      <c r="A6953" s="32" t="s">
        <v>6362</v>
      </c>
    </row>
    <row r="6954" spans="1:1" x14ac:dyDescent="0.25">
      <c r="A6954" s="32" t="s">
        <v>6363</v>
      </c>
    </row>
    <row r="6955" spans="1:1" x14ac:dyDescent="0.25">
      <c r="A6955" s="32" t="s">
        <v>6364</v>
      </c>
    </row>
    <row r="6956" spans="1:1" x14ac:dyDescent="0.25">
      <c r="A6956" s="32" t="s">
        <v>6365</v>
      </c>
    </row>
    <row r="6957" spans="1:1" x14ac:dyDescent="0.25">
      <c r="A6957" s="32" t="s">
        <v>631</v>
      </c>
    </row>
    <row r="6958" spans="1:1" x14ac:dyDescent="0.25">
      <c r="A6958" s="32" t="s">
        <v>6366</v>
      </c>
    </row>
    <row r="6959" spans="1:1" x14ac:dyDescent="0.25">
      <c r="A6959" s="32" t="s">
        <v>6367</v>
      </c>
    </row>
    <row r="6960" spans="1:1" x14ac:dyDescent="0.25">
      <c r="A6960" s="32" t="s">
        <v>6368</v>
      </c>
    </row>
    <row r="6961" spans="1:1" x14ac:dyDescent="0.25">
      <c r="A6961" s="32" t="s">
        <v>6369</v>
      </c>
    </row>
    <row r="6962" spans="1:1" x14ac:dyDescent="0.25">
      <c r="A6962" s="32" t="s">
        <v>6370</v>
      </c>
    </row>
    <row r="6963" spans="1:1" x14ac:dyDescent="0.25">
      <c r="A6963" s="32" t="s">
        <v>6371</v>
      </c>
    </row>
    <row r="6964" spans="1:1" x14ac:dyDescent="0.25">
      <c r="A6964" s="32" t="s">
        <v>6372</v>
      </c>
    </row>
    <row r="6965" spans="1:1" x14ac:dyDescent="0.25">
      <c r="A6965" s="32" t="s">
        <v>6373</v>
      </c>
    </row>
    <row r="6966" spans="1:1" x14ac:dyDescent="0.25">
      <c r="A6966" s="32" t="s">
        <v>6374</v>
      </c>
    </row>
    <row r="6967" spans="1:1" x14ac:dyDescent="0.25">
      <c r="A6967" s="32" t="s">
        <v>6375</v>
      </c>
    </row>
    <row r="6968" spans="1:1" x14ac:dyDescent="0.25">
      <c r="A6968" s="32" t="s">
        <v>6376</v>
      </c>
    </row>
    <row r="6969" spans="1:1" x14ac:dyDescent="0.25">
      <c r="A6969" s="32" t="s">
        <v>6377</v>
      </c>
    </row>
    <row r="6970" spans="1:1" x14ac:dyDescent="0.25">
      <c r="A6970" s="32" t="s">
        <v>5570</v>
      </c>
    </row>
    <row r="6971" spans="1:1" x14ac:dyDescent="0.25">
      <c r="A6971" s="32" t="s">
        <v>6378</v>
      </c>
    </row>
    <row r="6972" spans="1:1" x14ac:dyDescent="0.25">
      <c r="A6972" s="32" t="s">
        <v>6379</v>
      </c>
    </row>
    <row r="6973" spans="1:1" x14ac:dyDescent="0.25">
      <c r="A6973" s="32" t="s">
        <v>6380</v>
      </c>
    </row>
    <row r="6974" spans="1:1" x14ac:dyDescent="0.25">
      <c r="A6974" s="32" t="s">
        <v>6381</v>
      </c>
    </row>
    <row r="6975" spans="1:1" x14ac:dyDescent="0.25">
      <c r="A6975" s="32" t="s">
        <v>6382</v>
      </c>
    </row>
    <row r="6976" spans="1:1" x14ac:dyDescent="0.25">
      <c r="A6976" s="32" t="s">
        <v>6383</v>
      </c>
    </row>
    <row r="6977" spans="1:1" x14ac:dyDescent="0.25">
      <c r="A6977" s="32" t="s">
        <v>6384</v>
      </c>
    </row>
    <row r="6978" spans="1:1" x14ac:dyDescent="0.25">
      <c r="A6978" s="32" t="s">
        <v>6385</v>
      </c>
    </row>
    <row r="6979" spans="1:1" x14ac:dyDescent="0.25">
      <c r="A6979" s="32" t="s">
        <v>6386</v>
      </c>
    </row>
    <row r="6980" spans="1:1" x14ac:dyDescent="0.25">
      <c r="A6980" s="32" t="s">
        <v>6387</v>
      </c>
    </row>
    <row r="6981" spans="1:1" x14ac:dyDescent="0.25">
      <c r="A6981" s="32" t="s">
        <v>6388</v>
      </c>
    </row>
    <row r="6982" spans="1:1" x14ac:dyDescent="0.25">
      <c r="A6982" s="32" t="s">
        <v>6389</v>
      </c>
    </row>
    <row r="6983" spans="1:1" x14ac:dyDescent="0.25">
      <c r="A6983" s="32" t="s">
        <v>6390</v>
      </c>
    </row>
    <row r="6984" spans="1:1" x14ac:dyDescent="0.25">
      <c r="A6984" s="32" t="s">
        <v>6391</v>
      </c>
    </row>
    <row r="6985" spans="1:1" x14ac:dyDescent="0.25">
      <c r="A6985" s="32" t="s">
        <v>6392</v>
      </c>
    </row>
    <row r="6986" spans="1:1" x14ac:dyDescent="0.25">
      <c r="A6986" s="32" t="s">
        <v>6393</v>
      </c>
    </row>
    <row r="6987" spans="1:1" x14ac:dyDescent="0.25">
      <c r="A6987" s="32" t="s">
        <v>6394</v>
      </c>
    </row>
    <row r="6988" spans="1:1" x14ac:dyDescent="0.25">
      <c r="A6988" s="32" t="s">
        <v>6395</v>
      </c>
    </row>
    <row r="6989" spans="1:1" x14ac:dyDescent="0.25">
      <c r="A6989" s="32" t="s">
        <v>6396</v>
      </c>
    </row>
    <row r="6990" spans="1:1" x14ac:dyDescent="0.25">
      <c r="A6990" s="32" t="s">
        <v>99</v>
      </c>
    </row>
    <row r="6991" spans="1:1" x14ac:dyDescent="0.25">
      <c r="A6991" s="32" t="s">
        <v>6397</v>
      </c>
    </row>
    <row r="6992" spans="1:1" x14ac:dyDescent="0.25">
      <c r="A6992" s="32" t="s">
        <v>6398</v>
      </c>
    </row>
    <row r="6993" spans="1:1" x14ac:dyDescent="0.25">
      <c r="A6993" s="32" t="s">
        <v>3222</v>
      </c>
    </row>
    <row r="6994" spans="1:1" x14ac:dyDescent="0.25">
      <c r="A6994" s="32" t="s">
        <v>6399</v>
      </c>
    </row>
    <row r="6995" spans="1:1" x14ac:dyDescent="0.25">
      <c r="A6995" s="32" t="s">
        <v>6400</v>
      </c>
    </row>
    <row r="6996" spans="1:1" x14ac:dyDescent="0.25">
      <c r="A6996" s="32" t="s">
        <v>6401</v>
      </c>
    </row>
    <row r="6997" spans="1:1" x14ac:dyDescent="0.25">
      <c r="A6997" s="32" t="s">
        <v>2879</v>
      </c>
    </row>
    <row r="6998" spans="1:1" x14ac:dyDescent="0.25">
      <c r="A6998" s="32" t="s">
        <v>6402</v>
      </c>
    </row>
    <row r="6999" spans="1:1" x14ac:dyDescent="0.25">
      <c r="A6999" s="32" t="s">
        <v>6403</v>
      </c>
    </row>
    <row r="7000" spans="1:1" x14ac:dyDescent="0.25">
      <c r="A7000" s="32" t="s">
        <v>6404</v>
      </c>
    </row>
    <row r="7001" spans="1:1" x14ac:dyDescent="0.25">
      <c r="A7001" s="32" t="s">
        <v>6405</v>
      </c>
    </row>
    <row r="7002" spans="1:1" x14ac:dyDescent="0.25">
      <c r="A7002" s="32" t="s">
        <v>6406</v>
      </c>
    </row>
    <row r="7003" spans="1:1" x14ac:dyDescent="0.25">
      <c r="A7003" s="32" t="s">
        <v>6407</v>
      </c>
    </row>
    <row r="7004" spans="1:1" x14ac:dyDescent="0.25">
      <c r="A7004" s="32" t="s">
        <v>6408</v>
      </c>
    </row>
    <row r="7005" spans="1:1" x14ac:dyDescent="0.25">
      <c r="A7005" s="32" t="s">
        <v>6409</v>
      </c>
    </row>
    <row r="7006" spans="1:1" x14ac:dyDescent="0.25">
      <c r="A7006" s="32" t="s">
        <v>6410</v>
      </c>
    </row>
    <row r="7007" spans="1:1" x14ac:dyDescent="0.25">
      <c r="A7007" s="32" t="s">
        <v>6411</v>
      </c>
    </row>
    <row r="7008" spans="1:1" x14ac:dyDescent="0.25">
      <c r="A7008" s="32" t="s">
        <v>6412</v>
      </c>
    </row>
    <row r="7009" spans="1:1" x14ac:dyDescent="0.25">
      <c r="A7009" s="32" t="s">
        <v>126</v>
      </c>
    </row>
    <row r="7010" spans="1:1" x14ac:dyDescent="0.25">
      <c r="A7010" s="32" t="s">
        <v>6413</v>
      </c>
    </row>
    <row r="7011" spans="1:1" x14ac:dyDescent="0.25">
      <c r="A7011" s="32" t="s">
        <v>6414</v>
      </c>
    </row>
    <row r="7012" spans="1:1" x14ac:dyDescent="0.25">
      <c r="A7012" s="32" t="s">
        <v>6415</v>
      </c>
    </row>
    <row r="7013" spans="1:1" x14ac:dyDescent="0.25">
      <c r="A7013" s="32" t="s">
        <v>6416</v>
      </c>
    </row>
    <row r="7014" spans="1:1" x14ac:dyDescent="0.25">
      <c r="A7014" s="32" t="s">
        <v>6417</v>
      </c>
    </row>
    <row r="7015" spans="1:1" x14ac:dyDescent="0.25">
      <c r="A7015" s="32" t="s">
        <v>6418</v>
      </c>
    </row>
    <row r="7016" spans="1:1" x14ac:dyDescent="0.25">
      <c r="A7016" s="32" t="s">
        <v>6419</v>
      </c>
    </row>
    <row r="7017" spans="1:1" x14ac:dyDescent="0.25">
      <c r="A7017" s="32" t="s">
        <v>6420</v>
      </c>
    </row>
    <row r="7018" spans="1:1" x14ac:dyDescent="0.25">
      <c r="A7018" s="32" t="s">
        <v>6421</v>
      </c>
    </row>
    <row r="7019" spans="1:1" x14ac:dyDescent="0.25">
      <c r="A7019" s="32" t="s">
        <v>6422</v>
      </c>
    </row>
    <row r="7020" spans="1:1" x14ac:dyDescent="0.25">
      <c r="A7020" s="32" t="s">
        <v>6423</v>
      </c>
    </row>
    <row r="7021" spans="1:1" x14ac:dyDescent="0.25">
      <c r="A7021" s="32" t="s">
        <v>1066</v>
      </c>
    </row>
    <row r="7022" spans="1:1" x14ac:dyDescent="0.25">
      <c r="A7022" s="32" t="s">
        <v>6413</v>
      </c>
    </row>
    <row r="7023" spans="1:1" x14ac:dyDescent="0.25">
      <c r="A7023" s="32" t="s">
        <v>6424</v>
      </c>
    </row>
    <row r="7024" spans="1:1" x14ac:dyDescent="0.25">
      <c r="A7024" s="32" t="s">
        <v>6425</v>
      </c>
    </row>
    <row r="7025" spans="1:1" x14ac:dyDescent="0.25">
      <c r="A7025" s="32" t="s">
        <v>3130</v>
      </c>
    </row>
    <row r="7026" spans="1:1" x14ac:dyDescent="0.25">
      <c r="A7026" s="32" t="s">
        <v>6426</v>
      </c>
    </row>
    <row r="7027" spans="1:1" x14ac:dyDescent="0.25">
      <c r="A7027" s="32" t="s">
        <v>6427</v>
      </c>
    </row>
    <row r="7028" spans="1:1" x14ac:dyDescent="0.25">
      <c r="A7028" s="32" t="s">
        <v>6428</v>
      </c>
    </row>
    <row r="7029" spans="1:1" x14ac:dyDescent="0.25">
      <c r="A7029" s="32" t="s">
        <v>126</v>
      </c>
    </row>
    <row r="7030" spans="1:1" x14ac:dyDescent="0.25">
      <c r="A7030" s="32" t="s">
        <v>6429</v>
      </c>
    </row>
    <row r="7031" spans="1:1" x14ac:dyDescent="0.25">
      <c r="A7031" s="32" t="s">
        <v>6430</v>
      </c>
    </row>
    <row r="7032" spans="1:1" x14ac:dyDescent="0.25">
      <c r="A7032" s="32" t="s">
        <v>6431</v>
      </c>
    </row>
    <row r="7033" spans="1:1" x14ac:dyDescent="0.25">
      <c r="A7033" s="32" t="s">
        <v>6432</v>
      </c>
    </row>
    <row r="7034" spans="1:1" x14ac:dyDescent="0.25">
      <c r="A7034" s="32" t="s">
        <v>6433</v>
      </c>
    </row>
    <row r="7035" spans="1:1" x14ac:dyDescent="0.25">
      <c r="A7035" s="32" t="s">
        <v>6434</v>
      </c>
    </row>
    <row r="7036" spans="1:1" x14ac:dyDescent="0.25">
      <c r="A7036" s="32" t="s">
        <v>6435</v>
      </c>
    </row>
    <row r="7037" spans="1:1" x14ac:dyDescent="0.25">
      <c r="A7037" s="32" t="s">
        <v>6436</v>
      </c>
    </row>
    <row r="7038" spans="1:1" x14ac:dyDescent="0.25">
      <c r="A7038" s="32" t="s">
        <v>6437</v>
      </c>
    </row>
    <row r="7039" spans="1:1" x14ac:dyDescent="0.25">
      <c r="A7039" s="32" t="s">
        <v>3708</v>
      </c>
    </row>
    <row r="7040" spans="1:1" x14ac:dyDescent="0.25">
      <c r="A7040" s="32" t="s">
        <v>6438</v>
      </c>
    </row>
    <row r="7041" spans="1:1" x14ac:dyDescent="0.25">
      <c r="A7041" s="32" t="s">
        <v>6439</v>
      </c>
    </row>
    <row r="7042" spans="1:1" x14ac:dyDescent="0.25">
      <c r="A7042" s="32" t="s">
        <v>6440</v>
      </c>
    </row>
    <row r="7043" spans="1:1" x14ac:dyDescent="0.25">
      <c r="A7043" s="32" t="s">
        <v>6441</v>
      </c>
    </row>
    <row r="7044" spans="1:1" x14ac:dyDescent="0.25">
      <c r="A7044" s="32" t="s">
        <v>6442</v>
      </c>
    </row>
    <row r="7045" spans="1:1" x14ac:dyDescent="0.25">
      <c r="A7045" s="32" t="s">
        <v>6443</v>
      </c>
    </row>
    <row r="7046" spans="1:1" x14ac:dyDescent="0.25">
      <c r="A7046" s="32" t="s">
        <v>6444</v>
      </c>
    </row>
    <row r="7047" spans="1:1" x14ac:dyDescent="0.25">
      <c r="A7047" s="32" t="s">
        <v>6445</v>
      </c>
    </row>
    <row r="7048" spans="1:1" x14ac:dyDescent="0.25">
      <c r="A7048" s="32" t="s">
        <v>6446</v>
      </c>
    </row>
    <row r="7049" spans="1:1" x14ac:dyDescent="0.25">
      <c r="A7049" s="32" t="s">
        <v>6447</v>
      </c>
    </row>
    <row r="7050" spans="1:1" x14ac:dyDescent="0.25">
      <c r="A7050" s="32" t="s">
        <v>6448</v>
      </c>
    </row>
    <row r="7051" spans="1:1" x14ac:dyDescent="0.25">
      <c r="A7051" s="32" t="s">
        <v>6449</v>
      </c>
    </row>
    <row r="7052" spans="1:1" x14ac:dyDescent="0.25">
      <c r="A7052" s="32" t="s">
        <v>4096</v>
      </c>
    </row>
    <row r="7053" spans="1:1" x14ac:dyDescent="0.25">
      <c r="A7053" s="32" t="s">
        <v>6450</v>
      </c>
    </row>
    <row r="7054" spans="1:1" x14ac:dyDescent="0.25">
      <c r="A7054" s="32" t="s">
        <v>6451</v>
      </c>
    </row>
    <row r="7055" spans="1:1" x14ac:dyDescent="0.25">
      <c r="A7055" s="32" t="s">
        <v>6452</v>
      </c>
    </row>
    <row r="7056" spans="1:1" x14ac:dyDescent="0.25">
      <c r="A7056" s="32" t="s">
        <v>6453</v>
      </c>
    </row>
    <row r="7057" spans="1:1" x14ac:dyDescent="0.25">
      <c r="A7057" s="32" t="s">
        <v>2777</v>
      </c>
    </row>
    <row r="7058" spans="1:1" x14ac:dyDescent="0.25">
      <c r="A7058" s="32" t="s">
        <v>6454</v>
      </c>
    </row>
    <row r="7059" spans="1:1" x14ac:dyDescent="0.25">
      <c r="A7059" s="32" t="s">
        <v>6455</v>
      </c>
    </row>
    <row r="7060" spans="1:1" x14ac:dyDescent="0.25">
      <c r="A7060" s="32" t="s">
        <v>6456</v>
      </c>
    </row>
    <row r="7061" spans="1:1" x14ac:dyDescent="0.25">
      <c r="A7061" s="32" t="s">
        <v>6457</v>
      </c>
    </row>
    <row r="7062" spans="1:1" x14ac:dyDescent="0.25">
      <c r="A7062" s="32" t="s">
        <v>6458</v>
      </c>
    </row>
    <row r="7063" spans="1:1" x14ac:dyDescent="0.25">
      <c r="A7063" s="32" t="s">
        <v>3817</v>
      </c>
    </row>
    <row r="7064" spans="1:1" x14ac:dyDescent="0.25">
      <c r="A7064" s="32" t="s">
        <v>6459</v>
      </c>
    </row>
    <row r="7065" spans="1:1" x14ac:dyDescent="0.25">
      <c r="A7065" s="32" t="s">
        <v>6460</v>
      </c>
    </row>
    <row r="7066" spans="1:1" x14ac:dyDescent="0.25">
      <c r="A7066" s="32" t="s">
        <v>2495</v>
      </c>
    </row>
    <row r="7067" spans="1:1" x14ac:dyDescent="0.25">
      <c r="A7067" s="32" t="s">
        <v>6461</v>
      </c>
    </row>
    <row r="7068" spans="1:1" x14ac:dyDescent="0.25">
      <c r="A7068" s="32" t="s">
        <v>6462</v>
      </c>
    </row>
    <row r="7069" spans="1:1" x14ac:dyDescent="0.25">
      <c r="A7069" s="32" t="s">
        <v>6463</v>
      </c>
    </row>
    <row r="7070" spans="1:1" x14ac:dyDescent="0.25">
      <c r="A7070" s="32" t="s">
        <v>6464</v>
      </c>
    </row>
    <row r="7071" spans="1:1" x14ac:dyDescent="0.25">
      <c r="A7071" s="32" t="s">
        <v>6465</v>
      </c>
    </row>
    <row r="7072" spans="1:1" x14ac:dyDescent="0.25">
      <c r="A7072" s="32" t="s">
        <v>6466</v>
      </c>
    </row>
    <row r="7073" spans="1:1" x14ac:dyDescent="0.25">
      <c r="A7073" s="32" t="s">
        <v>6467</v>
      </c>
    </row>
    <row r="7074" spans="1:1" x14ac:dyDescent="0.25">
      <c r="A7074" s="32" t="s">
        <v>6468</v>
      </c>
    </row>
    <row r="7075" spans="1:1" x14ac:dyDescent="0.25">
      <c r="A7075" s="32" t="s">
        <v>6469</v>
      </c>
    </row>
    <row r="7076" spans="1:1" x14ac:dyDescent="0.25">
      <c r="A7076" s="32" t="s">
        <v>6470</v>
      </c>
    </row>
    <row r="7077" spans="1:1" x14ac:dyDescent="0.25">
      <c r="A7077" s="32" t="s">
        <v>6471</v>
      </c>
    </row>
    <row r="7078" spans="1:1" x14ac:dyDescent="0.25">
      <c r="A7078" s="32" t="s">
        <v>6472</v>
      </c>
    </row>
    <row r="7079" spans="1:1" x14ac:dyDescent="0.25">
      <c r="A7079" s="32" t="s">
        <v>6473</v>
      </c>
    </row>
    <row r="7080" spans="1:1" x14ac:dyDescent="0.25">
      <c r="A7080" s="32" t="s">
        <v>6474</v>
      </c>
    </row>
    <row r="7081" spans="1:1" x14ac:dyDescent="0.25">
      <c r="A7081" s="32" t="s">
        <v>6475</v>
      </c>
    </row>
    <row r="7082" spans="1:1" x14ac:dyDescent="0.25">
      <c r="A7082" s="32" t="s">
        <v>6476</v>
      </c>
    </row>
    <row r="7083" spans="1:1" x14ac:dyDescent="0.25">
      <c r="A7083" s="32" t="s">
        <v>6477</v>
      </c>
    </row>
    <row r="7084" spans="1:1" x14ac:dyDescent="0.25">
      <c r="A7084" s="32" t="s">
        <v>6478</v>
      </c>
    </row>
    <row r="7085" spans="1:1" x14ac:dyDescent="0.25">
      <c r="A7085" s="32" t="s">
        <v>6479</v>
      </c>
    </row>
    <row r="7086" spans="1:1" x14ac:dyDescent="0.25">
      <c r="A7086" s="32" t="s">
        <v>6480</v>
      </c>
    </row>
    <row r="7087" spans="1:1" x14ac:dyDescent="0.25">
      <c r="A7087" s="32" t="s">
        <v>6481</v>
      </c>
    </row>
    <row r="7088" spans="1:1" x14ac:dyDescent="0.25">
      <c r="A7088" s="32" t="s">
        <v>6482</v>
      </c>
    </row>
    <row r="7089" spans="1:1" x14ac:dyDescent="0.25">
      <c r="A7089" s="32" t="s">
        <v>1343</v>
      </c>
    </row>
    <row r="7090" spans="1:1" x14ac:dyDescent="0.25">
      <c r="A7090" s="32" t="s">
        <v>6483</v>
      </c>
    </row>
    <row r="7091" spans="1:1" x14ac:dyDescent="0.25">
      <c r="A7091" s="32" t="s">
        <v>6484</v>
      </c>
    </row>
    <row r="7092" spans="1:1" x14ac:dyDescent="0.25">
      <c r="A7092" s="32" t="s">
        <v>6485</v>
      </c>
    </row>
    <row r="7093" spans="1:1" x14ac:dyDescent="0.25">
      <c r="A7093" s="32" t="s">
        <v>6486</v>
      </c>
    </row>
    <row r="7094" spans="1:1" x14ac:dyDescent="0.25">
      <c r="A7094" s="32" t="s">
        <v>6487</v>
      </c>
    </row>
    <row r="7095" spans="1:1" x14ac:dyDescent="0.25">
      <c r="A7095" s="32" t="s">
        <v>6488</v>
      </c>
    </row>
    <row r="7096" spans="1:1" x14ac:dyDescent="0.25">
      <c r="A7096" s="32" t="s">
        <v>6489</v>
      </c>
    </row>
    <row r="7097" spans="1:1" x14ac:dyDescent="0.25">
      <c r="A7097" s="32" t="s">
        <v>1062</v>
      </c>
    </row>
    <row r="7098" spans="1:1" x14ac:dyDescent="0.25">
      <c r="A7098" s="32" t="s">
        <v>6490</v>
      </c>
    </row>
    <row r="7099" spans="1:1" x14ac:dyDescent="0.25">
      <c r="A7099" s="32" t="s">
        <v>6491</v>
      </c>
    </row>
    <row r="7100" spans="1:1" x14ac:dyDescent="0.25">
      <c r="A7100" s="32" t="s">
        <v>6492</v>
      </c>
    </row>
    <row r="7101" spans="1:1" x14ac:dyDescent="0.25">
      <c r="A7101" s="32" t="s">
        <v>6493</v>
      </c>
    </row>
    <row r="7102" spans="1:1" x14ac:dyDescent="0.25">
      <c r="A7102" s="32" t="s">
        <v>6494</v>
      </c>
    </row>
    <row r="7103" spans="1:1" x14ac:dyDescent="0.25">
      <c r="A7103" s="32" t="s">
        <v>6495</v>
      </c>
    </row>
    <row r="7104" spans="1:1" x14ac:dyDescent="0.25">
      <c r="A7104" s="32" t="s">
        <v>6496</v>
      </c>
    </row>
    <row r="7105" spans="1:1" x14ac:dyDescent="0.25">
      <c r="A7105" s="32" t="s">
        <v>6497</v>
      </c>
    </row>
    <row r="7106" spans="1:1" x14ac:dyDescent="0.25">
      <c r="A7106" s="32" t="s">
        <v>5517</v>
      </c>
    </row>
    <row r="7107" spans="1:1" x14ac:dyDescent="0.25">
      <c r="A7107" s="32" t="s">
        <v>6498</v>
      </c>
    </row>
    <row r="7108" spans="1:1" x14ac:dyDescent="0.25">
      <c r="A7108" s="32" t="s">
        <v>6499</v>
      </c>
    </row>
    <row r="7109" spans="1:1" x14ac:dyDescent="0.25">
      <c r="A7109" s="32" t="s">
        <v>6500</v>
      </c>
    </row>
    <row r="7110" spans="1:1" x14ac:dyDescent="0.25">
      <c r="A7110" s="32" t="s">
        <v>6501</v>
      </c>
    </row>
    <row r="7111" spans="1:1" x14ac:dyDescent="0.25">
      <c r="A7111" s="32" t="s">
        <v>6502</v>
      </c>
    </row>
    <row r="7112" spans="1:1" x14ac:dyDescent="0.25">
      <c r="A7112" s="32" t="s">
        <v>6503</v>
      </c>
    </row>
    <row r="7113" spans="1:1" x14ac:dyDescent="0.25">
      <c r="A7113" s="32" t="s">
        <v>6504</v>
      </c>
    </row>
    <row r="7114" spans="1:1" x14ac:dyDescent="0.25">
      <c r="A7114" s="32" t="s">
        <v>6210</v>
      </c>
    </row>
    <row r="7115" spans="1:1" x14ac:dyDescent="0.25">
      <c r="A7115" s="32" t="s">
        <v>6505</v>
      </c>
    </row>
    <row r="7116" spans="1:1" x14ac:dyDescent="0.25">
      <c r="A7116" s="32" t="s">
        <v>6506</v>
      </c>
    </row>
    <row r="7117" spans="1:1" x14ac:dyDescent="0.25">
      <c r="A7117" s="32" t="s">
        <v>6507</v>
      </c>
    </row>
    <row r="7118" spans="1:1" x14ac:dyDescent="0.25">
      <c r="A7118" s="32" t="s">
        <v>6508</v>
      </c>
    </row>
    <row r="7119" spans="1:1" x14ac:dyDescent="0.25">
      <c r="A7119" s="32" t="s">
        <v>6509</v>
      </c>
    </row>
    <row r="7120" spans="1:1" x14ac:dyDescent="0.25">
      <c r="A7120" s="32" t="s">
        <v>6510</v>
      </c>
    </row>
    <row r="7121" spans="1:1" x14ac:dyDescent="0.25">
      <c r="A7121" s="32" t="s">
        <v>6511</v>
      </c>
    </row>
    <row r="7122" spans="1:1" x14ac:dyDescent="0.25">
      <c r="A7122" s="32" t="s">
        <v>6512</v>
      </c>
    </row>
    <row r="7123" spans="1:1" x14ac:dyDescent="0.25">
      <c r="A7123" s="32" t="s">
        <v>6513</v>
      </c>
    </row>
    <row r="7124" spans="1:1" x14ac:dyDescent="0.25">
      <c r="A7124" s="32" t="s">
        <v>6514</v>
      </c>
    </row>
    <row r="7125" spans="1:1" x14ac:dyDescent="0.25">
      <c r="A7125" s="32" t="s">
        <v>6515</v>
      </c>
    </row>
    <row r="7126" spans="1:1" x14ac:dyDescent="0.25">
      <c r="A7126" s="32" t="s">
        <v>6516</v>
      </c>
    </row>
    <row r="7127" spans="1:1" x14ac:dyDescent="0.25">
      <c r="A7127" s="32" t="s">
        <v>6517</v>
      </c>
    </row>
    <row r="7128" spans="1:1" x14ac:dyDescent="0.25">
      <c r="A7128" s="32" t="s">
        <v>6518</v>
      </c>
    </row>
    <row r="7129" spans="1:1" x14ac:dyDescent="0.25">
      <c r="A7129" s="32" t="s">
        <v>6519</v>
      </c>
    </row>
    <row r="7130" spans="1:1" x14ac:dyDescent="0.25">
      <c r="A7130" s="32" t="s">
        <v>6520</v>
      </c>
    </row>
    <row r="7131" spans="1:1" x14ac:dyDescent="0.25">
      <c r="A7131" s="32" t="s">
        <v>6521</v>
      </c>
    </row>
    <row r="7132" spans="1:1" x14ac:dyDescent="0.25">
      <c r="A7132" s="32" t="s">
        <v>6522</v>
      </c>
    </row>
    <row r="7133" spans="1:1" x14ac:dyDescent="0.25">
      <c r="A7133" s="32" t="s">
        <v>6523</v>
      </c>
    </row>
    <row r="7134" spans="1:1" x14ac:dyDescent="0.25">
      <c r="A7134" s="32" t="s">
        <v>740</v>
      </c>
    </row>
    <row r="7135" spans="1:1" x14ac:dyDescent="0.25">
      <c r="A7135" s="32" t="s">
        <v>6524</v>
      </c>
    </row>
    <row r="7136" spans="1:1" x14ac:dyDescent="0.25">
      <c r="A7136" s="32" t="s">
        <v>6525</v>
      </c>
    </row>
    <row r="7137" spans="1:1" x14ac:dyDescent="0.25">
      <c r="A7137" s="32" t="s">
        <v>6526</v>
      </c>
    </row>
    <row r="7138" spans="1:1" x14ac:dyDescent="0.25">
      <c r="A7138" s="32" t="s">
        <v>99</v>
      </c>
    </row>
    <row r="7139" spans="1:1" x14ac:dyDescent="0.25">
      <c r="A7139" s="32" t="s">
        <v>6527</v>
      </c>
    </row>
    <row r="7140" spans="1:1" x14ac:dyDescent="0.25">
      <c r="A7140" s="32" t="s">
        <v>6528</v>
      </c>
    </row>
    <row r="7141" spans="1:1" x14ac:dyDescent="0.25">
      <c r="A7141" s="32" t="s">
        <v>2374</v>
      </c>
    </row>
    <row r="7142" spans="1:1" x14ac:dyDescent="0.25">
      <c r="A7142" s="32" t="s">
        <v>6529</v>
      </c>
    </row>
    <row r="7143" spans="1:1" x14ac:dyDescent="0.25">
      <c r="A7143" s="32" t="s">
        <v>6530</v>
      </c>
    </row>
    <row r="7144" spans="1:1" x14ac:dyDescent="0.25">
      <c r="A7144" s="32" t="s">
        <v>6531</v>
      </c>
    </row>
    <row r="7145" spans="1:1" x14ac:dyDescent="0.25">
      <c r="A7145" s="32" t="s">
        <v>6532</v>
      </c>
    </row>
    <row r="7146" spans="1:1" x14ac:dyDescent="0.25">
      <c r="A7146" s="32" t="s">
        <v>6533</v>
      </c>
    </row>
    <row r="7147" spans="1:1" x14ac:dyDescent="0.25">
      <c r="A7147" s="32" t="s">
        <v>6534</v>
      </c>
    </row>
    <row r="7148" spans="1:1" x14ac:dyDescent="0.25">
      <c r="A7148" s="32" t="s">
        <v>6535</v>
      </c>
    </row>
    <row r="7149" spans="1:1" x14ac:dyDescent="0.25">
      <c r="A7149" s="32" t="s">
        <v>6536</v>
      </c>
    </row>
    <row r="7150" spans="1:1" x14ac:dyDescent="0.25">
      <c r="A7150" s="32" t="s">
        <v>6537</v>
      </c>
    </row>
    <row r="7151" spans="1:1" x14ac:dyDescent="0.25">
      <c r="A7151" s="32" t="s">
        <v>6538</v>
      </c>
    </row>
    <row r="7152" spans="1:1" x14ac:dyDescent="0.25">
      <c r="A7152" s="32" t="s">
        <v>6539</v>
      </c>
    </row>
    <row r="7153" spans="1:1" x14ac:dyDescent="0.25">
      <c r="A7153" s="32" t="s">
        <v>1375</v>
      </c>
    </row>
    <row r="7154" spans="1:1" x14ac:dyDescent="0.25">
      <c r="A7154" s="32" t="s">
        <v>6540</v>
      </c>
    </row>
    <row r="7155" spans="1:1" x14ac:dyDescent="0.25">
      <c r="A7155" s="32" t="s">
        <v>6541</v>
      </c>
    </row>
    <row r="7156" spans="1:1" x14ac:dyDescent="0.25">
      <c r="A7156" s="32" t="s">
        <v>6542</v>
      </c>
    </row>
    <row r="7157" spans="1:1" x14ac:dyDescent="0.25">
      <c r="A7157" s="32" t="s">
        <v>6543</v>
      </c>
    </row>
    <row r="7158" spans="1:1" x14ac:dyDescent="0.25">
      <c r="A7158" s="32" t="s">
        <v>6544</v>
      </c>
    </row>
    <row r="7159" spans="1:1" x14ac:dyDescent="0.25">
      <c r="A7159" s="32" t="s">
        <v>6545</v>
      </c>
    </row>
    <row r="7160" spans="1:1" x14ac:dyDescent="0.25">
      <c r="A7160" s="32" t="s">
        <v>6546</v>
      </c>
    </row>
    <row r="7161" spans="1:1" x14ac:dyDescent="0.25">
      <c r="A7161" s="32" t="s">
        <v>6547</v>
      </c>
    </row>
    <row r="7162" spans="1:1" x14ac:dyDescent="0.25">
      <c r="A7162" s="32" t="s">
        <v>6548</v>
      </c>
    </row>
    <row r="7163" spans="1:1" x14ac:dyDescent="0.25">
      <c r="A7163" s="32" t="s">
        <v>6549</v>
      </c>
    </row>
    <row r="7164" spans="1:1" x14ac:dyDescent="0.25">
      <c r="A7164" s="32" t="s">
        <v>6550</v>
      </c>
    </row>
    <row r="7165" spans="1:1" x14ac:dyDescent="0.25">
      <c r="A7165" s="32" t="s">
        <v>6551</v>
      </c>
    </row>
    <row r="7166" spans="1:1" x14ac:dyDescent="0.25">
      <c r="A7166" s="32" t="s">
        <v>6552</v>
      </c>
    </row>
    <row r="7167" spans="1:1" x14ac:dyDescent="0.25">
      <c r="A7167" s="32" t="s">
        <v>3612</v>
      </c>
    </row>
    <row r="7168" spans="1:1" x14ac:dyDescent="0.25">
      <c r="A7168" s="32" t="s">
        <v>6553</v>
      </c>
    </row>
    <row r="7169" spans="1:1" x14ac:dyDescent="0.25">
      <c r="A7169" s="32" t="s">
        <v>6554</v>
      </c>
    </row>
    <row r="7170" spans="1:1" x14ac:dyDescent="0.25">
      <c r="A7170" s="32" t="s">
        <v>6555</v>
      </c>
    </row>
    <row r="7171" spans="1:1" x14ac:dyDescent="0.25">
      <c r="A7171" s="32" t="s">
        <v>6556</v>
      </c>
    </row>
    <row r="7172" spans="1:1" x14ac:dyDescent="0.25">
      <c r="A7172" s="32" t="s">
        <v>6557</v>
      </c>
    </row>
    <row r="7173" spans="1:1" x14ac:dyDescent="0.25">
      <c r="A7173" s="32" t="s">
        <v>6558</v>
      </c>
    </row>
    <row r="7174" spans="1:1" x14ac:dyDescent="0.25">
      <c r="A7174" s="32" t="s">
        <v>6559</v>
      </c>
    </row>
    <row r="7175" spans="1:1" x14ac:dyDescent="0.25">
      <c r="A7175" s="32" t="s">
        <v>1740</v>
      </c>
    </row>
    <row r="7176" spans="1:1" x14ac:dyDescent="0.25">
      <c r="A7176" s="32" t="s">
        <v>6560</v>
      </c>
    </row>
    <row r="7177" spans="1:1" x14ac:dyDescent="0.25">
      <c r="A7177" s="32" t="s">
        <v>785</v>
      </c>
    </row>
    <row r="7178" spans="1:1" x14ac:dyDescent="0.25">
      <c r="A7178" s="32" t="s">
        <v>6561</v>
      </c>
    </row>
    <row r="7179" spans="1:1" x14ac:dyDescent="0.25">
      <c r="A7179" s="32" t="s">
        <v>6562</v>
      </c>
    </row>
    <row r="7180" spans="1:1" x14ac:dyDescent="0.25">
      <c r="A7180" s="32" t="s">
        <v>6563</v>
      </c>
    </row>
    <row r="7181" spans="1:1" x14ac:dyDescent="0.25">
      <c r="A7181" s="32" t="s">
        <v>6564</v>
      </c>
    </row>
    <row r="7182" spans="1:1" x14ac:dyDescent="0.25">
      <c r="A7182" s="32" t="s">
        <v>6565</v>
      </c>
    </row>
    <row r="7183" spans="1:1" x14ac:dyDescent="0.25">
      <c r="A7183" s="32" t="s">
        <v>6566</v>
      </c>
    </row>
    <row r="7184" spans="1:1" x14ac:dyDescent="0.25">
      <c r="A7184" s="32" t="s">
        <v>6567</v>
      </c>
    </row>
    <row r="7185" spans="1:1" x14ac:dyDescent="0.25">
      <c r="A7185" s="32" t="s">
        <v>311</v>
      </c>
    </row>
    <row r="7186" spans="1:1" x14ac:dyDescent="0.25">
      <c r="A7186" s="32" t="s">
        <v>6568</v>
      </c>
    </row>
    <row r="7187" spans="1:1" x14ac:dyDescent="0.25">
      <c r="A7187" s="32" t="s">
        <v>6569</v>
      </c>
    </row>
    <row r="7188" spans="1:1" x14ac:dyDescent="0.25">
      <c r="A7188" s="32" t="s">
        <v>6570</v>
      </c>
    </row>
    <row r="7189" spans="1:1" x14ac:dyDescent="0.25">
      <c r="A7189" s="32" t="s">
        <v>6571</v>
      </c>
    </row>
    <row r="7190" spans="1:1" x14ac:dyDescent="0.25">
      <c r="A7190" s="32" t="s">
        <v>6572</v>
      </c>
    </row>
    <row r="7191" spans="1:1" x14ac:dyDescent="0.25">
      <c r="A7191" s="32" t="s">
        <v>6573</v>
      </c>
    </row>
    <row r="7192" spans="1:1" x14ac:dyDescent="0.25">
      <c r="A7192" s="32" t="s">
        <v>6574</v>
      </c>
    </row>
    <row r="7193" spans="1:1" x14ac:dyDescent="0.25">
      <c r="A7193" s="32" t="s">
        <v>6575</v>
      </c>
    </row>
    <row r="7194" spans="1:1" x14ac:dyDescent="0.25">
      <c r="A7194" s="32" t="s">
        <v>6576</v>
      </c>
    </row>
    <row r="7195" spans="1:1" x14ac:dyDescent="0.25">
      <c r="A7195" s="32" t="s">
        <v>1996</v>
      </c>
    </row>
    <row r="7196" spans="1:1" x14ac:dyDescent="0.25">
      <c r="A7196" s="32" t="s">
        <v>6577</v>
      </c>
    </row>
    <row r="7197" spans="1:1" x14ac:dyDescent="0.25">
      <c r="A7197" s="32" t="s">
        <v>6578</v>
      </c>
    </row>
    <row r="7198" spans="1:1" x14ac:dyDescent="0.25">
      <c r="A7198" s="32" t="s">
        <v>525</v>
      </c>
    </row>
    <row r="7199" spans="1:1" x14ac:dyDescent="0.25">
      <c r="A7199" s="32" t="s">
        <v>6579</v>
      </c>
    </row>
    <row r="7200" spans="1:1" x14ac:dyDescent="0.25">
      <c r="A7200" s="32" t="s">
        <v>6580</v>
      </c>
    </row>
    <row r="7201" spans="1:1" x14ac:dyDescent="0.25">
      <c r="A7201" s="32" t="s">
        <v>6581</v>
      </c>
    </row>
    <row r="7202" spans="1:1" x14ac:dyDescent="0.25">
      <c r="A7202" s="32" t="s">
        <v>6582</v>
      </c>
    </row>
    <row r="7203" spans="1:1" x14ac:dyDescent="0.25">
      <c r="A7203" s="32" t="s">
        <v>6583</v>
      </c>
    </row>
    <row r="7204" spans="1:1" x14ac:dyDescent="0.25">
      <c r="A7204" s="32" t="s">
        <v>6584</v>
      </c>
    </row>
    <row r="7205" spans="1:1" x14ac:dyDescent="0.25">
      <c r="A7205" s="32" t="s">
        <v>6585</v>
      </c>
    </row>
    <row r="7206" spans="1:1" x14ac:dyDescent="0.25">
      <c r="A7206" s="32" t="s">
        <v>2209</v>
      </c>
    </row>
    <row r="7207" spans="1:1" x14ac:dyDescent="0.25">
      <c r="A7207" s="32" t="s">
        <v>6586</v>
      </c>
    </row>
    <row r="7208" spans="1:1" x14ac:dyDescent="0.25">
      <c r="A7208" s="32" t="s">
        <v>6587</v>
      </c>
    </row>
    <row r="7209" spans="1:1" x14ac:dyDescent="0.25">
      <c r="A7209" s="32" t="s">
        <v>6588</v>
      </c>
    </row>
    <row r="7210" spans="1:1" x14ac:dyDescent="0.25">
      <c r="A7210" s="32" t="s">
        <v>6589</v>
      </c>
    </row>
    <row r="7211" spans="1:1" x14ac:dyDescent="0.25">
      <c r="A7211" s="32" t="s">
        <v>6590</v>
      </c>
    </row>
    <row r="7212" spans="1:1" x14ac:dyDescent="0.25">
      <c r="A7212" s="32" t="s">
        <v>6591</v>
      </c>
    </row>
    <row r="7213" spans="1:1" x14ac:dyDescent="0.25">
      <c r="A7213" s="32" t="s">
        <v>6592</v>
      </c>
    </row>
    <row r="7214" spans="1:1" x14ac:dyDescent="0.25">
      <c r="A7214" s="32" t="s">
        <v>6593</v>
      </c>
    </row>
    <row r="7215" spans="1:1" x14ac:dyDescent="0.25">
      <c r="A7215" s="32" t="s">
        <v>6594</v>
      </c>
    </row>
    <row r="7216" spans="1:1" x14ac:dyDescent="0.25">
      <c r="A7216" s="32" t="s">
        <v>6595</v>
      </c>
    </row>
    <row r="7217" spans="1:1" x14ac:dyDescent="0.25">
      <c r="A7217" s="32" t="s">
        <v>6596</v>
      </c>
    </row>
    <row r="7218" spans="1:1" x14ac:dyDescent="0.25">
      <c r="A7218" s="32" t="s">
        <v>6597</v>
      </c>
    </row>
    <row r="7219" spans="1:1" x14ac:dyDescent="0.25">
      <c r="A7219" s="32" t="s">
        <v>6598</v>
      </c>
    </row>
    <row r="7220" spans="1:1" x14ac:dyDescent="0.25">
      <c r="A7220" s="32" t="s">
        <v>6599</v>
      </c>
    </row>
    <row r="7221" spans="1:1" x14ac:dyDescent="0.25">
      <c r="A7221" s="32" t="s">
        <v>6600</v>
      </c>
    </row>
    <row r="7222" spans="1:1" x14ac:dyDescent="0.25">
      <c r="A7222" s="32" t="s">
        <v>6601</v>
      </c>
    </row>
    <row r="7223" spans="1:1" x14ac:dyDescent="0.25">
      <c r="A7223" s="32" t="s">
        <v>6602</v>
      </c>
    </row>
    <row r="7224" spans="1:1" x14ac:dyDescent="0.25">
      <c r="A7224" s="32" t="s">
        <v>6603</v>
      </c>
    </row>
    <row r="7225" spans="1:1" x14ac:dyDescent="0.25">
      <c r="A7225" s="32" t="s">
        <v>6604</v>
      </c>
    </row>
    <row r="7226" spans="1:1" x14ac:dyDescent="0.25">
      <c r="A7226" s="32" t="s">
        <v>6605</v>
      </c>
    </row>
    <row r="7227" spans="1:1" x14ac:dyDescent="0.25">
      <c r="A7227" s="32" t="s">
        <v>6606</v>
      </c>
    </row>
    <row r="7228" spans="1:1" x14ac:dyDescent="0.25">
      <c r="A7228" s="32" t="s">
        <v>6607</v>
      </c>
    </row>
    <row r="7229" spans="1:1" x14ac:dyDescent="0.25">
      <c r="A7229" s="32" t="s">
        <v>6608</v>
      </c>
    </row>
    <row r="7230" spans="1:1" x14ac:dyDescent="0.25">
      <c r="A7230" s="32" t="s">
        <v>6609</v>
      </c>
    </row>
    <row r="7231" spans="1:1" x14ac:dyDescent="0.25">
      <c r="A7231" s="32" t="s">
        <v>6610</v>
      </c>
    </row>
    <row r="7232" spans="1:1" x14ac:dyDescent="0.25">
      <c r="A7232" s="32" t="s">
        <v>6611</v>
      </c>
    </row>
    <row r="7233" spans="1:1" x14ac:dyDescent="0.25">
      <c r="A7233" s="32" t="s">
        <v>6612</v>
      </c>
    </row>
    <row r="7234" spans="1:1" x14ac:dyDescent="0.25">
      <c r="A7234" s="32" t="s">
        <v>6613</v>
      </c>
    </row>
    <row r="7235" spans="1:1" x14ac:dyDescent="0.25">
      <c r="A7235" s="32" t="s">
        <v>6614</v>
      </c>
    </row>
    <row r="7236" spans="1:1" x14ac:dyDescent="0.25">
      <c r="A7236" s="32" t="s">
        <v>6615</v>
      </c>
    </row>
    <row r="7237" spans="1:1" x14ac:dyDescent="0.25">
      <c r="A7237" s="32" t="s">
        <v>2747</v>
      </c>
    </row>
    <row r="7238" spans="1:1" x14ac:dyDescent="0.25">
      <c r="A7238" s="32" t="s">
        <v>6616</v>
      </c>
    </row>
    <row r="7239" spans="1:1" x14ac:dyDescent="0.25">
      <c r="A7239" s="32" t="s">
        <v>6617</v>
      </c>
    </row>
    <row r="7240" spans="1:1" x14ac:dyDescent="0.25">
      <c r="A7240" s="32" t="s">
        <v>6618</v>
      </c>
    </row>
    <row r="7241" spans="1:1" x14ac:dyDescent="0.25">
      <c r="A7241" s="32" t="s">
        <v>6619</v>
      </c>
    </row>
    <row r="7242" spans="1:1" x14ac:dyDescent="0.25">
      <c r="A7242" s="32" t="s">
        <v>6620</v>
      </c>
    </row>
    <row r="7243" spans="1:1" x14ac:dyDescent="0.25">
      <c r="A7243" s="32" t="s">
        <v>1714</v>
      </c>
    </row>
    <row r="7244" spans="1:1" x14ac:dyDescent="0.25">
      <c r="A7244" s="32" t="s">
        <v>6621</v>
      </c>
    </row>
    <row r="7245" spans="1:1" x14ac:dyDescent="0.25">
      <c r="A7245" s="32" t="s">
        <v>3991</v>
      </c>
    </row>
    <row r="7246" spans="1:1" x14ac:dyDescent="0.25">
      <c r="A7246" s="32" t="s">
        <v>6622</v>
      </c>
    </row>
    <row r="7247" spans="1:1" x14ac:dyDescent="0.25">
      <c r="A7247" s="32" t="s">
        <v>6623</v>
      </c>
    </row>
    <row r="7248" spans="1:1" x14ac:dyDescent="0.25">
      <c r="A7248" s="32" t="s">
        <v>6624</v>
      </c>
    </row>
    <row r="7249" spans="1:1" x14ac:dyDescent="0.25">
      <c r="A7249" s="32" t="s">
        <v>6625</v>
      </c>
    </row>
    <row r="7250" spans="1:1" x14ac:dyDescent="0.25">
      <c r="A7250" s="32" t="s">
        <v>6626</v>
      </c>
    </row>
    <row r="7251" spans="1:1" x14ac:dyDescent="0.25">
      <c r="A7251" s="32" t="s">
        <v>6627</v>
      </c>
    </row>
    <row r="7252" spans="1:1" x14ac:dyDescent="0.25">
      <c r="A7252" s="32" t="s">
        <v>6628</v>
      </c>
    </row>
    <row r="7253" spans="1:1" x14ac:dyDescent="0.25">
      <c r="A7253" s="32" t="s">
        <v>6629</v>
      </c>
    </row>
    <row r="7254" spans="1:1" x14ac:dyDescent="0.25">
      <c r="A7254" s="32" t="s">
        <v>6630</v>
      </c>
    </row>
    <row r="7255" spans="1:1" x14ac:dyDescent="0.25">
      <c r="A7255" s="32" t="s">
        <v>6631</v>
      </c>
    </row>
    <row r="7256" spans="1:1" x14ac:dyDescent="0.25">
      <c r="A7256" s="32" t="s">
        <v>6632</v>
      </c>
    </row>
    <row r="7257" spans="1:1" x14ac:dyDescent="0.25">
      <c r="A7257" s="32" t="s">
        <v>6633</v>
      </c>
    </row>
    <row r="7258" spans="1:1" x14ac:dyDescent="0.25">
      <c r="A7258" s="32" t="s">
        <v>2869</v>
      </c>
    </row>
    <row r="7259" spans="1:1" x14ac:dyDescent="0.25">
      <c r="A7259" s="32" t="s">
        <v>6634</v>
      </c>
    </row>
    <row r="7260" spans="1:1" x14ac:dyDescent="0.25">
      <c r="A7260" s="32" t="s">
        <v>6635</v>
      </c>
    </row>
    <row r="7261" spans="1:1" x14ac:dyDescent="0.25">
      <c r="A7261" s="32" t="s">
        <v>6636</v>
      </c>
    </row>
    <row r="7262" spans="1:1" x14ac:dyDescent="0.25">
      <c r="A7262" s="32" t="s">
        <v>6637</v>
      </c>
    </row>
    <row r="7263" spans="1:1" x14ac:dyDescent="0.25">
      <c r="A7263" s="32" t="s">
        <v>6638</v>
      </c>
    </row>
    <row r="7264" spans="1:1" x14ac:dyDescent="0.25">
      <c r="A7264" s="32" t="s">
        <v>6639</v>
      </c>
    </row>
    <row r="7265" spans="1:1" x14ac:dyDescent="0.25">
      <c r="A7265" s="32" t="s">
        <v>6640</v>
      </c>
    </row>
    <row r="7266" spans="1:1" x14ac:dyDescent="0.25">
      <c r="A7266" s="32" t="s">
        <v>6641</v>
      </c>
    </row>
    <row r="7267" spans="1:1" x14ac:dyDescent="0.25">
      <c r="A7267" s="32" t="s">
        <v>6642</v>
      </c>
    </row>
    <row r="7268" spans="1:1" x14ac:dyDescent="0.25">
      <c r="A7268" s="32" t="s">
        <v>6643</v>
      </c>
    </row>
    <row r="7269" spans="1:1" x14ac:dyDescent="0.25">
      <c r="A7269" s="32" t="s">
        <v>6644</v>
      </c>
    </row>
    <row r="7270" spans="1:1" x14ac:dyDescent="0.25">
      <c r="A7270" s="32" t="s">
        <v>6645</v>
      </c>
    </row>
    <row r="7271" spans="1:1" x14ac:dyDescent="0.25">
      <c r="A7271" s="32" t="s">
        <v>6646</v>
      </c>
    </row>
    <row r="7272" spans="1:1" x14ac:dyDescent="0.25">
      <c r="A7272" s="32" t="s">
        <v>6647</v>
      </c>
    </row>
    <row r="7273" spans="1:1" x14ac:dyDescent="0.25">
      <c r="A7273" s="32" t="s">
        <v>801</v>
      </c>
    </row>
    <row r="7274" spans="1:1" x14ac:dyDescent="0.25">
      <c r="A7274" s="32" t="s">
        <v>6648</v>
      </c>
    </row>
    <row r="7275" spans="1:1" x14ac:dyDescent="0.25">
      <c r="A7275" s="32" t="s">
        <v>6649</v>
      </c>
    </row>
    <row r="7276" spans="1:1" x14ac:dyDescent="0.25">
      <c r="A7276" s="32" t="s">
        <v>6650</v>
      </c>
    </row>
    <row r="7277" spans="1:1" x14ac:dyDescent="0.25">
      <c r="A7277" s="32" t="s">
        <v>1760</v>
      </c>
    </row>
    <row r="7278" spans="1:1" x14ac:dyDescent="0.25">
      <c r="A7278" s="32" t="s">
        <v>6651</v>
      </c>
    </row>
    <row r="7279" spans="1:1" x14ac:dyDescent="0.25">
      <c r="A7279" s="32" t="s">
        <v>1930</v>
      </c>
    </row>
    <row r="7280" spans="1:1" x14ac:dyDescent="0.25">
      <c r="A7280" s="32" t="s">
        <v>6652</v>
      </c>
    </row>
    <row r="7281" spans="1:1" x14ac:dyDescent="0.25">
      <c r="A7281" s="32" t="s">
        <v>1994</v>
      </c>
    </row>
    <row r="7282" spans="1:1" x14ac:dyDescent="0.25">
      <c r="A7282" s="32" t="s">
        <v>6653</v>
      </c>
    </row>
    <row r="7283" spans="1:1" x14ac:dyDescent="0.25">
      <c r="A7283" s="32" t="s">
        <v>6654</v>
      </c>
    </row>
    <row r="7284" spans="1:1" x14ac:dyDescent="0.25">
      <c r="A7284" s="32" t="s">
        <v>6655</v>
      </c>
    </row>
    <row r="7285" spans="1:1" x14ac:dyDescent="0.25">
      <c r="A7285" s="32" t="s">
        <v>6656</v>
      </c>
    </row>
    <row r="7286" spans="1:1" x14ac:dyDescent="0.25">
      <c r="A7286" s="32" t="s">
        <v>6657</v>
      </c>
    </row>
    <row r="7287" spans="1:1" x14ac:dyDescent="0.25">
      <c r="A7287" s="32" t="s">
        <v>6658</v>
      </c>
    </row>
    <row r="7288" spans="1:1" x14ac:dyDescent="0.25">
      <c r="A7288" s="32" t="s">
        <v>6659</v>
      </c>
    </row>
    <row r="7289" spans="1:1" x14ac:dyDescent="0.25">
      <c r="A7289" s="32" t="s">
        <v>6660</v>
      </c>
    </row>
    <row r="7290" spans="1:1" x14ac:dyDescent="0.25">
      <c r="A7290" s="32" t="s">
        <v>6661</v>
      </c>
    </row>
    <row r="7291" spans="1:1" x14ac:dyDescent="0.25">
      <c r="A7291" s="32" t="s">
        <v>6662</v>
      </c>
    </row>
    <row r="7292" spans="1:1" x14ac:dyDescent="0.25">
      <c r="A7292" s="32" t="s">
        <v>6663</v>
      </c>
    </row>
    <row r="7293" spans="1:1" x14ac:dyDescent="0.25">
      <c r="A7293" s="32" t="s">
        <v>6664</v>
      </c>
    </row>
    <row r="7294" spans="1:1" x14ac:dyDescent="0.25">
      <c r="A7294" s="32" t="s">
        <v>6665</v>
      </c>
    </row>
    <row r="7295" spans="1:1" x14ac:dyDescent="0.25">
      <c r="A7295" s="32" t="s">
        <v>6666</v>
      </c>
    </row>
    <row r="7296" spans="1:1" x14ac:dyDescent="0.25">
      <c r="A7296" s="32" t="s">
        <v>6667</v>
      </c>
    </row>
    <row r="7297" spans="1:1" x14ac:dyDescent="0.25">
      <c r="A7297" s="32" t="s">
        <v>1778</v>
      </c>
    </row>
    <row r="7298" spans="1:1" x14ac:dyDescent="0.25">
      <c r="A7298" s="32" t="s">
        <v>6668</v>
      </c>
    </row>
    <row r="7299" spans="1:1" x14ac:dyDescent="0.25">
      <c r="A7299" s="32" t="s">
        <v>6669</v>
      </c>
    </row>
    <row r="7300" spans="1:1" x14ac:dyDescent="0.25">
      <c r="A7300" s="32" t="s">
        <v>6670</v>
      </c>
    </row>
    <row r="7301" spans="1:1" x14ac:dyDescent="0.25">
      <c r="A7301" s="32" t="s">
        <v>639</v>
      </c>
    </row>
    <row r="7302" spans="1:1" x14ac:dyDescent="0.25">
      <c r="A7302" s="32" t="s">
        <v>6671</v>
      </c>
    </row>
    <row r="7303" spans="1:1" x14ac:dyDescent="0.25">
      <c r="A7303" s="32" t="s">
        <v>6672</v>
      </c>
    </row>
    <row r="7304" spans="1:1" x14ac:dyDescent="0.25">
      <c r="A7304" s="32" t="s">
        <v>6673</v>
      </c>
    </row>
    <row r="7305" spans="1:1" x14ac:dyDescent="0.25">
      <c r="A7305" s="32" t="s">
        <v>6182</v>
      </c>
    </row>
    <row r="7306" spans="1:1" x14ac:dyDescent="0.25">
      <c r="A7306" s="32" t="s">
        <v>6674</v>
      </c>
    </row>
    <row r="7307" spans="1:1" x14ac:dyDescent="0.25">
      <c r="A7307" s="32" t="s">
        <v>6675</v>
      </c>
    </row>
    <row r="7308" spans="1:1" x14ac:dyDescent="0.25">
      <c r="A7308" s="32" t="s">
        <v>6676</v>
      </c>
    </row>
    <row r="7309" spans="1:1" x14ac:dyDescent="0.25">
      <c r="A7309" s="32" t="s">
        <v>6677</v>
      </c>
    </row>
    <row r="7310" spans="1:1" x14ac:dyDescent="0.25">
      <c r="A7310" s="32" t="s">
        <v>6678</v>
      </c>
    </row>
    <row r="7311" spans="1:1" x14ac:dyDescent="0.25">
      <c r="A7311" s="32" t="s">
        <v>6679</v>
      </c>
    </row>
    <row r="7312" spans="1:1" x14ac:dyDescent="0.25">
      <c r="A7312" s="32" t="s">
        <v>6680</v>
      </c>
    </row>
    <row r="7313" spans="1:1" x14ac:dyDescent="0.25">
      <c r="A7313" s="32" t="s">
        <v>6681</v>
      </c>
    </row>
    <row r="7314" spans="1:1" x14ac:dyDescent="0.25">
      <c r="A7314" s="32" t="s">
        <v>6682</v>
      </c>
    </row>
    <row r="7315" spans="1:1" x14ac:dyDescent="0.25">
      <c r="A7315" s="32" t="s">
        <v>6683</v>
      </c>
    </row>
    <row r="7316" spans="1:1" x14ac:dyDescent="0.25">
      <c r="A7316" s="32" t="s">
        <v>6684</v>
      </c>
    </row>
    <row r="7317" spans="1:1" x14ac:dyDescent="0.25">
      <c r="A7317" s="32" t="s">
        <v>1272</v>
      </c>
    </row>
    <row r="7318" spans="1:1" x14ac:dyDescent="0.25">
      <c r="A7318" s="32" t="s">
        <v>6685</v>
      </c>
    </row>
    <row r="7319" spans="1:1" x14ac:dyDescent="0.25">
      <c r="A7319" s="32" t="s">
        <v>6686</v>
      </c>
    </row>
    <row r="7320" spans="1:1" x14ac:dyDescent="0.25">
      <c r="A7320" s="32" t="s">
        <v>6687</v>
      </c>
    </row>
    <row r="7321" spans="1:1" x14ac:dyDescent="0.25">
      <c r="A7321" s="32" t="s">
        <v>6688</v>
      </c>
    </row>
    <row r="7322" spans="1:1" x14ac:dyDescent="0.25">
      <c r="A7322" s="32" t="s">
        <v>6689</v>
      </c>
    </row>
    <row r="7323" spans="1:1" x14ac:dyDescent="0.25">
      <c r="A7323" s="32" t="s">
        <v>6690</v>
      </c>
    </row>
    <row r="7324" spans="1:1" x14ac:dyDescent="0.25">
      <c r="A7324" s="32" t="s">
        <v>6691</v>
      </c>
    </row>
    <row r="7325" spans="1:1" x14ac:dyDescent="0.25">
      <c r="A7325" s="32" t="s">
        <v>576</v>
      </c>
    </row>
    <row r="7326" spans="1:1" x14ac:dyDescent="0.25">
      <c r="A7326" s="32" t="s">
        <v>6692</v>
      </c>
    </row>
    <row r="7327" spans="1:1" x14ac:dyDescent="0.25">
      <c r="A7327" s="32" t="s">
        <v>6693</v>
      </c>
    </row>
    <row r="7328" spans="1:1" x14ac:dyDescent="0.25">
      <c r="A7328" s="32" t="s">
        <v>6694</v>
      </c>
    </row>
    <row r="7329" spans="1:1" x14ac:dyDescent="0.25">
      <c r="A7329" s="32" t="s">
        <v>801</v>
      </c>
    </row>
    <row r="7330" spans="1:1" x14ac:dyDescent="0.25">
      <c r="A7330" s="32" t="s">
        <v>6695</v>
      </c>
    </row>
    <row r="7331" spans="1:1" x14ac:dyDescent="0.25">
      <c r="A7331" s="32" t="s">
        <v>6696</v>
      </c>
    </row>
    <row r="7332" spans="1:1" x14ac:dyDescent="0.25">
      <c r="A7332" s="32" t="s">
        <v>6697</v>
      </c>
    </row>
    <row r="7333" spans="1:1" x14ac:dyDescent="0.25">
      <c r="A7333" s="32" t="s">
        <v>366</v>
      </c>
    </row>
    <row r="7334" spans="1:1" x14ac:dyDescent="0.25">
      <c r="A7334" s="32" t="s">
        <v>6698</v>
      </c>
    </row>
    <row r="7335" spans="1:1" x14ac:dyDescent="0.25">
      <c r="A7335" s="32" t="s">
        <v>6699</v>
      </c>
    </row>
    <row r="7336" spans="1:1" x14ac:dyDescent="0.25">
      <c r="A7336" s="32" t="s">
        <v>6700</v>
      </c>
    </row>
    <row r="7337" spans="1:1" x14ac:dyDescent="0.25">
      <c r="A7337" s="32" t="s">
        <v>592</v>
      </c>
    </row>
    <row r="7338" spans="1:1" x14ac:dyDescent="0.25">
      <c r="A7338" s="32" t="s">
        <v>6701</v>
      </c>
    </row>
    <row r="7339" spans="1:1" x14ac:dyDescent="0.25">
      <c r="A7339" s="32" t="s">
        <v>6702</v>
      </c>
    </row>
    <row r="7340" spans="1:1" x14ac:dyDescent="0.25">
      <c r="A7340" s="32" t="s">
        <v>6703</v>
      </c>
    </row>
    <row r="7341" spans="1:1" x14ac:dyDescent="0.25">
      <c r="A7341" s="32" t="s">
        <v>6704</v>
      </c>
    </row>
    <row r="7342" spans="1:1" x14ac:dyDescent="0.25">
      <c r="A7342" s="32" t="s">
        <v>6705</v>
      </c>
    </row>
    <row r="7343" spans="1:1" x14ac:dyDescent="0.25">
      <c r="A7343" s="32" t="s">
        <v>6706</v>
      </c>
    </row>
    <row r="7344" spans="1:1" x14ac:dyDescent="0.25">
      <c r="A7344" s="32" t="s">
        <v>6707</v>
      </c>
    </row>
    <row r="7345" spans="1:1" x14ac:dyDescent="0.25">
      <c r="A7345" s="32" t="s">
        <v>6708</v>
      </c>
    </row>
    <row r="7346" spans="1:1" x14ac:dyDescent="0.25">
      <c r="A7346" s="32" t="s">
        <v>6709</v>
      </c>
    </row>
    <row r="7347" spans="1:1" x14ac:dyDescent="0.25">
      <c r="A7347" s="32" t="s">
        <v>6710</v>
      </c>
    </row>
    <row r="7348" spans="1:1" x14ac:dyDescent="0.25">
      <c r="A7348" s="32" t="s">
        <v>6711</v>
      </c>
    </row>
    <row r="7349" spans="1:1" x14ac:dyDescent="0.25">
      <c r="A7349" s="32" t="s">
        <v>6712</v>
      </c>
    </row>
    <row r="7350" spans="1:1" x14ac:dyDescent="0.25">
      <c r="A7350" s="32" t="s">
        <v>6713</v>
      </c>
    </row>
    <row r="7351" spans="1:1" x14ac:dyDescent="0.25">
      <c r="A7351" s="32" t="s">
        <v>6714</v>
      </c>
    </row>
    <row r="7352" spans="1:1" x14ac:dyDescent="0.25">
      <c r="A7352" s="32" t="s">
        <v>6715</v>
      </c>
    </row>
    <row r="7353" spans="1:1" x14ac:dyDescent="0.25">
      <c r="A7353" s="32" t="s">
        <v>6716</v>
      </c>
    </row>
    <row r="7354" spans="1:1" x14ac:dyDescent="0.25">
      <c r="A7354" s="32" t="s">
        <v>6717</v>
      </c>
    </row>
    <row r="7355" spans="1:1" x14ac:dyDescent="0.25">
      <c r="A7355" s="32" t="s">
        <v>6718</v>
      </c>
    </row>
    <row r="7356" spans="1:1" x14ac:dyDescent="0.25">
      <c r="A7356" s="32" t="s">
        <v>6719</v>
      </c>
    </row>
    <row r="7357" spans="1:1" x14ac:dyDescent="0.25">
      <c r="A7357" s="32" t="s">
        <v>6720</v>
      </c>
    </row>
    <row r="7358" spans="1:1" x14ac:dyDescent="0.25">
      <c r="A7358" s="32" t="s">
        <v>6721</v>
      </c>
    </row>
    <row r="7359" spans="1:1" x14ac:dyDescent="0.25">
      <c r="A7359" s="32" t="s">
        <v>6722</v>
      </c>
    </row>
    <row r="7360" spans="1:1" x14ac:dyDescent="0.25">
      <c r="A7360" s="32" t="s">
        <v>6723</v>
      </c>
    </row>
    <row r="7361" spans="1:1" x14ac:dyDescent="0.25">
      <c r="A7361" s="32" t="s">
        <v>6724</v>
      </c>
    </row>
    <row r="7362" spans="1:1" x14ac:dyDescent="0.25">
      <c r="A7362" s="32" t="s">
        <v>6725</v>
      </c>
    </row>
    <row r="7363" spans="1:1" x14ac:dyDescent="0.25">
      <c r="A7363" s="32" t="s">
        <v>6726</v>
      </c>
    </row>
    <row r="7364" spans="1:1" x14ac:dyDescent="0.25">
      <c r="A7364" s="32" t="s">
        <v>6727</v>
      </c>
    </row>
    <row r="7365" spans="1:1" x14ac:dyDescent="0.25">
      <c r="A7365" s="32" t="s">
        <v>6728</v>
      </c>
    </row>
    <row r="7366" spans="1:1" x14ac:dyDescent="0.25">
      <c r="A7366" s="32" t="s">
        <v>6729</v>
      </c>
    </row>
    <row r="7367" spans="1:1" x14ac:dyDescent="0.25">
      <c r="A7367" s="32" t="s">
        <v>2275</v>
      </c>
    </row>
    <row r="7368" spans="1:1" x14ac:dyDescent="0.25">
      <c r="A7368" s="32" t="s">
        <v>6730</v>
      </c>
    </row>
    <row r="7369" spans="1:1" x14ac:dyDescent="0.25">
      <c r="A7369" s="32" t="s">
        <v>6731</v>
      </c>
    </row>
    <row r="7370" spans="1:1" x14ac:dyDescent="0.25">
      <c r="A7370" s="32" t="s">
        <v>6732</v>
      </c>
    </row>
    <row r="7371" spans="1:1" x14ac:dyDescent="0.25">
      <c r="A7371" s="32" t="s">
        <v>6733</v>
      </c>
    </row>
    <row r="7372" spans="1:1" x14ac:dyDescent="0.25">
      <c r="A7372" s="32" t="s">
        <v>6734</v>
      </c>
    </row>
    <row r="7373" spans="1:1" x14ac:dyDescent="0.25">
      <c r="A7373" s="32" t="s">
        <v>485</v>
      </c>
    </row>
    <row r="7374" spans="1:1" x14ac:dyDescent="0.25">
      <c r="A7374" s="32" t="s">
        <v>6735</v>
      </c>
    </row>
    <row r="7375" spans="1:1" x14ac:dyDescent="0.25">
      <c r="A7375" s="32" t="s">
        <v>6736</v>
      </c>
    </row>
    <row r="7376" spans="1:1" x14ac:dyDescent="0.25">
      <c r="A7376" s="32" t="s">
        <v>6737</v>
      </c>
    </row>
    <row r="7377" spans="1:1" x14ac:dyDescent="0.25">
      <c r="A7377" s="32" t="s">
        <v>6738</v>
      </c>
    </row>
    <row r="7378" spans="1:1" x14ac:dyDescent="0.25">
      <c r="A7378" s="32" t="s">
        <v>3756</v>
      </c>
    </row>
    <row r="7379" spans="1:1" x14ac:dyDescent="0.25">
      <c r="A7379" s="32" t="s">
        <v>4032</v>
      </c>
    </row>
    <row r="7380" spans="1:1" x14ac:dyDescent="0.25">
      <c r="A7380" s="32" t="s">
        <v>6739</v>
      </c>
    </row>
    <row r="7381" spans="1:1" x14ac:dyDescent="0.25">
      <c r="A7381" s="32" t="s">
        <v>6067</v>
      </c>
    </row>
    <row r="7382" spans="1:1" x14ac:dyDescent="0.25">
      <c r="A7382" s="32" t="s">
        <v>6740</v>
      </c>
    </row>
    <row r="7383" spans="1:1" x14ac:dyDescent="0.25">
      <c r="A7383" s="32" t="s">
        <v>6741</v>
      </c>
    </row>
    <row r="7384" spans="1:1" x14ac:dyDescent="0.25">
      <c r="A7384" s="32" t="s">
        <v>6742</v>
      </c>
    </row>
    <row r="7385" spans="1:1" x14ac:dyDescent="0.25">
      <c r="A7385" s="32" t="s">
        <v>6743</v>
      </c>
    </row>
    <row r="7386" spans="1:1" x14ac:dyDescent="0.25">
      <c r="A7386" s="32" t="s">
        <v>4928</v>
      </c>
    </row>
    <row r="7387" spans="1:1" x14ac:dyDescent="0.25">
      <c r="A7387" s="32" t="s">
        <v>6744</v>
      </c>
    </row>
    <row r="7388" spans="1:1" x14ac:dyDescent="0.25">
      <c r="A7388" s="32" t="s">
        <v>6745</v>
      </c>
    </row>
    <row r="7389" spans="1:1" x14ac:dyDescent="0.25">
      <c r="A7389" s="32" t="s">
        <v>6746</v>
      </c>
    </row>
    <row r="7390" spans="1:1" x14ac:dyDescent="0.25">
      <c r="A7390" s="32" t="s">
        <v>6747</v>
      </c>
    </row>
    <row r="7391" spans="1:1" x14ac:dyDescent="0.25">
      <c r="A7391" s="32" t="s">
        <v>6748</v>
      </c>
    </row>
    <row r="7392" spans="1:1" x14ac:dyDescent="0.25">
      <c r="A7392" s="32" t="s">
        <v>6749</v>
      </c>
    </row>
    <row r="7393" spans="1:1" x14ac:dyDescent="0.25">
      <c r="A7393" s="32" t="s">
        <v>3344</v>
      </c>
    </row>
    <row r="7394" spans="1:1" x14ac:dyDescent="0.25">
      <c r="A7394" s="32" t="s">
        <v>6750</v>
      </c>
    </row>
    <row r="7395" spans="1:1" x14ac:dyDescent="0.25">
      <c r="A7395" s="32" t="s">
        <v>6751</v>
      </c>
    </row>
    <row r="7396" spans="1:1" x14ac:dyDescent="0.25">
      <c r="A7396" s="32" t="s">
        <v>3883</v>
      </c>
    </row>
    <row r="7397" spans="1:1" x14ac:dyDescent="0.25">
      <c r="A7397" s="32" t="s">
        <v>6752</v>
      </c>
    </row>
    <row r="7398" spans="1:1" x14ac:dyDescent="0.25">
      <c r="A7398" s="32" t="s">
        <v>6753</v>
      </c>
    </row>
    <row r="7399" spans="1:1" x14ac:dyDescent="0.25">
      <c r="A7399" s="32" t="s">
        <v>6754</v>
      </c>
    </row>
    <row r="7400" spans="1:1" x14ac:dyDescent="0.25">
      <c r="A7400" s="32" t="s">
        <v>6755</v>
      </c>
    </row>
    <row r="7401" spans="1:1" x14ac:dyDescent="0.25">
      <c r="A7401" s="32" t="s">
        <v>6756</v>
      </c>
    </row>
    <row r="7402" spans="1:1" x14ac:dyDescent="0.25">
      <c r="A7402" s="32" t="s">
        <v>6757</v>
      </c>
    </row>
    <row r="7403" spans="1:1" x14ac:dyDescent="0.25">
      <c r="A7403" s="32" t="s">
        <v>6758</v>
      </c>
    </row>
    <row r="7404" spans="1:1" x14ac:dyDescent="0.25">
      <c r="A7404" s="32" t="s">
        <v>6759</v>
      </c>
    </row>
    <row r="7405" spans="1:1" x14ac:dyDescent="0.25">
      <c r="A7405" s="32" t="s">
        <v>864</v>
      </c>
    </row>
    <row r="7406" spans="1:1" x14ac:dyDescent="0.25">
      <c r="A7406" s="32" t="s">
        <v>2139</v>
      </c>
    </row>
    <row r="7407" spans="1:1" x14ac:dyDescent="0.25">
      <c r="A7407" s="32" t="s">
        <v>6760</v>
      </c>
    </row>
    <row r="7408" spans="1:1" x14ac:dyDescent="0.25">
      <c r="A7408" s="32" t="s">
        <v>6761</v>
      </c>
    </row>
    <row r="7409" spans="1:1" x14ac:dyDescent="0.25">
      <c r="A7409" s="32" t="s">
        <v>6762</v>
      </c>
    </row>
    <row r="7410" spans="1:1" x14ac:dyDescent="0.25">
      <c r="A7410" s="32" t="s">
        <v>3809</v>
      </c>
    </row>
    <row r="7411" spans="1:1" x14ac:dyDescent="0.25">
      <c r="A7411" s="32" t="s">
        <v>6763</v>
      </c>
    </row>
    <row r="7412" spans="1:1" x14ac:dyDescent="0.25">
      <c r="A7412" s="32" t="s">
        <v>6764</v>
      </c>
    </row>
    <row r="7413" spans="1:1" x14ac:dyDescent="0.25">
      <c r="A7413" s="32" t="s">
        <v>6765</v>
      </c>
    </row>
    <row r="7414" spans="1:1" x14ac:dyDescent="0.25">
      <c r="A7414" s="32" t="s">
        <v>3917</v>
      </c>
    </row>
    <row r="7415" spans="1:1" x14ac:dyDescent="0.25">
      <c r="A7415" s="32" t="s">
        <v>6766</v>
      </c>
    </row>
    <row r="7416" spans="1:1" x14ac:dyDescent="0.25">
      <c r="A7416" s="32" t="s">
        <v>6767</v>
      </c>
    </row>
    <row r="7417" spans="1:1" x14ac:dyDescent="0.25">
      <c r="A7417" s="32" t="s">
        <v>6768</v>
      </c>
    </row>
    <row r="7418" spans="1:1" x14ac:dyDescent="0.25">
      <c r="A7418" s="32" t="s">
        <v>6769</v>
      </c>
    </row>
    <row r="7419" spans="1:1" x14ac:dyDescent="0.25">
      <c r="A7419" s="32" t="s">
        <v>6770</v>
      </c>
    </row>
    <row r="7420" spans="1:1" x14ac:dyDescent="0.25">
      <c r="A7420" s="32" t="s">
        <v>6771</v>
      </c>
    </row>
    <row r="7421" spans="1:1" x14ac:dyDescent="0.25">
      <c r="A7421" s="32" t="s">
        <v>6772</v>
      </c>
    </row>
    <row r="7422" spans="1:1" x14ac:dyDescent="0.25">
      <c r="A7422" s="32" t="s">
        <v>6773</v>
      </c>
    </row>
    <row r="7423" spans="1:1" x14ac:dyDescent="0.25">
      <c r="A7423" s="32" t="s">
        <v>6774</v>
      </c>
    </row>
    <row r="7424" spans="1:1" x14ac:dyDescent="0.25">
      <c r="A7424" s="32" t="s">
        <v>6775</v>
      </c>
    </row>
    <row r="7425" spans="1:1" x14ac:dyDescent="0.25">
      <c r="A7425" s="32" t="s">
        <v>6776</v>
      </c>
    </row>
    <row r="7426" spans="1:1" x14ac:dyDescent="0.25">
      <c r="A7426" s="32" t="s">
        <v>6777</v>
      </c>
    </row>
    <row r="7427" spans="1:1" x14ac:dyDescent="0.25">
      <c r="A7427" s="32" t="s">
        <v>6778</v>
      </c>
    </row>
    <row r="7428" spans="1:1" x14ac:dyDescent="0.25">
      <c r="A7428" s="32" t="s">
        <v>6779</v>
      </c>
    </row>
    <row r="7429" spans="1:1" x14ac:dyDescent="0.25">
      <c r="A7429" s="32" t="s">
        <v>6780</v>
      </c>
    </row>
    <row r="7430" spans="1:1" x14ac:dyDescent="0.25">
      <c r="A7430" s="32" t="s">
        <v>6781</v>
      </c>
    </row>
    <row r="7431" spans="1:1" x14ac:dyDescent="0.25">
      <c r="A7431" s="32" t="s">
        <v>6782</v>
      </c>
    </row>
    <row r="7432" spans="1:1" x14ac:dyDescent="0.25">
      <c r="A7432" s="32" t="s">
        <v>6783</v>
      </c>
    </row>
    <row r="7433" spans="1:1" x14ac:dyDescent="0.25">
      <c r="A7433" s="32" t="s">
        <v>6784</v>
      </c>
    </row>
    <row r="7434" spans="1:1" x14ac:dyDescent="0.25">
      <c r="A7434" s="32" t="s">
        <v>6785</v>
      </c>
    </row>
    <row r="7435" spans="1:1" x14ac:dyDescent="0.25">
      <c r="A7435" s="32" t="s">
        <v>4032</v>
      </c>
    </row>
    <row r="7436" spans="1:1" x14ac:dyDescent="0.25">
      <c r="A7436" s="32" t="s">
        <v>6786</v>
      </c>
    </row>
    <row r="7437" spans="1:1" x14ac:dyDescent="0.25">
      <c r="A7437" s="32" t="s">
        <v>6787</v>
      </c>
    </row>
    <row r="7438" spans="1:1" x14ac:dyDescent="0.25">
      <c r="A7438" s="32" t="s">
        <v>6275</v>
      </c>
    </row>
    <row r="7439" spans="1:1" x14ac:dyDescent="0.25">
      <c r="A7439" s="32" t="s">
        <v>6788</v>
      </c>
    </row>
    <row r="7440" spans="1:1" x14ac:dyDescent="0.25">
      <c r="A7440" s="32" t="s">
        <v>6789</v>
      </c>
    </row>
    <row r="7441" spans="1:1" x14ac:dyDescent="0.25">
      <c r="A7441" s="32" t="s">
        <v>6790</v>
      </c>
    </row>
    <row r="7442" spans="1:1" x14ac:dyDescent="0.25">
      <c r="A7442" s="32" t="s">
        <v>6791</v>
      </c>
    </row>
    <row r="7443" spans="1:1" x14ac:dyDescent="0.25">
      <c r="A7443" s="32" t="s">
        <v>6792</v>
      </c>
    </row>
    <row r="7444" spans="1:1" x14ac:dyDescent="0.25">
      <c r="A7444" s="32" t="s">
        <v>6793</v>
      </c>
    </row>
    <row r="7445" spans="1:1" x14ac:dyDescent="0.25">
      <c r="A7445" s="32" t="s">
        <v>6794</v>
      </c>
    </row>
    <row r="7446" spans="1:1" x14ac:dyDescent="0.25">
      <c r="A7446" s="32" t="s">
        <v>6795</v>
      </c>
    </row>
    <row r="7447" spans="1:1" x14ac:dyDescent="0.25">
      <c r="A7447" s="32" t="s">
        <v>6796</v>
      </c>
    </row>
    <row r="7448" spans="1:1" x14ac:dyDescent="0.25">
      <c r="A7448" s="32" t="s">
        <v>6797</v>
      </c>
    </row>
    <row r="7449" spans="1:1" x14ac:dyDescent="0.25">
      <c r="A7449" s="32" t="s">
        <v>6798</v>
      </c>
    </row>
    <row r="7450" spans="1:1" x14ac:dyDescent="0.25">
      <c r="A7450" s="32" t="s">
        <v>6799</v>
      </c>
    </row>
    <row r="7451" spans="1:1" x14ac:dyDescent="0.25">
      <c r="A7451" s="32" t="s">
        <v>6800</v>
      </c>
    </row>
    <row r="7452" spans="1:1" x14ac:dyDescent="0.25">
      <c r="A7452" s="32" t="s">
        <v>6801</v>
      </c>
    </row>
    <row r="7453" spans="1:1" x14ac:dyDescent="0.25">
      <c r="A7453" s="32" t="s">
        <v>6802</v>
      </c>
    </row>
    <row r="7454" spans="1:1" x14ac:dyDescent="0.25">
      <c r="A7454" s="32" t="s">
        <v>3192</v>
      </c>
    </row>
    <row r="7455" spans="1:1" x14ac:dyDescent="0.25">
      <c r="A7455" s="32" t="s">
        <v>3073</v>
      </c>
    </row>
    <row r="7456" spans="1:1" x14ac:dyDescent="0.25">
      <c r="A7456" s="32" t="s">
        <v>6803</v>
      </c>
    </row>
    <row r="7457" spans="1:1" x14ac:dyDescent="0.25">
      <c r="A7457" s="32" t="s">
        <v>6804</v>
      </c>
    </row>
    <row r="7458" spans="1:1" x14ac:dyDescent="0.25">
      <c r="A7458" s="32" t="s">
        <v>6805</v>
      </c>
    </row>
    <row r="7459" spans="1:1" x14ac:dyDescent="0.25">
      <c r="A7459" s="32" t="s">
        <v>6806</v>
      </c>
    </row>
    <row r="7460" spans="1:1" x14ac:dyDescent="0.25">
      <c r="A7460" s="32" t="s">
        <v>6807</v>
      </c>
    </row>
    <row r="7461" spans="1:1" x14ac:dyDescent="0.25">
      <c r="A7461" s="32" t="s">
        <v>813</v>
      </c>
    </row>
    <row r="7462" spans="1:1" x14ac:dyDescent="0.25">
      <c r="A7462" s="32" t="s">
        <v>6808</v>
      </c>
    </row>
    <row r="7463" spans="1:1" x14ac:dyDescent="0.25">
      <c r="A7463" s="32" t="s">
        <v>6809</v>
      </c>
    </row>
    <row r="7464" spans="1:1" x14ac:dyDescent="0.25">
      <c r="A7464" s="32" t="s">
        <v>6810</v>
      </c>
    </row>
    <row r="7465" spans="1:1" x14ac:dyDescent="0.25">
      <c r="A7465" s="32" t="s">
        <v>6811</v>
      </c>
    </row>
    <row r="7466" spans="1:1" x14ac:dyDescent="0.25">
      <c r="A7466" s="32" t="s">
        <v>6812</v>
      </c>
    </row>
    <row r="7467" spans="1:1" x14ac:dyDescent="0.25">
      <c r="A7467" s="32" t="s">
        <v>6813</v>
      </c>
    </row>
    <row r="7468" spans="1:1" x14ac:dyDescent="0.25">
      <c r="A7468" s="32" t="s">
        <v>6814</v>
      </c>
    </row>
    <row r="7469" spans="1:1" x14ac:dyDescent="0.25">
      <c r="A7469" s="32" t="s">
        <v>6815</v>
      </c>
    </row>
    <row r="7470" spans="1:1" x14ac:dyDescent="0.25">
      <c r="A7470" s="32" t="s">
        <v>6816</v>
      </c>
    </row>
    <row r="7471" spans="1:1" x14ac:dyDescent="0.25">
      <c r="A7471" s="32" t="s">
        <v>2089</v>
      </c>
    </row>
    <row r="7472" spans="1:1" x14ac:dyDescent="0.25">
      <c r="A7472" s="32" t="s">
        <v>6817</v>
      </c>
    </row>
    <row r="7473" spans="1:1" x14ac:dyDescent="0.25">
      <c r="A7473" s="32" t="s">
        <v>6818</v>
      </c>
    </row>
    <row r="7474" spans="1:1" x14ac:dyDescent="0.25">
      <c r="A7474" s="32" t="s">
        <v>6819</v>
      </c>
    </row>
    <row r="7475" spans="1:1" x14ac:dyDescent="0.25">
      <c r="A7475" s="32" t="s">
        <v>6820</v>
      </c>
    </row>
    <row r="7476" spans="1:1" x14ac:dyDescent="0.25">
      <c r="A7476" s="32" t="s">
        <v>6821</v>
      </c>
    </row>
    <row r="7477" spans="1:1" x14ac:dyDescent="0.25">
      <c r="A7477" s="32" t="s">
        <v>414</v>
      </c>
    </row>
    <row r="7478" spans="1:1" x14ac:dyDescent="0.25">
      <c r="A7478" s="32" t="s">
        <v>6822</v>
      </c>
    </row>
    <row r="7479" spans="1:1" x14ac:dyDescent="0.25">
      <c r="A7479" s="32" t="s">
        <v>6823</v>
      </c>
    </row>
    <row r="7480" spans="1:1" x14ac:dyDescent="0.25">
      <c r="A7480" s="32" t="s">
        <v>6824</v>
      </c>
    </row>
    <row r="7481" spans="1:1" x14ac:dyDescent="0.25">
      <c r="A7481" s="32" t="s">
        <v>3290</v>
      </c>
    </row>
    <row r="7482" spans="1:1" x14ac:dyDescent="0.25">
      <c r="A7482" s="32" t="s">
        <v>6825</v>
      </c>
    </row>
    <row r="7483" spans="1:1" x14ac:dyDescent="0.25">
      <c r="A7483" s="32" t="s">
        <v>6826</v>
      </c>
    </row>
    <row r="7484" spans="1:1" x14ac:dyDescent="0.25">
      <c r="A7484" s="32" t="s">
        <v>6827</v>
      </c>
    </row>
    <row r="7485" spans="1:1" x14ac:dyDescent="0.25">
      <c r="A7485" s="32" t="s">
        <v>6828</v>
      </c>
    </row>
    <row r="7486" spans="1:1" x14ac:dyDescent="0.25">
      <c r="A7486" s="32" t="s">
        <v>6829</v>
      </c>
    </row>
    <row r="7487" spans="1:1" x14ac:dyDescent="0.25">
      <c r="A7487" s="32" t="s">
        <v>6830</v>
      </c>
    </row>
    <row r="7488" spans="1:1" x14ac:dyDescent="0.25">
      <c r="A7488" s="32" t="s">
        <v>6831</v>
      </c>
    </row>
    <row r="7489" spans="1:1" x14ac:dyDescent="0.25">
      <c r="A7489" s="32" t="s">
        <v>3305</v>
      </c>
    </row>
    <row r="7490" spans="1:1" x14ac:dyDescent="0.25">
      <c r="A7490" s="32" t="s">
        <v>6832</v>
      </c>
    </row>
    <row r="7491" spans="1:1" x14ac:dyDescent="0.25">
      <c r="A7491" s="32" t="s">
        <v>6833</v>
      </c>
    </row>
    <row r="7492" spans="1:1" x14ac:dyDescent="0.25">
      <c r="A7492" s="32" t="s">
        <v>6834</v>
      </c>
    </row>
    <row r="7493" spans="1:1" x14ac:dyDescent="0.25">
      <c r="A7493" s="32" t="s">
        <v>288</v>
      </c>
    </row>
    <row r="7494" spans="1:1" x14ac:dyDescent="0.25">
      <c r="A7494" s="32" t="s">
        <v>3181</v>
      </c>
    </row>
    <row r="7495" spans="1:1" x14ac:dyDescent="0.25">
      <c r="A7495" s="32" t="s">
        <v>6835</v>
      </c>
    </row>
    <row r="7496" spans="1:1" x14ac:dyDescent="0.25">
      <c r="A7496" s="32" t="s">
        <v>6836</v>
      </c>
    </row>
    <row r="7497" spans="1:1" x14ac:dyDescent="0.25">
      <c r="A7497" s="32" t="s">
        <v>6837</v>
      </c>
    </row>
    <row r="7498" spans="1:1" x14ac:dyDescent="0.25">
      <c r="A7498" s="32" t="s">
        <v>6838</v>
      </c>
    </row>
    <row r="7499" spans="1:1" x14ac:dyDescent="0.25">
      <c r="A7499" s="32" t="s">
        <v>6839</v>
      </c>
    </row>
    <row r="7500" spans="1:1" x14ac:dyDescent="0.25">
      <c r="A7500" s="32" t="s">
        <v>6840</v>
      </c>
    </row>
    <row r="7501" spans="1:1" x14ac:dyDescent="0.25">
      <c r="A7501" s="32" t="s">
        <v>6841</v>
      </c>
    </row>
    <row r="7502" spans="1:1" x14ac:dyDescent="0.25">
      <c r="A7502" s="32" t="s">
        <v>6842</v>
      </c>
    </row>
    <row r="7503" spans="1:1" x14ac:dyDescent="0.25">
      <c r="A7503" s="32" t="s">
        <v>3242</v>
      </c>
    </row>
    <row r="7504" spans="1:1" x14ac:dyDescent="0.25">
      <c r="A7504" s="32" t="s">
        <v>6843</v>
      </c>
    </row>
    <row r="7505" spans="1:1" x14ac:dyDescent="0.25">
      <c r="A7505" s="32" t="s">
        <v>631</v>
      </c>
    </row>
    <row r="7506" spans="1:1" x14ac:dyDescent="0.25">
      <c r="A7506" s="32" t="s">
        <v>6844</v>
      </c>
    </row>
    <row r="7507" spans="1:1" x14ac:dyDescent="0.25">
      <c r="A7507" s="32" t="s">
        <v>6845</v>
      </c>
    </row>
    <row r="7508" spans="1:1" x14ac:dyDescent="0.25">
      <c r="A7508" s="32" t="s">
        <v>6846</v>
      </c>
    </row>
    <row r="7509" spans="1:1" x14ac:dyDescent="0.25">
      <c r="A7509" s="32" t="s">
        <v>6847</v>
      </c>
    </row>
    <row r="7510" spans="1:1" x14ac:dyDescent="0.25">
      <c r="A7510" s="32" t="s">
        <v>6848</v>
      </c>
    </row>
    <row r="7511" spans="1:1" x14ac:dyDescent="0.25">
      <c r="A7511" s="32" t="s">
        <v>6849</v>
      </c>
    </row>
    <row r="7512" spans="1:1" x14ac:dyDescent="0.25">
      <c r="A7512" s="32" t="s">
        <v>6850</v>
      </c>
    </row>
    <row r="7513" spans="1:1" x14ac:dyDescent="0.25">
      <c r="A7513" s="32" t="s">
        <v>6851</v>
      </c>
    </row>
    <row r="7514" spans="1:1" x14ac:dyDescent="0.25">
      <c r="A7514" s="32" t="s">
        <v>6852</v>
      </c>
    </row>
    <row r="7515" spans="1:1" x14ac:dyDescent="0.25">
      <c r="A7515" s="32" t="s">
        <v>6853</v>
      </c>
    </row>
    <row r="7516" spans="1:1" x14ac:dyDescent="0.25">
      <c r="A7516" s="32" t="s">
        <v>6854</v>
      </c>
    </row>
    <row r="7517" spans="1:1" x14ac:dyDescent="0.25">
      <c r="A7517" s="32" t="s">
        <v>6855</v>
      </c>
    </row>
    <row r="7518" spans="1:1" x14ac:dyDescent="0.25">
      <c r="A7518" s="32" t="s">
        <v>6856</v>
      </c>
    </row>
    <row r="7519" spans="1:1" x14ac:dyDescent="0.25">
      <c r="A7519" s="32" t="s">
        <v>6857</v>
      </c>
    </row>
    <row r="7520" spans="1:1" x14ac:dyDescent="0.25">
      <c r="A7520" s="32" t="s">
        <v>6858</v>
      </c>
    </row>
    <row r="7521" spans="1:1" x14ac:dyDescent="0.25">
      <c r="A7521" s="32" t="s">
        <v>6859</v>
      </c>
    </row>
    <row r="7522" spans="1:1" x14ac:dyDescent="0.25">
      <c r="A7522" s="32" t="s">
        <v>928</v>
      </c>
    </row>
    <row r="7523" spans="1:1" x14ac:dyDescent="0.25">
      <c r="A7523" s="32" t="s">
        <v>6860</v>
      </c>
    </row>
    <row r="7524" spans="1:1" x14ac:dyDescent="0.25">
      <c r="A7524" s="32" t="s">
        <v>6861</v>
      </c>
    </row>
    <row r="7525" spans="1:1" x14ac:dyDescent="0.25">
      <c r="A7525" s="32" t="s">
        <v>130</v>
      </c>
    </row>
    <row r="7526" spans="1:1" x14ac:dyDescent="0.25">
      <c r="A7526" s="32" t="s">
        <v>6862</v>
      </c>
    </row>
    <row r="7527" spans="1:1" x14ac:dyDescent="0.25">
      <c r="A7527" s="32" t="s">
        <v>6863</v>
      </c>
    </row>
    <row r="7528" spans="1:1" x14ac:dyDescent="0.25">
      <c r="A7528" s="32" t="s">
        <v>6864</v>
      </c>
    </row>
    <row r="7529" spans="1:1" x14ac:dyDescent="0.25">
      <c r="A7529" s="32" t="s">
        <v>6865</v>
      </c>
    </row>
    <row r="7530" spans="1:1" x14ac:dyDescent="0.25">
      <c r="A7530" s="32" t="s">
        <v>259</v>
      </c>
    </row>
    <row r="7531" spans="1:1" x14ac:dyDescent="0.25">
      <c r="A7531" s="32" t="s">
        <v>6866</v>
      </c>
    </row>
    <row r="7532" spans="1:1" x14ac:dyDescent="0.25">
      <c r="A7532" s="32" t="s">
        <v>6867</v>
      </c>
    </row>
    <row r="7533" spans="1:1" x14ac:dyDescent="0.25">
      <c r="A7533" s="32" t="s">
        <v>6868</v>
      </c>
    </row>
    <row r="7534" spans="1:1" x14ac:dyDescent="0.25">
      <c r="A7534" s="32" t="s">
        <v>6869</v>
      </c>
    </row>
    <row r="7535" spans="1:1" x14ac:dyDescent="0.25">
      <c r="A7535" s="32" t="s">
        <v>6870</v>
      </c>
    </row>
    <row r="7536" spans="1:1" x14ac:dyDescent="0.25">
      <c r="A7536" s="32" t="s">
        <v>6871</v>
      </c>
    </row>
    <row r="7537" spans="1:1" x14ac:dyDescent="0.25">
      <c r="A7537" s="32" t="s">
        <v>6872</v>
      </c>
    </row>
    <row r="7538" spans="1:1" x14ac:dyDescent="0.25">
      <c r="A7538" s="32" t="s">
        <v>6873</v>
      </c>
    </row>
    <row r="7539" spans="1:1" x14ac:dyDescent="0.25">
      <c r="A7539" s="32" t="s">
        <v>6874</v>
      </c>
    </row>
    <row r="7540" spans="1:1" x14ac:dyDescent="0.25">
      <c r="A7540" s="32" t="s">
        <v>6875</v>
      </c>
    </row>
    <row r="7541" spans="1:1" x14ac:dyDescent="0.25">
      <c r="A7541" s="32" t="s">
        <v>801</v>
      </c>
    </row>
    <row r="7542" spans="1:1" x14ac:dyDescent="0.25">
      <c r="A7542" s="32" t="s">
        <v>1508</v>
      </c>
    </row>
    <row r="7543" spans="1:1" x14ac:dyDescent="0.25">
      <c r="A7543" s="32" t="s">
        <v>6876</v>
      </c>
    </row>
    <row r="7544" spans="1:1" x14ac:dyDescent="0.25">
      <c r="A7544" s="32" t="s">
        <v>6877</v>
      </c>
    </row>
    <row r="7545" spans="1:1" x14ac:dyDescent="0.25">
      <c r="A7545" s="32" t="s">
        <v>6878</v>
      </c>
    </row>
    <row r="7546" spans="1:1" x14ac:dyDescent="0.25">
      <c r="A7546" s="32" t="s">
        <v>6879</v>
      </c>
    </row>
    <row r="7547" spans="1:1" x14ac:dyDescent="0.25">
      <c r="A7547" s="32" t="s">
        <v>6880</v>
      </c>
    </row>
    <row r="7548" spans="1:1" x14ac:dyDescent="0.25">
      <c r="A7548" s="32" t="s">
        <v>6881</v>
      </c>
    </row>
    <row r="7549" spans="1:1" x14ac:dyDescent="0.25">
      <c r="A7549" s="32" t="s">
        <v>6882</v>
      </c>
    </row>
    <row r="7550" spans="1:1" x14ac:dyDescent="0.25">
      <c r="A7550" s="32" t="s">
        <v>6883</v>
      </c>
    </row>
    <row r="7551" spans="1:1" x14ac:dyDescent="0.25">
      <c r="A7551" s="32" t="s">
        <v>6884</v>
      </c>
    </row>
    <row r="7552" spans="1:1" x14ac:dyDescent="0.25">
      <c r="A7552" s="32" t="s">
        <v>6885</v>
      </c>
    </row>
    <row r="7553" spans="1:1" x14ac:dyDescent="0.25">
      <c r="A7553" s="32" t="s">
        <v>5144</v>
      </c>
    </row>
    <row r="7554" spans="1:1" x14ac:dyDescent="0.25">
      <c r="A7554" s="32" t="s">
        <v>6886</v>
      </c>
    </row>
    <row r="7555" spans="1:1" x14ac:dyDescent="0.25">
      <c r="A7555" s="32" t="s">
        <v>6887</v>
      </c>
    </row>
    <row r="7556" spans="1:1" x14ac:dyDescent="0.25">
      <c r="A7556" s="32" t="s">
        <v>6888</v>
      </c>
    </row>
    <row r="7557" spans="1:1" x14ac:dyDescent="0.25">
      <c r="A7557" s="32" t="s">
        <v>6889</v>
      </c>
    </row>
    <row r="7558" spans="1:1" x14ac:dyDescent="0.25">
      <c r="A7558" s="32" t="s">
        <v>6890</v>
      </c>
    </row>
    <row r="7559" spans="1:1" x14ac:dyDescent="0.25">
      <c r="A7559" s="32" t="s">
        <v>6891</v>
      </c>
    </row>
    <row r="7560" spans="1:1" x14ac:dyDescent="0.25">
      <c r="A7560" s="32" t="s">
        <v>6892</v>
      </c>
    </row>
    <row r="7561" spans="1:1" x14ac:dyDescent="0.25">
      <c r="A7561" s="32" t="s">
        <v>6893</v>
      </c>
    </row>
    <row r="7562" spans="1:1" x14ac:dyDescent="0.25">
      <c r="A7562" s="32" t="s">
        <v>6894</v>
      </c>
    </row>
    <row r="7563" spans="1:1" x14ac:dyDescent="0.25">
      <c r="A7563" s="32" t="s">
        <v>6895</v>
      </c>
    </row>
    <row r="7564" spans="1:1" x14ac:dyDescent="0.25">
      <c r="A7564" s="32" t="s">
        <v>6896</v>
      </c>
    </row>
    <row r="7565" spans="1:1" x14ac:dyDescent="0.25">
      <c r="A7565" s="32" t="s">
        <v>6897</v>
      </c>
    </row>
    <row r="7566" spans="1:1" x14ac:dyDescent="0.25">
      <c r="A7566" s="32" t="s">
        <v>6898</v>
      </c>
    </row>
    <row r="7567" spans="1:1" x14ac:dyDescent="0.25">
      <c r="A7567" s="32" t="s">
        <v>6899</v>
      </c>
    </row>
    <row r="7568" spans="1:1" x14ac:dyDescent="0.25">
      <c r="A7568" s="32" t="s">
        <v>6900</v>
      </c>
    </row>
    <row r="7569" spans="1:1" x14ac:dyDescent="0.25">
      <c r="A7569" s="32" t="s">
        <v>6901</v>
      </c>
    </row>
    <row r="7570" spans="1:1" x14ac:dyDescent="0.25">
      <c r="A7570" s="32" t="s">
        <v>6902</v>
      </c>
    </row>
    <row r="7571" spans="1:1" x14ac:dyDescent="0.25">
      <c r="A7571" s="32" t="s">
        <v>6903</v>
      </c>
    </row>
    <row r="7572" spans="1:1" x14ac:dyDescent="0.25">
      <c r="A7572" s="32" t="s">
        <v>6904</v>
      </c>
    </row>
    <row r="7573" spans="1:1" x14ac:dyDescent="0.25">
      <c r="A7573" s="32" t="s">
        <v>6905</v>
      </c>
    </row>
    <row r="7574" spans="1:1" x14ac:dyDescent="0.25">
      <c r="A7574" s="32" t="s">
        <v>6906</v>
      </c>
    </row>
    <row r="7575" spans="1:1" x14ac:dyDescent="0.25">
      <c r="A7575" s="32" t="s">
        <v>5563</v>
      </c>
    </row>
    <row r="7576" spans="1:1" x14ac:dyDescent="0.25">
      <c r="A7576" s="32" t="s">
        <v>1588</v>
      </c>
    </row>
    <row r="7577" spans="1:1" x14ac:dyDescent="0.25">
      <c r="A7577" s="32" t="s">
        <v>6907</v>
      </c>
    </row>
    <row r="7578" spans="1:1" x14ac:dyDescent="0.25">
      <c r="A7578" s="32" t="s">
        <v>6908</v>
      </c>
    </row>
    <row r="7579" spans="1:1" x14ac:dyDescent="0.25">
      <c r="A7579" s="32" t="s">
        <v>6909</v>
      </c>
    </row>
    <row r="7580" spans="1:1" x14ac:dyDescent="0.25">
      <c r="A7580" s="32" t="s">
        <v>6910</v>
      </c>
    </row>
    <row r="7581" spans="1:1" x14ac:dyDescent="0.25">
      <c r="A7581" s="32" t="s">
        <v>1519</v>
      </c>
    </row>
    <row r="7582" spans="1:1" x14ac:dyDescent="0.25">
      <c r="A7582" s="32" t="s">
        <v>6911</v>
      </c>
    </row>
    <row r="7583" spans="1:1" x14ac:dyDescent="0.25">
      <c r="A7583" s="32" t="s">
        <v>6912</v>
      </c>
    </row>
    <row r="7584" spans="1:1" x14ac:dyDescent="0.25">
      <c r="A7584" s="32" t="s">
        <v>6913</v>
      </c>
    </row>
    <row r="7585" spans="1:1" x14ac:dyDescent="0.25">
      <c r="A7585" s="32" t="s">
        <v>6914</v>
      </c>
    </row>
    <row r="7586" spans="1:1" x14ac:dyDescent="0.25">
      <c r="A7586" s="32" t="s">
        <v>2268</v>
      </c>
    </row>
    <row r="7587" spans="1:1" x14ac:dyDescent="0.25">
      <c r="A7587" s="32" t="s">
        <v>6915</v>
      </c>
    </row>
    <row r="7588" spans="1:1" x14ac:dyDescent="0.25">
      <c r="A7588" s="32" t="s">
        <v>6916</v>
      </c>
    </row>
    <row r="7589" spans="1:1" x14ac:dyDescent="0.25">
      <c r="A7589" s="32" t="s">
        <v>6917</v>
      </c>
    </row>
    <row r="7590" spans="1:1" x14ac:dyDescent="0.25">
      <c r="A7590" s="32" t="s">
        <v>6918</v>
      </c>
    </row>
    <row r="7591" spans="1:1" x14ac:dyDescent="0.25">
      <c r="A7591" s="32" t="s">
        <v>6919</v>
      </c>
    </row>
    <row r="7592" spans="1:1" x14ac:dyDescent="0.25">
      <c r="A7592" s="32" t="s">
        <v>6920</v>
      </c>
    </row>
    <row r="7593" spans="1:1" x14ac:dyDescent="0.25">
      <c r="A7593" s="32" t="s">
        <v>6921</v>
      </c>
    </row>
    <row r="7594" spans="1:1" x14ac:dyDescent="0.25">
      <c r="A7594" s="32" t="s">
        <v>5908</v>
      </c>
    </row>
    <row r="7595" spans="1:1" x14ac:dyDescent="0.25">
      <c r="A7595" s="32" t="s">
        <v>6922</v>
      </c>
    </row>
    <row r="7596" spans="1:1" x14ac:dyDescent="0.25">
      <c r="A7596" s="32" t="s">
        <v>6923</v>
      </c>
    </row>
    <row r="7597" spans="1:1" x14ac:dyDescent="0.25">
      <c r="A7597" s="32" t="s">
        <v>6924</v>
      </c>
    </row>
    <row r="7598" spans="1:1" x14ac:dyDescent="0.25">
      <c r="A7598" s="32" t="s">
        <v>1218</v>
      </c>
    </row>
    <row r="7599" spans="1:1" x14ac:dyDescent="0.25">
      <c r="A7599" s="32" t="s">
        <v>6925</v>
      </c>
    </row>
    <row r="7600" spans="1:1" x14ac:dyDescent="0.25">
      <c r="A7600" s="32" t="s">
        <v>6926</v>
      </c>
    </row>
    <row r="7601" spans="1:1" x14ac:dyDescent="0.25">
      <c r="A7601" s="32" t="s">
        <v>3195</v>
      </c>
    </row>
    <row r="7602" spans="1:1" x14ac:dyDescent="0.25">
      <c r="A7602" s="32" t="s">
        <v>6927</v>
      </c>
    </row>
    <row r="7603" spans="1:1" x14ac:dyDescent="0.25">
      <c r="A7603" s="32" t="s">
        <v>6928</v>
      </c>
    </row>
    <row r="7604" spans="1:1" x14ac:dyDescent="0.25">
      <c r="A7604" s="32" t="s">
        <v>6929</v>
      </c>
    </row>
    <row r="7605" spans="1:1" x14ac:dyDescent="0.25">
      <c r="A7605" s="32" t="s">
        <v>6930</v>
      </c>
    </row>
    <row r="7606" spans="1:1" x14ac:dyDescent="0.25">
      <c r="A7606" s="32" t="s">
        <v>6931</v>
      </c>
    </row>
    <row r="7607" spans="1:1" x14ac:dyDescent="0.25">
      <c r="A7607" s="32" t="s">
        <v>6932</v>
      </c>
    </row>
    <row r="7608" spans="1:1" x14ac:dyDescent="0.25">
      <c r="A7608" s="32" t="s">
        <v>6933</v>
      </c>
    </row>
    <row r="7609" spans="1:1" x14ac:dyDescent="0.25">
      <c r="A7609" s="32" t="s">
        <v>6934</v>
      </c>
    </row>
    <row r="7610" spans="1:1" x14ac:dyDescent="0.25">
      <c r="A7610" s="32" t="s">
        <v>6935</v>
      </c>
    </row>
    <row r="7611" spans="1:1" x14ac:dyDescent="0.25">
      <c r="A7611" s="32" t="s">
        <v>6936</v>
      </c>
    </row>
    <row r="7612" spans="1:1" x14ac:dyDescent="0.25">
      <c r="A7612" s="32" t="s">
        <v>6937</v>
      </c>
    </row>
    <row r="7613" spans="1:1" x14ac:dyDescent="0.25">
      <c r="A7613" s="32" t="s">
        <v>6938</v>
      </c>
    </row>
    <row r="7614" spans="1:1" x14ac:dyDescent="0.25">
      <c r="A7614" s="32" t="s">
        <v>6939</v>
      </c>
    </row>
    <row r="7615" spans="1:1" x14ac:dyDescent="0.25">
      <c r="A7615" s="32" t="s">
        <v>6940</v>
      </c>
    </row>
    <row r="7616" spans="1:1" x14ac:dyDescent="0.25">
      <c r="A7616" s="32" t="s">
        <v>6941</v>
      </c>
    </row>
    <row r="7617" spans="1:1" x14ac:dyDescent="0.25">
      <c r="A7617" s="32" t="s">
        <v>6942</v>
      </c>
    </row>
    <row r="7618" spans="1:1" x14ac:dyDescent="0.25">
      <c r="A7618" s="32" t="s">
        <v>6943</v>
      </c>
    </row>
    <row r="7619" spans="1:1" x14ac:dyDescent="0.25">
      <c r="A7619" s="32" t="s">
        <v>6944</v>
      </c>
    </row>
    <row r="7620" spans="1:1" x14ac:dyDescent="0.25">
      <c r="A7620" s="32" t="s">
        <v>6945</v>
      </c>
    </row>
    <row r="7621" spans="1:1" x14ac:dyDescent="0.25">
      <c r="A7621" s="32" t="s">
        <v>6946</v>
      </c>
    </row>
    <row r="7622" spans="1:1" x14ac:dyDescent="0.25">
      <c r="A7622" s="32" t="s">
        <v>6947</v>
      </c>
    </row>
    <row r="7623" spans="1:1" x14ac:dyDescent="0.25">
      <c r="A7623" s="32" t="s">
        <v>1714</v>
      </c>
    </row>
    <row r="7624" spans="1:1" x14ac:dyDescent="0.25">
      <c r="A7624" s="32" t="s">
        <v>6948</v>
      </c>
    </row>
    <row r="7625" spans="1:1" x14ac:dyDescent="0.25">
      <c r="A7625" s="32" t="s">
        <v>6949</v>
      </c>
    </row>
    <row r="7626" spans="1:1" x14ac:dyDescent="0.25">
      <c r="A7626" s="32" t="s">
        <v>6950</v>
      </c>
    </row>
    <row r="7627" spans="1:1" x14ac:dyDescent="0.25">
      <c r="A7627" s="32" t="s">
        <v>6951</v>
      </c>
    </row>
    <row r="7628" spans="1:1" x14ac:dyDescent="0.25">
      <c r="A7628" s="32" t="s">
        <v>6952</v>
      </c>
    </row>
    <row r="7629" spans="1:1" x14ac:dyDescent="0.25">
      <c r="A7629" s="32" t="s">
        <v>6953</v>
      </c>
    </row>
    <row r="7630" spans="1:1" x14ac:dyDescent="0.25">
      <c r="A7630" s="32" t="s">
        <v>1218</v>
      </c>
    </row>
    <row r="7631" spans="1:1" x14ac:dyDescent="0.25">
      <c r="A7631" s="32" t="s">
        <v>6954</v>
      </c>
    </row>
    <row r="7632" spans="1:1" x14ac:dyDescent="0.25">
      <c r="A7632" s="32" t="s">
        <v>6955</v>
      </c>
    </row>
    <row r="7633" spans="1:1" x14ac:dyDescent="0.25">
      <c r="A7633" s="32" t="s">
        <v>6956</v>
      </c>
    </row>
    <row r="7634" spans="1:1" x14ac:dyDescent="0.25">
      <c r="A7634" s="32" t="s">
        <v>6957</v>
      </c>
    </row>
    <row r="7635" spans="1:1" x14ac:dyDescent="0.25">
      <c r="A7635" s="32" t="s">
        <v>6958</v>
      </c>
    </row>
    <row r="7636" spans="1:1" x14ac:dyDescent="0.25">
      <c r="A7636" s="32" t="s">
        <v>6959</v>
      </c>
    </row>
    <row r="7637" spans="1:1" x14ac:dyDescent="0.25">
      <c r="A7637" s="32" t="s">
        <v>6960</v>
      </c>
    </row>
    <row r="7638" spans="1:1" x14ac:dyDescent="0.25">
      <c r="A7638" s="32" t="s">
        <v>6961</v>
      </c>
    </row>
    <row r="7639" spans="1:1" x14ac:dyDescent="0.25">
      <c r="A7639" s="32" t="s">
        <v>6962</v>
      </c>
    </row>
    <row r="7640" spans="1:1" x14ac:dyDescent="0.25">
      <c r="A7640" s="32" t="s">
        <v>6963</v>
      </c>
    </row>
    <row r="7641" spans="1:1" x14ac:dyDescent="0.25">
      <c r="A7641" s="32" t="s">
        <v>6964</v>
      </c>
    </row>
    <row r="7642" spans="1:1" x14ac:dyDescent="0.25">
      <c r="A7642" s="32" t="s">
        <v>6965</v>
      </c>
    </row>
    <row r="7643" spans="1:1" x14ac:dyDescent="0.25">
      <c r="A7643" s="32" t="s">
        <v>6966</v>
      </c>
    </row>
    <row r="7644" spans="1:1" x14ac:dyDescent="0.25">
      <c r="A7644" s="32" t="s">
        <v>6967</v>
      </c>
    </row>
    <row r="7645" spans="1:1" x14ac:dyDescent="0.25">
      <c r="A7645" s="32" t="s">
        <v>6968</v>
      </c>
    </row>
    <row r="7646" spans="1:1" x14ac:dyDescent="0.25">
      <c r="A7646" s="32" t="s">
        <v>6969</v>
      </c>
    </row>
    <row r="7647" spans="1:1" x14ac:dyDescent="0.25">
      <c r="A7647" s="32" t="s">
        <v>6970</v>
      </c>
    </row>
    <row r="7648" spans="1:1" x14ac:dyDescent="0.25">
      <c r="A7648" s="32" t="s">
        <v>6971</v>
      </c>
    </row>
    <row r="7649" spans="1:1" x14ac:dyDescent="0.25">
      <c r="A7649" s="32" t="s">
        <v>6972</v>
      </c>
    </row>
    <row r="7650" spans="1:1" x14ac:dyDescent="0.25">
      <c r="A7650" s="32" t="s">
        <v>6973</v>
      </c>
    </row>
    <row r="7651" spans="1:1" x14ac:dyDescent="0.25">
      <c r="A7651" s="32" t="s">
        <v>6974</v>
      </c>
    </row>
    <row r="7652" spans="1:1" x14ac:dyDescent="0.25">
      <c r="A7652" s="32" t="s">
        <v>6975</v>
      </c>
    </row>
    <row r="7653" spans="1:1" x14ac:dyDescent="0.25">
      <c r="A7653" s="32" t="s">
        <v>6976</v>
      </c>
    </row>
    <row r="7654" spans="1:1" x14ac:dyDescent="0.25">
      <c r="A7654" s="32" t="s">
        <v>6977</v>
      </c>
    </row>
    <row r="7655" spans="1:1" x14ac:dyDescent="0.25">
      <c r="A7655" s="32" t="s">
        <v>6978</v>
      </c>
    </row>
    <row r="7656" spans="1:1" x14ac:dyDescent="0.25">
      <c r="A7656" s="32" t="s">
        <v>6979</v>
      </c>
    </row>
    <row r="7657" spans="1:1" x14ac:dyDescent="0.25">
      <c r="A7657" s="32" t="s">
        <v>6980</v>
      </c>
    </row>
    <row r="7658" spans="1:1" x14ac:dyDescent="0.25">
      <c r="A7658" s="32" t="s">
        <v>6981</v>
      </c>
    </row>
    <row r="7659" spans="1:1" x14ac:dyDescent="0.25">
      <c r="A7659" s="32" t="s">
        <v>6982</v>
      </c>
    </row>
    <row r="7660" spans="1:1" x14ac:dyDescent="0.25">
      <c r="A7660" s="32" t="s">
        <v>6983</v>
      </c>
    </row>
    <row r="7661" spans="1:1" x14ac:dyDescent="0.25">
      <c r="A7661" s="32" t="s">
        <v>1558</v>
      </c>
    </row>
    <row r="7662" spans="1:1" x14ac:dyDescent="0.25">
      <c r="A7662" s="32" t="s">
        <v>6984</v>
      </c>
    </row>
    <row r="7663" spans="1:1" x14ac:dyDescent="0.25">
      <c r="A7663" s="32" t="s">
        <v>6985</v>
      </c>
    </row>
    <row r="7664" spans="1:1" x14ac:dyDescent="0.25">
      <c r="A7664" s="32" t="s">
        <v>6986</v>
      </c>
    </row>
    <row r="7665" spans="1:1" x14ac:dyDescent="0.25">
      <c r="A7665" s="32" t="s">
        <v>414</v>
      </c>
    </row>
    <row r="7666" spans="1:1" x14ac:dyDescent="0.25">
      <c r="A7666" s="32" t="s">
        <v>6987</v>
      </c>
    </row>
    <row r="7667" spans="1:1" x14ac:dyDescent="0.25">
      <c r="A7667" s="32" t="s">
        <v>6988</v>
      </c>
    </row>
    <row r="7668" spans="1:1" x14ac:dyDescent="0.25">
      <c r="A7668" s="32" t="s">
        <v>6989</v>
      </c>
    </row>
    <row r="7669" spans="1:1" x14ac:dyDescent="0.25">
      <c r="A7669" s="32" t="s">
        <v>6990</v>
      </c>
    </row>
    <row r="7670" spans="1:1" x14ac:dyDescent="0.25">
      <c r="A7670" s="32" t="s">
        <v>6991</v>
      </c>
    </row>
    <row r="7671" spans="1:1" x14ac:dyDescent="0.25">
      <c r="A7671" s="32" t="s">
        <v>6992</v>
      </c>
    </row>
    <row r="7672" spans="1:1" x14ac:dyDescent="0.25">
      <c r="A7672" s="32" t="s">
        <v>6993</v>
      </c>
    </row>
    <row r="7673" spans="1:1" x14ac:dyDescent="0.25">
      <c r="A7673" s="32" t="s">
        <v>6994</v>
      </c>
    </row>
    <row r="7674" spans="1:1" x14ac:dyDescent="0.25">
      <c r="A7674" s="32" t="s">
        <v>2495</v>
      </c>
    </row>
    <row r="7675" spans="1:1" x14ac:dyDescent="0.25">
      <c r="A7675" s="32" t="s">
        <v>1914</v>
      </c>
    </row>
    <row r="7676" spans="1:1" x14ac:dyDescent="0.25">
      <c r="A7676" s="32" t="s">
        <v>6995</v>
      </c>
    </row>
    <row r="7677" spans="1:1" x14ac:dyDescent="0.25">
      <c r="A7677" s="32" t="s">
        <v>6996</v>
      </c>
    </row>
    <row r="7678" spans="1:1" x14ac:dyDescent="0.25">
      <c r="A7678" s="32" t="s">
        <v>6997</v>
      </c>
    </row>
    <row r="7679" spans="1:1" x14ac:dyDescent="0.25">
      <c r="A7679" s="32" t="s">
        <v>6998</v>
      </c>
    </row>
    <row r="7680" spans="1:1" x14ac:dyDescent="0.25">
      <c r="A7680" s="32" t="s">
        <v>6999</v>
      </c>
    </row>
    <row r="7681" spans="1:1" x14ac:dyDescent="0.25">
      <c r="A7681" s="32" t="s">
        <v>7000</v>
      </c>
    </row>
    <row r="7682" spans="1:1" x14ac:dyDescent="0.25">
      <c r="A7682" s="32" t="s">
        <v>7001</v>
      </c>
    </row>
    <row r="7683" spans="1:1" x14ac:dyDescent="0.25">
      <c r="A7683" s="32" t="s">
        <v>7002</v>
      </c>
    </row>
    <row r="7684" spans="1:1" x14ac:dyDescent="0.25">
      <c r="A7684" s="32" t="s">
        <v>7003</v>
      </c>
    </row>
    <row r="7685" spans="1:1" x14ac:dyDescent="0.25">
      <c r="A7685" s="32" t="s">
        <v>7004</v>
      </c>
    </row>
    <row r="7686" spans="1:1" x14ac:dyDescent="0.25">
      <c r="A7686" s="32" t="s">
        <v>7005</v>
      </c>
    </row>
    <row r="7687" spans="1:1" x14ac:dyDescent="0.25">
      <c r="A7687" s="32" t="s">
        <v>7006</v>
      </c>
    </row>
    <row r="7688" spans="1:1" x14ac:dyDescent="0.25">
      <c r="A7688" s="32" t="s">
        <v>7007</v>
      </c>
    </row>
    <row r="7689" spans="1:1" x14ac:dyDescent="0.25">
      <c r="A7689" s="32" t="s">
        <v>7008</v>
      </c>
    </row>
    <row r="7690" spans="1:1" x14ac:dyDescent="0.25">
      <c r="A7690" s="32" t="s">
        <v>7009</v>
      </c>
    </row>
    <row r="7691" spans="1:1" x14ac:dyDescent="0.25">
      <c r="A7691" s="32" t="s">
        <v>7010</v>
      </c>
    </row>
    <row r="7692" spans="1:1" x14ac:dyDescent="0.25">
      <c r="A7692" s="32" t="s">
        <v>7011</v>
      </c>
    </row>
    <row r="7693" spans="1:1" x14ac:dyDescent="0.25">
      <c r="A7693" s="32" t="s">
        <v>7012</v>
      </c>
    </row>
    <row r="7694" spans="1:1" x14ac:dyDescent="0.25">
      <c r="A7694" s="32" t="s">
        <v>7013</v>
      </c>
    </row>
    <row r="7695" spans="1:1" x14ac:dyDescent="0.25">
      <c r="A7695" s="32" t="s">
        <v>7014</v>
      </c>
    </row>
    <row r="7696" spans="1:1" x14ac:dyDescent="0.25">
      <c r="A7696" s="32" t="s">
        <v>7015</v>
      </c>
    </row>
    <row r="7697" spans="1:1" x14ac:dyDescent="0.25">
      <c r="A7697" s="32" t="s">
        <v>7016</v>
      </c>
    </row>
    <row r="7698" spans="1:1" x14ac:dyDescent="0.25">
      <c r="A7698" s="32" t="s">
        <v>7017</v>
      </c>
    </row>
    <row r="7699" spans="1:1" x14ac:dyDescent="0.25">
      <c r="A7699" s="32" t="s">
        <v>4369</v>
      </c>
    </row>
    <row r="7700" spans="1:1" x14ac:dyDescent="0.25">
      <c r="A7700" s="32" t="s">
        <v>7018</v>
      </c>
    </row>
    <row r="7701" spans="1:1" x14ac:dyDescent="0.25">
      <c r="A7701" s="32" t="s">
        <v>7019</v>
      </c>
    </row>
    <row r="7702" spans="1:1" x14ac:dyDescent="0.25">
      <c r="A7702" s="32" t="s">
        <v>7020</v>
      </c>
    </row>
    <row r="7703" spans="1:1" x14ac:dyDescent="0.25">
      <c r="A7703" s="32" t="s">
        <v>7021</v>
      </c>
    </row>
    <row r="7704" spans="1:1" x14ac:dyDescent="0.25">
      <c r="A7704" s="32" t="s">
        <v>7022</v>
      </c>
    </row>
    <row r="7705" spans="1:1" x14ac:dyDescent="0.25">
      <c r="A7705" s="32" t="s">
        <v>7023</v>
      </c>
    </row>
    <row r="7706" spans="1:1" x14ac:dyDescent="0.25">
      <c r="A7706" s="32" t="s">
        <v>7024</v>
      </c>
    </row>
    <row r="7707" spans="1:1" x14ac:dyDescent="0.25">
      <c r="A7707" s="32" t="s">
        <v>7025</v>
      </c>
    </row>
    <row r="7708" spans="1:1" x14ac:dyDescent="0.25">
      <c r="A7708" s="32" t="s">
        <v>7026</v>
      </c>
    </row>
    <row r="7709" spans="1:1" x14ac:dyDescent="0.25">
      <c r="A7709" s="32" t="s">
        <v>7027</v>
      </c>
    </row>
    <row r="7710" spans="1:1" x14ac:dyDescent="0.25">
      <c r="A7710" s="32" t="s">
        <v>7028</v>
      </c>
    </row>
    <row r="7711" spans="1:1" x14ac:dyDescent="0.25">
      <c r="A7711" s="32" t="s">
        <v>7029</v>
      </c>
    </row>
    <row r="7712" spans="1:1" x14ac:dyDescent="0.25">
      <c r="A7712" s="32" t="s">
        <v>7030</v>
      </c>
    </row>
    <row r="7713" spans="1:1" x14ac:dyDescent="0.25">
      <c r="A7713" s="32" t="s">
        <v>7031</v>
      </c>
    </row>
    <row r="7714" spans="1:1" x14ac:dyDescent="0.25">
      <c r="A7714" s="32" t="s">
        <v>7032</v>
      </c>
    </row>
    <row r="7715" spans="1:1" x14ac:dyDescent="0.25">
      <c r="A7715" s="32" t="s">
        <v>7033</v>
      </c>
    </row>
    <row r="7716" spans="1:1" x14ac:dyDescent="0.25">
      <c r="A7716" s="32" t="s">
        <v>7034</v>
      </c>
    </row>
    <row r="7717" spans="1:1" x14ac:dyDescent="0.25">
      <c r="A7717" s="32" t="s">
        <v>7035</v>
      </c>
    </row>
    <row r="7718" spans="1:1" x14ac:dyDescent="0.25">
      <c r="A7718" s="32" t="s">
        <v>7036</v>
      </c>
    </row>
    <row r="7719" spans="1:1" x14ac:dyDescent="0.25">
      <c r="A7719" s="32" t="s">
        <v>7037</v>
      </c>
    </row>
    <row r="7720" spans="1:1" x14ac:dyDescent="0.25">
      <c r="A7720" s="32" t="s">
        <v>7038</v>
      </c>
    </row>
    <row r="7721" spans="1:1" x14ac:dyDescent="0.25">
      <c r="A7721" s="32" t="s">
        <v>6938</v>
      </c>
    </row>
    <row r="7722" spans="1:1" x14ac:dyDescent="0.25">
      <c r="A7722" s="32" t="s">
        <v>7039</v>
      </c>
    </row>
    <row r="7723" spans="1:1" x14ac:dyDescent="0.25">
      <c r="A7723" s="32" t="s">
        <v>7040</v>
      </c>
    </row>
    <row r="7724" spans="1:1" x14ac:dyDescent="0.25">
      <c r="A7724" s="32" t="s">
        <v>7041</v>
      </c>
    </row>
    <row r="7725" spans="1:1" x14ac:dyDescent="0.25">
      <c r="A7725" s="32" t="s">
        <v>5258</v>
      </c>
    </row>
    <row r="7726" spans="1:1" x14ac:dyDescent="0.25">
      <c r="A7726" s="32" t="s">
        <v>7042</v>
      </c>
    </row>
    <row r="7727" spans="1:1" x14ac:dyDescent="0.25">
      <c r="A7727" s="32" t="s">
        <v>7043</v>
      </c>
    </row>
    <row r="7728" spans="1:1" x14ac:dyDescent="0.25">
      <c r="A7728" s="32" t="s">
        <v>7044</v>
      </c>
    </row>
    <row r="7729" spans="1:1" x14ac:dyDescent="0.25">
      <c r="A7729" s="32" t="s">
        <v>7045</v>
      </c>
    </row>
    <row r="7730" spans="1:1" x14ac:dyDescent="0.25">
      <c r="A7730" s="32" t="s">
        <v>7046</v>
      </c>
    </row>
    <row r="7731" spans="1:1" x14ac:dyDescent="0.25">
      <c r="A7731" s="32" t="s">
        <v>7047</v>
      </c>
    </row>
    <row r="7732" spans="1:1" x14ac:dyDescent="0.25">
      <c r="A7732" s="32" t="s">
        <v>7048</v>
      </c>
    </row>
    <row r="7733" spans="1:1" x14ac:dyDescent="0.25">
      <c r="A7733" s="32" t="s">
        <v>6237</v>
      </c>
    </row>
    <row r="7734" spans="1:1" x14ac:dyDescent="0.25">
      <c r="A7734" s="32" t="s">
        <v>5851</v>
      </c>
    </row>
    <row r="7735" spans="1:1" x14ac:dyDescent="0.25">
      <c r="A7735" s="32" t="s">
        <v>835</v>
      </c>
    </row>
    <row r="7736" spans="1:1" x14ac:dyDescent="0.25">
      <c r="A7736" s="32" t="s">
        <v>7049</v>
      </c>
    </row>
    <row r="7737" spans="1:1" x14ac:dyDescent="0.25">
      <c r="A7737" s="32" t="s">
        <v>7050</v>
      </c>
    </row>
    <row r="7738" spans="1:1" x14ac:dyDescent="0.25">
      <c r="A7738" s="32" t="s">
        <v>7051</v>
      </c>
    </row>
    <row r="7739" spans="1:1" x14ac:dyDescent="0.25">
      <c r="A7739" s="32" t="s">
        <v>7052</v>
      </c>
    </row>
    <row r="7740" spans="1:1" x14ac:dyDescent="0.25">
      <c r="A7740" s="32" t="s">
        <v>7053</v>
      </c>
    </row>
    <row r="7741" spans="1:1" x14ac:dyDescent="0.25">
      <c r="A7741" s="32" t="s">
        <v>7054</v>
      </c>
    </row>
    <row r="7742" spans="1:1" x14ac:dyDescent="0.25">
      <c r="A7742" s="32" t="s">
        <v>7055</v>
      </c>
    </row>
    <row r="7743" spans="1:1" x14ac:dyDescent="0.25">
      <c r="A7743" s="32" t="s">
        <v>3224</v>
      </c>
    </row>
    <row r="7744" spans="1:1" x14ac:dyDescent="0.25">
      <c r="A7744" s="32" t="s">
        <v>7056</v>
      </c>
    </row>
    <row r="7745" spans="1:1" x14ac:dyDescent="0.25">
      <c r="A7745" s="32" t="s">
        <v>7057</v>
      </c>
    </row>
    <row r="7746" spans="1:1" x14ac:dyDescent="0.25">
      <c r="A7746" s="32" t="s">
        <v>7058</v>
      </c>
    </row>
    <row r="7747" spans="1:1" x14ac:dyDescent="0.25">
      <c r="A7747" s="32" t="s">
        <v>7059</v>
      </c>
    </row>
    <row r="7748" spans="1:1" x14ac:dyDescent="0.25">
      <c r="A7748" s="32" t="s">
        <v>7060</v>
      </c>
    </row>
    <row r="7749" spans="1:1" x14ac:dyDescent="0.25">
      <c r="A7749" s="32" t="s">
        <v>7061</v>
      </c>
    </row>
    <row r="7750" spans="1:1" x14ac:dyDescent="0.25">
      <c r="A7750" s="32" t="s">
        <v>7062</v>
      </c>
    </row>
    <row r="7751" spans="1:1" x14ac:dyDescent="0.25">
      <c r="A7751" s="32" t="s">
        <v>7063</v>
      </c>
    </row>
    <row r="7752" spans="1:1" x14ac:dyDescent="0.25">
      <c r="A7752" s="32" t="s">
        <v>7064</v>
      </c>
    </row>
    <row r="7753" spans="1:1" x14ac:dyDescent="0.25">
      <c r="A7753" s="32" t="s">
        <v>2173</v>
      </c>
    </row>
    <row r="7754" spans="1:1" x14ac:dyDescent="0.25">
      <c r="A7754" s="32" t="s">
        <v>3513</v>
      </c>
    </row>
    <row r="7755" spans="1:1" x14ac:dyDescent="0.25">
      <c r="A7755" s="32" t="s">
        <v>7065</v>
      </c>
    </row>
    <row r="7756" spans="1:1" x14ac:dyDescent="0.25">
      <c r="A7756" s="32" t="s">
        <v>7066</v>
      </c>
    </row>
    <row r="7757" spans="1:1" x14ac:dyDescent="0.25">
      <c r="A7757" s="32" t="s">
        <v>7067</v>
      </c>
    </row>
    <row r="7758" spans="1:1" x14ac:dyDescent="0.25">
      <c r="A7758" s="32" t="s">
        <v>5721</v>
      </c>
    </row>
    <row r="7759" spans="1:1" x14ac:dyDescent="0.25">
      <c r="A7759" s="32" t="s">
        <v>7068</v>
      </c>
    </row>
    <row r="7760" spans="1:1" x14ac:dyDescent="0.25">
      <c r="A7760" s="32" t="s">
        <v>7069</v>
      </c>
    </row>
    <row r="7761" spans="1:1" x14ac:dyDescent="0.25">
      <c r="A7761" s="32" t="s">
        <v>7070</v>
      </c>
    </row>
    <row r="7762" spans="1:1" x14ac:dyDescent="0.25">
      <c r="A7762" s="32" t="s">
        <v>7071</v>
      </c>
    </row>
    <row r="7763" spans="1:1" x14ac:dyDescent="0.25">
      <c r="A7763" s="32" t="s">
        <v>7072</v>
      </c>
    </row>
    <row r="7764" spans="1:1" x14ac:dyDescent="0.25">
      <c r="A7764" s="32" t="s">
        <v>7073</v>
      </c>
    </row>
    <row r="7765" spans="1:1" x14ac:dyDescent="0.25">
      <c r="A7765" s="32" t="s">
        <v>7074</v>
      </c>
    </row>
    <row r="7766" spans="1:1" x14ac:dyDescent="0.25">
      <c r="A7766" s="32" t="s">
        <v>7075</v>
      </c>
    </row>
    <row r="7767" spans="1:1" x14ac:dyDescent="0.25">
      <c r="A7767" s="32" t="s">
        <v>7076</v>
      </c>
    </row>
    <row r="7768" spans="1:1" x14ac:dyDescent="0.25">
      <c r="A7768" s="32" t="s">
        <v>7077</v>
      </c>
    </row>
    <row r="7769" spans="1:1" x14ac:dyDescent="0.25">
      <c r="A7769" s="32" t="s">
        <v>2470</v>
      </c>
    </row>
    <row r="7770" spans="1:1" x14ac:dyDescent="0.25">
      <c r="A7770" s="32" t="s">
        <v>7078</v>
      </c>
    </row>
    <row r="7771" spans="1:1" x14ac:dyDescent="0.25">
      <c r="A7771" s="32" t="s">
        <v>7079</v>
      </c>
    </row>
    <row r="7772" spans="1:1" x14ac:dyDescent="0.25">
      <c r="A7772" s="32" t="s">
        <v>7080</v>
      </c>
    </row>
    <row r="7773" spans="1:1" x14ac:dyDescent="0.25">
      <c r="A7773" s="32" t="s">
        <v>1194</v>
      </c>
    </row>
    <row r="7774" spans="1:1" x14ac:dyDescent="0.25">
      <c r="A7774" s="32" t="s">
        <v>7081</v>
      </c>
    </row>
    <row r="7775" spans="1:1" x14ac:dyDescent="0.25">
      <c r="A7775" s="32" t="s">
        <v>7082</v>
      </c>
    </row>
    <row r="7776" spans="1:1" x14ac:dyDescent="0.25">
      <c r="A7776" s="32" t="s">
        <v>7083</v>
      </c>
    </row>
    <row r="7777" spans="1:1" x14ac:dyDescent="0.25">
      <c r="A7777" s="32" t="s">
        <v>7084</v>
      </c>
    </row>
    <row r="7778" spans="1:1" x14ac:dyDescent="0.25">
      <c r="A7778" s="32" t="s">
        <v>7085</v>
      </c>
    </row>
    <row r="7779" spans="1:1" x14ac:dyDescent="0.25">
      <c r="A7779" s="32" t="s">
        <v>7086</v>
      </c>
    </row>
    <row r="7780" spans="1:1" x14ac:dyDescent="0.25">
      <c r="A7780" s="32" t="s">
        <v>7087</v>
      </c>
    </row>
    <row r="7781" spans="1:1" x14ac:dyDescent="0.25">
      <c r="A7781" s="32" t="s">
        <v>7088</v>
      </c>
    </row>
    <row r="7782" spans="1:1" x14ac:dyDescent="0.25">
      <c r="A7782" s="32" t="s">
        <v>6279</v>
      </c>
    </row>
    <row r="7783" spans="1:1" x14ac:dyDescent="0.25">
      <c r="A7783" s="32" t="s">
        <v>7089</v>
      </c>
    </row>
    <row r="7784" spans="1:1" x14ac:dyDescent="0.25">
      <c r="A7784" s="32" t="s">
        <v>7090</v>
      </c>
    </row>
    <row r="7785" spans="1:1" x14ac:dyDescent="0.25">
      <c r="A7785" s="32" t="s">
        <v>7091</v>
      </c>
    </row>
    <row r="7786" spans="1:1" x14ac:dyDescent="0.25">
      <c r="A7786" s="32" t="s">
        <v>7092</v>
      </c>
    </row>
    <row r="7787" spans="1:1" x14ac:dyDescent="0.25">
      <c r="A7787" s="32" t="s">
        <v>7093</v>
      </c>
    </row>
    <row r="7788" spans="1:1" x14ac:dyDescent="0.25">
      <c r="A7788" s="32" t="s">
        <v>7094</v>
      </c>
    </row>
    <row r="7789" spans="1:1" x14ac:dyDescent="0.25">
      <c r="A7789" s="32" t="s">
        <v>785</v>
      </c>
    </row>
    <row r="7790" spans="1:1" x14ac:dyDescent="0.25">
      <c r="A7790" s="32" t="s">
        <v>99</v>
      </c>
    </row>
    <row r="7791" spans="1:1" x14ac:dyDescent="0.25">
      <c r="A7791" s="32" t="s">
        <v>7095</v>
      </c>
    </row>
    <row r="7792" spans="1:1" x14ac:dyDescent="0.25">
      <c r="A7792" s="32" t="s">
        <v>7096</v>
      </c>
    </row>
    <row r="7793" spans="1:1" x14ac:dyDescent="0.25">
      <c r="A7793" s="32" t="s">
        <v>7097</v>
      </c>
    </row>
    <row r="7794" spans="1:1" x14ac:dyDescent="0.25">
      <c r="A7794" s="32" t="s">
        <v>7098</v>
      </c>
    </row>
    <row r="7795" spans="1:1" x14ac:dyDescent="0.25">
      <c r="A7795" s="32" t="s">
        <v>7099</v>
      </c>
    </row>
    <row r="7796" spans="1:1" x14ac:dyDescent="0.25">
      <c r="A7796" s="32" t="s">
        <v>7100</v>
      </c>
    </row>
    <row r="7797" spans="1:1" x14ac:dyDescent="0.25">
      <c r="A7797" s="32" t="s">
        <v>7101</v>
      </c>
    </row>
    <row r="7798" spans="1:1" x14ac:dyDescent="0.25">
      <c r="A7798" s="32" t="s">
        <v>2507</v>
      </c>
    </row>
    <row r="7799" spans="1:1" x14ac:dyDescent="0.25">
      <c r="A7799" s="32" t="s">
        <v>7102</v>
      </c>
    </row>
    <row r="7800" spans="1:1" x14ac:dyDescent="0.25">
      <c r="A7800" s="32" t="s">
        <v>7103</v>
      </c>
    </row>
    <row r="7801" spans="1:1" x14ac:dyDescent="0.25">
      <c r="A7801" s="32" t="s">
        <v>7104</v>
      </c>
    </row>
    <row r="7802" spans="1:1" x14ac:dyDescent="0.25">
      <c r="A7802" s="32" t="s">
        <v>7105</v>
      </c>
    </row>
    <row r="7803" spans="1:1" x14ac:dyDescent="0.25">
      <c r="A7803" s="32" t="s">
        <v>7106</v>
      </c>
    </row>
    <row r="7804" spans="1:1" x14ac:dyDescent="0.25">
      <c r="A7804" s="32" t="s">
        <v>7107</v>
      </c>
    </row>
    <row r="7805" spans="1:1" x14ac:dyDescent="0.25">
      <c r="A7805" s="32" t="s">
        <v>7108</v>
      </c>
    </row>
    <row r="7806" spans="1:1" x14ac:dyDescent="0.25">
      <c r="A7806" s="32" t="s">
        <v>7109</v>
      </c>
    </row>
    <row r="7807" spans="1:1" x14ac:dyDescent="0.25">
      <c r="A7807" s="32" t="s">
        <v>7110</v>
      </c>
    </row>
    <row r="7808" spans="1:1" x14ac:dyDescent="0.25">
      <c r="A7808" s="32" t="s">
        <v>7111</v>
      </c>
    </row>
    <row r="7809" spans="1:1" x14ac:dyDescent="0.25">
      <c r="A7809" s="32" t="s">
        <v>7112</v>
      </c>
    </row>
    <row r="7810" spans="1:1" x14ac:dyDescent="0.25">
      <c r="A7810" s="32" t="s">
        <v>7113</v>
      </c>
    </row>
    <row r="7811" spans="1:1" x14ac:dyDescent="0.25">
      <c r="A7811" s="32" t="s">
        <v>7114</v>
      </c>
    </row>
    <row r="7812" spans="1:1" x14ac:dyDescent="0.25">
      <c r="A7812" s="32" t="s">
        <v>7115</v>
      </c>
    </row>
    <row r="7813" spans="1:1" x14ac:dyDescent="0.25">
      <c r="A7813" s="32" t="s">
        <v>307</v>
      </c>
    </row>
    <row r="7814" spans="1:1" x14ac:dyDescent="0.25">
      <c r="A7814" s="32" t="s">
        <v>7116</v>
      </c>
    </row>
    <row r="7815" spans="1:1" x14ac:dyDescent="0.25">
      <c r="A7815" s="32" t="s">
        <v>7117</v>
      </c>
    </row>
    <row r="7816" spans="1:1" x14ac:dyDescent="0.25">
      <c r="A7816" s="32" t="s">
        <v>7118</v>
      </c>
    </row>
    <row r="7817" spans="1:1" x14ac:dyDescent="0.25">
      <c r="A7817" s="32" t="s">
        <v>7119</v>
      </c>
    </row>
    <row r="7818" spans="1:1" x14ac:dyDescent="0.25">
      <c r="A7818" s="32" t="s">
        <v>7120</v>
      </c>
    </row>
    <row r="7819" spans="1:1" x14ac:dyDescent="0.25">
      <c r="A7819" s="32" t="s">
        <v>7121</v>
      </c>
    </row>
    <row r="7820" spans="1:1" x14ac:dyDescent="0.25">
      <c r="A7820" s="32" t="s">
        <v>7122</v>
      </c>
    </row>
    <row r="7821" spans="1:1" x14ac:dyDescent="0.25">
      <c r="A7821" s="32" t="s">
        <v>7123</v>
      </c>
    </row>
    <row r="7822" spans="1:1" x14ac:dyDescent="0.25">
      <c r="A7822" s="32" t="s">
        <v>7124</v>
      </c>
    </row>
    <row r="7823" spans="1:1" x14ac:dyDescent="0.25">
      <c r="A7823" s="32" t="s">
        <v>7125</v>
      </c>
    </row>
    <row r="7824" spans="1:1" x14ac:dyDescent="0.25">
      <c r="A7824" s="32" t="s">
        <v>7126</v>
      </c>
    </row>
    <row r="7825" spans="1:1" x14ac:dyDescent="0.25">
      <c r="A7825" s="32" t="s">
        <v>270</v>
      </c>
    </row>
    <row r="7826" spans="1:1" x14ac:dyDescent="0.25">
      <c r="A7826" s="32" t="s">
        <v>7127</v>
      </c>
    </row>
    <row r="7827" spans="1:1" x14ac:dyDescent="0.25">
      <c r="A7827" s="32" t="s">
        <v>2278</v>
      </c>
    </row>
    <row r="7828" spans="1:1" x14ac:dyDescent="0.25">
      <c r="A7828" s="32" t="s">
        <v>7128</v>
      </c>
    </row>
    <row r="7829" spans="1:1" x14ac:dyDescent="0.25">
      <c r="A7829" s="32" t="s">
        <v>7129</v>
      </c>
    </row>
    <row r="7830" spans="1:1" x14ac:dyDescent="0.25">
      <c r="A7830" s="32" t="s">
        <v>367</v>
      </c>
    </row>
    <row r="7831" spans="1:1" x14ac:dyDescent="0.25">
      <c r="A7831" s="32" t="s">
        <v>7130</v>
      </c>
    </row>
    <row r="7832" spans="1:1" x14ac:dyDescent="0.25">
      <c r="A7832" s="32" t="s">
        <v>7131</v>
      </c>
    </row>
    <row r="7833" spans="1:1" x14ac:dyDescent="0.25">
      <c r="A7833" s="32" t="s">
        <v>7132</v>
      </c>
    </row>
    <row r="7834" spans="1:1" x14ac:dyDescent="0.25">
      <c r="A7834" s="32" t="s">
        <v>7133</v>
      </c>
    </row>
    <row r="7835" spans="1:1" x14ac:dyDescent="0.25">
      <c r="A7835" s="32" t="s">
        <v>7134</v>
      </c>
    </row>
    <row r="7836" spans="1:1" x14ac:dyDescent="0.25">
      <c r="A7836" s="32" t="s">
        <v>7135</v>
      </c>
    </row>
    <row r="7837" spans="1:1" x14ac:dyDescent="0.25">
      <c r="A7837" s="32" t="s">
        <v>3572</v>
      </c>
    </row>
    <row r="7838" spans="1:1" x14ac:dyDescent="0.25">
      <c r="A7838" s="32" t="s">
        <v>7136</v>
      </c>
    </row>
    <row r="7839" spans="1:1" x14ac:dyDescent="0.25">
      <c r="A7839" s="32" t="s">
        <v>7137</v>
      </c>
    </row>
    <row r="7840" spans="1:1" x14ac:dyDescent="0.25">
      <c r="A7840" s="32" t="s">
        <v>7138</v>
      </c>
    </row>
    <row r="7841" spans="1:1" x14ac:dyDescent="0.25">
      <c r="A7841" s="32" t="s">
        <v>7139</v>
      </c>
    </row>
    <row r="7842" spans="1:1" x14ac:dyDescent="0.25">
      <c r="A7842" s="32" t="s">
        <v>7140</v>
      </c>
    </row>
    <row r="7843" spans="1:1" x14ac:dyDescent="0.25">
      <c r="A7843" s="32" t="s">
        <v>7141</v>
      </c>
    </row>
    <row r="7844" spans="1:1" x14ac:dyDescent="0.25">
      <c r="A7844" s="32" t="s">
        <v>7142</v>
      </c>
    </row>
    <row r="7845" spans="1:1" x14ac:dyDescent="0.25">
      <c r="A7845" s="32" t="s">
        <v>7143</v>
      </c>
    </row>
    <row r="7846" spans="1:1" x14ac:dyDescent="0.25">
      <c r="A7846" s="32" t="s">
        <v>7144</v>
      </c>
    </row>
    <row r="7847" spans="1:1" x14ac:dyDescent="0.25">
      <c r="A7847" s="32" t="s">
        <v>7145</v>
      </c>
    </row>
    <row r="7848" spans="1:1" x14ac:dyDescent="0.25">
      <c r="A7848" s="32" t="s">
        <v>7146</v>
      </c>
    </row>
    <row r="7849" spans="1:1" x14ac:dyDescent="0.25">
      <c r="A7849" s="32" t="s">
        <v>3849</v>
      </c>
    </row>
    <row r="7850" spans="1:1" x14ac:dyDescent="0.25">
      <c r="A7850" s="32" t="s">
        <v>7147</v>
      </c>
    </row>
    <row r="7851" spans="1:1" x14ac:dyDescent="0.25">
      <c r="A7851" s="32" t="s">
        <v>7148</v>
      </c>
    </row>
    <row r="7852" spans="1:1" x14ac:dyDescent="0.25">
      <c r="A7852" s="32" t="s">
        <v>7149</v>
      </c>
    </row>
    <row r="7853" spans="1:1" x14ac:dyDescent="0.25">
      <c r="A7853" s="32" t="s">
        <v>7150</v>
      </c>
    </row>
    <row r="7854" spans="1:1" x14ac:dyDescent="0.25">
      <c r="A7854" s="32" t="s">
        <v>87</v>
      </c>
    </row>
    <row r="7855" spans="1:1" x14ac:dyDescent="0.25">
      <c r="A7855" s="32" t="s">
        <v>7151</v>
      </c>
    </row>
    <row r="7856" spans="1:1" x14ac:dyDescent="0.25">
      <c r="A7856" s="32" t="s">
        <v>7152</v>
      </c>
    </row>
    <row r="7857" spans="1:1" x14ac:dyDescent="0.25">
      <c r="A7857" s="32" t="s">
        <v>7153</v>
      </c>
    </row>
    <row r="7858" spans="1:1" x14ac:dyDescent="0.25">
      <c r="A7858" s="32" t="s">
        <v>7154</v>
      </c>
    </row>
    <row r="7859" spans="1:1" x14ac:dyDescent="0.25">
      <c r="A7859" s="32" t="s">
        <v>7155</v>
      </c>
    </row>
    <row r="7860" spans="1:1" x14ac:dyDescent="0.25">
      <c r="A7860" s="32" t="s">
        <v>7156</v>
      </c>
    </row>
    <row r="7861" spans="1:1" x14ac:dyDescent="0.25">
      <c r="A7861" s="32" t="s">
        <v>1062</v>
      </c>
    </row>
    <row r="7862" spans="1:1" x14ac:dyDescent="0.25">
      <c r="A7862" s="32" t="s">
        <v>7157</v>
      </c>
    </row>
    <row r="7863" spans="1:1" x14ac:dyDescent="0.25">
      <c r="A7863" s="32" t="s">
        <v>1548</v>
      </c>
    </row>
    <row r="7864" spans="1:1" x14ac:dyDescent="0.25">
      <c r="A7864" s="32" t="s">
        <v>7158</v>
      </c>
    </row>
    <row r="7865" spans="1:1" x14ac:dyDescent="0.25">
      <c r="A7865" s="32" t="s">
        <v>7159</v>
      </c>
    </row>
    <row r="7866" spans="1:1" x14ac:dyDescent="0.25">
      <c r="A7866" s="32" t="s">
        <v>7160</v>
      </c>
    </row>
    <row r="7867" spans="1:1" x14ac:dyDescent="0.25">
      <c r="A7867" s="32" t="s">
        <v>7161</v>
      </c>
    </row>
    <row r="7868" spans="1:1" x14ac:dyDescent="0.25">
      <c r="A7868" s="32" t="s">
        <v>7162</v>
      </c>
    </row>
    <row r="7869" spans="1:1" x14ac:dyDescent="0.25">
      <c r="A7869" s="32" t="s">
        <v>6640</v>
      </c>
    </row>
    <row r="7870" spans="1:1" x14ac:dyDescent="0.25">
      <c r="A7870" s="32" t="s">
        <v>7163</v>
      </c>
    </row>
    <row r="7871" spans="1:1" x14ac:dyDescent="0.25">
      <c r="A7871" s="32" t="s">
        <v>7164</v>
      </c>
    </row>
    <row r="7872" spans="1:1" x14ac:dyDescent="0.25">
      <c r="A7872" s="32" t="s">
        <v>7165</v>
      </c>
    </row>
    <row r="7873" spans="1:1" x14ac:dyDescent="0.25">
      <c r="A7873" s="32" t="s">
        <v>7166</v>
      </c>
    </row>
    <row r="7874" spans="1:1" x14ac:dyDescent="0.25">
      <c r="A7874" s="32" t="s">
        <v>7167</v>
      </c>
    </row>
    <row r="7875" spans="1:1" x14ac:dyDescent="0.25">
      <c r="A7875" s="32" t="s">
        <v>7168</v>
      </c>
    </row>
    <row r="7876" spans="1:1" x14ac:dyDescent="0.25">
      <c r="A7876" s="32" t="s">
        <v>7169</v>
      </c>
    </row>
    <row r="7877" spans="1:1" x14ac:dyDescent="0.25">
      <c r="A7877" s="32" t="s">
        <v>781</v>
      </c>
    </row>
    <row r="7878" spans="1:1" x14ac:dyDescent="0.25">
      <c r="A7878" s="32" t="s">
        <v>7170</v>
      </c>
    </row>
    <row r="7879" spans="1:1" x14ac:dyDescent="0.25">
      <c r="A7879" s="32" t="s">
        <v>7171</v>
      </c>
    </row>
    <row r="7880" spans="1:1" x14ac:dyDescent="0.25">
      <c r="A7880" s="32" t="s">
        <v>7172</v>
      </c>
    </row>
    <row r="7881" spans="1:1" x14ac:dyDescent="0.25">
      <c r="A7881" s="32" t="s">
        <v>7173</v>
      </c>
    </row>
    <row r="7882" spans="1:1" x14ac:dyDescent="0.25">
      <c r="A7882" s="32" t="s">
        <v>7174</v>
      </c>
    </row>
    <row r="7883" spans="1:1" x14ac:dyDescent="0.25">
      <c r="A7883" s="32" t="s">
        <v>7175</v>
      </c>
    </row>
    <row r="7884" spans="1:1" x14ac:dyDescent="0.25">
      <c r="A7884" s="32" t="s">
        <v>7176</v>
      </c>
    </row>
    <row r="7885" spans="1:1" x14ac:dyDescent="0.25">
      <c r="A7885" s="32" t="s">
        <v>7177</v>
      </c>
    </row>
    <row r="7886" spans="1:1" x14ac:dyDescent="0.25">
      <c r="A7886" s="32" t="s">
        <v>7178</v>
      </c>
    </row>
    <row r="7887" spans="1:1" x14ac:dyDescent="0.25">
      <c r="A7887" s="32" t="s">
        <v>7179</v>
      </c>
    </row>
    <row r="7888" spans="1:1" x14ac:dyDescent="0.25">
      <c r="A7888" s="32" t="s">
        <v>7180</v>
      </c>
    </row>
    <row r="7889" spans="1:1" x14ac:dyDescent="0.25">
      <c r="A7889" s="32" t="s">
        <v>481</v>
      </c>
    </row>
    <row r="7890" spans="1:1" x14ac:dyDescent="0.25">
      <c r="A7890" s="32" t="s">
        <v>7181</v>
      </c>
    </row>
    <row r="7891" spans="1:1" x14ac:dyDescent="0.25">
      <c r="A7891" s="32" t="s">
        <v>1699</v>
      </c>
    </row>
    <row r="7892" spans="1:1" x14ac:dyDescent="0.25">
      <c r="A7892" s="32" t="s">
        <v>7182</v>
      </c>
    </row>
    <row r="7893" spans="1:1" x14ac:dyDescent="0.25">
      <c r="A7893" s="32" t="s">
        <v>7183</v>
      </c>
    </row>
    <row r="7894" spans="1:1" x14ac:dyDescent="0.25">
      <c r="A7894" s="32" t="s">
        <v>7184</v>
      </c>
    </row>
    <row r="7895" spans="1:1" x14ac:dyDescent="0.25">
      <c r="A7895" s="32" t="s">
        <v>3053</v>
      </c>
    </row>
    <row r="7896" spans="1:1" x14ac:dyDescent="0.25">
      <c r="A7896" s="32" t="s">
        <v>7185</v>
      </c>
    </row>
    <row r="7897" spans="1:1" x14ac:dyDescent="0.25">
      <c r="A7897" s="32" t="s">
        <v>7186</v>
      </c>
    </row>
    <row r="7898" spans="1:1" x14ac:dyDescent="0.25">
      <c r="A7898" s="32" t="s">
        <v>7187</v>
      </c>
    </row>
    <row r="7899" spans="1:1" x14ac:dyDescent="0.25">
      <c r="A7899" s="32" t="s">
        <v>7188</v>
      </c>
    </row>
    <row r="7900" spans="1:1" x14ac:dyDescent="0.25">
      <c r="A7900" s="32" t="s">
        <v>7189</v>
      </c>
    </row>
    <row r="7901" spans="1:1" x14ac:dyDescent="0.25">
      <c r="A7901" s="32" t="s">
        <v>7190</v>
      </c>
    </row>
    <row r="7902" spans="1:1" x14ac:dyDescent="0.25">
      <c r="A7902" s="32" t="s">
        <v>7191</v>
      </c>
    </row>
    <row r="7903" spans="1:1" x14ac:dyDescent="0.25">
      <c r="A7903" s="32" t="s">
        <v>7192</v>
      </c>
    </row>
    <row r="7904" spans="1:1" x14ac:dyDescent="0.25">
      <c r="A7904" s="32" t="s">
        <v>7193</v>
      </c>
    </row>
    <row r="7905" spans="1:1" x14ac:dyDescent="0.25">
      <c r="A7905" s="32" t="s">
        <v>1001</v>
      </c>
    </row>
    <row r="7906" spans="1:1" x14ac:dyDescent="0.25">
      <c r="A7906" s="32" t="s">
        <v>766</v>
      </c>
    </row>
    <row r="7907" spans="1:1" x14ac:dyDescent="0.25">
      <c r="A7907" s="32" t="s">
        <v>7194</v>
      </c>
    </row>
    <row r="7908" spans="1:1" x14ac:dyDescent="0.25">
      <c r="A7908" s="32" t="s">
        <v>7195</v>
      </c>
    </row>
    <row r="7909" spans="1:1" x14ac:dyDescent="0.25">
      <c r="A7909" s="32" t="s">
        <v>3991</v>
      </c>
    </row>
    <row r="7910" spans="1:1" x14ac:dyDescent="0.25">
      <c r="A7910" s="32" t="s">
        <v>7196</v>
      </c>
    </row>
    <row r="7911" spans="1:1" x14ac:dyDescent="0.25">
      <c r="A7911" s="32" t="s">
        <v>7197</v>
      </c>
    </row>
    <row r="7912" spans="1:1" x14ac:dyDescent="0.25">
      <c r="A7912" s="32" t="s">
        <v>7198</v>
      </c>
    </row>
    <row r="7913" spans="1:1" x14ac:dyDescent="0.25">
      <c r="A7913" s="32" t="s">
        <v>548</v>
      </c>
    </row>
    <row r="7914" spans="1:1" x14ac:dyDescent="0.25">
      <c r="A7914" s="32" t="s">
        <v>7199</v>
      </c>
    </row>
    <row r="7915" spans="1:1" x14ac:dyDescent="0.25">
      <c r="A7915" s="32" t="s">
        <v>7200</v>
      </c>
    </row>
    <row r="7916" spans="1:1" x14ac:dyDescent="0.25">
      <c r="A7916" s="32" t="s">
        <v>7201</v>
      </c>
    </row>
    <row r="7917" spans="1:1" x14ac:dyDescent="0.25">
      <c r="A7917" s="32" t="s">
        <v>7202</v>
      </c>
    </row>
    <row r="7918" spans="1:1" x14ac:dyDescent="0.25">
      <c r="A7918" s="32" t="s">
        <v>6918</v>
      </c>
    </row>
    <row r="7919" spans="1:1" x14ac:dyDescent="0.25">
      <c r="A7919" s="32" t="s">
        <v>7203</v>
      </c>
    </row>
    <row r="7920" spans="1:1" x14ac:dyDescent="0.25">
      <c r="A7920" s="32" t="s">
        <v>7204</v>
      </c>
    </row>
    <row r="7921" spans="1:1" x14ac:dyDescent="0.25">
      <c r="A7921" s="32" t="s">
        <v>7205</v>
      </c>
    </row>
    <row r="7922" spans="1:1" x14ac:dyDescent="0.25">
      <c r="A7922" s="32" t="s">
        <v>7206</v>
      </c>
    </row>
    <row r="7923" spans="1:1" x14ac:dyDescent="0.25">
      <c r="A7923" s="32" t="s">
        <v>7207</v>
      </c>
    </row>
    <row r="7924" spans="1:1" x14ac:dyDescent="0.25">
      <c r="A7924" s="32" t="s">
        <v>7208</v>
      </c>
    </row>
    <row r="7925" spans="1:1" x14ac:dyDescent="0.25">
      <c r="A7925" s="32" t="s">
        <v>7209</v>
      </c>
    </row>
    <row r="7926" spans="1:1" x14ac:dyDescent="0.25">
      <c r="A7926" s="32" t="s">
        <v>7210</v>
      </c>
    </row>
    <row r="7927" spans="1:1" x14ac:dyDescent="0.25">
      <c r="A7927" s="32" t="s">
        <v>7211</v>
      </c>
    </row>
    <row r="7928" spans="1:1" x14ac:dyDescent="0.25">
      <c r="A7928" s="32" t="s">
        <v>7212</v>
      </c>
    </row>
    <row r="7929" spans="1:1" x14ac:dyDescent="0.25">
      <c r="A7929" s="32" t="s">
        <v>7213</v>
      </c>
    </row>
    <row r="7930" spans="1:1" x14ac:dyDescent="0.25">
      <c r="A7930" s="32" t="s">
        <v>7214</v>
      </c>
    </row>
    <row r="7931" spans="1:1" x14ac:dyDescent="0.25">
      <c r="A7931" s="32" t="s">
        <v>7215</v>
      </c>
    </row>
    <row r="7932" spans="1:1" x14ac:dyDescent="0.25">
      <c r="A7932" s="32" t="s">
        <v>7216</v>
      </c>
    </row>
    <row r="7933" spans="1:1" x14ac:dyDescent="0.25">
      <c r="A7933" s="32" t="s">
        <v>7217</v>
      </c>
    </row>
    <row r="7934" spans="1:1" x14ac:dyDescent="0.25">
      <c r="A7934" s="32" t="s">
        <v>391</v>
      </c>
    </row>
    <row r="7935" spans="1:1" x14ac:dyDescent="0.25">
      <c r="A7935" s="32" t="s">
        <v>7218</v>
      </c>
    </row>
    <row r="7936" spans="1:1" x14ac:dyDescent="0.25">
      <c r="A7936" s="32" t="s">
        <v>7219</v>
      </c>
    </row>
    <row r="7937" spans="1:1" x14ac:dyDescent="0.25">
      <c r="A7937" s="32" t="s">
        <v>864</v>
      </c>
    </row>
    <row r="7938" spans="1:1" x14ac:dyDescent="0.25">
      <c r="A7938" s="32" t="s">
        <v>7220</v>
      </c>
    </row>
    <row r="7939" spans="1:1" x14ac:dyDescent="0.25">
      <c r="A7939" s="32" t="s">
        <v>7221</v>
      </c>
    </row>
    <row r="7940" spans="1:1" x14ac:dyDescent="0.25">
      <c r="A7940" s="32" t="s">
        <v>7222</v>
      </c>
    </row>
    <row r="7941" spans="1:1" x14ac:dyDescent="0.25">
      <c r="A7941" s="32" t="s">
        <v>7223</v>
      </c>
    </row>
    <row r="7942" spans="1:1" x14ac:dyDescent="0.25">
      <c r="A7942" s="32" t="s">
        <v>7224</v>
      </c>
    </row>
    <row r="7943" spans="1:1" x14ac:dyDescent="0.25">
      <c r="A7943" s="32" t="s">
        <v>7225</v>
      </c>
    </row>
    <row r="7944" spans="1:1" x14ac:dyDescent="0.25">
      <c r="A7944" s="32" t="s">
        <v>7226</v>
      </c>
    </row>
    <row r="7945" spans="1:1" x14ac:dyDescent="0.25">
      <c r="A7945" s="32" t="s">
        <v>3444</v>
      </c>
    </row>
    <row r="7946" spans="1:1" x14ac:dyDescent="0.25">
      <c r="A7946" s="32" t="s">
        <v>7227</v>
      </c>
    </row>
    <row r="7947" spans="1:1" x14ac:dyDescent="0.25">
      <c r="A7947" s="32" t="s">
        <v>7228</v>
      </c>
    </row>
    <row r="7948" spans="1:1" x14ac:dyDescent="0.25">
      <c r="A7948" s="32" t="s">
        <v>7229</v>
      </c>
    </row>
    <row r="7949" spans="1:1" x14ac:dyDescent="0.25">
      <c r="A7949" s="32" t="s">
        <v>7230</v>
      </c>
    </row>
    <row r="7950" spans="1:1" x14ac:dyDescent="0.25">
      <c r="A7950" s="32" t="s">
        <v>7231</v>
      </c>
    </row>
    <row r="7951" spans="1:1" x14ac:dyDescent="0.25">
      <c r="A7951" s="32" t="s">
        <v>5494</v>
      </c>
    </row>
    <row r="7952" spans="1:1" x14ac:dyDescent="0.25">
      <c r="A7952" s="32" t="s">
        <v>7232</v>
      </c>
    </row>
    <row r="7953" spans="1:1" x14ac:dyDescent="0.25">
      <c r="A7953" s="32" t="s">
        <v>7233</v>
      </c>
    </row>
    <row r="7954" spans="1:1" x14ac:dyDescent="0.25">
      <c r="A7954" s="32" t="s">
        <v>1571</v>
      </c>
    </row>
    <row r="7955" spans="1:1" x14ac:dyDescent="0.25">
      <c r="A7955" s="32" t="s">
        <v>7234</v>
      </c>
    </row>
    <row r="7956" spans="1:1" x14ac:dyDescent="0.25">
      <c r="A7956" s="32" t="s">
        <v>7235</v>
      </c>
    </row>
    <row r="7957" spans="1:1" x14ac:dyDescent="0.25">
      <c r="A7957" s="32" t="s">
        <v>7236</v>
      </c>
    </row>
    <row r="7958" spans="1:1" x14ac:dyDescent="0.25">
      <c r="A7958" s="32" t="s">
        <v>766</v>
      </c>
    </row>
    <row r="7959" spans="1:1" x14ac:dyDescent="0.25">
      <c r="A7959" s="32" t="s">
        <v>7237</v>
      </c>
    </row>
    <row r="7960" spans="1:1" x14ac:dyDescent="0.25">
      <c r="A7960" s="32" t="s">
        <v>7238</v>
      </c>
    </row>
    <row r="7961" spans="1:1" x14ac:dyDescent="0.25">
      <c r="A7961" s="32" t="s">
        <v>7239</v>
      </c>
    </row>
    <row r="7962" spans="1:1" x14ac:dyDescent="0.25">
      <c r="A7962" s="32" t="s">
        <v>7240</v>
      </c>
    </row>
    <row r="7963" spans="1:1" x14ac:dyDescent="0.25">
      <c r="A7963" s="32" t="s">
        <v>7241</v>
      </c>
    </row>
    <row r="7964" spans="1:1" x14ac:dyDescent="0.25">
      <c r="A7964" s="32" t="s">
        <v>7242</v>
      </c>
    </row>
    <row r="7965" spans="1:1" x14ac:dyDescent="0.25">
      <c r="A7965" s="32" t="s">
        <v>801</v>
      </c>
    </row>
    <row r="7966" spans="1:1" x14ac:dyDescent="0.25">
      <c r="A7966" s="32" t="s">
        <v>7243</v>
      </c>
    </row>
    <row r="7967" spans="1:1" x14ac:dyDescent="0.25">
      <c r="A7967" s="32" t="s">
        <v>7244</v>
      </c>
    </row>
    <row r="7968" spans="1:1" x14ac:dyDescent="0.25">
      <c r="A7968" s="32" t="s">
        <v>7245</v>
      </c>
    </row>
    <row r="7969" spans="1:1" x14ac:dyDescent="0.25">
      <c r="A7969" s="32" t="s">
        <v>7246</v>
      </c>
    </row>
    <row r="7970" spans="1:1" x14ac:dyDescent="0.25">
      <c r="A7970" s="32" t="s">
        <v>7247</v>
      </c>
    </row>
    <row r="7971" spans="1:1" x14ac:dyDescent="0.25">
      <c r="A7971" s="32" t="s">
        <v>7248</v>
      </c>
    </row>
    <row r="7972" spans="1:1" x14ac:dyDescent="0.25">
      <c r="A7972" s="32" t="s">
        <v>7249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C6CB-D0D3-4BAC-AE14-DEF5A87EBE8B}">
  <dimension ref="A1:D7972"/>
  <sheetViews>
    <sheetView topLeftCell="A13" workbookViewId="0">
      <selection sqref="A1:A1048576"/>
    </sheetView>
  </sheetViews>
  <sheetFormatPr defaultRowHeight="15" x14ac:dyDescent="0.25"/>
  <cols>
    <col min="1" max="1" width="45.7109375" style="32" bestFit="1" customWidth="1"/>
    <col min="2" max="2" width="79.140625" style="32" customWidth="1"/>
    <col min="3" max="16384" width="9.140625" style="32"/>
  </cols>
  <sheetData>
    <row r="1" spans="1:4" x14ac:dyDescent="0.25">
      <c r="A1" s="32" t="s">
        <v>78</v>
      </c>
      <c r="B1" s="32" t="str">
        <f>CONCATENATE(TRIM(A1),",",TRIM(A2),",",TRIM(A3),",",TRIM(A4))</f>
        <v>Underground Sports,226 South La Brea Avenue,Sunnyvale, CA 92824,909-498-2089</v>
      </c>
      <c r="C1" s="32" t="str">
        <f>RIGHT(B1,5)</f>
        <v>-2089</v>
      </c>
      <c r="D1" s="32">
        <f>IFERROR(FIND("-",C1),"Incorrect")</f>
        <v>1</v>
      </c>
    </row>
    <row r="2" spans="1:4" x14ac:dyDescent="0.25">
      <c r="A2" s="32" t="s">
        <v>79</v>
      </c>
      <c r="B2" s="32" t="str">
        <f t="shared" ref="B2:B65" si="0">CONCATENATE(TRIM(A2),",",TRIM(A3),",",TRIM(A4),",",TRIM(A5))</f>
        <v>226 South La Brea Avenue,Sunnyvale, CA 92824,909-498-2089,Churchill's Sportswear</v>
      </c>
      <c r="C2" s="32" t="str">
        <f t="shared" ref="C2:C65" si="1">RIGHT(B2,5)</f>
        <v>swear</v>
      </c>
      <c r="D2" s="32" t="str">
        <f t="shared" ref="D2:D65" si="2">IFERROR(FIND("-",C2),"Incorrect")</f>
        <v>Incorrect</v>
      </c>
    </row>
    <row r="3" spans="1:4" x14ac:dyDescent="0.25">
      <c r="A3" s="32" t="s">
        <v>80</v>
      </c>
      <c r="B3" s="32" t="str">
        <f t="shared" si="0"/>
        <v>Sunnyvale, CA 92824,909-498-2089,Churchill's Sportswear,2426 South Main Street</v>
      </c>
      <c r="C3" s="32" t="str">
        <f t="shared" si="1"/>
        <v>treet</v>
      </c>
      <c r="D3" s="32" t="str">
        <f t="shared" si="2"/>
        <v>Incorrect</v>
      </c>
    </row>
    <row r="4" spans="1:4" x14ac:dyDescent="0.25">
      <c r="A4" s="32" t="s">
        <v>81</v>
      </c>
      <c r="B4" s="32" t="str">
        <f t="shared" si="0"/>
        <v>909-498-2089,Churchill's Sportswear,2426 South Main Street,Redondo Beach, CA 90220</v>
      </c>
      <c r="C4" s="32" t="str">
        <f t="shared" si="1"/>
        <v>90220</v>
      </c>
      <c r="D4" s="32" t="str">
        <f t="shared" si="2"/>
        <v>Incorrect</v>
      </c>
    </row>
    <row r="5" spans="1:4" x14ac:dyDescent="0.25">
      <c r="A5" s="32" t="s">
        <v>82</v>
      </c>
      <c r="B5" s="32" t="str">
        <f t="shared" si="0"/>
        <v>Churchill's Sportswear,2426 South Main Street,Redondo Beach, CA 90220,860-942-2626</v>
      </c>
      <c r="C5" s="32" t="str">
        <f t="shared" si="1"/>
        <v>-2626</v>
      </c>
      <c r="D5" s="32">
        <f t="shared" si="2"/>
        <v>1</v>
      </c>
    </row>
    <row r="6" spans="1:4" x14ac:dyDescent="0.25">
      <c r="A6" s="32" t="s">
        <v>83</v>
      </c>
      <c r="B6" s="32" t="str">
        <f t="shared" si="0"/>
        <v>2426 South Main Street,Redondo Beach, CA 90220,860-942-2626,Summer Times Clothiers</v>
      </c>
      <c r="C6" s="32" t="str">
        <f t="shared" si="1"/>
        <v>hiers</v>
      </c>
      <c r="D6" s="32" t="str">
        <f t="shared" si="2"/>
        <v>Incorrect</v>
      </c>
    </row>
    <row r="7" spans="1:4" x14ac:dyDescent="0.25">
      <c r="A7" s="32" t="s">
        <v>84</v>
      </c>
      <c r="B7" s="32" t="str">
        <f t="shared" si="0"/>
        <v>Redondo Beach, CA 90220,860-942-2626,Summer Times Clothiers,40820 Winchester Road</v>
      </c>
      <c r="C7" s="32" t="str">
        <f t="shared" si="1"/>
        <v xml:space="preserve"> Road</v>
      </c>
      <c r="D7" s="32" t="str">
        <f t="shared" si="2"/>
        <v>Incorrect</v>
      </c>
    </row>
    <row r="8" spans="1:4" x14ac:dyDescent="0.25">
      <c r="A8" s="32" t="s">
        <v>85</v>
      </c>
      <c r="B8" s="32" t="str">
        <f t="shared" si="0"/>
        <v>860-942-2626,Summer Times Clothiers,40820 Winchester Road,Mission Viejo, CA 94284</v>
      </c>
      <c r="C8" s="32" t="str">
        <f t="shared" si="1"/>
        <v>94284</v>
      </c>
      <c r="D8" s="32" t="str">
        <f t="shared" si="2"/>
        <v>Incorrect</v>
      </c>
    </row>
    <row r="9" spans="1:4" x14ac:dyDescent="0.25">
      <c r="A9" s="32" t="s">
        <v>86</v>
      </c>
      <c r="B9" s="32" t="str">
        <f t="shared" si="0"/>
        <v>Summer Times Clothiers,40820 Winchester Road,Mission Viejo, CA 94284,640-896-4264</v>
      </c>
      <c r="C9" s="32" t="str">
        <f t="shared" si="1"/>
        <v>-4264</v>
      </c>
      <c r="D9" s="32">
        <f t="shared" si="2"/>
        <v>1</v>
      </c>
    </row>
    <row r="10" spans="1:4" x14ac:dyDescent="0.25">
      <c r="A10" s="32" t="s">
        <v>87</v>
      </c>
      <c r="B10" s="32" t="str">
        <f t="shared" si="0"/>
        <v>40820 Winchester Road,Mission Viejo, CA 94284,640-896-4264,Wiseguys Industries</v>
      </c>
      <c r="C10" s="32" t="str">
        <f t="shared" si="1"/>
        <v>tries</v>
      </c>
      <c r="D10" s="32" t="str">
        <f t="shared" si="2"/>
        <v>Incorrect</v>
      </c>
    </row>
    <row r="11" spans="1:4" x14ac:dyDescent="0.25">
      <c r="A11" s="32" t="s">
        <v>88</v>
      </c>
      <c r="B11" s="32" t="str">
        <f t="shared" si="0"/>
        <v>Mission Viejo, CA 94284,640-896-4264,Wiseguys Industries,244 East 2st Street</v>
      </c>
      <c r="C11" s="32" t="str">
        <f t="shared" si="1"/>
        <v>treet</v>
      </c>
      <c r="D11" s="32" t="str">
        <f t="shared" si="2"/>
        <v>Incorrect</v>
      </c>
    </row>
    <row r="12" spans="1:4" x14ac:dyDescent="0.25">
      <c r="A12" s="32" t="s">
        <v>89</v>
      </c>
      <c r="B12" s="32" t="str">
        <f t="shared" si="0"/>
        <v>640-896-4264,Wiseguys Industries,244 East 2st Street,Garden Grove, CA 94920</v>
      </c>
      <c r="C12" s="32" t="str">
        <f t="shared" si="1"/>
        <v>94920</v>
      </c>
      <c r="D12" s="32" t="str">
        <f t="shared" si="2"/>
        <v>Incorrect</v>
      </c>
    </row>
    <row r="13" spans="1:4" x14ac:dyDescent="0.25">
      <c r="A13" s="32" t="s">
        <v>90</v>
      </c>
      <c r="B13" s="32" t="str">
        <f t="shared" si="0"/>
        <v>Wiseguys Industries,244 East 2st Street,Garden Grove, CA 94920,420-842-8244</v>
      </c>
      <c r="C13" s="32" t="str">
        <f t="shared" si="1"/>
        <v>-8244</v>
      </c>
      <c r="D13" s="32">
        <f t="shared" si="2"/>
        <v>1</v>
      </c>
    </row>
    <row r="14" spans="1:4" x14ac:dyDescent="0.25">
      <c r="A14" s="32" t="s">
        <v>91</v>
      </c>
      <c r="B14" s="32" t="str">
        <f t="shared" si="0"/>
        <v>244 East 2st Street,Garden Grove, CA 94920,420-842-8244,Sport Shoe Shop</v>
      </c>
      <c r="C14" s="32" t="str">
        <f t="shared" si="1"/>
        <v xml:space="preserve"> Shop</v>
      </c>
      <c r="D14" s="32" t="str">
        <f t="shared" si="2"/>
        <v>Incorrect</v>
      </c>
    </row>
    <row r="15" spans="1:4" x14ac:dyDescent="0.25">
      <c r="A15" s="32" t="s">
        <v>92</v>
      </c>
      <c r="B15" s="32" t="str">
        <f t="shared" si="0"/>
        <v>Garden Grove, CA 94920,420-842-8244,Sport Shoe Shop,2644 Broadway Street</v>
      </c>
      <c r="C15" s="32" t="str">
        <f t="shared" si="1"/>
        <v>treet</v>
      </c>
      <c r="D15" s="32" t="str">
        <f t="shared" si="2"/>
        <v>Incorrect</v>
      </c>
    </row>
    <row r="16" spans="1:4" x14ac:dyDescent="0.25">
      <c r="A16" s="32" t="s">
        <v>93</v>
      </c>
      <c r="B16" s="32" t="str">
        <f t="shared" si="0"/>
        <v>420-842-8244,Sport Shoe Shop,2644 Broadway Street,Petaluma, CA 92424</v>
      </c>
      <c r="C16" s="32" t="str">
        <f t="shared" si="1"/>
        <v>92424</v>
      </c>
      <c r="D16" s="32" t="str">
        <f t="shared" si="2"/>
        <v>Incorrect</v>
      </c>
    </row>
    <row r="17" spans="1:4" x14ac:dyDescent="0.25">
      <c r="A17" s="32" t="s">
        <v>94</v>
      </c>
      <c r="B17" s="32" t="str">
        <f t="shared" si="0"/>
        <v>Sport Shoe Shop,2644 Broadway Street,Petaluma, CA 92424,629-696-9092</v>
      </c>
      <c r="C17" s="32" t="str">
        <f t="shared" si="1"/>
        <v>-9092</v>
      </c>
      <c r="D17" s="32">
        <f t="shared" si="2"/>
        <v>1</v>
      </c>
    </row>
    <row r="18" spans="1:4" x14ac:dyDescent="0.25">
      <c r="A18" s="32" t="s">
        <v>95</v>
      </c>
      <c r="B18" s="32" t="str">
        <f t="shared" si="0"/>
        <v>2644 Broadway Street,Petaluma, CA 92424,629-696-9092,Latest and Greatest</v>
      </c>
      <c r="C18" s="32" t="str">
        <f t="shared" si="1"/>
        <v>atest</v>
      </c>
      <c r="D18" s="32" t="str">
        <f t="shared" si="2"/>
        <v>Incorrect</v>
      </c>
    </row>
    <row r="19" spans="1:4" x14ac:dyDescent="0.25">
      <c r="A19" s="32" t="s">
        <v>96</v>
      </c>
      <c r="B19" s="32" t="str">
        <f t="shared" si="0"/>
        <v>Petaluma, CA 92424,629-696-9092,Latest and Greatest,220 East 9th Street</v>
      </c>
      <c r="C19" s="32" t="str">
        <f t="shared" si="1"/>
        <v>treet</v>
      </c>
      <c r="D19" s="32" t="str">
        <f t="shared" si="2"/>
        <v>Incorrect</v>
      </c>
    </row>
    <row r="20" spans="1:4" x14ac:dyDescent="0.25">
      <c r="A20" s="32" t="s">
        <v>97</v>
      </c>
      <c r="B20" s="32" t="str">
        <f t="shared" si="0"/>
        <v>629-696-9092,Latest and Greatest,220 East 9th Street,Los Angeles, CA 94628</v>
      </c>
      <c r="C20" s="32" t="str">
        <f t="shared" si="1"/>
        <v>94628</v>
      </c>
      <c r="D20" s="32" t="str">
        <f t="shared" si="2"/>
        <v>Incorrect</v>
      </c>
    </row>
    <row r="21" spans="1:4" x14ac:dyDescent="0.25">
      <c r="A21" s="32" t="s">
        <v>98</v>
      </c>
      <c r="B21" s="32" t="str">
        <f t="shared" si="0"/>
        <v>Latest and Greatest,220 East 9th Street,Los Angeles, CA 94628,206-242-4869</v>
      </c>
      <c r="C21" s="32" t="str">
        <f t="shared" si="1"/>
        <v>-4869</v>
      </c>
      <c r="D21" s="32">
        <f t="shared" si="2"/>
        <v>1</v>
      </c>
    </row>
    <row r="22" spans="1:4" x14ac:dyDescent="0.25">
      <c r="A22" s="32" t="s">
        <v>99</v>
      </c>
      <c r="B22" s="32" t="str">
        <f t="shared" si="0"/>
        <v>220 East 9th Street,Los Angeles, CA 94628,206-242-4869,Ocean Blue Sun Tanning Salon</v>
      </c>
      <c r="C22" s="32" t="str">
        <f t="shared" si="1"/>
        <v>Salon</v>
      </c>
      <c r="D22" s="32" t="str">
        <f t="shared" si="2"/>
        <v>Incorrect</v>
      </c>
    </row>
    <row r="23" spans="1:4" x14ac:dyDescent="0.25">
      <c r="A23" s="32" t="s">
        <v>100</v>
      </c>
      <c r="B23" s="32" t="str">
        <f t="shared" si="0"/>
        <v>Los Angeles, CA 94628,206-242-4869,Ocean Blue Sun Tanning Salon,846 Parkway Plaza</v>
      </c>
      <c r="C23" s="32" t="str">
        <f t="shared" si="1"/>
        <v>Plaza</v>
      </c>
      <c r="D23" s="32" t="str">
        <f t="shared" si="2"/>
        <v>Incorrect</v>
      </c>
    </row>
    <row r="24" spans="1:4" x14ac:dyDescent="0.25">
      <c r="A24" s="32" t="s">
        <v>101</v>
      </c>
      <c r="B24" s="32" t="str">
        <f t="shared" si="0"/>
        <v>206-242-4869,Ocean Blue Sun Tanning Salon,846 Parkway Plaza,Sacramento, CA 94644</v>
      </c>
      <c r="C24" s="32" t="str">
        <f t="shared" si="1"/>
        <v>94644</v>
      </c>
      <c r="D24" s="32" t="str">
        <f t="shared" si="2"/>
        <v>Incorrect</v>
      </c>
    </row>
    <row r="25" spans="1:4" x14ac:dyDescent="0.25">
      <c r="A25" s="32" t="s">
        <v>102</v>
      </c>
      <c r="B25" s="32" t="str">
        <f t="shared" si="0"/>
        <v>Ocean Blue Sun Tanning Salon,846 Parkway Plaza,Sacramento, CA 94644,640-248-2202</v>
      </c>
      <c r="C25" s="32" t="str">
        <f t="shared" si="1"/>
        <v>-2202</v>
      </c>
      <c r="D25" s="32">
        <f t="shared" si="2"/>
        <v>1</v>
      </c>
    </row>
    <row r="26" spans="1:4" x14ac:dyDescent="0.25">
      <c r="A26" s="32" t="s">
        <v>103</v>
      </c>
      <c r="B26" s="32" t="str">
        <f t="shared" si="0"/>
        <v>846 Parkway Plaza,Sacramento, CA 94644,640-248-2202,Red White and Blue T Shirt Inc</v>
      </c>
      <c r="C26" s="32" t="str">
        <f t="shared" si="1"/>
        <v>t Inc</v>
      </c>
      <c r="D26" s="32" t="str">
        <f t="shared" si="2"/>
        <v>Incorrect</v>
      </c>
    </row>
    <row r="27" spans="1:4" x14ac:dyDescent="0.25">
      <c r="A27" s="32" t="s">
        <v>104</v>
      </c>
      <c r="B27" s="32" t="str">
        <f t="shared" si="0"/>
        <v>Sacramento, CA 94644,640-248-2202,Red White and Blue T Shirt Inc,4906 Dublin Boulevard</v>
      </c>
      <c r="C27" s="32" t="str">
        <f t="shared" si="1"/>
        <v>evard</v>
      </c>
      <c r="D27" s="32" t="str">
        <f t="shared" si="2"/>
        <v>Incorrect</v>
      </c>
    </row>
    <row r="28" spans="1:4" x14ac:dyDescent="0.25">
      <c r="A28" s="32" t="s">
        <v>105</v>
      </c>
      <c r="B28" s="32" t="str">
        <f t="shared" si="0"/>
        <v>640-248-2202,Red White and Blue T Shirt Inc,4906 Dublin Boulevard,Honolulu, HI 90008</v>
      </c>
      <c r="C28" s="32" t="str">
        <f t="shared" si="1"/>
        <v>90008</v>
      </c>
      <c r="D28" s="32" t="str">
        <f t="shared" si="2"/>
        <v>Incorrect</v>
      </c>
    </row>
    <row r="29" spans="1:4" x14ac:dyDescent="0.25">
      <c r="A29" s="32" t="s">
        <v>106</v>
      </c>
      <c r="B29" s="32" t="str">
        <f t="shared" si="0"/>
        <v>Red White and Blue T Shirt Inc,4906 Dublin Boulevard,Honolulu, HI 90008,224-848-2444</v>
      </c>
      <c r="C29" s="32" t="str">
        <f t="shared" si="1"/>
        <v>-2444</v>
      </c>
      <c r="D29" s="32">
        <f t="shared" si="2"/>
        <v>1</v>
      </c>
    </row>
    <row r="30" spans="1:4" x14ac:dyDescent="0.25">
      <c r="A30" s="32" t="s">
        <v>107</v>
      </c>
      <c r="B30" s="32" t="str">
        <f t="shared" si="0"/>
        <v>4906 Dublin Boulevard,Honolulu, HI 90008,224-848-2444,St Croix Gifts</v>
      </c>
      <c r="C30" s="32" t="str">
        <f t="shared" si="1"/>
        <v>Gifts</v>
      </c>
      <c r="D30" s="32" t="str">
        <f t="shared" si="2"/>
        <v>Incorrect</v>
      </c>
    </row>
    <row r="31" spans="1:4" x14ac:dyDescent="0.25">
      <c r="A31" s="32" t="s">
        <v>108</v>
      </c>
      <c r="B31" s="32" t="str">
        <f t="shared" si="0"/>
        <v>Honolulu, HI 90008,224-848-2444,St Croix Gifts,2664 Babcock Street</v>
      </c>
      <c r="C31" s="32" t="str">
        <f t="shared" si="1"/>
        <v>treet</v>
      </c>
      <c r="D31" s="32" t="str">
        <f t="shared" si="2"/>
        <v>Incorrect</v>
      </c>
    </row>
    <row r="32" spans="1:4" x14ac:dyDescent="0.25">
      <c r="A32" s="32" t="s">
        <v>109</v>
      </c>
      <c r="B32" s="32" t="str">
        <f t="shared" si="0"/>
        <v>224-848-2444,St Croix Gifts,2664 Babcock Street,Long Beach, CA 96946</v>
      </c>
      <c r="C32" s="32" t="str">
        <f t="shared" si="1"/>
        <v>96946</v>
      </c>
      <c r="D32" s="32" t="str">
        <f t="shared" si="2"/>
        <v>Incorrect</v>
      </c>
    </row>
    <row r="33" spans="1:4" x14ac:dyDescent="0.25">
      <c r="A33" s="32" t="s">
        <v>110</v>
      </c>
      <c r="B33" s="32" t="str">
        <f t="shared" si="0"/>
        <v>St Croix Gifts,2664 Babcock Street,Long Beach, CA 96946,408-984-2294</v>
      </c>
      <c r="C33" s="32" t="str">
        <f t="shared" si="1"/>
        <v>-2294</v>
      </c>
      <c r="D33" s="32">
        <f t="shared" si="2"/>
        <v>1</v>
      </c>
    </row>
    <row r="34" spans="1:4" x14ac:dyDescent="0.25">
      <c r="A34" s="32" t="s">
        <v>111</v>
      </c>
      <c r="B34" s="32" t="str">
        <f t="shared" si="0"/>
        <v>2664 Babcock Street,Long Beach, CA 96946,408-984-2294,Fantastic George</v>
      </c>
      <c r="C34" s="32" t="str">
        <f t="shared" si="1"/>
        <v>eorge</v>
      </c>
      <c r="D34" s="32" t="str">
        <f t="shared" si="2"/>
        <v>Incorrect</v>
      </c>
    </row>
    <row r="35" spans="1:4" x14ac:dyDescent="0.25">
      <c r="A35" s="32" t="s">
        <v>112</v>
      </c>
      <c r="B35" s="32" t="str">
        <f t="shared" si="0"/>
        <v>Long Beach, CA 96946,408-984-2294,Fantastic George,24802 Marina Pointe Drive</v>
      </c>
      <c r="C35" s="32" t="str">
        <f t="shared" si="1"/>
        <v>Drive</v>
      </c>
      <c r="D35" s="32" t="str">
        <f t="shared" si="2"/>
        <v>Incorrect</v>
      </c>
    </row>
    <row r="36" spans="1:4" x14ac:dyDescent="0.25">
      <c r="A36" s="32" t="s">
        <v>113</v>
      </c>
      <c r="B36" s="32" t="str">
        <f t="shared" si="0"/>
        <v>408-984-2294,Fantastic George,24802 Marina Pointe Drive,City Industry, CA 90089</v>
      </c>
      <c r="C36" s="32" t="str">
        <f t="shared" si="1"/>
        <v>90089</v>
      </c>
      <c r="D36" s="32" t="str">
        <f t="shared" si="2"/>
        <v>Incorrect</v>
      </c>
    </row>
    <row r="37" spans="1:4" x14ac:dyDescent="0.25">
      <c r="A37" s="32" t="s">
        <v>114</v>
      </c>
      <c r="B37" s="32" t="str">
        <f t="shared" si="0"/>
        <v>Fantastic George,24802 Marina Pointe Drive,City Industry, CA 90089,824-890-8862</v>
      </c>
      <c r="C37" s="32" t="str">
        <f t="shared" si="1"/>
        <v>-8862</v>
      </c>
      <c r="D37" s="32">
        <f t="shared" si="2"/>
        <v>1</v>
      </c>
    </row>
    <row r="38" spans="1:4" x14ac:dyDescent="0.25">
      <c r="A38" s="32" t="s">
        <v>115</v>
      </c>
      <c r="B38" s="32" t="str">
        <f t="shared" si="0"/>
        <v>24802 Marina Pointe Drive,City Industry, CA 90089,824-890-8862,The Shoe Store</v>
      </c>
      <c r="C38" s="32" t="str">
        <f t="shared" si="1"/>
        <v>Store</v>
      </c>
      <c r="D38" s="32" t="str">
        <f t="shared" si="2"/>
        <v>Incorrect</v>
      </c>
    </row>
    <row r="39" spans="1:4" x14ac:dyDescent="0.25">
      <c r="A39" s="32" t="s">
        <v>116</v>
      </c>
      <c r="B39" s="32" t="str">
        <f t="shared" si="0"/>
        <v>City Industry, CA 90089,824-890-8862,The Shoe Store,2802 South Figueroa Street</v>
      </c>
      <c r="C39" s="32" t="str">
        <f t="shared" si="1"/>
        <v>treet</v>
      </c>
      <c r="D39" s="32" t="str">
        <f t="shared" si="2"/>
        <v>Incorrect</v>
      </c>
    </row>
    <row r="40" spans="1:4" x14ac:dyDescent="0.25">
      <c r="A40" s="32" t="s">
        <v>117</v>
      </c>
      <c r="B40" s="32" t="str">
        <f t="shared" si="0"/>
        <v>824-890-8862,The Shoe Store,2802 South Figueroa Street,San Francisco, CA 92064</v>
      </c>
      <c r="C40" s="32" t="str">
        <f t="shared" si="1"/>
        <v>92064</v>
      </c>
      <c r="D40" s="32" t="str">
        <f t="shared" si="2"/>
        <v>Incorrect</v>
      </c>
    </row>
    <row r="41" spans="1:4" x14ac:dyDescent="0.25">
      <c r="A41" s="32" t="s">
        <v>118</v>
      </c>
      <c r="B41" s="32" t="str">
        <f t="shared" si="0"/>
        <v>The Shoe Store,2802 South Figueroa Street,San Francisco, CA 92064,420-846-2486</v>
      </c>
      <c r="C41" s="32" t="str">
        <f t="shared" si="1"/>
        <v>-2486</v>
      </c>
      <c r="D41" s="32">
        <f t="shared" si="2"/>
        <v>1</v>
      </c>
    </row>
    <row r="42" spans="1:4" x14ac:dyDescent="0.25">
      <c r="A42" s="32" t="s">
        <v>119</v>
      </c>
      <c r="B42" s="32" t="str">
        <f t="shared" si="0"/>
        <v>2802 South Figueroa Street,San Francisco, CA 92064,420-846-2486,American Claim Company</v>
      </c>
      <c r="C42" s="32" t="str">
        <f t="shared" si="1"/>
        <v>mpany</v>
      </c>
      <c r="D42" s="32" t="str">
        <f t="shared" si="2"/>
        <v>Incorrect</v>
      </c>
    </row>
    <row r="43" spans="1:4" x14ac:dyDescent="0.25">
      <c r="A43" s="32" t="s">
        <v>120</v>
      </c>
      <c r="B43" s="32" t="str">
        <f t="shared" si="0"/>
        <v>San Francisco, CA 92064,420-846-2486,American Claim Company,2064 Island Way</v>
      </c>
      <c r="C43" s="32" t="str">
        <f t="shared" si="1"/>
        <v>d Way</v>
      </c>
      <c r="D43" s="32" t="str">
        <f t="shared" si="2"/>
        <v>Incorrect</v>
      </c>
    </row>
    <row r="44" spans="1:4" x14ac:dyDescent="0.25">
      <c r="A44" s="32" t="s">
        <v>121</v>
      </c>
      <c r="B44" s="32" t="str">
        <f t="shared" si="0"/>
        <v>420-846-2486,American Claim Company,2064 Island Way,Hilo, HI 90066</v>
      </c>
      <c r="C44" s="32" t="str">
        <f t="shared" si="1"/>
        <v>90066</v>
      </c>
      <c r="D44" s="32" t="str">
        <f t="shared" si="2"/>
        <v>Incorrect</v>
      </c>
    </row>
    <row r="45" spans="1:4" x14ac:dyDescent="0.25">
      <c r="A45" s="32" t="s">
        <v>122</v>
      </c>
      <c r="B45" s="32" t="str">
        <f t="shared" si="0"/>
        <v>American Claim Company,2064 Island Way,Hilo, HI 90066,860-200-8602</v>
      </c>
      <c r="C45" s="32" t="str">
        <f t="shared" si="1"/>
        <v>-8602</v>
      </c>
      <c r="D45" s="32">
        <f t="shared" si="2"/>
        <v>1</v>
      </c>
    </row>
    <row r="46" spans="1:4" x14ac:dyDescent="0.25">
      <c r="A46" s="32" t="s">
        <v>123</v>
      </c>
      <c r="B46" s="32" t="str">
        <f t="shared" si="0"/>
        <v>2064 Island Way,Hilo, HI 90066,860-200-8602,High Tide Women's Wear of California</v>
      </c>
      <c r="C46" s="32" t="str">
        <f t="shared" si="1"/>
        <v>ornia</v>
      </c>
      <c r="D46" s="32" t="str">
        <f t="shared" si="2"/>
        <v>Incorrect</v>
      </c>
    </row>
    <row r="47" spans="1:4" x14ac:dyDescent="0.25">
      <c r="A47" s="32" t="s">
        <v>124</v>
      </c>
      <c r="B47" s="32" t="str">
        <f t="shared" si="0"/>
        <v>Hilo, HI 90066,860-200-8602,High Tide Women's Wear of California,2440 Central Way Avenue</v>
      </c>
      <c r="C47" s="32" t="str">
        <f t="shared" si="1"/>
        <v>venue</v>
      </c>
      <c r="D47" s="32" t="str">
        <f t="shared" si="2"/>
        <v>Incorrect</v>
      </c>
    </row>
    <row r="48" spans="1:4" x14ac:dyDescent="0.25">
      <c r="A48" s="32" t="s">
        <v>125</v>
      </c>
      <c r="B48" s="32" t="str">
        <f t="shared" si="0"/>
        <v>860-200-8602,High Tide Women's Wear of California,2440 Central Way Avenue,Puyallup, WA 92466</v>
      </c>
      <c r="C48" s="32" t="str">
        <f t="shared" si="1"/>
        <v>92466</v>
      </c>
      <c r="D48" s="32" t="str">
        <f t="shared" si="2"/>
        <v>Incorrect</v>
      </c>
    </row>
    <row r="49" spans="1:4" x14ac:dyDescent="0.25">
      <c r="A49" s="32" t="s">
        <v>126</v>
      </c>
      <c r="B49" s="32" t="str">
        <f t="shared" si="0"/>
        <v>High Tide Women's Wear of California,2440 Central Way Avenue,Puyallup, WA 92466,604-662-2608</v>
      </c>
      <c r="C49" s="32" t="str">
        <f t="shared" si="1"/>
        <v>-2608</v>
      </c>
      <c r="D49" s="32">
        <f t="shared" si="2"/>
        <v>1</v>
      </c>
    </row>
    <row r="50" spans="1:4" x14ac:dyDescent="0.25">
      <c r="A50" s="32" t="s">
        <v>127</v>
      </c>
      <c r="B50" s="32" t="str">
        <f t="shared" si="0"/>
        <v>2440 Central Way Avenue,Puyallup, WA 92466,604-662-2608,Homerun Baseball Club</v>
      </c>
      <c r="C50" s="32" t="str">
        <f t="shared" si="1"/>
        <v xml:space="preserve"> Club</v>
      </c>
      <c r="D50" s="32" t="str">
        <f t="shared" si="2"/>
        <v>Incorrect</v>
      </c>
    </row>
    <row r="51" spans="1:4" x14ac:dyDescent="0.25">
      <c r="A51" s="32" t="s">
        <v>128</v>
      </c>
      <c r="B51" s="32" t="str">
        <f t="shared" si="0"/>
        <v>Puyallup, WA 92466,604-662-2608,Homerun Baseball Club,246 South Washington Street</v>
      </c>
      <c r="C51" s="32" t="str">
        <f t="shared" si="1"/>
        <v>treet</v>
      </c>
      <c r="D51" s="32" t="str">
        <f t="shared" si="2"/>
        <v>Incorrect</v>
      </c>
    </row>
    <row r="52" spans="1:4" x14ac:dyDescent="0.25">
      <c r="A52" s="32" t="s">
        <v>129</v>
      </c>
      <c r="B52" s="32" t="str">
        <f t="shared" si="0"/>
        <v>604-662-2608,Homerun Baseball Club,246 South Washington Street,Ventura, CA 92664</v>
      </c>
      <c r="C52" s="32" t="str">
        <f t="shared" si="1"/>
        <v>92664</v>
      </c>
      <c r="D52" s="32" t="str">
        <f t="shared" si="2"/>
        <v>Incorrect</v>
      </c>
    </row>
    <row r="53" spans="1:4" x14ac:dyDescent="0.25">
      <c r="A53" s="32" t="s">
        <v>130</v>
      </c>
      <c r="B53" s="32" t="str">
        <f t="shared" si="0"/>
        <v>Homerun Baseball Club,246 South Washington Street,Ventura, CA 92664,206-446-8620</v>
      </c>
      <c r="C53" s="32" t="str">
        <f t="shared" si="1"/>
        <v>-8620</v>
      </c>
      <c r="D53" s="32">
        <f t="shared" si="2"/>
        <v>1</v>
      </c>
    </row>
    <row r="54" spans="1:4" x14ac:dyDescent="0.25">
      <c r="A54" s="32" t="s">
        <v>131</v>
      </c>
      <c r="B54" s="32" t="str">
        <f t="shared" si="0"/>
        <v>246 South Washington Street,Ventura, CA 92664,206-446-8620,Sky High Outfitters</v>
      </c>
      <c r="C54" s="32" t="str">
        <f t="shared" si="1"/>
        <v>tters</v>
      </c>
      <c r="D54" s="32" t="str">
        <f t="shared" si="2"/>
        <v>Incorrect</v>
      </c>
    </row>
    <row r="55" spans="1:4" x14ac:dyDescent="0.25">
      <c r="A55" s="32" t="s">
        <v>132</v>
      </c>
      <c r="B55" s="32" t="str">
        <f t="shared" si="0"/>
        <v>Ventura, CA 92664,206-446-8620,Sky High Outfitters,6600 Topanga Canyon Boulevard</v>
      </c>
      <c r="C55" s="32" t="str">
        <f t="shared" si="1"/>
        <v>evard</v>
      </c>
      <c r="D55" s="32" t="str">
        <f t="shared" si="2"/>
        <v>Incorrect</v>
      </c>
    </row>
    <row r="56" spans="1:4" x14ac:dyDescent="0.25">
      <c r="A56" s="32" t="s">
        <v>133</v>
      </c>
      <c r="B56" s="32" t="str">
        <f t="shared" si="0"/>
        <v>206-446-8620,Sky High Outfitters,6600 Topanga Canyon Boulevard,Santa Monica, CA 90048</v>
      </c>
      <c r="C56" s="32" t="str">
        <f t="shared" si="1"/>
        <v>90048</v>
      </c>
      <c r="D56" s="32" t="str">
        <f t="shared" si="2"/>
        <v>Incorrect</v>
      </c>
    </row>
    <row r="57" spans="1:4" x14ac:dyDescent="0.25">
      <c r="A57" s="32" t="s">
        <v>134</v>
      </c>
      <c r="B57" s="32" t="str">
        <f t="shared" si="0"/>
        <v>Sky High Outfitters,6600 Topanga Canyon Boulevard,Santa Monica, CA 90048,669-226-4622</v>
      </c>
      <c r="C57" s="32" t="str">
        <f t="shared" si="1"/>
        <v>-4622</v>
      </c>
      <c r="D57" s="32">
        <f t="shared" si="2"/>
        <v>1</v>
      </c>
    </row>
    <row r="58" spans="1:4" x14ac:dyDescent="0.25">
      <c r="A58" s="32" t="s">
        <v>135</v>
      </c>
      <c r="B58" s="32" t="str">
        <f t="shared" si="0"/>
        <v>6600 Topanga Canyon Boulevard,Santa Monica, CA 90048,669-226-4622,Summer Comforts</v>
      </c>
      <c r="C58" s="32" t="str">
        <f t="shared" si="1"/>
        <v>forts</v>
      </c>
      <c r="D58" s="32" t="str">
        <f t="shared" si="2"/>
        <v>Incorrect</v>
      </c>
    </row>
    <row r="59" spans="1:4" x14ac:dyDescent="0.25">
      <c r="A59" s="32" t="s">
        <v>136</v>
      </c>
      <c r="B59" s="32" t="str">
        <f t="shared" si="0"/>
        <v>Santa Monica, CA 90048,669-226-4622,Summer Comforts,2408 South Main Street</v>
      </c>
      <c r="C59" s="32" t="str">
        <f t="shared" si="1"/>
        <v>treet</v>
      </c>
      <c r="D59" s="32" t="str">
        <f t="shared" si="2"/>
        <v>Incorrect</v>
      </c>
    </row>
    <row r="60" spans="1:4" x14ac:dyDescent="0.25">
      <c r="A60" s="32" t="s">
        <v>137</v>
      </c>
      <c r="B60" s="32" t="str">
        <f t="shared" si="0"/>
        <v>669-226-4622,Summer Comforts,2408 South Main Street,Los Angeles, CA 92690</v>
      </c>
      <c r="C60" s="32" t="str">
        <f t="shared" si="1"/>
        <v>92690</v>
      </c>
      <c r="D60" s="32" t="str">
        <f t="shared" si="2"/>
        <v>Incorrect</v>
      </c>
    </row>
    <row r="61" spans="1:4" x14ac:dyDescent="0.25">
      <c r="A61" s="32" t="s">
        <v>138</v>
      </c>
      <c r="B61" s="32" t="str">
        <f t="shared" si="0"/>
        <v>Summer Comforts,2408 South Main Street,Los Angeles, CA 92690,808-622-4444</v>
      </c>
      <c r="C61" s="32" t="str">
        <f t="shared" si="1"/>
        <v>-4444</v>
      </c>
      <c r="D61" s="32">
        <f t="shared" si="2"/>
        <v>1</v>
      </c>
    </row>
    <row r="62" spans="1:4" x14ac:dyDescent="0.25">
      <c r="A62" s="32" t="s">
        <v>139</v>
      </c>
      <c r="B62" s="32" t="str">
        <f t="shared" si="0"/>
        <v>2408 South Main Street,Los Angeles, CA 92690,808-622-4444,Tail Waggin' Sportswear</v>
      </c>
      <c r="C62" s="32" t="str">
        <f t="shared" si="1"/>
        <v>swear</v>
      </c>
      <c r="D62" s="32" t="str">
        <f t="shared" si="2"/>
        <v>Incorrect</v>
      </c>
    </row>
    <row r="63" spans="1:4" x14ac:dyDescent="0.25">
      <c r="A63" s="32" t="s">
        <v>140</v>
      </c>
      <c r="B63" s="32" t="str">
        <f t="shared" si="0"/>
        <v>Los Angeles, CA 92690,808-622-4444,Tail Waggin' Sportswear,889 Factory Stores Drive</v>
      </c>
      <c r="C63" s="32" t="str">
        <f t="shared" si="1"/>
        <v>Drive</v>
      </c>
      <c r="D63" s="32" t="str">
        <f t="shared" si="2"/>
        <v>Incorrect</v>
      </c>
    </row>
    <row r="64" spans="1:4" x14ac:dyDescent="0.25">
      <c r="A64" s="32" t="s">
        <v>141</v>
      </c>
      <c r="B64" s="32" t="str">
        <f t="shared" si="0"/>
        <v>808-622-4444,Tail Waggin' Sportswear,889 Factory Stores Drive,San Francisco, CA 94949</v>
      </c>
      <c r="C64" s="32" t="str">
        <f t="shared" si="1"/>
        <v>94949</v>
      </c>
      <c r="D64" s="32" t="str">
        <f t="shared" si="2"/>
        <v>Incorrect</v>
      </c>
    </row>
    <row r="65" spans="1:4" x14ac:dyDescent="0.25">
      <c r="A65" s="32" t="s">
        <v>142</v>
      </c>
      <c r="B65" s="32" t="str">
        <f t="shared" si="0"/>
        <v>Tail Waggin' Sportswear,889 Factory Stores Drive,San Francisco, CA 94949,909-446-8646</v>
      </c>
      <c r="C65" s="32" t="str">
        <f t="shared" si="1"/>
        <v>-8646</v>
      </c>
      <c r="D65" s="32">
        <f t="shared" si="2"/>
        <v>1</v>
      </c>
    </row>
    <row r="66" spans="1:4" x14ac:dyDescent="0.25">
      <c r="A66" s="32" t="s">
        <v>143</v>
      </c>
      <c r="B66" s="32" t="str">
        <f t="shared" ref="B66:B129" si="3">CONCATENATE(TRIM(A66),",",TRIM(A67),",",TRIM(A68),",",TRIM(A69))</f>
        <v>889 Factory Stores Drive,San Francisco, CA 94949,909-446-8646,Bowler's Lane Professional Shop</v>
      </c>
      <c r="C66" s="32" t="str">
        <f t="shared" ref="C66:C129" si="4">RIGHT(B66,5)</f>
        <v xml:space="preserve"> Shop</v>
      </c>
      <c r="D66" s="32" t="str">
        <f t="shared" ref="D66:D129" si="5">IFERROR(FIND("-",C66),"Incorrect")</f>
        <v>Incorrect</v>
      </c>
    </row>
    <row r="67" spans="1:4" x14ac:dyDescent="0.25">
      <c r="A67" s="32" t="s">
        <v>144</v>
      </c>
      <c r="B67" s="32" t="str">
        <f t="shared" si="3"/>
        <v>San Francisco, CA 94949,909-446-8646,Bowler's Lane Professional Shop,2606 West 22th Street</v>
      </c>
      <c r="C67" s="32" t="str">
        <f t="shared" si="4"/>
        <v>treet</v>
      </c>
      <c r="D67" s="32" t="str">
        <f t="shared" si="5"/>
        <v>Incorrect</v>
      </c>
    </row>
    <row r="68" spans="1:4" x14ac:dyDescent="0.25">
      <c r="A68" s="32" t="s">
        <v>145</v>
      </c>
      <c r="B68" s="32" t="str">
        <f t="shared" si="3"/>
        <v>909-446-8646,Bowler's Lane Professional Shop,2606 West 22th Street,Juneau, AK 98242</v>
      </c>
      <c r="C68" s="32" t="str">
        <f t="shared" si="4"/>
        <v>98242</v>
      </c>
      <c r="D68" s="32" t="str">
        <f t="shared" si="5"/>
        <v>Incorrect</v>
      </c>
    </row>
    <row r="69" spans="1:4" x14ac:dyDescent="0.25">
      <c r="A69" s="32" t="s">
        <v>146</v>
      </c>
      <c r="B69" s="32" t="str">
        <f t="shared" si="3"/>
        <v>Bowler's Lane Professional Shop,2606 West 22th Street,Juneau, AK 98242,408-262-2829</v>
      </c>
      <c r="C69" s="32" t="str">
        <f t="shared" si="4"/>
        <v>-2829</v>
      </c>
      <c r="D69" s="32">
        <f t="shared" si="5"/>
        <v>1</v>
      </c>
    </row>
    <row r="70" spans="1:4" x14ac:dyDescent="0.25">
      <c r="A70" s="32" t="s">
        <v>147</v>
      </c>
      <c r="B70" s="32" t="str">
        <f t="shared" si="3"/>
        <v>2606 West 22th Street,Juneau, AK 98242,408-262-2829,Peppermint Patty</v>
      </c>
      <c r="C70" s="32" t="str">
        <f t="shared" si="4"/>
        <v>Patty</v>
      </c>
      <c r="D70" s="32" t="str">
        <f t="shared" si="5"/>
        <v>Incorrect</v>
      </c>
    </row>
    <row r="71" spans="1:4" x14ac:dyDescent="0.25">
      <c r="A71" s="32" t="s">
        <v>148</v>
      </c>
      <c r="B71" s="32" t="str">
        <f t="shared" si="3"/>
        <v>Juneau, AK 98242,408-262-2829,Peppermint Patty,6626 44rd Avenue Court Northwest</v>
      </c>
      <c r="C71" s="32" t="str">
        <f t="shared" si="4"/>
        <v>hwest</v>
      </c>
      <c r="D71" s="32" t="str">
        <f t="shared" si="5"/>
        <v>Incorrect</v>
      </c>
    </row>
    <row r="72" spans="1:4" x14ac:dyDescent="0.25">
      <c r="A72" s="32" t="s">
        <v>149</v>
      </c>
      <c r="B72" s="32" t="str">
        <f t="shared" si="3"/>
        <v>408-262-2829,Peppermint Patty,6626 44rd Avenue Court Northwest,Montclair, WA 98062</v>
      </c>
      <c r="C72" s="32" t="str">
        <f t="shared" si="4"/>
        <v>98062</v>
      </c>
      <c r="D72" s="32" t="str">
        <f t="shared" si="5"/>
        <v>Incorrect</v>
      </c>
    </row>
    <row r="73" spans="1:4" x14ac:dyDescent="0.25">
      <c r="A73" s="32" t="s">
        <v>150</v>
      </c>
      <c r="B73" s="32" t="str">
        <f t="shared" si="3"/>
        <v>Peppermint Patty,6626 44rd Avenue Court Northwest,Montclair, WA 98062,420-498-8946</v>
      </c>
      <c r="C73" s="32" t="str">
        <f t="shared" si="4"/>
        <v>-8946</v>
      </c>
      <c r="D73" s="32">
        <f t="shared" si="5"/>
        <v>1</v>
      </c>
    </row>
    <row r="74" spans="1:4" x14ac:dyDescent="0.25">
      <c r="A74" s="32" t="s">
        <v>151</v>
      </c>
      <c r="B74" s="32" t="str">
        <f t="shared" si="3"/>
        <v>6626 44rd Avenue Court Northwest,Montclair, WA 98062,420-498-8946,Urban Sports</v>
      </c>
      <c r="C74" s="32" t="str">
        <f t="shared" si="4"/>
        <v>ports</v>
      </c>
      <c r="D74" s="32" t="str">
        <f t="shared" si="5"/>
        <v>Incorrect</v>
      </c>
    </row>
    <row r="75" spans="1:4" x14ac:dyDescent="0.25">
      <c r="A75" s="32" t="s">
        <v>152</v>
      </c>
      <c r="B75" s="32" t="str">
        <f t="shared" si="3"/>
        <v>Montclair, WA 98062,420-498-8946,Urban Sports,2066 North Imperial Avenue</v>
      </c>
      <c r="C75" s="32" t="str">
        <f t="shared" si="4"/>
        <v>venue</v>
      </c>
      <c r="D75" s="32" t="str">
        <f t="shared" si="5"/>
        <v>Incorrect</v>
      </c>
    </row>
    <row r="76" spans="1:4" x14ac:dyDescent="0.25">
      <c r="A76" s="32" t="s">
        <v>153</v>
      </c>
      <c r="B76" s="32" t="str">
        <f t="shared" si="3"/>
        <v>420-498-8946,Urban Sports,2066 North Imperial Avenue,San Diego, CA 92609</v>
      </c>
      <c r="C76" s="32" t="str">
        <f t="shared" si="4"/>
        <v>92609</v>
      </c>
      <c r="D76" s="32" t="str">
        <f t="shared" si="5"/>
        <v>Incorrect</v>
      </c>
    </row>
    <row r="77" spans="1:4" x14ac:dyDescent="0.25">
      <c r="A77" s="32" t="s">
        <v>154</v>
      </c>
      <c r="B77" s="32" t="str">
        <f t="shared" si="3"/>
        <v>Urban Sports,2066 North Imperial Avenue,San Diego, CA 92609,660-866-2824</v>
      </c>
      <c r="C77" s="32" t="str">
        <f t="shared" si="4"/>
        <v>-2824</v>
      </c>
      <c r="D77" s="32">
        <f t="shared" si="5"/>
        <v>1</v>
      </c>
    </row>
    <row r="78" spans="1:4" x14ac:dyDescent="0.25">
      <c r="A78" s="32" t="s">
        <v>155</v>
      </c>
      <c r="B78" s="32" t="str">
        <f t="shared" si="3"/>
        <v>2066 North Imperial Avenue,San Diego, CA 92609,660-866-2824,Beach Wares</v>
      </c>
      <c r="C78" s="32" t="str">
        <f t="shared" si="4"/>
        <v>Wares</v>
      </c>
      <c r="D78" s="32" t="str">
        <f t="shared" si="5"/>
        <v>Incorrect</v>
      </c>
    </row>
    <row r="79" spans="1:4" x14ac:dyDescent="0.25">
      <c r="A79" s="32" t="s">
        <v>156</v>
      </c>
      <c r="B79" s="32" t="str">
        <f t="shared" si="3"/>
        <v>San Diego, CA 92609,660-866-2824,Beach Wares,2028 West 8th Street</v>
      </c>
      <c r="C79" s="32" t="str">
        <f t="shared" si="4"/>
        <v>treet</v>
      </c>
      <c r="D79" s="32" t="str">
        <f t="shared" si="5"/>
        <v>Incorrect</v>
      </c>
    </row>
    <row r="80" spans="1:4" x14ac:dyDescent="0.25">
      <c r="A80" s="32" t="s">
        <v>157</v>
      </c>
      <c r="B80" s="32" t="str">
        <f t="shared" si="3"/>
        <v>660-866-2824,Beach Wares,2028 West 8th Street,Centralia, CA 94924</v>
      </c>
      <c r="C80" s="32" t="str">
        <f t="shared" si="4"/>
        <v>94924</v>
      </c>
      <c r="D80" s="32" t="str">
        <f t="shared" si="5"/>
        <v>Incorrect</v>
      </c>
    </row>
    <row r="81" spans="1:4" x14ac:dyDescent="0.25">
      <c r="A81" s="32" t="s">
        <v>158</v>
      </c>
      <c r="B81" s="32" t="str">
        <f t="shared" si="3"/>
        <v>Beach Wares,2028 West 8th Street,Centralia, CA 94924,824-864-2086</v>
      </c>
      <c r="C81" s="32" t="str">
        <f t="shared" si="4"/>
        <v>-2086</v>
      </c>
      <c r="D81" s="32">
        <f t="shared" si="5"/>
        <v>1</v>
      </c>
    </row>
    <row r="82" spans="1:4" x14ac:dyDescent="0.25">
      <c r="A82" s="32" t="s">
        <v>159</v>
      </c>
      <c r="B82" s="32" t="str">
        <f t="shared" si="3"/>
        <v>2028 West 8th Street,Centralia, CA 94924,824-864-2086,Cricket Clothes</v>
      </c>
      <c r="C82" s="32" t="str">
        <f t="shared" si="4"/>
        <v>othes</v>
      </c>
      <c r="D82" s="32" t="str">
        <f t="shared" si="5"/>
        <v>Incorrect</v>
      </c>
    </row>
    <row r="83" spans="1:4" x14ac:dyDescent="0.25">
      <c r="A83" s="32" t="s">
        <v>160</v>
      </c>
      <c r="B83" s="32" t="str">
        <f t="shared" si="3"/>
        <v>Centralia, CA 94924,824-864-2086,Cricket Clothes,26446 Jeffrey Road Suite 220</v>
      </c>
      <c r="C83" s="32" t="str">
        <f t="shared" si="4"/>
        <v>e 220</v>
      </c>
      <c r="D83" s="32" t="str">
        <f t="shared" si="5"/>
        <v>Incorrect</v>
      </c>
    </row>
    <row r="84" spans="1:4" x14ac:dyDescent="0.25">
      <c r="A84" s="32" t="s">
        <v>161</v>
      </c>
      <c r="B84" s="32" t="str">
        <f t="shared" si="3"/>
        <v>824-864-2086,Cricket Clothes,26446 Jeffrey Road Suite 220,San Jose, CA 96844</v>
      </c>
      <c r="C84" s="32" t="str">
        <f t="shared" si="4"/>
        <v>96844</v>
      </c>
      <c r="D84" s="32" t="str">
        <f t="shared" si="5"/>
        <v>Incorrect</v>
      </c>
    </row>
    <row r="85" spans="1:4" x14ac:dyDescent="0.25">
      <c r="A85" s="32" t="s">
        <v>162</v>
      </c>
      <c r="B85" s="32" t="str">
        <f t="shared" si="3"/>
        <v>Cricket Clothes,26446 Jeffrey Road Suite 220,San Jose, CA 96844,808-964-8992</v>
      </c>
      <c r="C85" s="32" t="str">
        <f t="shared" si="4"/>
        <v>-8992</v>
      </c>
      <c r="D85" s="32">
        <f t="shared" si="5"/>
        <v>1</v>
      </c>
    </row>
    <row r="86" spans="1:4" x14ac:dyDescent="0.25">
      <c r="A86" s="32" t="s">
        <v>163</v>
      </c>
      <c r="B86" s="32" t="str">
        <f t="shared" si="3"/>
        <v>26446 Jeffrey Road Suite 220,San Jose, CA 96844,808-964-8992,Hello Sporting Goods</v>
      </c>
      <c r="C86" s="32" t="str">
        <f t="shared" si="4"/>
        <v>Goods</v>
      </c>
      <c r="D86" s="32" t="str">
        <f t="shared" si="5"/>
        <v>Incorrect</v>
      </c>
    </row>
    <row r="87" spans="1:4" x14ac:dyDescent="0.25">
      <c r="A87" s="32" t="s">
        <v>164</v>
      </c>
      <c r="B87" s="32" t="str">
        <f t="shared" si="3"/>
        <v>San Jose, CA 96844,808-964-8992,Hello Sporting Goods,2400 Maple Avenue</v>
      </c>
      <c r="C87" s="32" t="str">
        <f t="shared" si="4"/>
        <v>venue</v>
      </c>
      <c r="D87" s="32" t="str">
        <f t="shared" si="5"/>
        <v>Incorrect</v>
      </c>
    </row>
    <row r="88" spans="1:4" x14ac:dyDescent="0.25">
      <c r="A88" s="32" t="s">
        <v>165</v>
      </c>
      <c r="B88" s="32" t="str">
        <f t="shared" si="3"/>
        <v>808-964-8992,Hello Sporting Goods,2400 Maple Avenue,Inglewood, CA 90640</v>
      </c>
      <c r="C88" s="32" t="str">
        <f t="shared" si="4"/>
        <v>90640</v>
      </c>
      <c r="D88" s="32" t="str">
        <f t="shared" si="5"/>
        <v>Incorrect</v>
      </c>
    </row>
    <row r="89" spans="1:4" x14ac:dyDescent="0.25">
      <c r="A89" s="32" t="s">
        <v>166</v>
      </c>
      <c r="B89" s="32" t="str">
        <f t="shared" si="3"/>
        <v>Hello Sporting Goods,2400 Maple Avenue,Inglewood, CA 90640,224-622-6466</v>
      </c>
      <c r="C89" s="32" t="str">
        <f t="shared" si="4"/>
        <v>-6466</v>
      </c>
      <c r="D89" s="32">
        <f t="shared" si="5"/>
        <v>1</v>
      </c>
    </row>
    <row r="90" spans="1:4" x14ac:dyDescent="0.25">
      <c r="A90" s="32" t="s">
        <v>167</v>
      </c>
      <c r="B90" s="32" t="str">
        <f t="shared" si="3"/>
        <v>2400 Maple Avenue,Inglewood, CA 90640,224-622-6466,Mayer Beach Clothing CO</v>
      </c>
      <c r="C90" s="32" t="str">
        <f t="shared" si="4"/>
        <v>ng CO</v>
      </c>
      <c r="D90" s="32" t="str">
        <f t="shared" si="5"/>
        <v>Incorrect</v>
      </c>
    </row>
    <row r="91" spans="1:4" x14ac:dyDescent="0.25">
      <c r="A91" s="32" t="s">
        <v>168</v>
      </c>
      <c r="B91" s="32" t="str">
        <f t="shared" si="3"/>
        <v>Inglewood, CA 90640,224-622-6466,Mayer Beach Clothing CO,4644 Barranca Parkway</v>
      </c>
      <c r="C91" s="32" t="str">
        <f t="shared" si="4"/>
        <v>rkway</v>
      </c>
      <c r="D91" s="32" t="str">
        <f t="shared" si="5"/>
        <v>Incorrect</v>
      </c>
    </row>
    <row r="92" spans="1:4" x14ac:dyDescent="0.25">
      <c r="A92" s="32" t="s">
        <v>169</v>
      </c>
      <c r="B92" s="32" t="str">
        <f t="shared" si="3"/>
        <v>224-622-6466,Mayer Beach Clothing CO,4644 Barranca Parkway,Long Beach, CA 99446</v>
      </c>
      <c r="C92" s="32" t="str">
        <f t="shared" si="4"/>
        <v>99446</v>
      </c>
      <c r="D92" s="32" t="str">
        <f t="shared" si="5"/>
        <v>Incorrect</v>
      </c>
    </row>
    <row r="93" spans="1:4" x14ac:dyDescent="0.25">
      <c r="A93" s="32" t="s">
        <v>170</v>
      </c>
      <c r="B93" s="32" t="str">
        <f t="shared" si="3"/>
        <v>Mayer Beach Clothing CO,4644 Barranca Parkway,Long Beach, CA 99446,604-446-9862</v>
      </c>
      <c r="C93" s="32" t="str">
        <f t="shared" si="4"/>
        <v>-9862</v>
      </c>
      <c r="D93" s="32">
        <f t="shared" si="5"/>
        <v>1</v>
      </c>
    </row>
    <row r="94" spans="1:4" x14ac:dyDescent="0.25">
      <c r="A94" s="32" t="s">
        <v>171</v>
      </c>
      <c r="B94" s="32" t="str">
        <f t="shared" si="3"/>
        <v>4644 Barranca Parkway,Long Beach, CA 99446,604-446-9862,Players Outlet for Fashion</v>
      </c>
      <c r="C94" s="32" t="str">
        <f t="shared" si="4"/>
        <v>shion</v>
      </c>
      <c r="D94" s="32" t="str">
        <f t="shared" si="5"/>
        <v>Incorrect</v>
      </c>
    </row>
    <row r="95" spans="1:4" x14ac:dyDescent="0.25">
      <c r="A95" s="32" t="s">
        <v>172</v>
      </c>
      <c r="B95" s="32" t="str">
        <f t="shared" si="3"/>
        <v>Long Beach, CA 99446,604-446-9862,Players Outlet for Fashion,Shasta Factory Outlet</v>
      </c>
      <c r="C95" s="32" t="str">
        <f t="shared" si="4"/>
        <v>utlet</v>
      </c>
      <c r="D95" s="32" t="str">
        <f t="shared" si="5"/>
        <v>Incorrect</v>
      </c>
    </row>
    <row r="96" spans="1:4" x14ac:dyDescent="0.25">
      <c r="A96" s="32" t="s">
        <v>173</v>
      </c>
      <c r="B96" s="32" t="str">
        <f t="shared" si="3"/>
        <v>604-446-9862,Players Outlet for Fashion,Shasta Factory Outlet,Glendale, CA 96826</v>
      </c>
      <c r="C96" s="32" t="str">
        <f t="shared" si="4"/>
        <v>96826</v>
      </c>
      <c r="D96" s="32" t="str">
        <f t="shared" si="5"/>
        <v>Incorrect</v>
      </c>
    </row>
    <row r="97" spans="1:4" x14ac:dyDescent="0.25">
      <c r="A97" s="32" t="s">
        <v>174</v>
      </c>
      <c r="B97" s="32" t="str">
        <f t="shared" si="3"/>
        <v>Players Outlet for Fashion,Shasta Factory Outlet,Glendale, CA 96826,620-246-9242</v>
      </c>
      <c r="C97" s="32" t="str">
        <f t="shared" si="4"/>
        <v>-9242</v>
      </c>
      <c r="D97" s="32">
        <f t="shared" si="5"/>
        <v>1</v>
      </c>
    </row>
    <row r="98" spans="1:4" x14ac:dyDescent="0.25">
      <c r="A98" s="32" t="s">
        <v>175</v>
      </c>
      <c r="B98" s="32" t="str">
        <f t="shared" si="3"/>
        <v>Shasta Factory Outlet,Glendale, CA 96826,620-246-9242,Ramirez Creations</v>
      </c>
      <c r="C98" s="32" t="str">
        <f t="shared" si="4"/>
        <v>tions</v>
      </c>
      <c r="D98" s="32" t="str">
        <f t="shared" si="5"/>
        <v>Incorrect</v>
      </c>
    </row>
    <row r="99" spans="1:4" x14ac:dyDescent="0.25">
      <c r="A99" s="32" t="s">
        <v>176</v>
      </c>
      <c r="B99" s="32" t="str">
        <f t="shared" si="3"/>
        <v>Glendale, CA 96826,620-246-9242,Ramirez Creations,202 Oak Street</v>
      </c>
      <c r="C99" s="32" t="str">
        <f t="shared" si="4"/>
        <v>treet</v>
      </c>
      <c r="D99" s="32" t="str">
        <f t="shared" si="5"/>
        <v>Incorrect</v>
      </c>
    </row>
    <row r="100" spans="1:4" x14ac:dyDescent="0.25">
      <c r="A100" s="32" t="s">
        <v>177</v>
      </c>
      <c r="B100" s="32" t="str">
        <f t="shared" si="3"/>
        <v>620-246-9242,Ramirez Creations,202 Oak Street,Redmond, WA 98062</v>
      </c>
      <c r="C100" s="32" t="str">
        <f t="shared" si="4"/>
        <v>98062</v>
      </c>
      <c r="D100" s="32" t="str">
        <f t="shared" si="5"/>
        <v>Incorrect</v>
      </c>
    </row>
    <row r="101" spans="1:4" x14ac:dyDescent="0.25">
      <c r="A101" s="32" t="s">
        <v>178</v>
      </c>
      <c r="B101" s="32" t="str">
        <f t="shared" si="3"/>
        <v>Ramirez Creations,202 Oak Street,Redmond, WA 98062,424-262-6648</v>
      </c>
      <c r="C101" s="32" t="str">
        <f t="shared" si="4"/>
        <v>-6648</v>
      </c>
      <c r="D101" s="32">
        <f t="shared" si="5"/>
        <v>1</v>
      </c>
    </row>
    <row r="102" spans="1:4" x14ac:dyDescent="0.25">
      <c r="A102" s="32" t="s">
        <v>179</v>
      </c>
      <c r="B102" s="32" t="str">
        <f t="shared" si="3"/>
        <v>202 Oak Street,Redmond, WA 98062,424-262-6648,Top Colors</v>
      </c>
      <c r="C102" s="32" t="str">
        <f t="shared" si="4"/>
        <v>olors</v>
      </c>
      <c r="D102" s="32" t="str">
        <f t="shared" si="5"/>
        <v>Incorrect</v>
      </c>
    </row>
    <row r="103" spans="1:4" x14ac:dyDescent="0.25">
      <c r="A103" s="32" t="s">
        <v>180</v>
      </c>
      <c r="B103" s="32" t="str">
        <f t="shared" si="3"/>
        <v>Redmond, WA 98062,424-262-6648,Top Colors,2249 W Florida Avenue</v>
      </c>
      <c r="C103" s="32" t="str">
        <f t="shared" si="4"/>
        <v>venue</v>
      </c>
      <c r="D103" s="32" t="str">
        <f t="shared" si="5"/>
        <v>Incorrect</v>
      </c>
    </row>
    <row r="104" spans="1:4" x14ac:dyDescent="0.25">
      <c r="A104" s="32" t="s">
        <v>181</v>
      </c>
      <c r="B104" s="32" t="str">
        <f t="shared" si="3"/>
        <v>424-262-6648,Top Colors,2249 W Florida Avenue,Santa Maria, CA 90402</v>
      </c>
      <c r="C104" s="32" t="str">
        <f t="shared" si="4"/>
        <v>90402</v>
      </c>
      <c r="D104" s="32" t="str">
        <f t="shared" si="5"/>
        <v>Incorrect</v>
      </c>
    </row>
    <row r="105" spans="1:4" x14ac:dyDescent="0.25">
      <c r="A105" s="32" t="s">
        <v>182</v>
      </c>
      <c r="B105" s="32" t="str">
        <f t="shared" si="3"/>
        <v>Top Colors,2249 W Florida Avenue,Santa Maria, CA 90402,224-849-4626</v>
      </c>
      <c r="C105" s="32" t="str">
        <f t="shared" si="4"/>
        <v>-4626</v>
      </c>
      <c r="D105" s="32">
        <f t="shared" si="5"/>
        <v>1</v>
      </c>
    </row>
    <row r="106" spans="1:4" x14ac:dyDescent="0.25">
      <c r="A106" s="32" t="s">
        <v>183</v>
      </c>
      <c r="B106" s="32" t="str">
        <f t="shared" si="3"/>
        <v>2249 W Florida Avenue,Santa Maria, CA 90402,224-849-4626,Climb High Sportswear CO - Outlet Stores</v>
      </c>
      <c r="C106" s="32" t="str">
        <f t="shared" si="4"/>
        <v>tores</v>
      </c>
      <c r="D106" s="32" t="str">
        <f t="shared" si="5"/>
        <v>Incorrect</v>
      </c>
    </row>
    <row r="107" spans="1:4" x14ac:dyDescent="0.25">
      <c r="A107" s="32" t="s">
        <v>184</v>
      </c>
      <c r="B107" s="32" t="str">
        <f t="shared" si="3"/>
        <v>Santa Maria, CA 90402,224-849-4626,Climb High Sportswear CO - Outlet Stores,2889 Logan Avenue Suite J</v>
      </c>
      <c r="C107" s="32" t="str">
        <f t="shared" si="4"/>
        <v>ite J</v>
      </c>
      <c r="D107" s="32" t="str">
        <f t="shared" si="5"/>
        <v>Incorrect</v>
      </c>
    </row>
    <row r="108" spans="1:4" x14ac:dyDescent="0.25">
      <c r="A108" s="32" t="s">
        <v>185</v>
      </c>
      <c r="B108" s="32" t="str">
        <f t="shared" si="3"/>
        <v>224-849-4626,Climb High Sportswear CO - Outlet Stores,2889 Logan Avenue Suite J,Walnut Creek, CA 94820</v>
      </c>
      <c r="C108" s="32" t="str">
        <f t="shared" si="4"/>
        <v>94820</v>
      </c>
      <c r="D108" s="32" t="str">
        <f t="shared" si="5"/>
        <v>Incorrect</v>
      </c>
    </row>
    <row r="109" spans="1:4" x14ac:dyDescent="0.25">
      <c r="A109" s="32" t="s">
        <v>186</v>
      </c>
      <c r="B109" s="32" t="str">
        <f t="shared" si="3"/>
        <v>Climb High Sportswear CO - Outlet Stores,2889 Logan Avenue Suite J,Walnut Creek, CA 94820,604-646-2460</v>
      </c>
      <c r="C109" s="32" t="str">
        <f t="shared" si="4"/>
        <v>-2460</v>
      </c>
      <c r="D109" s="32">
        <f t="shared" si="5"/>
        <v>1</v>
      </c>
    </row>
    <row r="110" spans="1:4" x14ac:dyDescent="0.25">
      <c r="A110" s="32" t="s">
        <v>187</v>
      </c>
      <c r="B110" s="32" t="str">
        <f t="shared" si="3"/>
        <v>2889 Logan Avenue Suite J,Walnut Creek, CA 94820,604-646-2460,Ocean's West Stores</v>
      </c>
      <c r="C110" s="32" t="str">
        <f t="shared" si="4"/>
        <v>tores</v>
      </c>
      <c r="D110" s="32" t="str">
        <f t="shared" si="5"/>
        <v>Incorrect</v>
      </c>
    </row>
    <row r="111" spans="1:4" x14ac:dyDescent="0.25">
      <c r="A111" s="32" t="s">
        <v>188</v>
      </c>
      <c r="B111" s="32" t="str">
        <f t="shared" si="3"/>
        <v>Walnut Creek, CA 94820,604-646-2460,Ocean's West Stores,888 Manor Boulevard</v>
      </c>
      <c r="C111" s="32" t="str">
        <f t="shared" si="4"/>
        <v>evard</v>
      </c>
      <c r="D111" s="32" t="str">
        <f t="shared" si="5"/>
        <v>Incorrect</v>
      </c>
    </row>
    <row r="112" spans="1:4" x14ac:dyDescent="0.25">
      <c r="A112" s="32" t="s">
        <v>189</v>
      </c>
      <c r="B112" s="32" t="str">
        <f t="shared" si="3"/>
        <v>604-646-2460,Ocean's West Stores,888 Manor Boulevard,Lynwood, CA 94644</v>
      </c>
      <c r="C112" s="32" t="str">
        <f t="shared" si="4"/>
        <v>94644</v>
      </c>
      <c r="D112" s="32" t="str">
        <f t="shared" si="5"/>
        <v>Incorrect</v>
      </c>
    </row>
    <row r="113" spans="1:4" x14ac:dyDescent="0.25">
      <c r="A113" s="32" t="s">
        <v>190</v>
      </c>
      <c r="B113" s="32" t="str">
        <f t="shared" si="3"/>
        <v>Ocean's West Stores,888 Manor Boulevard,Lynwood, CA 94644,808-429-2900</v>
      </c>
      <c r="C113" s="32" t="str">
        <f t="shared" si="4"/>
        <v>-2900</v>
      </c>
      <c r="D113" s="32">
        <f t="shared" si="5"/>
        <v>1</v>
      </c>
    </row>
    <row r="114" spans="1:4" x14ac:dyDescent="0.25">
      <c r="A114" s="32" t="s">
        <v>191</v>
      </c>
      <c r="B114" s="32" t="str">
        <f t="shared" si="3"/>
        <v>888 Manor Boulevard,Lynwood, CA 94644,808-429-2900,Young Family Factory Mart</v>
      </c>
      <c r="C114" s="32" t="str">
        <f t="shared" si="4"/>
        <v xml:space="preserve"> Mart</v>
      </c>
      <c r="D114" s="32" t="str">
        <f t="shared" si="5"/>
        <v>Incorrect</v>
      </c>
    </row>
    <row r="115" spans="1:4" x14ac:dyDescent="0.25">
      <c r="A115" s="32" t="s">
        <v>192</v>
      </c>
      <c r="B115" s="32" t="str">
        <f t="shared" si="3"/>
        <v>Lynwood, CA 94644,808-429-2900,Young Family Factory Mart,PO Box 864</v>
      </c>
      <c r="C115" s="32" t="str">
        <f t="shared" si="4"/>
        <v>x 864</v>
      </c>
      <c r="D115" s="32" t="str">
        <f t="shared" si="5"/>
        <v>Incorrect</v>
      </c>
    </row>
    <row r="116" spans="1:4" x14ac:dyDescent="0.25">
      <c r="A116" s="32" t="s">
        <v>193</v>
      </c>
      <c r="B116" s="32" t="str">
        <f t="shared" si="3"/>
        <v>808-429-2900,Young Family Factory Mart,PO Box 864,Newport Beach, CA 98202</v>
      </c>
      <c r="C116" s="32" t="str">
        <f t="shared" si="4"/>
        <v>98202</v>
      </c>
      <c r="D116" s="32" t="str">
        <f t="shared" si="5"/>
        <v>Incorrect</v>
      </c>
    </row>
    <row r="117" spans="1:4" x14ac:dyDescent="0.25">
      <c r="A117" s="32" t="s">
        <v>194</v>
      </c>
      <c r="B117" s="32" t="str">
        <f t="shared" si="3"/>
        <v>Young Family Factory Mart,PO Box 864,Newport Beach, CA 98202,620-646-8828</v>
      </c>
      <c r="C117" s="32" t="str">
        <f t="shared" si="4"/>
        <v>-8828</v>
      </c>
      <c r="D117" s="32">
        <f t="shared" si="5"/>
        <v>1</v>
      </c>
    </row>
    <row r="118" spans="1:4" x14ac:dyDescent="0.25">
      <c r="A118" s="32" t="s">
        <v>195</v>
      </c>
      <c r="B118" s="32" t="str">
        <f t="shared" si="3"/>
        <v>PO Box 864,Newport Beach, CA 98202,620-646-8828,Street Machine Cyclery</v>
      </c>
      <c r="C118" s="32" t="str">
        <f t="shared" si="4"/>
        <v>clery</v>
      </c>
      <c r="D118" s="32" t="str">
        <f t="shared" si="5"/>
        <v>Incorrect</v>
      </c>
    </row>
    <row r="119" spans="1:4" x14ac:dyDescent="0.25">
      <c r="A119" s="32" t="s">
        <v>196</v>
      </c>
      <c r="B119" s="32" t="str">
        <f t="shared" si="3"/>
        <v>Newport Beach, CA 98202,620-646-8828,Street Machine Cyclery,8048 Marketplace Drive</v>
      </c>
      <c r="C119" s="32" t="str">
        <f t="shared" si="4"/>
        <v>Drive</v>
      </c>
      <c r="D119" s="32" t="str">
        <f t="shared" si="5"/>
        <v>Incorrect</v>
      </c>
    </row>
    <row r="120" spans="1:4" x14ac:dyDescent="0.25">
      <c r="A120" s="32" t="s">
        <v>197</v>
      </c>
      <c r="B120" s="32" t="str">
        <f t="shared" si="3"/>
        <v>620-646-8828,Street Machine Cyclery,8048 Marketplace Drive,Los Angeles, CA 96824</v>
      </c>
      <c r="C120" s="32" t="str">
        <f t="shared" si="4"/>
        <v>96824</v>
      </c>
      <c r="D120" s="32" t="str">
        <f t="shared" si="5"/>
        <v>Incorrect</v>
      </c>
    </row>
    <row r="121" spans="1:4" x14ac:dyDescent="0.25">
      <c r="A121" s="32" t="s">
        <v>198</v>
      </c>
      <c r="B121" s="32" t="str">
        <f t="shared" si="3"/>
        <v>Street Machine Cyclery,8048 Marketplace Drive,Los Angeles, CA 96824,629-688-2062</v>
      </c>
      <c r="C121" s="32" t="str">
        <f t="shared" si="4"/>
        <v>-2062</v>
      </c>
      <c r="D121" s="32">
        <f t="shared" si="5"/>
        <v>1</v>
      </c>
    </row>
    <row r="122" spans="1:4" x14ac:dyDescent="0.25">
      <c r="A122" s="32" t="s">
        <v>199</v>
      </c>
      <c r="B122" s="32" t="str">
        <f t="shared" si="3"/>
        <v>8048 Marketplace Drive,Los Angeles, CA 96824,629-688-2062,AC Sports</v>
      </c>
      <c r="C122" s="32" t="str">
        <f t="shared" si="4"/>
        <v>ports</v>
      </c>
      <c r="D122" s="32" t="str">
        <f t="shared" si="5"/>
        <v>Incorrect</v>
      </c>
    </row>
    <row r="123" spans="1:4" x14ac:dyDescent="0.25">
      <c r="A123" s="32" t="s">
        <v>200</v>
      </c>
      <c r="B123" s="32" t="str">
        <f t="shared" si="3"/>
        <v>Los Angeles, CA 96824,629-688-2062,AC Sports,62 South Washington Street</v>
      </c>
      <c r="C123" s="32" t="str">
        <f t="shared" si="4"/>
        <v>treet</v>
      </c>
      <c r="D123" s="32" t="str">
        <f t="shared" si="5"/>
        <v>Incorrect</v>
      </c>
    </row>
    <row r="124" spans="1:4" x14ac:dyDescent="0.25">
      <c r="A124" s="32" t="s">
        <v>201</v>
      </c>
      <c r="B124" s="32" t="str">
        <f t="shared" si="3"/>
        <v>629-688-2062,AC Sports,62 South Washington Street,Carson, CA 92260</v>
      </c>
      <c r="C124" s="32" t="str">
        <f t="shared" si="4"/>
        <v>92260</v>
      </c>
      <c r="D124" s="32" t="str">
        <f t="shared" si="5"/>
        <v>Incorrect</v>
      </c>
    </row>
    <row r="125" spans="1:4" x14ac:dyDescent="0.25">
      <c r="A125" s="32" t="s">
        <v>202</v>
      </c>
      <c r="B125" s="32" t="str">
        <f t="shared" si="3"/>
        <v>AC Sports,62 South Washington Street,Carson, CA 92260,420-608-9888</v>
      </c>
      <c r="C125" s="32" t="str">
        <f t="shared" si="4"/>
        <v>-9888</v>
      </c>
      <c r="D125" s="32">
        <f t="shared" si="5"/>
        <v>1</v>
      </c>
    </row>
    <row r="126" spans="1:4" x14ac:dyDescent="0.25">
      <c r="A126" s="32" t="s">
        <v>203</v>
      </c>
      <c r="B126" s="32" t="str">
        <f t="shared" si="3"/>
        <v>62 South Washington Street,Carson, CA 92260,420-608-9888,Gillette Sporting Goods</v>
      </c>
      <c r="C126" s="32" t="str">
        <f t="shared" si="4"/>
        <v>Goods</v>
      </c>
      <c r="D126" s="32" t="str">
        <f t="shared" si="5"/>
        <v>Incorrect</v>
      </c>
    </row>
    <row r="127" spans="1:4" x14ac:dyDescent="0.25">
      <c r="A127" s="32" t="s">
        <v>204</v>
      </c>
      <c r="B127" s="32" t="str">
        <f t="shared" si="3"/>
        <v>Carson, CA 92260,420-608-9888,Gillette Sporting Goods,6626 Doyle Street</v>
      </c>
      <c r="C127" s="32" t="str">
        <f t="shared" si="4"/>
        <v>treet</v>
      </c>
      <c r="D127" s="32" t="str">
        <f t="shared" si="5"/>
        <v>Incorrect</v>
      </c>
    </row>
    <row r="128" spans="1:4" x14ac:dyDescent="0.25">
      <c r="A128" s="32" t="s">
        <v>205</v>
      </c>
      <c r="B128" s="32" t="str">
        <f t="shared" si="3"/>
        <v>420-608-9888,Gillette Sporting Goods,6626 Doyle Street,Fairfield, CA 94644</v>
      </c>
      <c r="C128" s="32" t="str">
        <f t="shared" si="4"/>
        <v>94644</v>
      </c>
      <c r="D128" s="32" t="str">
        <f t="shared" si="5"/>
        <v>Incorrect</v>
      </c>
    </row>
    <row r="129" spans="1:4" x14ac:dyDescent="0.25">
      <c r="A129" s="32" t="s">
        <v>206</v>
      </c>
      <c r="B129" s="32" t="str">
        <f t="shared" si="3"/>
        <v>Gillette Sporting Goods,6626 Doyle Street,Fairfield, CA 94644,420-822-8646</v>
      </c>
      <c r="C129" s="32" t="str">
        <f t="shared" si="4"/>
        <v>-8646</v>
      </c>
      <c r="D129" s="32">
        <f t="shared" si="5"/>
        <v>1</v>
      </c>
    </row>
    <row r="130" spans="1:4" x14ac:dyDescent="0.25">
      <c r="A130" s="32" t="s">
        <v>207</v>
      </c>
      <c r="B130" s="32" t="str">
        <f t="shared" ref="B130:B193" si="6">CONCATENATE(TRIM(A130),",",TRIM(A131),",",TRIM(A132),",",TRIM(A133))</f>
        <v>6626 Doyle Street,Fairfield, CA 94644,420-822-8646,Good Sports - Apparel</v>
      </c>
      <c r="C130" s="32" t="str">
        <f t="shared" ref="C130:C193" si="7">RIGHT(B130,5)</f>
        <v>parel</v>
      </c>
      <c r="D130" s="32" t="str">
        <f t="shared" ref="D130:D193" si="8">IFERROR(FIND("-",C130),"Incorrect")</f>
        <v>Incorrect</v>
      </c>
    </row>
    <row r="131" spans="1:4" x14ac:dyDescent="0.25">
      <c r="A131" s="32" t="s">
        <v>208</v>
      </c>
      <c r="B131" s="32" t="str">
        <f t="shared" si="6"/>
        <v>Fairfield, CA 94644,420-822-8646,Good Sports - Apparel,2280 Miramar Avenue</v>
      </c>
      <c r="C131" s="32" t="str">
        <f t="shared" si="7"/>
        <v>venue</v>
      </c>
      <c r="D131" s="32" t="str">
        <f t="shared" si="8"/>
        <v>Incorrect</v>
      </c>
    </row>
    <row r="132" spans="1:4" x14ac:dyDescent="0.25">
      <c r="A132" s="32" t="s">
        <v>209</v>
      </c>
      <c r="B132" s="32" t="str">
        <f t="shared" si="6"/>
        <v>420-822-8646,Good Sports - Apparel,2280 Miramar Avenue,San Diego, CA 94202</v>
      </c>
      <c r="C132" s="32" t="str">
        <f t="shared" si="7"/>
        <v>94202</v>
      </c>
      <c r="D132" s="32" t="str">
        <f t="shared" si="8"/>
        <v>Incorrect</v>
      </c>
    </row>
    <row r="133" spans="1:4" x14ac:dyDescent="0.25">
      <c r="A133" s="32" t="s">
        <v>210</v>
      </c>
      <c r="B133" s="32" t="str">
        <f t="shared" si="6"/>
        <v>Good Sports - Apparel,2280 Miramar Avenue,San Diego, CA 94202,424-862-8446</v>
      </c>
      <c r="C133" s="32" t="str">
        <f t="shared" si="7"/>
        <v>-8446</v>
      </c>
      <c r="D133" s="32">
        <f t="shared" si="8"/>
        <v>1</v>
      </c>
    </row>
    <row r="134" spans="1:4" x14ac:dyDescent="0.25">
      <c r="A134" s="32" t="s">
        <v>211</v>
      </c>
      <c r="B134" s="32" t="str">
        <f t="shared" si="6"/>
        <v>2280 Miramar Avenue,San Diego, CA 94202,424-862-8446,Stellar Planet Designs</v>
      </c>
      <c r="C134" s="32" t="str">
        <f t="shared" si="7"/>
        <v>signs</v>
      </c>
      <c r="D134" s="32" t="str">
        <f t="shared" si="8"/>
        <v>Incorrect</v>
      </c>
    </row>
    <row r="135" spans="1:4" x14ac:dyDescent="0.25">
      <c r="A135" s="32" t="s">
        <v>212</v>
      </c>
      <c r="B135" s="32" t="str">
        <f t="shared" si="6"/>
        <v>San Diego, CA 94202,424-862-8446,Stellar Planet Designs,696 6th Street West</v>
      </c>
      <c r="C135" s="32" t="str">
        <f t="shared" si="7"/>
        <v xml:space="preserve"> West</v>
      </c>
      <c r="D135" s="32" t="str">
        <f t="shared" si="8"/>
        <v>Incorrect</v>
      </c>
    </row>
    <row r="136" spans="1:4" x14ac:dyDescent="0.25">
      <c r="A136" s="32" t="s">
        <v>213</v>
      </c>
      <c r="B136" s="32" t="str">
        <f t="shared" si="6"/>
        <v>424-862-8446,Stellar Planet Designs,696 6th Street West,Hermosa Beach, CA 92848</v>
      </c>
      <c r="C136" s="32" t="str">
        <f t="shared" si="7"/>
        <v>92848</v>
      </c>
      <c r="D136" s="32" t="str">
        <f t="shared" si="8"/>
        <v>Incorrect</v>
      </c>
    </row>
    <row r="137" spans="1:4" x14ac:dyDescent="0.25">
      <c r="A137" s="32" t="s">
        <v>214</v>
      </c>
      <c r="B137" s="32" t="str">
        <f t="shared" si="6"/>
        <v>Stellar Planet Designs,696 6th Street West,Hermosa Beach, CA 92848,908-662-2208</v>
      </c>
      <c r="C137" s="32" t="str">
        <f t="shared" si="7"/>
        <v>-2208</v>
      </c>
      <c r="D137" s="32">
        <f t="shared" si="8"/>
        <v>1</v>
      </c>
    </row>
    <row r="138" spans="1:4" x14ac:dyDescent="0.25">
      <c r="A138" s="32" t="s">
        <v>215</v>
      </c>
      <c r="B138" s="32" t="str">
        <f t="shared" si="6"/>
        <v>696 6th Street West,Hermosa Beach, CA 92848,908-662-2208,Sunshine T-Shirts</v>
      </c>
      <c r="C138" s="32" t="str">
        <f t="shared" si="7"/>
        <v>hirts</v>
      </c>
      <c r="D138" s="32" t="str">
        <f t="shared" si="8"/>
        <v>Incorrect</v>
      </c>
    </row>
    <row r="139" spans="1:4" x14ac:dyDescent="0.25">
      <c r="A139" s="32" t="s">
        <v>216</v>
      </c>
      <c r="B139" s="32" t="str">
        <f t="shared" si="6"/>
        <v>Hermosa Beach, CA 92848,908-662-2208,Sunshine T-Shirts,606 Crater Lake Avenue</v>
      </c>
      <c r="C139" s="32" t="str">
        <f t="shared" si="7"/>
        <v>venue</v>
      </c>
      <c r="D139" s="32" t="str">
        <f t="shared" si="8"/>
        <v>Incorrect</v>
      </c>
    </row>
    <row r="140" spans="1:4" x14ac:dyDescent="0.25">
      <c r="A140" s="32" t="s">
        <v>217</v>
      </c>
      <c r="B140" s="32" t="str">
        <f t="shared" si="6"/>
        <v>908-662-2208,Sunshine T-Shirts,606 Crater Lake Avenue,Salinas, CA 92206</v>
      </c>
      <c r="C140" s="32" t="str">
        <f t="shared" si="7"/>
        <v>92206</v>
      </c>
      <c r="D140" s="32" t="str">
        <f t="shared" si="8"/>
        <v>Incorrect</v>
      </c>
    </row>
    <row r="141" spans="1:4" x14ac:dyDescent="0.25">
      <c r="A141" s="32" t="s">
        <v>218</v>
      </c>
      <c r="B141" s="32" t="str">
        <f t="shared" si="6"/>
        <v>Sunshine T-Shirts,606 Crater Lake Avenue,Salinas, CA 92206,420-492-4222</v>
      </c>
      <c r="C141" s="32" t="str">
        <f t="shared" si="7"/>
        <v>-4222</v>
      </c>
      <c r="D141" s="32">
        <f t="shared" si="8"/>
        <v>1</v>
      </c>
    </row>
    <row r="142" spans="1:4" x14ac:dyDescent="0.25">
      <c r="A142" s="32" t="s">
        <v>219</v>
      </c>
      <c r="B142" s="32" t="str">
        <f t="shared" si="6"/>
        <v>606 Crater Lake Avenue,Salinas, CA 92206,420-492-4222,Ann's Sportswear Company</v>
      </c>
      <c r="C142" s="32" t="str">
        <f t="shared" si="7"/>
        <v>mpany</v>
      </c>
      <c r="D142" s="32" t="str">
        <f t="shared" si="8"/>
        <v>Incorrect</v>
      </c>
    </row>
    <row r="143" spans="1:4" x14ac:dyDescent="0.25">
      <c r="A143" s="32" t="s">
        <v>220</v>
      </c>
      <c r="B143" s="32" t="str">
        <f t="shared" si="6"/>
        <v>Salinas, CA 92206,420-492-4222,Ann's Sportswear Company,8860 Girard Avenue</v>
      </c>
      <c r="C143" s="32" t="str">
        <f t="shared" si="7"/>
        <v>venue</v>
      </c>
      <c r="D143" s="32" t="str">
        <f t="shared" si="8"/>
        <v>Incorrect</v>
      </c>
    </row>
    <row r="144" spans="1:4" x14ac:dyDescent="0.25">
      <c r="A144" s="32" t="s">
        <v>221</v>
      </c>
      <c r="B144" s="32" t="str">
        <f t="shared" si="6"/>
        <v>420-492-4222,Ann's Sportswear Company,8860 Girard Avenue,Los Angeles, CA 92422</v>
      </c>
      <c r="C144" s="32" t="str">
        <f t="shared" si="7"/>
        <v>92422</v>
      </c>
      <c r="D144" s="32" t="str">
        <f t="shared" si="8"/>
        <v>Incorrect</v>
      </c>
    </row>
    <row r="145" spans="1:4" x14ac:dyDescent="0.25">
      <c r="A145" s="32" t="s">
        <v>222</v>
      </c>
      <c r="B145" s="32" t="str">
        <f t="shared" si="6"/>
        <v>Ann's Sportswear Company,8860 Girard Avenue,Los Angeles, CA 92422,424-222-2986</v>
      </c>
      <c r="C145" s="32" t="str">
        <f t="shared" si="7"/>
        <v>-2986</v>
      </c>
      <c r="D145" s="32">
        <f t="shared" si="8"/>
        <v>1</v>
      </c>
    </row>
    <row r="146" spans="1:4" x14ac:dyDescent="0.25">
      <c r="A146" s="32" t="s">
        <v>223</v>
      </c>
      <c r="B146" s="32" t="str">
        <f t="shared" si="6"/>
        <v>8860 Girard Avenue,Los Angeles, CA 92422,424-222-2986,Casual Avenue</v>
      </c>
      <c r="C146" s="32" t="str">
        <f t="shared" si="7"/>
        <v>venue</v>
      </c>
      <c r="D146" s="32" t="str">
        <f t="shared" si="8"/>
        <v>Incorrect</v>
      </c>
    </row>
    <row r="147" spans="1:4" x14ac:dyDescent="0.25">
      <c r="A147" s="32" t="s">
        <v>224</v>
      </c>
      <c r="B147" s="32" t="str">
        <f t="shared" si="6"/>
        <v>Los Angeles, CA 92422,424-222-2986,Casual Avenue,42 West Tennyson Road</v>
      </c>
      <c r="C147" s="32" t="str">
        <f t="shared" si="7"/>
        <v xml:space="preserve"> Road</v>
      </c>
      <c r="D147" s="32" t="str">
        <f t="shared" si="8"/>
        <v>Incorrect</v>
      </c>
    </row>
    <row r="148" spans="1:4" x14ac:dyDescent="0.25">
      <c r="A148" s="32" t="s">
        <v>225</v>
      </c>
      <c r="B148" s="32" t="str">
        <f t="shared" si="6"/>
        <v>424-222-2986,Casual Avenue,42 West Tennyson Road,Torrance, CA 98266</v>
      </c>
      <c r="C148" s="32" t="str">
        <f t="shared" si="7"/>
        <v>98266</v>
      </c>
      <c r="D148" s="32" t="str">
        <f t="shared" si="8"/>
        <v>Incorrect</v>
      </c>
    </row>
    <row r="149" spans="1:4" x14ac:dyDescent="0.25">
      <c r="A149" s="32" t="s">
        <v>226</v>
      </c>
      <c r="B149" s="32" t="str">
        <f t="shared" si="6"/>
        <v>Casual Avenue,42 West Tennyson Road,Torrance, CA 98266,860-864-8466</v>
      </c>
      <c r="C149" s="32" t="str">
        <f t="shared" si="7"/>
        <v>-8466</v>
      </c>
      <c r="D149" s="32">
        <f t="shared" si="8"/>
        <v>1</v>
      </c>
    </row>
    <row r="150" spans="1:4" x14ac:dyDescent="0.25">
      <c r="A150" s="32" t="s">
        <v>227</v>
      </c>
      <c r="B150" s="32" t="str">
        <f t="shared" si="6"/>
        <v>42 West Tennyson Road,Torrance, CA 98266,860-864-8466,Cold River Fly Fishing</v>
      </c>
      <c r="C150" s="32" t="str">
        <f t="shared" si="7"/>
        <v>shing</v>
      </c>
      <c r="D150" s="32" t="str">
        <f t="shared" si="8"/>
        <v>Incorrect</v>
      </c>
    </row>
    <row r="151" spans="1:4" x14ac:dyDescent="0.25">
      <c r="A151" s="32" t="s">
        <v>228</v>
      </c>
      <c r="B151" s="32" t="str">
        <f t="shared" si="6"/>
        <v>Torrance, CA 98266,860-864-8466,Cold River Fly Fishing,282 The Crossroads</v>
      </c>
      <c r="C151" s="32" t="str">
        <f t="shared" si="7"/>
        <v>roads</v>
      </c>
      <c r="D151" s="32" t="str">
        <f t="shared" si="8"/>
        <v>Incorrect</v>
      </c>
    </row>
    <row r="152" spans="1:4" x14ac:dyDescent="0.25">
      <c r="A152" s="32" t="s">
        <v>229</v>
      </c>
      <c r="B152" s="32" t="str">
        <f t="shared" si="6"/>
        <v>860-864-8466,Cold River Fly Fishing,282 The Crossroads,Tustin, CA 94402</v>
      </c>
      <c r="C152" s="32" t="str">
        <f t="shared" si="7"/>
        <v>94402</v>
      </c>
      <c r="D152" s="32" t="str">
        <f t="shared" si="8"/>
        <v>Incorrect</v>
      </c>
    </row>
    <row r="153" spans="1:4" x14ac:dyDescent="0.25">
      <c r="A153" s="32" t="s">
        <v>230</v>
      </c>
      <c r="B153" s="32" t="str">
        <f t="shared" si="6"/>
        <v>Cold River Fly Fishing,282 The Crossroads,Tustin, CA 94402,408-464-6226</v>
      </c>
      <c r="C153" s="32" t="str">
        <f t="shared" si="7"/>
        <v>-6226</v>
      </c>
      <c r="D153" s="32">
        <f t="shared" si="8"/>
        <v>1</v>
      </c>
    </row>
    <row r="154" spans="1:4" x14ac:dyDescent="0.25">
      <c r="A154" s="32" t="s">
        <v>231</v>
      </c>
      <c r="B154" s="32" t="str">
        <f t="shared" si="6"/>
        <v>282 The Crossroads,Tustin, CA 94402,408-464-6226,TeamWear</v>
      </c>
      <c r="C154" s="32" t="str">
        <f t="shared" si="7"/>
        <v>mWear</v>
      </c>
      <c r="D154" s="32" t="str">
        <f t="shared" si="8"/>
        <v>Incorrect</v>
      </c>
    </row>
    <row r="155" spans="1:4" x14ac:dyDescent="0.25">
      <c r="A155" s="32" t="s">
        <v>232</v>
      </c>
      <c r="B155" s="32" t="str">
        <f t="shared" si="6"/>
        <v>Tustin, CA 94402,408-464-6226,TeamWear,9849 Foothill Boulevard</v>
      </c>
      <c r="C155" s="32" t="str">
        <f t="shared" si="7"/>
        <v>evard</v>
      </c>
      <c r="D155" s="32" t="str">
        <f t="shared" si="8"/>
        <v>Incorrect</v>
      </c>
    </row>
    <row r="156" spans="1:4" x14ac:dyDescent="0.25">
      <c r="A156" s="32" t="s">
        <v>233</v>
      </c>
      <c r="B156" s="32" t="str">
        <f t="shared" si="6"/>
        <v>408-464-6226,TeamWear,9849 Foothill Boulevard,Hayward, CA 96668</v>
      </c>
      <c r="C156" s="32" t="str">
        <f t="shared" si="7"/>
        <v>96668</v>
      </c>
      <c r="D156" s="32" t="str">
        <f t="shared" si="8"/>
        <v>Incorrect</v>
      </c>
    </row>
    <row r="157" spans="1:4" x14ac:dyDescent="0.25">
      <c r="A157" s="32" t="s">
        <v>234</v>
      </c>
      <c r="B157" s="32" t="str">
        <f t="shared" si="6"/>
        <v>TeamWear,9849 Foothill Boulevard,Hayward, CA 96668,800-600-9824</v>
      </c>
      <c r="C157" s="32" t="str">
        <f t="shared" si="7"/>
        <v>-9824</v>
      </c>
      <c r="D157" s="32">
        <f t="shared" si="8"/>
        <v>1</v>
      </c>
    </row>
    <row r="158" spans="1:4" x14ac:dyDescent="0.25">
      <c r="A158" s="32" t="s">
        <v>235</v>
      </c>
      <c r="B158" s="32" t="str">
        <f t="shared" si="6"/>
        <v>9849 Foothill Boulevard,Hayward, CA 96668,800-600-9824,West Surf-N-Wear</v>
      </c>
      <c r="C158" s="32" t="str">
        <f t="shared" si="7"/>
        <v>-Wear</v>
      </c>
      <c r="D158" s="32">
        <f t="shared" si="8"/>
        <v>1</v>
      </c>
    </row>
    <row r="159" spans="1:4" x14ac:dyDescent="0.25">
      <c r="A159" s="32" t="s">
        <v>236</v>
      </c>
      <c r="B159" s="32" t="str">
        <f t="shared" si="6"/>
        <v>Hayward, CA 96668,800-600-9824,West Surf-N-Wear,6444 Crenshaw Blvd</v>
      </c>
      <c r="C159" s="32" t="str">
        <f t="shared" si="7"/>
        <v xml:space="preserve"> Blvd</v>
      </c>
      <c r="D159" s="32" t="str">
        <f t="shared" si="8"/>
        <v>Incorrect</v>
      </c>
    </row>
    <row r="160" spans="1:4" x14ac:dyDescent="0.25">
      <c r="A160" s="32" t="s">
        <v>237</v>
      </c>
      <c r="B160" s="32" t="str">
        <f t="shared" si="6"/>
        <v>800-600-9824,West Surf-N-Wear,6444 Crenshaw Blvd,Kailua Kona, HI 92664</v>
      </c>
      <c r="C160" s="32" t="str">
        <f t="shared" si="7"/>
        <v>92664</v>
      </c>
      <c r="D160" s="32" t="str">
        <f t="shared" si="8"/>
        <v>Incorrect</v>
      </c>
    </row>
    <row r="161" spans="1:4" x14ac:dyDescent="0.25">
      <c r="A161" s="32" t="s">
        <v>238</v>
      </c>
      <c r="B161" s="32" t="str">
        <f t="shared" si="6"/>
        <v>West Surf-N-Wear,6444 Crenshaw Blvd,Kailua Kona, HI 92664,420-492-2066</v>
      </c>
      <c r="C161" s="32" t="str">
        <f t="shared" si="7"/>
        <v>-2066</v>
      </c>
      <c r="D161" s="32">
        <f t="shared" si="8"/>
        <v>1</v>
      </c>
    </row>
    <row r="162" spans="1:4" x14ac:dyDescent="0.25">
      <c r="A162" s="32" t="s">
        <v>239</v>
      </c>
      <c r="B162" s="32" t="str">
        <f t="shared" si="6"/>
        <v>6444 Crenshaw Blvd,Kailua Kona, HI 92664,420-492-2066,Yvette's Swimwear</v>
      </c>
      <c r="C162" s="32" t="str">
        <f t="shared" si="7"/>
        <v>mwear</v>
      </c>
      <c r="D162" s="32" t="str">
        <f t="shared" si="8"/>
        <v>Incorrect</v>
      </c>
    </row>
    <row r="163" spans="1:4" x14ac:dyDescent="0.25">
      <c r="A163" s="32" t="s">
        <v>240</v>
      </c>
      <c r="B163" s="32" t="str">
        <f t="shared" si="6"/>
        <v>Kailua Kona, HI 92664,420-492-2066,Yvette's Swimwear,6609 Hollywood Boulevard</v>
      </c>
      <c r="C163" s="32" t="str">
        <f t="shared" si="7"/>
        <v>evard</v>
      </c>
      <c r="D163" s="32" t="str">
        <f t="shared" si="8"/>
        <v>Incorrect</v>
      </c>
    </row>
    <row r="164" spans="1:4" x14ac:dyDescent="0.25">
      <c r="A164" s="32" t="s">
        <v>241</v>
      </c>
      <c r="B164" s="32" t="str">
        <f t="shared" si="6"/>
        <v>420-492-2066,Yvette's Swimwear,6609 Hollywood Boulevard,Davis, CA 94822</v>
      </c>
      <c r="C164" s="32" t="str">
        <f t="shared" si="7"/>
        <v>94822</v>
      </c>
      <c r="D164" s="32" t="str">
        <f t="shared" si="8"/>
        <v>Incorrect</v>
      </c>
    </row>
    <row r="165" spans="1:4" x14ac:dyDescent="0.25">
      <c r="A165" s="32" t="s">
        <v>242</v>
      </c>
      <c r="B165" s="32" t="str">
        <f t="shared" si="6"/>
        <v>Yvette's Swimwear,6609 Hollywood Boulevard,Davis, CA 94822,662-442-2600</v>
      </c>
      <c r="C165" s="32" t="str">
        <f t="shared" si="7"/>
        <v>-2600</v>
      </c>
      <c r="D165" s="32">
        <f t="shared" si="8"/>
        <v>1</v>
      </c>
    </row>
    <row r="166" spans="1:4" x14ac:dyDescent="0.25">
      <c r="A166" s="32" t="s">
        <v>243</v>
      </c>
      <c r="B166" s="32" t="str">
        <f t="shared" si="6"/>
        <v>6609 Hollywood Boulevard,Davis, CA 94822,662-442-2600,Bush Designs</v>
      </c>
      <c r="C166" s="32" t="str">
        <f t="shared" si="7"/>
        <v>signs</v>
      </c>
      <c r="D166" s="32" t="str">
        <f t="shared" si="8"/>
        <v>Incorrect</v>
      </c>
    </row>
    <row r="167" spans="1:4" x14ac:dyDescent="0.25">
      <c r="A167" s="32" t="s">
        <v>244</v>
      </c>
      <c r="B167" s="32" t="str">
        <f t="shared" si="6"/>
        <v>Davis, CA 94822,662-442-2600,Bush Designs,2486 Northwest Monroe Avenue</v>
      </c>
      <c r="C167" s="32" t="str">
        <f t="shared" si="7"/>
        <v>venue</v>
      </c>
      <c r="D167" s="32" t="str">
        <f t="shared" si="8"/>
        <v>Incorrect</v>
      </c>
    </row>
    <row r="168" spans="1:4" x14ac:dyDescent="0.25">
      <c r="A168" s="32" t="s">
        <v>245</v>
      </c>
      <c r="B168" s="32" t="str">
        <f t="shared" si="6"/>
        <v>662-442-2600,Bush Designs,2486 Northwest Monroe Avenue,Irvine, CA 92606</v>
      </c>
      <c r="C168" s="32" t="str">
        <f t="shared" si="7"/>
        <v>92606</v>
      </c>
      <c r="D168" s="32" t="str">
        <f t="shared" si="8"/>
        <v>Incorrect</v>
      </c>
    </row>
    <row r="169" spans="1:4" x14ac:dyDescent="0.25">
      <c r="A169" s="32" t="s">
        <v>246</v>
      </c>
      <c r="B169" s="32" t="str">
        <f t="shared" si="6"/>
        <v>Bush Designs,2486 Northwest Monroe Avenue,Irvine, CA 92606,604-886-8089</v>
      </c>
      <c r="C169" s="32" t="str">
        <f t="shared" si="7"/>
        <v>-8089</v>
      </c>
      <c r="D169" s="32">
        <f t="shared" si="8"/>
        <v>1</v>
      </c>
    </row>
    <row r="170" spans="1:4" x14ac:dyDescent="0.25">
      <c r="A170" s="32" t="s">
        <v>247</v>
      </c>
      <c r="B170" s="32" t="str">
        <f t="shared" si="6"/>
        <v>2486 Northwest Monroe Avenue,Irvine, CA 92606,604-886-8089,Jon's Sportswear &amp; Music</v>
      </c>
      <c r="C170" s="32" t="str">
        <f t="shared" si="7"/>
        <v>Music</v>
      </c>
      <c r="D170" s="32" t="str">
        <f t="shared" si="8"/>
        <v>Incorrect</v>
      </c>
    </row>
    <row r="171" spans="1:4" x14ac:dyDescent="0.25">
      <c r="A171" s="32" t="s">
        <v>248</v>
      </c>
      <c r="B171" s="32" t="str">
        <f t="shared" si="6"/>
        <v>Irvine, CA 92606,604-886-8089,Jon's Sportswear &amp; Music,6620 Paseo Del Norte</v>
      </c>
      <c r="C171" s="32" t="str">
        <f t="shared" si="7"/>
        <v>Norte</v>
      </c>
      <c r="D171" s="32" t="str">
        <f t="shared" si="8"/>
        <v>Incorrect</v>
      </c>
    </row>
    <row r="172" spans="1:4" x14ac:dyDescent="0.25">
      <c r="A172" s="32" t="s">
        <v>249</v>
      </c>
      <c r="B172" s="32" t="str">
        <f t="shared" si="6"/>
        <v>604-886-8089,Jon's Sportswear &amp; Music,6620 Paseo Del Norte,Costa Mesa, CA 90068</v>
      </c>
      <c r="C172" s="32" t="str">
        <f t="shared" si="7"/>
        <v>90068</v>
      </c>
      <c r="D172" s="32" t="str">
        <f t="shared" si="8"/>
        <v>Incorrect</v>
      </c>
    </row>
    <row r="173" spans="1:4" x14ac:dyDescent="0.25">
      <c r="A173" s="32" t="s">
        <v>250</v>
      </c>
      <c r="B173" s="32" t="str">
        <f t="shared" si="6"/>
        <v>Jon's Sportswear &amp; Music,6620 Paseo Del Norte,Costa Mesa, CA 90068,426-468-4202</v>
      </c>
      <c r="C173" s="32" t="str">
        <f t="shared" si="7"/>
        <v>-4202</v>
      </c>
      <c r="D173" s="32">
        <f t="shared" si="8"/>
        <v>1</v>
      </c>
    </row>
    <row r="174" spans="1:4" x14ac:dyDescent="0.25">
      <c r="A174" s="32" t="s">
        <v>251</v>
      </c>
      <c r="B174" s="32" t="str">
        <f t="shared" si="6"/>
        <v>6620 Paseo Del Norte,Costa Mesa, CA 90068,426-468-4202,Fitness Pavilion</v>
      </c>
      <c r="C174" s="32" t="str">
        <f t="shared" si="7"/>
        <v>ilion</v>
      </c>
      <c r="D174" s="32" t="str">
        <f t="shared" si="8"/>
        <v>Incorrect</v>
      </c>
    </row>
    <row r="175" spans="1:4" x14ac:dyDescent="0.25">
      <c r="A175" s="32" t="s">
        <v>252</v>
      </c>
      <c r="B175" s="32" t="str">
        <f t="shared" si="6"/>
        <v>Costa Mesa, CA 90068,426-468-4202,Fitness Pavilion,440 South Los Angeles Street Suite 4</v>
      </c>
      <c r="C175" s="32" t="str">
        <f t="shared" si="7"/>
        <v>ite 4</v>
      </c>
      <c r="D175" s="32" t="str">
        <f t="shared" si="8"/>
        <v>Incorrect</v>
      </c>
    </row>
    <row r="176" spans="1:4" x14ac:dyDescent="0.25">
      <c r="A176" s="32" t="s">
        <v>253</v>
      </c>
      <c r="B176" s="32" t="str">
        <f t="shared" si="6"/>
        <v>426-468-4202,Fitness Pavilion,440 South Los Angeles Street Suite 4,San Francisco, CA 98224</v>
      </c>
      <c r="C176" s="32" t="str">
        <f t="shared" si="7"/>
        <v>98224</v>
      </c>
      <c r="D176" s="32" t="str">
        <f t="shared" si="8"/>
        <v>Incorrect</v>
      </c>
    </row>
    <row r="177" spans="1:4" x14ac:dyDescent="0.25">
      <c r="A177" s="32" t="s">
        <v>254</v>
      </c>
      <c r="B177" s="32" t="str">
        <f t="shared" si="6"/>
        <v>Fitness Pavilion,440 South Los Angeles Street Suite 4,San Francisco, CA 98224,426-649-2946</v>
      </c>
      <c r="C177" s="32" t="str">
        <f t="shared" si="7"/>
        <v>-2946</v>
      </c>
      <c r="D177" s="32">
        <f t="shared" si="8"/>
        <v>1</v>
      </c>
    </row>
    <row r="178" spans="1:4" x14ac:dyDescent="0.25">
      <c r="A178" s="32" t="s">
        <v>255</v>
      </c>
      <c r="B178" s="32" t="str">
        <f t="shared" si="6"/>
        <v>440 South Los Angeles Street Suite 4,San Francisco, CA 98224,426-649-2946,Just Surfin' Surfboards</v>
      </c>
      <c r="C178" s="32" t="str">
        <f t="shared" si="7"/>
        <v>oards</v>
      </c>
      <c r="D178" s="32" t="str">
        <f t="shared" si="8"/>
        <v>Incorrect</v>
      </c>
    </row>
    <row r="179" spans="1:4" x14ac:dyDescent="0.25">
      <c r="A179" s="32" t="s">
        <v>256</v>
      </c>
      <c r="B179" s="32" t="str">
        <f t="shared" si="6"/>
        <v>San Francisco, CA 98224,426-649-2946,Just Surfin' Surfboards,2866 North El Camino Real</v>
      </c>
      <c r="C179" s="32" t="str">
        <f t="shared" si="7"/>
        <v xml:space="preserve"> Real</v>
      </c>
      <c r="D179" s="32" t="str">
        <f t="shared" si="8"/>
        <v>Incorrect</v>
      </c>
    </row>
    <row r="180" spans="1:4" x14ac:dyDescent="0.25">
      <c r="A180" s="32" t="s">
        <v>257</v>
      </c>
      <c r="B180" s="32" t="str">
        <f t="shared" si="6"/>
        <v>426-649-2946,Just Surfin' Surfboards,2866 North El Camino Real,Yorba Linda, CA 90022</v>
      </c>
      <c r="C180" s="32" t="str">
        <f t="shared" si="7"/>
        <v>90022</v>
      </c>
      <c r="D180" s="32" t="str">
        <f t="shared" si="8"/>
        <v>Incorrect</v>
      </c>
    </row>
    <row r="181" spans="1:4" x14ac:dyDescent="0.25">
      <c r="A181" s="32" t="s">
        <v>258</v>
      </c>
      <c r="B181" s="32" t="str">
        <f t="shared" si="6"/>
        <v>Just Surfin' Surfboards,2866 North El Camino Real,Yorba Linda, CA 90022,420-489-9800</v>
      </c>
      <c r="C181" s="32" t="str">
        <f t="shared" si="7"/>
        <v>-9800</v>
      </c>
      <c r="D181" s="32">
        <f t="shared" si="8"/>
        <v>1</v>
      </c>
    </row>
    <row r="182" spans="1:4" x14ac:dyDescent="0.25">
      <c r="A182" s="32" t="s">
        <v>259</v>
      </c>
      <c r="B182" s="32" t="str">
        <f t="shared" si="6"/>
        <v>2866 North El Camino Real,Yorba Linda, CA 90022,420-489-9800,Shore Cycles</v>
      </c>
      <c r="C182" s="32" t="str">
        <f t="shared" si="7"/>
        <v>ycles</v>
      </c>
      <c r="D182" s="32" t="str">
        <f t="shared" si="8"/>
        <v>Incorrect</v>
      </c>
    </row>
    <row r="183" spans="1:4" x14ac:dyDescent="0.25">
      <c r="A183" s="32" t="s">
        <v>260</v>
      </c>
      <c r="B183" s="32" t="str">
        <f t="shared" si="6"/>
        <v>Yorba Linda, CA 90022,420-489-9800,Shore Cycles,220 South Robertson Boulevard</v>
      </c>
      <c r="C183" s="32" t="str">
        <f t="shared" si="7"/>
        <v>evard</v>
      </c>
      <c r="D183" s="32" t="str">
        <f t="shared" si="8"/>
        <v>Incorrect</v>
      </c>
    </row>
    <row r="184" spans="1:4" x14ac:dyDescent="0.25">
      <c r="A184" s="32" t="s">
        <v>261</v>
      </c>
      <c r="B184" s="32" t="str">
        <f t="shared" si="6"/>
        <v>420-489-9800,Shore Cycles,220 South Robertson Boulevard,Ephrata, CA 90064</v>
      </c>
      <c r="C184" s="32" t="str">
        <f t="shared" si="7"/>
        <v>90064</v>
      </c>
      <c r="D184" s="32" t="str">
        <f t="shared" si="8"/>
        <v>Incorrect</v>
      </c>
    </row>
    <row r="185" spans="1:4" x14ac:dyDescent="0.25">
      <c r="A185" s="32" t="s">
        <v>262</v>
      </c>
      <c r="B185" s="32" t="str">
        <f t="shared" si="6"/>
        <v>Shore Cycles,220 South Robertson Boulevard,Ephrata, CA 90064,806-642-8622</v>
      </c>
      <c r="C185" s="32" t="str">
        <f t="shared" si="7"/>
        <v>-8622</v>
      </c>
      <c r="D185" s="32">
        <f t="shared" si="8"/>
        <v>1</v>
      </c>
    </row>
    <row r="186" spans="1:4" x14ac:dyDescent="0.25">
      <c r="A186" s="32" t="s">
        <v>263</v>
      </c>
      <c r="B186" s="32" t="str">
        <f t="shared" si="6"/>
        <v>220 South Robertson Boulevard,Ephrata, CA 90064,806-642-8622,Speedy Feet</v>
      </c>
      <c r="C186" s="32" t="str">
        <f t="shared" si="7"/>
        <v xml:space="preserve"> Feet</v>
      </c>
      <c r="D186" s="32" t="str">
        <f t="shared" si="8"/>
        <v>Incorrect</v>
      </c>
    </row>
    <row r="187" spans="1:4" x14ac:dyDescent="0.25">
      <c r="A187" s="32" t="s">
        <v>264</v>
      </c>
      <c r="B187" s="32" t="str">
        <f t="shared" si="6"/>
        <v>Ephrata, CA 90064,806-642-8622,Speedy Feet,28468 South Western Avenue</v>
      </c>
      <c r="C187" s="32" t="str">
        <f t="shared" si="7"/>
        <v>venue</v>
      </c>
      <c r="D187" s="32" t="str">
        <f t="shared" si="8"/>
        <v>Incorrect</v>
      </c>
    </row>
    <row r="188" spans="1:4" x14ac:dyDescent="0.25">
      <c r="A188" s="32" t="s">
        <v>265</v>
      </c>
      <c r="B188" s="32" t="str">
        <f t="shared" si="6"/>
        <v>806-642-8622,Speedy Feet,28468 South Western Avenue,Los Gatos, CA 96060</v>
      </c>
      <c r="C188" s="32" t="str">
        <f t="shared" si="7"/>
        <v>96060</v>
      </c>
      <c r="D188" s="32" t="str">
        <f t="shared" si="8"/>
        <v>Incorrect</v>
      </c>
    </row>
    <row r="189" spans="1:4" x14ac:dyDescent="0.25">
      <c r="A189" s="32" t="s">
        <v>266</v>
      </c>
      <c r="B189" s="32" t="str">
        <f t="shared" si="6"/>
        <v>Speedy Feet,28468 South Western Avenue,Los Gatos, CA 96060,620-649-6648</v>
      </c>
      <c r="C189" s="32" t="str">
        <f t="shared" si="7"/>
        <v>-6648</v>
      </c>
      <c r="D189" s="32">
        <f t="shared" si="8"/>
        <v>1</v>
      </c>
    </row>
    <row r="190" spans="1:4" x14ac:dyDescent="0.25">
      <c r="A190" s="32" t="s">
        <v>267</v>
      </c>
      <c r="B190" s="32" t="str">
        <f t="shared" si="6"/>
        <v>28468 South Western Avenue,Los Gatos, CA 96060,620-649-6648,Ocean Avenue Clothiers</v>
      </c>
      <c r="C190" s="32" t="str">
        <f t="shared" si="7"/>
        <v>hiers</v>
      </c>
      <c r="D190" s="32" t="str">
        <f t="shared" si="8"/>
        <v>Incorrect</v>
      </c>
    </row>
    <row r="191" spans="1:4" x14ac:dyDescent="0.25">
      <c r="A191" s="32" t="s">
        <v>268</v>
      </c>
      <c r="B191" s="32" t="str">
        <f t="shared" si="6"/>
        <v>Los Gatos, CA 96060,620-649-6648,Ocean Avenue Clothiers,28000 Crown Valley Parkway</v>
      </c>
      <c r="C191" s="32" t="str">
        <f t="shared" si="7"/>
        <v>rkway</v>
      </c>
      <c r="D191" s="32" t="str">
        <f t="shared" si="8"/>
        <v>Incorrect</v>
      </c>
    </row>
    <row r="192" spans="1:4" x14ac:dyDescent="0.25">
      <c r="A192" s="32" t="s">
        <v>269</v>
      </c>
      <c r="B192" s="32" t="str">
        <f t="shared" si="6"/>
        <v>620-649-6648,Ocean Avenue Clothiers,28000 Crown Valley Parkway,Tulare, CA 90064</v>
      </c>
      <c r="C192" s="32" t="str">
        <f t="shared" si="7"/>
        <v>90064</v>
      </c>
      <c r="D192" s="32" t="str">
        <f t="shared" si="8"/>
        <v>Incorrect</v>
      </c>
    </row>
    <row r="193" spans="1:4" x14ac:dyDescent="0.25">
      <c r="A193" s="32" t="s">
        <v>270</v>
      </c>
      <c r="B193" s="32" t="str">
        <f t="shared" si="6"/>
        <v>Ocean Avenue Clothiers,28000 Crown Valley Parkway,Tulare, CA 90064,909-296-4826</v>
      </c>
      <c r="C193" s="32" t="str">
        <f t="shared" si="7"/>
        <v>-4826</v>
      </c>
      <c r="D193" s="32">
        <f t="shared" si="8"/>
        <v>1</v>
      </c>
    </row>
    <row r="194" spans="1:4" x14ac:dyDescent="0.25">
      <c r="A194" s="32" t="s">
        <v>271</v>
      </c>
      <c r="B194" s="32" t="str">
        <f t="shared" ref="B194:B257" si="9">CONCATENATE(TRIM(A194),",",TRIM(A195),",",TRIM(A196),",",TRIM(A197))</f>
        <v>28000 Crown Valley Parkway,Tulare, CA 90064,909-296-4826,Telegraph Sports</v>
      </c>
      <c r="C194" s="32" t="str">
        <f t="shared" ref="C194:C257" si="10">RIGHT(B194,5)</f>
        <v>ports</v>
      </c>
      <c r="D194" s="32" t="str">
        <f t="shared" ref="D194:D257" si="11">IFERROR(FIND("-",C194),"Incorrect")</f>
        <v>Incorrect</v>
      </c>
    </row>
    <row r="195" spans="1:4" x14ac:dyDescent="0.25">
      <c r="A195" s="32" t="s">
        <v>272</v>
      </c>
      <c r="B195" s="32" t="str">
        <f t="shared" si="9"/>
        <v>Tulare, CA 90064,909-296-4826,Telegraph Sports,444 Broadway Avenue</v>
      </c>
      <c r="C195" s="32" t="str">
        <f t="shared" si="10"/>
        <v>venue</v>
      </c>
      <c r="D195" s="32" t="str">
        <f t="shared" si="11"/>
        <v>Incorrect</v>
      </c>
    </row>
    <row r="196" spans="1:4" x14ac:dyDescent="0.25">
      <c r="A196" s="32" t="s">
        <v>273</v>
      </c>
      <c r="B196" s="32" t="str">
        <f t="shared" si="9"/>
        <v>909-296-4826,Telegraph Sports,444 Broadway Avenue,Palm Desert, CA 92942</v>
      </c>
      <c r="C196" s="32" t="str">
        <f t="shared" si="10"/>
        <v>92942</v>
      </c>
      <c r="D196" s="32" t="str">
        <f t="shared" si="11"/>
        <v>Incorrect</v>
      </c>
    </row>
    <row r="197" spans="1:4" x14ac:dyDescent="0.25">
      <c r="A197" s="32" t="s">
        <v>274</v>
      </c>
      <c r="B197" s="32" t="str">
        <f t="shared" si="9"/>
        <v>Telegraph Sports,444 Broadway Avenue,Palm Desert, CA 92942,420-424-9048</v>
      </c>
      <c r="C197" s="32" t="str">
        <f t="shared" si="10"/>
        <v>-9048</v>
      </c>
      <c r="D197" s="32">
        <f t="shared" si="11"/>
        <v>1</v>
      </c>
    </row>
    <row r="198" spans="1:4" x14ac:dyDescent="0.25">
      <c r="A198" s="32" t="s">
        <v>275</v>
      </c>
      <c r="B198" s="32" t="str">
        <f t="shared" si="9"/>
        <v>444 Broadway Avenue,Palm Desert, CA 92942,420-424-9048,Emerald City Basketball Complex</v>
      </c>
      <c r="C198" s="32" t="str">
        <f t="shared" si="10"/>
        <v>mplex</v>
      </c>
      <c r="D198" s="32" t="str">
        <f t="shared" si="11"/>
        <v>Incorrect</v>
      </c>
    </row>
    <row r="199" spans="1:4" x14ac:dyDescent="0.25">
      <c r="A199" s="32" t="s">
        <v>276</v>
      </c>
      <c r="B199" s="32" t="str">
        <f t="shared" si="9"/>
        <v>Palm Desert, CA 92942,420-424-9048,Emerald City Basketball Complex,2244 6th Avenue</v>
      </c>
      <c r="C199" s="32" t="str">
        <f t="shared" si="10"/>
        <v>venue</v>
      </c>
      <c r="D199" s="32" t="str">
        <f t="shared" si="11"/>
        <v>Incorrect</v>
      </c>
    </row>
    <row r="200" spans="1:4" x14ac:dyDescent="0.25">
      <c r="A200" s="32" t="s">
        <v>277</v>
      </c>
      <c r="B200" s="32" t="str">
        <f t="shared" si="9"/>
        <v>420-424-9048,Emerald City Basketball Complex,2244 6th Avenue,Newport Beach, CA 98442</v>
      </c>
      <c r="C200" s="32" t="str">
        <f t="shared" si="10"/>
        <v>98442</v>
      </c>
      <c r="D200" s="32" t="str">
        <f t="shared" si="11"/>
        <v>Incorrect</v>
      </c>
    </row>
    <row r="201" spans="1:4" x14ac:dyDescent="0.25">
      <c r="A201" s="32" t="s">
        <v>278</v>
      </c>
      <c r="B201" s="32" t="str">
        <f t="shared" si="9"/>
        <v>Emerald City Basketball Complex,2244 6th Avenue,Newport Beach, CA 98442,206-284-4640</v>
      </c>
      <c r="C201" s="32" t="str">
        <f t="shared" si="10"/>
        <v>-4640</v>
      </c>
      <c r="D201" s="32">
        <f t="shared" si="11"/>
        <v>1</v>
      </c>
    </row>
    <row r="202" spans="1:4" x14ac:dyDescent="0.25">
      <c r="A202" s="32" t="s">
        <v>279</v>
      </c>
      <c r="B202" s="32" t="str">
        <f t="shared" si="9"/>
        <v>2244 6th Avenue,Newport Beach, CA 98442,206-284-4640,Fantastic George</v>
      </c>
      <c r="C202" s="32" t="str">
        <f t="shared" si="10"/>
        <v>eorge</v>
      </c>
      <c r="D202" s="32" t="str">
        <f t="shared" si="11"/>
        <v>Incorrect</v>
      </c>
    </row>
    <row r="203" spans="1:4" x14ac:dyDescent="0.25">
      <c r="A203" s="32" t="s">
        <v>280</v>
      </c>
      <c r="B203" s="32" t="str">
        <f t="shared" si="9"/>
        <v>Newport Beach, CA 98442,206-284-4640,Fantastic George,620 Regents Boulevard</v>
      </c>
      <c r="C203" s="32" t="str">
        <f t="shared" si="10"/>
        <v>evard</v>
      </c>
      <c r="D203" s="32" t="str">
        <f t="shared" si="11"/>
        <v>Incorrect</v>
      </c>
    </row>
    <row r="204" spans="1:4" x14ac:dyDescent="0.25">
      <c r="A204" s="32" t="s">
        <v>281</v>
      </c>
      <c r="B204" s="32" t="str">
        <f t="shared" si="9"/>
        <v>206-284-4640,Fantastic George,620 Regents Boulevard,Oakland, CA 90286</v>
      </c>
      <c r="C204" s="32" t="str">
        <f t="shared" si="10"/>
        <v>90286</v>
      </c>
      <c r="D204" s="32" t="str">
        <f t="shared" si="11"/>
        <v>Incorrect</v>
      </c>
    </row>
    <row r="205" spans="1:4" x14ac:dyDescent="0.25">
      <c r="A205" s="32" t="s">
        <v>114</v>
      </c>
      <c r="B205" s="32" t="str">
        <f t="shared" si="9"/>
        <v>Fantastic George,620 Regents Boulevard,Oakland, CA 90286,420-926-6664</v>
      </c>
      <c r="C205" s="32" t="str">
        <f t="shared" si="10"/>
        <v>-6664</v>
      </c>
      <c r="D205" s="32">
        <f t="shared" si="11"/>
        <v>1</v>
      </c>
    </row>
    <row r="206" spans="1:4" x14ac:dyDescent="0.25">
      <c r="A206" s="32" t="s">
        <v>282</v>
      </c>
      <c r="B206" s="32" t="str">
        <f t="shared" si="9"/>
        <v>620 Regents Boulevard,Oakland, CA 90286,420-926-6664,Keyhole Sportswear</v>
      </c>
      <c r="C206" s="32" t="str">
        <f t="shared" si="10"/>
        <v>swear</v>
      </c>
      <c r="D206" s="32" t="str">
        <f t="shared" si="11"/>
        <v>Incorrect</v>
      </c>
    </row>
    <row r="207" spans="1:4" x14ac:dyDescent="0.25">
      <c r="A207" s="32" t="s">
        <v>283</v>
      </c>
      <c r="B207" s="32" t="str">
        <f t="shared" si="9"/>
        <v>Oakland, CA 90286,420-926-6664,Keyhole Sportswear,2988 Fulton Avenue</v>
      </c>
      <c r="C207" s="32" t="str">
        <f t="shared" si="10"/>
        <v>venue</v>
      </c>
      <c r="D207" s="32" t="str">
        <f t="shared" si="11"/>
        <v>Incorrect</v>
      </c>
    </row>
    <row r="208" spans="1:4" x14ac:dyDescent="0.25">
      <c r="A208" s="32" t="s">
        <v>284</v>
      </c>
      <c r="B208" s="32" t="str">
        <f t="shared" si="9"/>
        <v>420-926-6664,Keyhole Sportswear,2988 Fulton Avenue,Garden Grove, CA 94920</v>
      </c>
      <c r="C208" s="32" t="str">
        <f t="shared" si="10"/>
        <v>94920</v>
      </c>
      <c r="D208" s="32" t="str">
        <f t="shared" si="11"/>
        <v>Incorrect</v>
      </c>
    </row>
    <row r="209" spans="1:4" x14ac:dyDescent="0.25">
      <c r="A209" s="32" t="s">
        <v>285</v>
      </c>
      <c r="B209" s="32" t="str">
        <f t="shared" si="9"/>
        <v>Keyhole Sportswear,2988 Fulton Avenue,Garden Grove, CA 94920,824-649-4622</v>
      </c>
      <c r="C209" s="32" t="str">
        <f t="shared" si="10"/>
        <v>-4622</v>
      </c>
      <c r="D209" s="32">
        <f t="shared" si="11"/>
        <v>1</v>
      </c>
    </row>
    <row r="210" spans="1:4" x14ac:dyDescent="0.25">
      <c r="A210" s="32" t="s">
        <v>286</v>
      </c>
      <c r="B210" s="32" t="str">
        <f t="shared" si="9"/>
        <v>2988 Fulton Avenue,Garden Grove, CA 94920,824-649-4622,Sporting Times</v>
      </c>
      <c r="C210" s="32" t="str">
        <f t="shared" si="10"/>
        <v>Times</v>
      </c>
      <c r="D210" s="32" t="str">
        <f t="shared" si="11"/>
        <v>Incorrect</v>
      </c>
    </row>
    <row r="211" spans="1:4" x14ac:dyDescent="0.25">
      <c r="A211" s="32" t="s">
        <v>92</v>
      </c>
      <c r="B211" s="32" t="str">
        <f t="shared" si="9"/>
        <v>Garden Grove, CA 94920,824-649-4622,Sporting Times,449 Horton Plaza</v>
      </c>
      <c r="C211" s="32" t="str">
        <f t="shared" si="10"/>
        <v>Plaza</v>
      </c>
      <c r="D211" s="32" t="str">
        <f t="shared" si="11"/>
        <v>Incorrect</v>
      </c>
    </row>
    <row r="212" spans="1:4" x14ac:dyDescent="0.25">
      <c r="A212" s="32" t="s">
        <v>287</v>
      </c>
      <c r="B212" s="32" t="str">
        <f t="shared" si="9"/>
        <v>824-649-4622,Sporting Times,449 Horton Plaza,San Rafael, CA 98086</v>
      </c>
      <c r="C212" s="32" t="str">
        <f t="shared" si="10"/>
        <v>98086</v>
      </c>
      <c r="D212" s="32" t="str">
        <f t="shared" si="11"/>
        <v>Incorrect</v>
      </c>
    </row>
    <row r="213" spans="1:4" x14ac:dyDescent="0.25">
      <c r="A213" s="32" t="s">
        <v>288</v>
      </c>
      <c r="B213" s="32" t="str">
        <f t="shared" si="9"/>
        <v>Sporting Times,449 Horton Plaza,San Rafael, CA 98086,662-902-2860</v>
      </c>
      <c r="C213" s="32" t="str">
        <f t="shared" si="10"/>
        <v>-2860</v>
      </c>
      <c r="D213" s="32">
        <f t="shared" si="11"/>
        <v>1</v>
      </c>
    </row>
    <row r="214" spans="1:4" x14ac:dyDescent="0.25">
      <c r="A214" s="32" t="s">
        <v>289</v>
      </c>
      <c r="B214" s="32" t="str">
        <f t="shared" si="9"/>
        <v>449 Horton Plaza,San Rafael, CA 98086,662-902-2860,Sue's T Shirts</v>
      </c>
      <c r="C214" s="32" t="str">
        <f t="shared" si="10"/>
        <v>hirts</v>
      </c>
      <c r="D214" s="32" t="str">
        <f t="shared" si="11"/>
        <v>Incorrect</v>
      </c>
    </row>
    <row r="215" spans="1:4" x14ac:dyDescent="0.25">
      <c r="A215" s="32" t="s">
        <v>290</v>
      </c>
      <c r="B215" s="32" t="str">
        <f t="shared" si="9"/>
        <v>San Rafael, CA 98086,662-902-2860,Sue's T Shirts,20886 Thienes Avenue</v>
      </c>
      <c r="C215" s="32" t="str">
        <f t="shared" si="10"/>
        <v>venue</v>
      </c>
      <c r="D215" s="32" t="str">
        <f t="shared" si="11"/>
        <v>Incorrect</v>
      </c>
    </row>
    <row r="216" spans="1:4" x14ac:dyDescent="0.25">
      <c r="A216" s="32" t="s">
        <v>291</v>
      </c>
      <c r="B216" s="32" t="str">
        <f t="shared" si="9"/>
        <v>662-902-2860,Sue's T Shirts,20886 Thienes Avenue,Seattle, WA 94696</v>
      </c>
      <c r="C216" s="32" t="str">
        <f t="shared" si="10"/>
        <v>94696</v>
      </c>
      <c r="D216" s="32" t="str">
        <f t="shared" si="11"/>
        <v>Incorrect</v>
      </c>
    </row>
    <row r="217" spans="1:4" x14ac:dyDescent="0.25">
      <c r="A217" s="32" t="s">
        <v>292</v>
      </c>
      <c r="B217" s="32" t="str">
        <f t="shared" si="9"/>
        <v>Sue's T Shirts,20886 Thienes Avenue,Seattle, WA 94696,224-484-2220</v>
      </c>
      <c r="C217" s="32" t="str">
        <f t="shared" si="10"/>
        <v>-2220</v>
      </c>
      <c r="D217" s="32">
        <f t="shared" si="11"/>
        <v>1</v>
      </c>
    </row>
    <row r="218" spans="1:4" x14ac:dyDescent="0.25">
      <c r="A218" s="32" t="s">
        <v>293</v>
      </c>
      <c r="B218" s="32" t="str">
        <f t="shared" si="9"/>
        <v>20886 Thienes Avenue,Seattle, WA 94696,224-484-2220,Beach Tan of Del Mar</v>
      </c>
      <c r="C218" s="32" t="str">
        <f t="shared" si="10"/>
        <v>l Mar</v>
      </c>
      <c r="D218" s="32" t="str">
        <f t="shared" si="11"/>
        <v>Incorrect</v>
      </c>
    </row>
    <row r="219" spans="1:4" x14ac:dyDescent="0.25">
      <c r="A219" s="32" t="s">
        <v>294</v>
      </c>
      <c r="B219" s="32" t="str">
        <f t="shared" si="9"/>
        <v>Seattle, WA 94696,224-484-2220,Beach Tan of Del Mar,60 Lake Boulevard</v>
      </c>
      <c r="C219" s="32" t="str">
        <f t="shared" si="10"/>
        <v>evard</v>
      </c>
      <c r="D219" s="32" t="str">
        <f t="shared" si="11"/>
        <v>Incorrect</v>
      </c>
    </row>
    <row r="220" spans="1:4" x14ac:dyDescent="0.25">
      <c r="A220" s="32" t="s">
        <v>295</v>
      </c>
      <c r="B220" s="32" t="str">
        <f t="shared" si="9"/>
        <v>224-484-2220,Beach Tan of Del Mar,60 Lake Boulevard,El Cajon, CA 96826</v>
      </c>
      <c r="C220" s="32" t="str">
        <f t="shared" si="10"/>
        <v>96826</v>
      </c>
      <c r="D220" s="32" t="str">
        <f t="shared" si="11"/>
        <v>Incorrect</v>
      </c>
    </row>
    <row r="221" spans="1:4" x14ac:dyDescent="0.25">
      <c r="A221" s="32" t="s">
        <v>296</v>
      </c>
      <c r="B221" s="32" t="str">
        <f t="shared" si="9"/>
        <v>Beach Tan of Del Mar,60 Lake Boulevard,El Cajon, CA 96826,868-892-2624</v>
      </c>
      <c r="C221" s="32" t="str">
        <f t="shared" si="10"/>
        <v>-2624</v>
      </c>
      <c r="D221" s="32">
        <f t="shared" si="11"/>
        <v>1</v>
      </c>
    </row>
    <row r="222" spans="1:4" x14ac:dyDescent="0.25">
      <c r="A222" s="32" t="s">
        <v>297</v>
      </c>
      <c r="B222" s="32" t="str">
        <f t="shared" si="9"/>
        <v>60 Lake Boulevard,El Cajon, CA 96826,868-892-2624,Ocean Avenue Clothiers</v>
      </c>
      <c r="C222" s="32" t="str">
        <f t="shared" si="10"/>
        <v>hiers</v>
      </c>
      <c r="D222" s="32" t="str">
        <f t="shared" si="11"/>
        <v>Incorrect</v>
      </c>
    </row>
    <row r="223" spans="1:4" x14ac:dyDescent="0.25">
      <c r="A223" s="32" t="s">
        <v>298</v>
      </c>
      <c r="B223" s="32" t="str">
        <f t="shared" si="9"/>
        <v>El Cajon, CA 96826,868-892-2624,Ocean Avenue Clothiers,220 South Brand Boulevard</v>
      </c>
      <c r="C223" s="32" t="str">
        <f t="shared" si="10"/>
        <v>evard</v>
      </c>
      <c r="D223" s="32" t="str">
        <f t="shared" si="11"/>
        <v>Incorrect</v>
      </c>
    </row>
    <row r="224" spans="1:4" x14ac:dyDescent="0.25">
      <c r="A224" s="32" t="s">
        <v>299</v>
      </c>
      <c r="B224" s="32" t="str">
        <f t="shared" si="9"/>
        <v>868-892-2624,Ocean Avenue Clothiers,220 South Brand Boulevard,Capitola, OR 98204</v>
      </c>
      <c r="C224" s="32" t="str">
        <f t="shared" si="10"/>
        <v>98204</v>
      </c>
      <c r="D224" s="32" t="str">
        <f t="shared" si="11"/>
        <v>Incorrect</v>
      </c>
    </row>
    <row r="225" spans="1:4" x14ac:dyDescent="0.25">
      <c r="A225" s="32" t="s">
        <v>270</v>
      </c>
      <c r="B225" s="32" t="str">
        <f t="shared" si="9"/>
        <v>Ocean Avenue Clothiers,220 South Brand Boulevard,Capitola, OR 98204,808-982-2262</v>
      </c>
      <c r="C225" s="32" t="str">
        <f t="shared" si="10"/>
        <v>-2262</v>
      </c>
      <c r="D225" s="32">
        <f t="shared" si="11"/>
        <v>1</v>
      </c>
    </row>
    <row r="226" spans="1:4" x14ac:dyDescent="0.25">
      <c r="A226" s="32" t="s">
        <v>300</v>
      </c>
      <c r="B226" s="32" t="str">
        <f t="shared" si="9"/>
        <v>220 South Brand Boulevard,Capitola, OR 98204,808-982-2262,Serious Clothing for Serious Players</v>
      </c>
      <c r="C226" s="32" t="str">
        <f t="shared" si="10"/>
        <v>ayers</v>
      </c>
      <c r="D226" s="32" t="str">
        <f t="shared" si="11"/>
        <v>Incorrect</v>
      </c>
    </row>
    <row r="227" spans="1:4" x14ac:dyDescent="0.25">
      <c r="A227" s="32" t="s">
        <v>301</v>
      </c>
      <c r="B227" s="32" t="str">
        <f t="shared" si="9"/>
        <v>Capitola, OR 98204,808-982-2262,Serious Clothing for Serious Players,Bentley Mall</v>
      </c>
      <c r="C227" s="32" t="str">
        <f t="shared" si="10"/>
        <v xml:space="preserve"> Mall</v>
      </c>
      <c r="D227" s="32" t="str">
        <f t="shared" si="11"/>
        <v>Incorrect</v>
      </c>
    </row>
    <row r="228" spans="1:4" x14ac:dyDescent="0.25">
      <c r="A228" s="32" t="s">
        <v>302</v>
      </c>
      <c r="B228" s="32" t="str">
        <f t="shared" si="9"/>
        <v>808-982-2262,Serious Clothing for Serious Players,Bentley Mall,Carmel, CA 90242</v>
      </c>
      <c r="C228" s="32" t="str">
        <f t="shared" si="10"/>
        <v>90242</v>
      </c>
      <c r="D228" s="32" t="str">
        <f t="shared" si="11"/>
        <v>Incorrect</v>
      </c>
    </row>
    <row r="229" spans="1:4" x14ac:dyDescent="0.25">
      <c r="A229" s="32" t="s">
        <v>303</v>
      </c>
      <c r="B229" s="32" t="str">
        <f t="shared" si="9"/>
        <v>Serious Clothing for Serious Players,Bentley Mall,Carmel, CA 90242,424-666-8029</v>
      </c>
      <c r="C229" s="32" t="str">
        <f t="shared" si="10"/>
        <v>-8029</v>
      </c>
      <c r="D229" s="32">
        <f t="shared" si="11"/>
        <v>1</v>
      </c>
    </row>
    <row r="230" spans="1:4" x14ac:dyDescent="0.25">
      <c r="A230" s="32" t="s">
        <v>304</v>
      </c>
      <c r="B230" s="32" t="str">
        <f t="shared" si="9"/>
        <v>Bentley Mall,Carmel, CA 90242,424-666-8029,Blue Wave of Calif</v>
      </c>
      <c r="C230" s="32" t="str">
        <f t="shared" si="10"/>
        <v>Calif</v>
      </c>
      <c r="D230" s="32" t="str">
        <f t="shared" si="11"/>
        <v>Incorrect</v>
      </c>
    </row>
    <row r="231" spans="1:4" x14ac:dyDescent="0.25">
      <c r="A231" s="32" t="s">
        <v>305</v>
      </c>
      <c r="B231" s="32" t="str">
        <f t="shared" si="9"/>
        <v>Carmel, CA 90242,424-666-8029,Blue Wave of Calif,660 Northridge Shopping Centre</v>
      </c>
      <c r="C231" s="32" t="str">
        <f t="shared" si="10"/>
        <v>entre</v>
      </c>
      <c r="D231" s="32" t="str">
        <f t="shared" si="11"/>
        <v>Incorrect</v>
      </c>
    </row>
    <row r="232" spans="1:4" x14ac:dyDescent="0.25">
      <c r="A232" s="32" t="s">
        <v>306</v>
      </c>
      <c r="B232" s="32" t="str">
        <f t="shared" si="9"/>
        <v>424-666-8029,Blue Wave of Calif,660 Northridge Shopping Centre,Long Beach, CA 98942</v>
      </c>
      <c r="C232" s="32" t="str">
        <f t="shared" si="10"/>
        <v>98942</v>
      </c>
      <c r="D232" s="32" t="str">
        <f t="shared" si="11"/>
        <v>Incorrect</v>
      </c>
    </row>
    <row r="233" spans="1:4" x14ac:dyDescent="0.25">
      <c r="A233" s="32" t="s">
        <v>307</v>
      </c>
      <c r="B233" s="32" t="str">
        <f t="shared" si="9"/>
        <v>Blue Wave of Calif,660 Northridge Shopping Centre,Long Beach, CA 98942,209-846-6484</v>
      </c>
      <c r="C233" s="32" t="str">
        <f t="shared" si="10"/>
        <v>-6484</v>
      </c>
      <c r="D233" s="32">
        <f t="shared" si="11"/>
        <v>1</v>
      </c>
    </row>
    <row r="234" spans="1:4" x14ac:dyDescent="0.25">
      <c r="A234" s="32" t="s">
        <v>308</v>
      </c>
      <c r="B234" s="32" t="str">
        <f t="shared" si="9"/>
        <v>660 Northridge Shopping Centre,Long Beach, CA 98942,209-846-6484,Kid's Best</v>
      </c>
      <c r="C234" s="32" t="str">
        <f t="shared" si="10"/>
        <v xml:space="preserve"> Best</v>
      </c>
      <c r="D234" s="32" t="str">
        <f t="shared" si="11"/>
        <v>Incorrect</v>
      </c>
    </row>
    <row r="235" spans="1:4" x14ac:dyDescent="0.25">
      <c r="A235" s="32" t="s">
        <v>309</v>
      </c>
      <c r="B235" s="32" t="str">
        <f t="shared" si="9"/>
        <v>Long Beach, CA 98942,209-846-6484,Kid's Best,2 Embarcadero Center</v>
      </c>
      <c r="C235" s="32" t="str">
        <f t="shared" si="10"/>
        <v>enter</v>
      </c>
      <c r="D235" s="32" t="str">
        <f t="shared" si="11"/>
        <v>Incorrect</v>
      </c>
    </row>
    <row r="236" spans="1:4" x14ac:dyDescent="0.25">
      <c r="A236" s="32" t="s">
        <v>310</v>
      </c>
      <c r="B236" s="32" t="str">
        <f t="shared" si="9"/>
        <v>209-846-6484,Kid's Best,2 Embarcadero Center,West Hollywood, CA 90260</v>
      </c>
      <c r="C236" s="32" t="str">
        <f t="shared" si="10"/>
        <v>90260</v>
      </c>
      <c r="D236" s="32" t="str">
        <f t="shared" si="11"/>
        <v>Incorrect</v>
      </c>
    </row>
    <row r="237" spans="1:4" x14ac:dyDescent="0.25">
      <c r="A237" s="32" t="s">
        <v>311</v>
      </c>
      <c r="B237" s="32" t="str">
        <f t="shared" si="9"/>
        <v>Kid's Best,2 Embarcadero Center,West Hollywood, CA 90260,842-486-4646</v>
      </c>
      <c r="C237" s="32" t="str">
        <f t="shared" si="10"/>
        <v>-4646</v>
      </c>
      <c r="D237" s="32">
        <f t="shared" si="11"/>
        <v>1</v>
      </c>
    </row>
    <row r="238" spans="1:4" x14ac:dyDescent="0.25">
      <c r="A238" s="32" t="s">
        <v>312</v>
      </c>
      <c r="B238" s="32" t="str">
        <f t="shared" si="9"/>
        <v>2 Embarcadero Center,West Hollywood, CA 90260,842-486-4646,Salty Times Swimwear &amp; Clothing Co</v>
      </c>
      <c r="C238" s="32" t="str">
        <f t="shared" si="10"/>
        <v>ng Co</v>
      </c>
      <c r="D238" s="32" t="str">
        <f t="shared" si="11"/>
        <v>Incorrect</v>
      </c>
    </row>
    <row r="239" spans="1:4" x14ac:dyDescent="0.25">
      <c r="A239" s="32" t="s">
        <v>313</v>
      </c>
      <c r="B239" s="32" t="str">
        <f t="shared" si="9"/>
        <v>West Hollywood, CA 90260,842-486-4646,Salty Times Swimwear &amp; Clothing Co,4226 226th Avenue Northeast</v>
      </c>
      <c r="C239" s="32" t="str">
        <f t="shared" si="10"/>
        <v>heast</v>
      </c>
      <c r="D239" s="32" t="str">
        <f t="shared" si="11"/>
        <v>Incorrect</v>
      </c>
    </row>
    <row r="240" spans="1:4" x14ac:dyDescent="0.25">
      <c r="A240" s="32" t="s">
        <v>314</v>
      </c>
      <c r="B240" s="32" t="str">
        <f t="shared" si="9"/>
        <v>842-486-4646,Salty Times Swimwear &amp; Clothing Co,4226 226th Avenue Northeast,Fresno, CA 96208</v>
      </c>
      <c r="C240" s="32" t="str">
        <f t="shared" si="10"/>
        <v>96208</v>
      </c>
      <c r="D240" s="32" t="str">
        <f t="shared" si="11"/>
        <v>Incorrect</v>
      </c>
    </row>
    <row r="241" spans="1:4" x14ac:dyDescent="0.25">
      <c r="A241" s="32" t="s">
        <v>315</v>
      </c>
      <c r="B241" s="32" t="str">
        <f t="shared" si="9"/>
        <v>Salty Times Swimwear &amp; Clothing Co,4226 226th Avenue Northeast,Fresno, CA 96208,806-489-2689</v>
      </c>
      <c r="C241" s="32" t="str">
        <f t="shared" si="10"/>
        <v>-2689</v>
      </c>
      <c r="D241" s="32">
        <f t="shared" si="11"/>
        <v>1</v>
      </c>
    </row>
    <row r="242" spans="1:4" x14ac:dyDescent="0.25">
      <c r="A242" s="32" t="s">
        <v>316</v>
      </c>
      <c r="B242" s="32" t="str">
        <f t="shared" si="9"/>
        <v>4226 226th Avenue Northeast,Fresno, CA 96208,806-489-2689,Sporting Times</v>
      </c>
      <c r="C242" s="32" t="str">
        <f t="shared" si="10"/>
        <v>Times</v>
      </c>
      <c r="D242" s="32" t="str">
        <f t="shared" si="11"/>
        <v>Incorrect</v>
      </c>
    </row>
    <row r="243" spans="1:4" x14ac:dyDescent="0.25">
      <c r="A243" s="32" t="s">
        <v>317</v>
      </c>
      <c r="B243" s="32" t="str">
        <f t="shared" si="9"/>
        <v>Fresno, CA 96208,806-489-2689,Sporting Times,228 Southland Breeze</v>
      </c>
      <c r="C243" s="32" t="str">
        <f t="shared" si="10"/>
        <v>reeze</v>
      </c>
      <c r="D243" s="32" t="str">
        <f t="shared" si="11"/>
        <v>Incorrect</v>
      </c>
    </row>
    <row r="244" spans="1:4" x14ac:dyDescent="0.25">
      <c r="A244" s="32" t="s">
        <v>318</v>
      </c>
      <c r="B244" s="32" t="str">
        <f t="shared" si="9"/>
        <v>806-489-2689,Sporting Times,228 Southland Breeze,Lahaina, HI 90046</v>
      </c>
      <c r="C244" s="32" t="str">
        <f t="shared" si="10"/>
        <v>90046</v>
      </c>
      <c r="D244" s="32" t="str">
        <f t="shared" si="11"/>
        <v>Incorrect</v>
      </c>
    </row>
    <row r="245" spans="1:4" x14ac:dyDescent="0.25">
      <c r="A245" s="32" t="s">
        <v>319</v>
      </c>
      <c r="B245" s="32" t="str">
        <f t="shared" si="9"/>
        <v>Sporting Times,228 Southland Breeze,Lahaina, HI 90046,660-428-9494</v>
      </c>
      <c r="C245" s="32" t="str">
        <f t="shared" si="10"/>
        <v>-9494</v>
      </c>
      <c r="D245" s="32">
        <f t="shared" si="11"/>
        <v>1</v>
      </c>
    </row>
    <row r="246" spans="1:4" x14ac:dyDescent="0.25">
      <c r="A246" s="32" t="s">
        <v>320</v>
      </c>
      <c r="B246" s="32" t="str">
        <f t="shared" si="9"/>
        <v>228 Southland Breeze,Lahaina, HI 90046,660-428-9494,Sporty Gifts</v>
      </c>
      <c r="C246" s="32" t="str">
        <f t="shared" si="10"/>
        <v>Gifts</v>
      </c>
      <c r="D246" s="32" t="str">
        <f t="shared" si="11"/>
        <v>Incorrect</v>
      </c>
    </row>
    <row r="247" spans="1:4" x14ac:dyDescent="0.25">
      <c r="A247" s="32" t="s">
        <v>321</v>
      </c>
      <c r="B247" s="32" t="str">
        <f t="shared" si="9"/>
        <v>Lahaina, HI 90046,660-428-9494,Sporty Gifts,626 Clarion Court</v>
      </c>
      <c r="C247" s="32" t="str">
        <f t="shared" si="10"/>
        <v>Court</v>
      </c>
      <c r="D247" s="32" t="str">
        <f t="shared" si="11"/>
        <v>Incorrect</v>
      </c>
    </row>
    <row r="248" spans="1:4" x14ac:dyDescent="0.25">
      <c r="A248" s="32" t="s">
        <v>322</v>
      </c>
      <c r="B248" s="32" t="str">
        <f t="shared" si="9"/>
        <v>660-428-9494,Sporty Gifts,626 Clarion Court,Goleta, CA 90846</v>
      </c>
      <c r="C248" s="32" t="str">
        <f t="shared" si="10"/>
        <v>90846</v>
      </c>
      <c r="D248" s="32" t="str">
        <f t="shared" si="11"/>
        <v>Incorrect</v>
      </c>
    </row>
    <row r="249" spans="1:4" x14ac:dyDescent="0.25">
      <c r="A249" s="32" t="s">
        <v>323</v>
      </c>
      <c r="B249" s="32" t="str">
        <f t="shared" si="9"/>
        <v>Sporty Gifts,626 Clarion Court,Goleta, CA 90846,824-992-2898</v>
      </c>
      <c r="C249" s="32" t="str">
        <f t="shared" si="10"/>
        <v>-2898</v>
      </c>
      <c r="D249" s="32">
        <f t="shared" si="11"/>
        <v>1</v>
      </c>
    </row>
    <row r="250" spans="1:4" x14ac:dyDescent="0.25">
      <c r="A250" s="32" t="s">
        <v>324</v>
      </c>
      <c r="B250" s="32" t="str">
        <f t="shared" si="9"/>
        <v>626 Clarion Court,Goleta, CA 90846,824-992-2898,Turner's Academy of Martial Arts</v>
      </c>
      <c r="C250" s="32" t="str">
        <f t="shared" si="10"/>
        <v xml:space="preserve"> Arts</v>
      </c>
      <c r="D250" s="32" t="str">
        <f t="shared" si="11"/>
        <v>Incorrect</v>
      </c>
    </row>
    <row r="251" spans="1:4" x14ac:dyDescent="0.25">
      <c r="A251" s="32" t="s">
        <v>325</v>
      </c>
      <c r="B251" s="32" t="str">
        <f t="shared" si="9"/>
        <v>Goleta, CA 90846,824-992-2898,Turner's Academy of Martial Arts,620 North Escondido Boulevard</v>
      </c>
      <c r="C251" s="32" t="str">
        <f t="shared" si="10"/>
        <v>evard</v>
      </c>
      <c r="D251" s="32" t="str">
        <f t="shared" si="11"/>
        <v>Incorrect</v>
      </c>
    </row>
    <row r="252" spans="1:4" x14ac:dyDescent="0.25">
      <c r="A252" s="32" t="s">
        <v>326</v>
      </c>
      <c r="B252" s="32" t="str">
        <f t="shared" si="9"/>
        <v>824-992-2898,Turner's Academy of Martial Arts,620 North Escondido Boulevard,Los Angeles, CA 90068</v>
      </c>
      <c r="C252" s="32" t="str">
        <f t="shared" si="10"/>
        <v>90068</v>
      </c>
      <c r="D252" s="32" t="str">
        <f t="shared" si="11"/>
        <v>Incorrect</v>
      </c>
    </row>
    <row r="253" spans="1:4" x14ac:dyDescent="0.25">
      <c r="A253" s="32" t="s">
        <v>327</v>
      </c>
      <c r="B253" s="32" t="str">
        <f t="shared" si="9"/>
        <v>Turner's Academy of Martial Arts,620 North Escondido Boulevard,Los Angeles, CA 90068,806-264-4424</v>
      </c>
      <c r="C253" s="32" t="str">
        <f t="shared" si="10"/>
        <v>-4424</v>
      </c>
      <c r="D253" s="32">
        <f t="shared" si="11"/>
        <v>1</v>
      </c>
    </row>
    <row r="254" spans="1:4" x14ac:dyDescent="0.25">
      <c r="A254" s="32" t="s">
        <v>328</v>
      </c>
      <c r="B254" s="32" t="str">
        <f t="shared" si="9"/>
        <v>620 North Escondido Boulevard,Los Angeles, CA 90068,806-264-4424,Absolute USA</v>
      </c>
      <c r="C254" s="32" t="str">
        <f t="shared" si="10"/>
        <v>e USA</v>
      </c>
      <c r="D254" s="32" t="str">
        <f t="shared" si="11"/>
        <v>Incorrect</v>
      </c>
    </row>
    <row r="255" spans="1:4" x14ac:dyDescent="0.25">
      <c r="A255" s="32" t="s">
        <v>329</v>
      </c>
      <c r="B255" s="32" t="str">
        <f t="shared" si="9"/>
        <v>Los Angeles, CA 90068,806-264-4424,Absolute USA,2446 Pacific Avenue</v>
      </c>
      <c r="C255" s="32" t="str">
        <f t="shared" si="10"/>
        <v>venue</v>
      </c>
      <c r="D255" s="32" t="str">
        <f t="shared" si="11"/>
        <v>Incorrect</v>
      </c>
    </row>
    <row r="256" spans="1:4" x14ac:dyDescent="0.25">
      <c r="A256" s="32" t="s">
        <v>330</v>
      </c>
      <c r="B256" s="32" t="str">
        <f t="shared" si="9"/>
        <v>806-264-4424,Absolute USA,2446 Pacific Avenue,Dana Point, CA 94924</v>
      </c>
      <c r="C256" s="32" t="str">
        <f t="shared" si="10"/>
        <v>94924</v>
      </c>
      <c r="D256" s="32" t="str">
        <f t="shared" si="11"/>
        <v>Incorrect</v>
      </c>
    </row>
    <row r="257" spans="1:4" x14ac:dyDescent="0.25">
      <c r="A257" s="32" t="s">
        <v>331</v>
      </c>
      <c r="B257" s="32" t="str">
        <f t="shared" si="9"/>
        <v>Absolute USA,2446 Pacific Avenue,Dana Point, CA 94924,224-892-6844</v>
      </c>
      <c r="C257" s="32" t="str">
        <f t="shared" si="10"/>
        <v>-6844</v>
      </c>
      <c r="D257" s="32">
        <f t="shared" si="11"/>
        <v>1</v>
      </c>
    </row>
    <row r="258" spans="1:4" x14ac:dyDescent="0.25">
      <c r="A258" s="32" t="s">
        <v>332</v>
      </c>
      <c r="B258" s="32" t="str">
        <f t="shared" ref="B258:B321" si="12">CONCATENATE(TRIM(A258),",",TRIM(A259),",",TRIM(A260),",",TRIM(A261))</f>
        <v>2446 Pacific Avenue,Dana Point, CA 94924,224-892-6844,Kickers - The Soccer Place</v>
      </c>
      <c r="C258" s="32" t="str">
        <f t="shared" ref="C258:C321" si="13">RIGHT(B258,5)</f>
        <v>Place</v>
      </c>
      <c r="D258" s="32" t="str">
        <f t="shared" ref="D258:D321" si="14">IFERROR(FIND("-",C258),"Incorrect")</f>
        <v>Incorrect</v>
      </c>
    </row>
    <row r="259" spans="1:4" x14ac:dyDescent="0.25">
      <c r="A259" s="32" t="s">
        <v>333</v>
      </c>
      <c r="B259" s="32" t="str">
        <f t="shared" si="12"/>
        <v>Dana Point, CA 94924,224-892-6844,Kickers - The Soccer Place,444 East 22th Street</v>
      </c>
      <c r="C259" s="32" t="str">
        <f t="shared" si="13"/>
        <v>treet</v>
      </c>
      <c r="D259" s="32" t="str">
        <f t="shared" si="14"/>
        <v>Incorrect</v>
      </c>
    </row>
    <row r="260" spans="1:4" x14ac:dyDescent="0.25">
      <c r="A260" s="32" t="s">
        <v>334</v>
      </c>
      <c r="B260" s="32" t="str">
        <f t="shared" si="12"/>
        <v>224-892-6844,Kickers - The Soccer Place,444 East 22th Street,San Bruno, CA 90089</v>
      </c>
      <c r="C260" s="32" t="str">
        <f t="shared" si="13"/>
        <v>90089</v>
      </c>
      <c r="D260" s="32" t="str">
        <f t="shared" si="14"/>
        <v>Incorrect</v>
      </c>
    </row>
    <row r="261" spans="1:4" x14ac:dyDescent="0.25">
      <c r="A261" s="32" t="s">
        <v>335</v>
      </c>
      <c r="B261" s="32" t="str">
        <f t="shared" si="12"/>
        <v>Kickers - The Soccer Place,444 East 22th Street,San Bruno, CA 90089,660-468-2608</v>
      </c>
      <c r="C261" s="32" t="str">
        <f t="shared" si="13"/>
        <v>-2608</v>
      </c>
      <c r="D261" s="32">
        <f t="shared" si="14"/>
        <v>1</v>
      </c>
    </row>
    <row r="262" spans="1:4" x14ac:dyDescent="0.25">
      <c r="A262" s="32" t="s">
        <v>336</v>
      </c>
      <c r="B262" s="32" t="str">
        <f t="shared" si="12"/>
        <v>444 East 22th Street,San Bruno, CA 90089,660-468-2608,Angels Activewear</v>
      </c>
      <c r="C262" s="32" t="str">
        <f t="shared" si="13"/>
        <v>ewear</v>
      </c>
      <c r="D262" s="32" t="str">
        <f t="shared" si="14"/>
        <v>Incorrect</v>
      </c>
    </row>
    <row r="263" spans="1:4" x14ac:dyDescent="0.25">
      <c r="A263" s="32" t="s">
        <v>337</v>
      </c>
      <c r="B263" s="32" t="str">
        <f t="shared" si="12"/>
        <v>San Bruno, CA 90089,660-468-2608,Angels Activewear,2408 South Main Street</v>
      </c>
      <c r="C263" s="32" t="str">
        <f t="shared" si="13"/>
        <v>treet</v>
      </c>
      <c r="D263" s="32" t="str">
        <f t="shared" si="14"/>
        <v>Incorrect</v>
      </c>
    </row>
    <row r="264" spans="1:4" x14ac:dyDescent="0.25">
      <c r="A264" s="32" t="s">
        <v>338</v>
      </c>
      <c r="B264" s="32" t="str">
        <f t="shared" si="12"/>
        <v>660-468-2608,Angels Activewear,2408 South Main Street,Honolulu, HI 92606</v>
      </c>
      <c r="C264" s="32" t="str">
        <f t="shared" si="13"/>
        <v>92606</v>
      </c>
      <c r="D264" s="32" t="str">
        <f t="shared" si="14"/>
        <v>Incorrect</v>
      </c>
    </row>
    <row r="265" spans="1:4" x14ac:dyDescent="0.25">
      <c r="A265" s="32" t="s">
        <v>339</v>
      </c>
      <c r="B265" s="32" t="str">
        <f t="shared" si="12"/>
        <v>Angels Activewear,2408 South Main Street,Honolulu, HI 92606,424-460-4249</v>
      </c>
      <c r="C265" s="32" t="str">
        <f t="shared" si="13"/>
        <v>-4249</v>
      </c>
      <c r="D265" s="32">
        <f t="shared" si="14"/>
        <v>1</v>
      </c>
    </row>
    <row r="266" spans="1:4" x14ac:dyDescent="0.25">
      <c r="A266" s="32" t="s">
        <v>139</v>
      </c>
      <c r="B266" s="32" t="str">
        <f t="shared" si="12"/>
        <v>2408 South Main Street,Honolulu, HI 92606,424-460-4249,Eastern Sport Wear</v>
      </c>
      <c r="C266" s="32" t="str">
        <f t="shared" si="13"/>
        <v xml:space="preserve"> Wear</v>
      </c>
      <c r="D266" s="32" t="str">
        <f t="shared" si="14"/>
        <v>Incorrect</v>
      </c>
    </row>
    <row r="267" spans="1:4" x14ac:dyDescent="0.25">
      <c r="A267" s="32" t="s">
        <v>340</v>
      </c>
      <c r="B267" s="32" t="str">
        <f t="shared" si="12"/>
        <v>Honolulu, HI 92606,424-460-4249,Eastern Sport Wear,2448 Lum Road</v>
      </c>
      <c r="C267" s="32" t="str">
        <f t="shared" si="13"/>
        <v xml:space="preserve"> Road</v>
      </c>
      <c r="D267" s="32" t="str">
        <f t="shared" si="14"/>
        <v>Incorrect</v>
      </c>
    </row>
    <row r="268" spans="1:4" x14ac:dyDescent="0.25">
      <c r="A268" s="32" t="s">
        <v>341</v>
      </c>
      <c r="B268" s="32" t="str">
        <f t="shared" si="12"/>
        <v>424-460-4249,Eastern Sport Wear,2448 Lum Road,Carmel, CA 92688</v>
      </c>
      <c r="C268" s="32" t="str">
        <f t="shared" si="13"/>
        <v>92688</v>
      </c>
      <c r="D268" s="32" t="str">
        <f t="shared" si="14"/>
        <v>Incorrect</v>
      </c>
    </row>
    <row r="269" spans="1:4" x14ac:dyDescent="0.25">
      <c r="A269" s="32" t="s">
        <v>342</v>
      </c>
      <c r="B269" s="32" t="str">
        <f t="shared" si="12"/>
        <v>Eastern Sport Wear,2448 Lum Road,Carmel, CA 92688,224-424-6980</v>
      </c>
      <c r="C269" s="32" t="str">
        <f t="shared" si="13"/>
        <v>-6980</v>
      </c>
      <c r="D269" s="32">
        <f t="shared" si="14"/>
        <v>1</v>
      </c>
    </row>
    <row r="270" spans="1:4" x14ac:dyDescent="0.25">
      <c r="A270" s="32" t="s">
        <v>343</v>
      </c>
      <c r="B270" s="32" t="str">
        <f t="shared" si="12"/>
        <v>2448 Lum Road,Carmel, CA 92688,224-424-6980,Get It Right Sports</v>
      </c>
      <c r="C270" s="32" t="str">
        <f t="shared" si="13"/>
        <v>ports</v>
      </c>
      <c r="D270" s="32" t="str">
        <f t="shared" si="14"/>
        <v>Incorrect</v>
      </c>
    </row>
    <row r="271" spans="1:4" x14ac:dyDescent="0.25">
      <c r="A271" s="32" t="s">
        <v>344</v>
      </c>
      <c r="B271" s="32" t="str">
        <f t="shared" si="12"/>
        <v>Carmel, CA 92688,224-424-6980,Get It Right Sports,828 22th Street</v>
      </c>
      <c r="C271" s="32" t="str">
        <f t="shared" si="13"/>
        <v>treet</v>
      </c>
      <c r="D271" s="32" t="str">
        <f t="shared" si="14"/>
        <v>Incorrect</v>
      </c>
    </row>
    <row r="272" spans="1:4" x14ac:dyDescent="0.25">
      <c r="A272" s="32" t="s">
        <v>345</v>
      </c>
      <c r="B272" s="32" t="str">
        <f t="shared" si="12"/>
        <v>224-424-6980,Get It Right Sports,828 22th Street,Sacramento, CA 90248</v>
      </c>
      <c r="C272" s="32" t="str">
        <f t="shared" si="13"/>
        <v>90248</v>
      </c>
      <c r="D272" s="32" t="str">
        <f t="shared" si="14"/>
        <v>Incorrect</v>
      </c>
    </row>
    <row r="273" spans="1:4" x14ac:dyDescent="0.25">
      <c r="A273" s="32" t="s">
        <v>346</v>
      </c>
      <c r="B273" s="32" t="str">
        <f t="shared" si="12"/>
        <v>Get It Right Sports,828 22th Street,Sacramento, CA 90248,460-264-8489</v>
      </c>
      <c r="C273" s="32" t="str">
        <f t="shared" si="13"/>
        <v>-8489</v>
      </c>
      <c r="D273" s="32">
        <f t="shared" si="14"/>
        <v>1</v>
      </c>
    </row>
    <row r="274" spans="1:4" x14ac:dyDescent="0.25">
      <c r="A274" s="32" t="s">
        <v>347</v>
      </c>
      <c r="B274" s="32" t="str">
        <f t="shared" si="12"/>
        <v>828 22th Street,Sacramento, CA 90248,460-264-8489,Jumbo Shirts for Men</v>
      </c>
      <c r="C274" s="32" t="str">
        <f t="shared" si="13"/>
        <v>r Men</v>
      </c>
      <c r="D274" s="32" t="str">
        <f t="shared" si="14"/>
        <v>Incorrect</v>
      </c>
    </row>
    <row r="275" spans="1:4" x14ac:dyDescent="0.25">
      <c r="A275" s="32" t="s">
        <v>348</v>
      </c>
      <c r="B275" s="32" t="str">
        <f t="shared" si="12"/>
        <v>Sacramento, CA 90248,460-264-8489,Jumbo Shirts for Men,2020 Plaza Drive</v>
      </c>
      <c r="C275" s="32" t="str">
        <f t="shared" si="13"/>
        <v>Drive</v>
      </c>
      <c r="D275" s="32" t="str">
        <f t="shared" si="14"/>
        <v>Incorrect</v>
      </c>
    </row>
    <row r="276" spans="1:4" x14ac:dyDescent="0.25">
      <c r="A276" s="32" t="s">
        <v>349</v>
      </c>
      <c r="B276" s="32" t="str">
        <f t="shared" si="12"/>
        <v>460-264-8489,Jumbo Shirts for Men,2020 Plaza Drive,Los Angeles, CA 96826</v>
      </c>
      <c r="C276" s="32" t="str">
        <f t="shared" si="13"/>
        <v>96826</v>
      </c>
      <c r="D276" s="32" t="str">
        <f t="shared" si="14"/>
        <v>Incorrect</v>
      </c>
    </row>
    <row r="277" spans="1:4" x14ac:dyDescent="0.25">
      <c r="A277" s="32" t="s">
        <v>350</v>
      </c>
      <c r="B277" s="32" t="str">
        <f t="shared" si="12"/>
        <v>Jumbo Shirts for Men,2020 Plaza Drive,Los Angeles, CA 96826,808-926-2466</v>
      </c>
      <c r="C277" s="32" t="str">
        <f t="shared" si="13"/>
        <v>-2466</v>
      </c>
      <c r="D277" s="32">
        <f t="shared" si="14"/>
        <v>1</v>
      </c>
    </row>
    <row r="278" spans="1:4" x14ac:dyDescent="0.25">
      <c r="A278" s="32" t="s">
        <v>351</v>
      </c>
      <c r="B278" s="32" t="str">
        <f t="shared" si="12"/>
        <v>2020 Plaza Drive,Los Angeles, CA 96826,808-926-2466,Just Beachy</v>
      </c>
      <c r="C278" s="32" t="str">
        <f t="shared" si="13"/>
        <v>eachy</v>
      </c>
      <c r="D278" s="32" t="str">
        <f t="shared" si="14"/>
        <v>Incorrect</v>
      </c>
    </row>
    <row r="279" spans="1:4" x14ac:dyDescent="0.25">
      <c r="A279" s="32" t="s">
        <v>352</v>
      </c>
      <c r="B279" s="32" t="str">
        <f t="shared" si="12"/>
        <v>Los Angeles, CA 96826,808-926-2466,Just Beachy,2046 Oakwood Mall</v>
      </c>
      <c r="C279" s="32" t="str">
        <f t="shared" si="13"/>
        <v xml:space="preserve"> Mall</v>
      </c>
      <c r="D279" s="32" t="str">
        <f t="shared" si="14"/>
        <v>Incorrect</v>
      </c>
    </row>
    <row r="280" spans="1:4" x14ac:dyDescent="0.25">
      <c r="A280" s="32" t="s">
        <v>353</v>
      </c>
      <c r="B280" s="32" t="str">
        <f t="shared" si="12"/>
        <v>808-926-2466,Just Beachy,2046 Oakwood Mall,Alpine, CA 94422</v>
      </c>
      <c r="C280" s="32" t="str">
        <f t="shared" si="13"/>
        <v>94422</v>
      </c>
      <c r="D280" s="32" t="str">
        <f t="shared" si="14"/>
        <v>Incorrect</v>
      </c>
    </row>
    <row r="281" spans="1:4" x14ac:dyDescent="0.25">
      <c r="A281" s="32" t="s">
        <v>354</v>
      </c>
      <c r="B281" s="32" t="str">
        <f t="shared" si="12"/>
        <v>Just Beachy,2046 Oakwood Mall,Alpine, CA 94422,860-822-2626</v>
      </c>
      <c r="C281" s="32" t="str">
        <f t="shared" si="13"/>
        <v>-2626</v>
      </c>
      <c r="D281" s="32">
        <f t="shared" si="14"/>
        <v>1</v>
      </c>
    </row>
    <row r="282" spans="1:4" x14ac:dyDescent="0.25">
      <c r="A282" s="32" t="s">
        <v>355</v>
      </c>
      <c r="B282" s="32" t="str">
        <f t="shared" si="12"/>
        <v>2046 Oakwood Mall,Alpine, CA 94422,860-822-2626,Pete Carlisle's Golf &amp; Tennis Shop</v>
      </c>
      <c r="C282" s="32" t="str">
        <f t="shared" si="13"/>
        <v xml:space="preserve"> Shop</v>
      </c>
      <c r="D282" s="32" t="str">
        <f t="shared" si="14"/>
        <v>Incorrect</v>
      </c>
    </row>
    <row r="283" spans="1:4" x14ac:dyDescent="0.25">
      <c r="A283" s="32" t="s">
        <v>356</v>
      </c>
      <c r="B283" s="32" t="str">
        <f t="shared" si="12"/>
        <v>Alpine, CA 94422,860-822-2626,Pete Carlisle's Golf &amp; Tennis Shop,24608 Crenshaw Boulevard</v>
      </c>
      <c r="C283" s="32" t="str">
        <f t="shared" si="13"/>
        <v>evard</v>
      </c>
      <c r="D283" s="32" t="str">
        <f t="shared" si="14"/>
        <v>Incorrect</v>
      </c>
    </row>
    <row r="284" spans="1:4" x14ac:dyDescent="0.25">
      <c r="A284" s="32" t="s">
        <v>357</v>
      </c>
      <c r="B284" s="32" t="str">
        <f t="shared" si="12"/>
        <v>860-822-2626,Pete Carlisle's Golf &amp; Tennis Shop,24608 Crenshaw Boulevard,Los Angeles, CA 94208</v>
      </c>
      <c r="C284" s="32" t="str">
        <f t="shared" si="13"/>
        <v>94208</v>
      </c>
      <c r="D284" s="32" t="str">
        <f t="shared" si="14"/>
        <v>Incorrect</v>
      </c>
    </row>
    <row r="285" spans="1:4" x14ac:dyDescent="0.25">
      <c r="A285" s="32" t="s">
        <v>358</v>
      </c>
      <c r="B285" s="32" t="str">
        <f t="shared" si="12"/>
        <v>Pete Carlisle's Golf &amp; Tennis Shop,24608 Crenshaw Boulevard,Los Angeles, CA 94208,860-668-6284</v>
      </c>
      <c r="C285" s="32" t="str">
        <f t="shared" si="13"/>
        <v>-6284</v>
      </c>
      <c r="D285" s="32">
        <f t="shared" si="14"/>
        <v>1</v>
      </c>
    </row>
    <row r="286" spans="1:4" x14ac:dyDescent="0.25">
      <c r="A286" s="32" t="s">
        <v>359</v>
      </c>
      <c r="B286" s="32" t="str">
        <f t="shared" si="12"/>
        <v>24608 Crenshaw Boulevard,Los Angeles, CA 94208,860-668-6284,Ronnie’s Basic Outfitters</v>
      </c>
      <c r="C286" s="32" t="str">
        <f t="shared" si="13"/>
        <v>tters</v>
      </c>
      <c r="D286" s="32" t="str">
        <f t="shared" si="14"/>
        <v>Incorrect</v>
      </c>
    </row>
    <row r="287" spans="1:4" x14ac:dyDescent="0.25">
      <c r="A287" s="32" t="s">
        <v>360</v>
      </c>
      <c r="B287" s="32" t="str">
        <f t="shared" si="12"/>
        <v>Los Angeles, CA 94208,860-668-6284,Ronnie’s Basic Outfitters,260 Bernal Road</v>
      </c>
      <c r="C287" s="32" t="str">
        <f t="shared" si="13"/>
        <v xml:space="preserve"> Road</v>
      </c>
      <c r="D287" s="32" t="str">
        <f t="shared" si="14"/>
        <v>Incorrect</v>
      </c>
    </row>
    <row r="288" spans="1:4" x14ac:dyDescent="0.25">
      <c r="A288" s="32" t="s">
        <v>361</v>
      </c>
      <c r="B288" s="32" t="str">
        <f t="shared" si="12"/>
        <v>860-668-6284,Ronnie’s Basic Outfitters,260 Bernal Road,Seattle, WA 94206</v>
      </c>
      <c r="C288" s="32" t="str">
        <f t="shared" si="13"/>
        <v>94206</v>
      </c>
      <c r="D288" s="32" t="str">
        <f t="shared" si="14"/>
        <v>Incorrect</v>
      </c>
    </row>
    <row r="289" spans="1:4" x14ac:dyDescent="0.25">
      <c r="A289" s="32" t="s">
        <v>362</v>
      </c>
      <c r="B289" s="32" t="str">
        <f t="shared" si="12"/>
        <v>Ronnie’s Basic Outfitters,260 Bernal Road,Seattle, WA 94206,808-264-9666</v>
      </c>
      <c r="C289" s="32" t="str">
        <f t="shared" si="13"/>
        <v>-9666</v>
      </c>
      <c r="D289" s="32">
        <f t="shared" si="14"/>
        <v>1</v>
      </c>
    </row>
    <row r="290" spans="1:4" x14ac:dyDescent="0.25">
      <c r="A290" s="32" t="s">
        <v>363</v>
      </c>
      <c r="B290" s="32" t="str">
        <f t="shared" si="12"/>
        <v>260 Bernal Road,Seattle, WA 94206,808-264-9666,SET Leisure Inc</v>
      </c>
      <c r="C290" s="32" t="str">
        <f t="shared" si="13"/>
        <v>e Inc</v>
      </c>
      <c r="D290" s="32" t="str">
        <f t="shared" si="14"/>
        <v>Incorrect</v>
      </c>
    </row>
    <row r="291" spans="1:4" x14ac:dyDescent="0.25">
      <c r="A291" s="32" t="s">
        <v>364</v>
      </c>
      <c r="B291" s="32" t="str">
        <f t="shared" si="12"/>
        <v>Seattle, WA 94206,808-264-9666,SET Leisure Inc,2209 Stoneridge Mall Road</v>
      </c>
      <c r="C291" s="32" t="str">
        <f t="shared" si="13"/>
        <v xml:space="preserve"> Road</v>
      </c>
      <c r="D291" s="32" t="str">
        <f t="shared" si="14"/>
        <v>Incorrect</v>
      </c>
    </row>
    <row r="292" spans="1:4" x14ac:dyDescent="0.25">
      <c r="A292" s="32" t="s">
        <v>365</v>
      </c>
      <c r="B292" s="32" t="str">
        <f t="shared" si="12"/>
        <v>808-264-9666,SET Leisure Inc,2209 Stoneridge Mall Road,Seattle, WA 96688</v>
      </c>
      <c r="C292" s="32" t="str">
        <f t="shared" si="13"/>
        <v>96688</v>
      </c>
      <c r="D292" s="32" t="str">
        <f t="shared" si="14"/>
        <v>Incorrect</v>
      </c>
    </row>
    <row r="293" spans="1:4" x14ac:dyDescent="0.25">
      <c r="A293" s="32" t="s">
        <v>366</v>
      </c>
      <c r="B293" s="32" t="str">
        <f t="shared" si="12"/>
        <v>SET Leisure Inc,2209 Stoneridge Mall Road,Seattle, WA 96688,808-668-2480</v>
      </c>
      <c r="C293" s="32" t="str">
        <f t="shared" si="13"/>
        <v>-2480</v>
      </c>
      <c r="D293" s="32">
        <f t="shared" si="14"/>
        <v>1</v>
      </c>
    </row>
    <row r="294" spans="1:4" x14ac:dyDescent="0.25">
      <c r="A294" s="32" t="s">
        <v>367</v>
      </c>
      <c r="B294" s="32" t="str">
        <f t="shared" si="12"/>
        <v>2209 Stoneridge Mall Road,Seattle, WA 96688,808-668-2480,Speedy Sports</v>
      </c>
      <c r="C294" s="32" t="str">
        <f t="shared" si="13"/>
        <v>ports</v>
      </c>
      <c r="D294" s="32" t="str">
        <f t="shared" si="14"/>
        <v>Incorrect</v>
      </c>
    </row>
    <row r="295" spans="1:4" x14ac:dyDescent="0.25">
      <c r="A295" s="32" t="s">
        <v>368</v>
      </c>
      <c r="B295" s="32" t="str">
        <f t="shared" si="12"/>
        <v>Seattle, WA 96688,808-668-2480,Speedy Sports,2026 Westminster Mall</v>
      </c>
      <c r="C295" s="32" t="str">
        <f t="shared" si="13"/>
        <v xml:space="preserve"> Mall</v>
      </c>
      <c r="D295" s="32" t="str">
        <f t="shared" si="14"/>
        <v>Incorrect</v>
      </c>
    </row>
    <row r="296" spans="1:4" x14ac:dyDescent="0.25">
      <c r="A296" s="32" t="s">
        <v>369</v>
      </c>
      <c r="B296" s="32" t="str">
        <f t="shared" si="12"/>
        <v>808-668-2480,Speedy Sports,2026 Westminster Mall,Anchorage, AK 90044</v>
      </c>
      <c r="C296" s="32" t="str">
        <f t="shared" si="13"/>
        <v>90044</v>
      </c>
      <c r="D296" s="32" t="str">
        <f t="shared" si="14"/>
        <v>Incorrect</v>
      </c>
    </row>
    <row r="297" spans="1:4" x14ac:dyDescent="0.25">
      <c r="A297" s="32" t="s">
        <v>370</v>
      </c>
      <c r="B297" s="32" t="str">
        <f t="shared" si="12"/>
        <v>Speedy Sports,2026 Westminster Mall,Anchorage, AK 90044,949-466-8804</v>
      </c>
      <c r="C297" s="32" t="str">
        <f t="shared" si="13"/>
        <v>-8804</v>
      </c>
      <c r="D297" s="32">
        <f t="shared" si="14"/>
        <v>1</v>
      </c>
    </row>
    <row r="298" spans="1:4" x14ac:dyDescent="0.25">
      <c r="A298" s="32" t="s">
        <v>371</v>
      </c>
      <c r="B298" s="32" t="str">
        <f t="shared" si="12"/>
        <v>2026 Westminster Mall,Anchorage, AK 90044,949-466-8804,Team Sports Specialty Market</v>
      </c>
      <c r="C298" s="32" t="str">
        <f t="shared" si="13"/>
        <v>arket</v>
      </c>
      <c r="D298" s="32" t="str">
        <f t="shared" si="14"/>
        <v>Incorrect</v>
      </c>
    </row>
    <row r="299" spans="1:4" x14ac:dyDescent="0.25">
      <c r="A299" s="32" t="s">
        <v>372</v>
      </c>
      <c r="B299" s="32" t="str">
        <f t="shared" si="12"/>
        <v>Anchorage, AK 90044,949-466-8804,Team Sports Specialty Market,644 West Lincoln Boulevard</v>
      </c>
      <c r="C299" s="32" t="str">
        <f t="shared" si="13"/>
        <v>evard</v>
      </c>
      <c r="D299" s="32" t="str">
        <f t="shared" si="14"/>
        <v>Incorrect</v>
      </c>
    </row>
    <row r="300" spans="1:4" x14ac:dyDescent="0.25">
      <c r="A300" s="32" t="s">
        <v>373</v>
      </c>
      <c r="B300" s="32" t="str">
        <f t="shared" si="12"/>
        <v>949-466-8804,Team Sports Specialty Market,644 West Lincoln Boulevard,Costa Mesa, CA 96696</v>
      </c>
      <c r="C300" s="32" t="str">
        <f t="shared" si="13"/>
        <v>96696</v>
      </c>
      <c r="D300" s="32" t="str">
        <f t="shared" si="14"/>
        <v>Incorrect</v>
      </c>
    </row>
    <row r="301" spans="1:4" x14ac:dyDescent="0.25">
      <c r="A301" s="32" t="s">
        <v>374</v>
      </c>
      <c r="B301" s="32" t="str">
        <f t="shared" si="12"/>
        <v>Team Sports Specialty Market,644 West Lincoln Boulevard,Costa Mesa, CA 96696,926-989-6422</v>
      </c>
      <c r="C301" s="32" t="str">
        <f t="shared" si="13"/>
        <v>-6422</v>
      </c>
      <c r="D301" s="32">
        <f t="shared" si="14"/>
        <v>1</v>
      </c>
    </row>
    <row r="302" spans="1:4" x14ac:dyDescent="0.25">
      <c r="A302" s="32" t="s">
        <v>375</v>
      </c>
      <c r="B302" s="32" t="str">
        <f t="shared" si="12"/>
        <v>644 West Lincoln Boulevard,Costa Mesa, CA 96696,926-989-6422,Airport Athletic Club</v>
      </c>
      <c r="C302" s="32" t="str">
        <f t="shared" si="13"/>
        <v xml:space="preserve"> Club</v>
      </c>
      <c r="D302" s="32" t="str">
        <f t="shared" si="14"/>
        <v>Incorrect</v>
      </c>
    </row>
    <row r="303" spans="1:4" x14ac:dyDescent="0.25">
      <c r="A303" s="32" t="s">
        <v>376</v>
      </c>
      <c r="B303" s="32" t="str">
        <f t="shared" si="12"/>
        <v>Costa Mesa, CA 96696,926-989-6422,Airport Athletic Club,208 West Main Street</v>
      </c>
      <c r="C303" s="32" t="str">
        <f t="shared" si="13"/>
        <v>treet</v>
      </c>
      <c r="D303" s="32" t="str">
        <f t="shared" si="14"/>
        <v>Incorrect</v>
      </c>
    </row>
    <row r="304" spans="1:4" x14ac:dyDescent="0.25">
      <c r="A304" s="32" t="s">
        <v>377</v>
      </c>
      <c r="B304" s="32" t="str">
        <f t="shared" si="12"/>
        <v>926-989-6422,Airport Athletic Club,208 West Main Street,Culver City, CA 94226</v>
      </c>
      <c r="C304" s="32" t="str">
        <f t="shared" si="13"/>
        <v>94226</v>
      </c>
      <c r="D304" s="32" t="str">
        <f t="shared" si="14"/>
        <v>Incorrect</v>
      </c>
    </row>
    <row r="305" spans="1:4" x14ac:dyDescent="0.25">
      <c r="A305" s="32" t="s">
        <v>378</v>
      </c>
      <c r="B305" s="32" t="str">
        <f t="shared" si="12"/>
        <v>Airport Athletic Club,208 West Main Street,Culver City, CA 94226,609-864-4926</v>
      </c>
      <c r="C305" s="32" t="str">
        <f t="shared" si="13"/>
        <v>-4926</v>
      </c>
      <c r="D305" s="32">
        <f t="shared" si="14"/>
        <v>1</v>
      </c>
    </row>
    <row r="306" spans="1:4" x14ac:dyDescent="0.25">
      <c r="A306" s="32" t="s">
        <v>379</v>
      </c>
      <c r="B306" s="32" t="str">
        <f t="shared" si="12"/>
        <v>208 West Main Street,Culver City, CA 94226,609-864-4926,Lost Mine CO</v>
      </c>
      <c r="C306" s="32" t="str">
        <f t="shared" si="13"/>
        <v>ne CO</v>
      </c>
      <c r="D306" s="32" t="str">
        <f t="shared" si="14"/>
        <v>Incorrect</v>
      </c>
    </row>
    <row r="307" spans="1:4" x14ac:dyDescent="0.25">
      <c r="A307" s="32" t="s">
        <v>380</v>
      </c>
      <c r="B307" s="32" t="str">
        <f t="shared" si="12"/>
        <v>Culver City, CA 94226,609-864-4926,Lost Mine CO,926 State Street</v>
      </c>
      <c r="C307" s="32" t="str">
        <f t="shared" si="13"/>
        <v>treet</v>
      </c>
      <c r="D307" s="32" t="str">
        <f t="shared" si="14"/>
        <v>Incorrect</v>
      </c>
    </row>
    <row r="308" spans="1:4" x14ac:dyDescent="0.25">
      <c r="A308" s="32" t="s">
        <v>381</v>
      </c>
      <c r="B308" s="32" t="str">
        <f t="shared" si="12"/>
        <v>609-864-4926,Lost Mine CO,926 State Street,San Francisco, CA 90046</v>
      </c>
      <c r="C308" s="32" t="str">
        <f t="shared" si="13"/>
        <v>90046</v>
      </c>
      <c r="D308" s="32" t="str">
        <f t="shared" si="14"/>
        <v>Incorrect</v>
      </c>
    </row>
    <row r="309" spans="1:4" x14ac:dyDescent="0.25">
      <c r="A309" s="32" t="s">
        <v>382</v>
      </c>
      <c r="B309" s="32" t="str">
        <f t="shared" si="12"/>
        <v>Lost Mine CO,926 State Street,San Francisco, CA 90046,209-846-8460</v>
      </c>
      <c r="C309" s="32" t="str">
        <f t="shared" si="13"/>
        <v>-8460</v>
      </c>
      <c r="D309" s="32">
        <f t="shared" si="14"/>
        <v>1</v>
      </c>
    </row>
    <row r="310" spans="1:4" x14ac:dyDescent="0.25">
      <c r="A310" s="32" t="s">
        <v>383</v>
      </c>
      <c r="B310" s="32" t="str">
        <f t="shared" si="12"/>
        <v>926 State Street,San Francisco, CA 90046,209-846-8460,Swift of Foot</v>
      </c>
      <c r="C310" s="32" t="str">
        <f t="shared" si="13"/>
        <v xml:space="preserve"> Foot</v>
      </c>
      <c r="D310" s="32" t="str">
        <f t="shared" si="14"/>
        <v>Incorrect</v>
      </c>
    </row>
    <row r="311" spans="1:4" x14ac:dyDescent="0.25">
      <c r="A311" s="32" t="s">
        <v>384</v>
      </c>
      <c r="B311" s="32" t="str">
        <f t="shared" si="12"/>
        <v>San Francisco, CA 90046,209-846-8460,Swift of Foot,2449 2nd St</v>
      </c>
      <c r="C311" s="32" t="str">
        <f t="shared" si="13"/>
        <v>nd St</v>
      </c>
      <c r="D311" s="32" t="str">
        <f t="shared" si="14"/>
        <v>Incorrect</v>
      </c>
    </row>
    <row r="312" spans="1:4" x14ac:dyDescent="0.25">
      <c r="A312" s="32" t="s">
        <v>385</v>
      </c>
      <c r="B312" s="32" t="str">
        <f t="shared" si="12"/>
        <v>209-846-8460,Swift of Foot,2449 2nd St,Seaside, CA 90062</v>
      </c>
      <c r="C312" s="32" t="str">
        <f t="shared" si="13"/>
        <v>90062</v>
      </c>
      <c r="D312" s="32" t="str">
        <f t="shared" si="14"/>
        <v>Incorrect</v>
      </c>
    </row>
    <row r="313" spans="1:4" x14ac:dyDescent="0.25">
      <c r="A313" s="32" t="s">
        <v>386</v>
      </c>
      <c r="B313" s="32" t="str">
        <f t="shared" si="12"/>
        <v>Swift of Foot,2449 2nd St,Seaside, CA 90062,949-820-9949</v>
      </c>
      <c r="C313" s="32" t="str">
        <f t="shared" si="13"/>
        <v>-9949</v>
      </c>
      <c r="D313" s="32">
        <f t="shared" si="14"/>
        <v>1</v>
      </c>
    </row>
    <row r="314" spans="1:4" x14ac:dyDescent="0.25">
      <c r="A314" s="32" t="s">
        <v>387</v>
      </c>
      <c r="B314" s="32" t="str">
        <f t="shared" si="12"/>
        <v>2449 2nd St,Seaside, CA 90062,949-820-9949,Gymnasium Sports</v>
      </c>
      <c r="C314" s="32" t="str">
        <f t="shared" si="13"/>
        <v>ports</v>
      </c>
      <c r="D314" s="32" t="str">
        <f t="shared" si="14"/>
        <v>Incorrect</v>
      </c>
    </row>
    <row r="315" spans="1:4" x14ac:dyDescent="0.25">
      <c r="A315" s="32" t="s">
        <v>388</v>
      </c>
      <c r="B315" s="32" t="str">
        <f t="shared" si="12"/>
        <v>Seaside, CA 90062,949-820-9949,Gymnasium Sports,8220 Pacific Boulevard</v>
      </c>
      <c r="C315" s="32" t="str">
        <f t="shared" si="13"/>
        <v>evard</v>
      </c>
      <c r="D315" s="32" t="str">
        <f t="shared" si="14"/>
        <v>Incorrect</v>
      </c>
    </row>
    <row r="316" spans="1:4" x14ac:dyDescent="0.25">
      <c r="A316" s="32" t="s">
        <v>389</v>
      </c>
      <c r="B316" s="32" t="str">
        <f t="shared" si="12"/>
        <v>949-820-9949,Gymnasium Sports,8220 Pacific Boulevard,Malibu, CA 96864</v>
      </c>
      <c r="C316" s="32" t="str">
        <f t="shared" si="13"/>
        <v>96864</v>
      </c>
      <c r="D316" s="32" t="str">
        <f t="shared" si="14"/>
        <v>Incorrect</v>
      </c>
    </row>
    <row r="317" spans="1:4" x14ac:dyDescent="0.25">
      <c r="A317" s="32" t="s">
        <v>390</v>
      </c>
      <c r="B317" s="32" t="str">
        <f t="shared" si="12"/>
        <v>Gymnasium Sports,8220 Pacific Boulevard,Malibu, CA 96864,660-692-4669</v>
      </c>
      <c r="C317" s="32" t="str">
        <f t="shared" si="13"/>
        <v>-4669</v>
      </c>
      <c r="D317" s="32">
        <f t="shared" si="14"/>
        <v>1</v>
      </c>
    </row>
    <row r="318" spans="1:4" x14ac:dyDescent="0.25">
      <c r="A318" s="32" t="s">
        <v>391</v>
      </c>
      <c r="B318" s="32" t="str">
        <f t="shared" si="12"/>
        <v>8220 Pacific Boulevard,Malibu, CA 96864,660-692-4669,Big Ruff Sportswear</v>
      </c>
      <c r="C318" s="32" t="str">
        <f t="shared" si="13"/>
        <v>swear</v>
      </c>
      <c r="D318" s="32" t="str">
        <f t="shared" si="14"/>
        <v>Incorrect</v>
      </c>
    </row>
    <row r="319" spans="1:4" x14ac:dyDescent="0.25">
      <c r="A319" s="32" t="s">
        <v>392</v>
      </c>
      <c r="B319" s="32" t="str">
        <f t="shared" si="12"/>
        <v>Malibu, CA 96864,660-692-4669,Big Ruff Sportswear,Ocean Avenue</v>
      </c>
      <c r="C319" s="32" t="str">
        <f t="shared" si="13"/>
        <v>venue</v>
      </c>
      <c r="D319" s="32" t="str">
        <f t="shared" si="14"/>
        <v>Incorrect</v>
      </c>
    </row>
    <row r="320" spans="1:4" x14ac:dyDescent="0.25">
      <c r="A320" s="32" t="s">
        <v>393</v>
      </c>
      <c r="B320" s="32" t="str">
        <f t="shared" si="12"/>
        <v>660-692-4669,Big Ruff Sportswear,Ocean Avenue,Laguna Niguel, CA 94224</v>
      </c>
      <c r="C320" s="32" t="str">
        <f t="shared" si="13"/>
        <v>94224</v>
      </c>
      <c r="D320" s="32" t="str">
        <f t="shared" si="14"/>
        <v>Incorrect</v>
      </c>
    </row>
    <row r="321" spans="1:4" x14ac:dyDescent="0.25">
      <c r="A321" s="32" t="s">
        <v>394</v>
      </c>
      <c r="B321" s="32" t="str">
        <f t="shared" si="12"/>
        <v>Big Ruff Sportswear,Ocean Avenue,Laguna Niguel, CA 94224,460-808-6969</v>
      </c>
      <c r="C321" s="32" t="str">
        <f t="shared" si="13"/>
        <v>-6969</v>
      </c>
      <c r="D321" s="32">
        <f t="shared" si="14"/>
        <v>1</v>
      </c>
    </row>
    <row r="322" spans="1:4" x14ac:dyDescent="0.25">
      <c r="A322" s="32" t="s">
        <v>395</v>
      </c>
      <c r="B322" s="32" t="str">
        <f t="shared" ref="B322:B385" si="15">CONCATENATE(TRIM(A322),",",TRIM(A323),",",TRIM(A324),",",TRIM(A325))</f>
        <v>Ocean Avenue,Laguna Niguel, CA 94224,460-808-6969,Boats Inc</v>
      </c>
      <c r="C322" s="32" t="str">
        <f t="shared" ref="C322:C385" si="16">RIGHT(B322,5)</f>
        <v>s Inc</v>
      </c>
      <c r="D322" s="32" t="str">
        <f t="shared" ref="D322:D385" si="17">IFERROR(FIND("-",C322),"Incorrect")</f>
        <v>Incorrect</v>
      </c>
    </row>
    <row r="323" spans="1:4" x14ac:dyDescent="0.25">
      <c r="A323" s="32" t="s">
        <v>396</v>
      </c>
      <c r="B323" s="32" t="str">
        <f t="shared" si="15"/>
        <v>Laguna Niguel, CA 94224,460-808-6969,Boats Inc,22468 Sunrise Gold Circle</v>
      </c>
      <c r="C323" s="32" t="str">
        <f t="shared" si="16"/>
        <v>ircle</v>
      </c>
      <c r="D323" s="32" t="str">
        <f t="shared" si="17"/>
        <v>Incorrect</v>
      </c>
    </row>
    <row r="324" spans="1:4" x14ac:dyDescent="0.25">
      <c r="A324" s="32" t="s">
        <v>397</v>
      </c>
      <c r="B324" s="32" t="str">
        <f t="shared" si="15"/>
        <v>460-808-6969,Boats Inc,22468 Sunrise Gold Circle,Los Angeles, CA 98488</v>
      </c>
      <c r="C324" s="32" t="str">
        <f t="shared" si="16"/>
        <v>98488</v>
      </c>
      <c r="D324" s="32" t="str">
        <f t="shared" si="17"/>
        <v>Incorrect</v>
      </c>
    </row>
    <row r="325" spans="1:4" x14ac:dyDescent="0.25">
      <c r="A325" s="32" t="s">
        <v>398</v>
      </c>
      <c r="B325" s="32" t="str">
        <f t="shared" si="15"/>
        <v>Boats Inc,22468 Sunrise Gold Circle,Los Angeles, CA 98488,949-660-8460</v>
      </c>
      <c r="C325" s="32" t="str">
        <f t="shared" si="16"/>
        <v>-8460</v>
      </c>
      <c r="D325" s="32">
        <f t="shared" si="17"/>
        <v>1</v>
      </c>
    </row>
    <row r="326" spans="1:4" x14ac:dyDescent="0.25">
      <c r="A326" s="32" t="s">
        <v>399</v>
      </c>
      <c r="B326" s="32" t="str">
        <f t="shared" si="15"/>
        <v>22468 Sunrise Gold Circle,Los Angeles, CA 98488,949-660-8460,Lazy Daze Fashions</v>
      </c>
      <c r="C326" s="32" t="str">
        <f t="shared" si="16"/>
        <v>hions</v>
      </c>
      <c r="D326" s="32" t="str">
        <f t="shared" si="17"/>
        <v>Incorrect</v>
      </c>
    </row>
    <row r="327" spans="1:4" x14ac:dyDescent="0.25">
      <c r="A327" s="32" t="s">
        <v>400</v>
      </c>
      <c r="B327" s="32" t="str">
        <f t="shared" si="15"/>
        <v>Los Angeles, CA 98488,949-660-8460,Lazy Daze Fashions,4466 Sonoma Boulevard Suite 20</v>
      </c>
      <c r="C327" s="32" t="str">
        <f t="shared" si="16"/>
        <v>te 20</v>
      </c>
      <c r="D327" s="32" t="str">
        <f t="shared" si="17"/>
        <v>Incorrect</v>
      </c>
    </row>
    <row r="328" spans="1:4" x14ac:dyDescent="0.25">
      <c r="A328" s="32" t="s">
        <v>401</v>
      </c>
      <c r="B328" s="32" t="str">
        <f t="shared" si="15"/>
        <v>949-660-8460,Lazy Daze Fashions,4466 Sonoma Boulevard Suite 20,Los Angeles, CA 94402</v>
      </c>
      <c r="C328" s="32" t="str">
        <f t="shared" si="16"/>
        <v>94402</v>
      </c>
      <c r="D328" s="32" t="str">
        <f t="shared" si="17"/>
        <v>Incorrect</v>
      </c>
    </row>
    <row r="329" spans="1:4" x14ac:dyDescent="0.25">
      <c r="A329" s="32" t="s">
        <v>402</v>
      </c>
      <c r="B329" s="32" t="str">
        <f t="shared" si="15"/>
        <v>Lazy Daze Fashions,4466 Sonoma Boulevard Suite 20,Los Angeles, CA 94402,424-666-2646</v>
      </c>
      <c r="C329" s="32" t="str">
        <f t="shared" si="16"/>
        <v>-2646</v>
      </c>
      <c r="D329" s="32">
        <f t="shared" si="17"/>
        <v>1</v>
      </c>
    </row>
    <row r="330" spans="1:4" x14ac:dyDescent="0.25">
      <c r="A330" s="32" t="s">
        <v>403</v>
      </c>
      <c r="B330" s="32" t="str">
        <f t="shared" si="15"/>
        <v>4466 Sonoma Boulevard Suite 20,Los Angeles, CA 94402,424-666-2646,Power It Up Sportswear</v>
      </c>
      <c r="C330" s="32" t="str">
        <f t="shared" si="16"/>
        <v>swear</v>
      </c>
      <c r="D330" s="32" t="str">
        <f t="shared" si="17"/>
        <v>Incorrect</v>
      </c>
    </row>
    <row r="331" spans="1:4" x14ac:dyDescent="0.25">
      <c r="A331" s="32" t="s">
        <v>404</v>
      </c>
      <c r="B331" s="32" t="str">
        <f t="shared" si="15"/>
        <v>Los Angeles, CA 94402,424-666-2646,Power It Up Sportswear,20800 West Pico Boulevard</v>
      </c>
      <c r="C331" s="32" t="str">
        <f t="shared" si="16"/>
        <v>evard</v>
      </c>
      <c r="D331" s="32" t="str">
        <f t="shared" si="17"/>
        <v>Incorrect</v>
      </c>
    </row>
    <row r="332" spans="1:4" x14ac:dyDescent="0.25">
      <c r="A332" s="32" t="s">
        <v>405</v>
      </c>
      <c r="B332" s="32" t="str">
        <f t="shared" si="15"/>
        <v>424-666-2646,Power It Up Sportswear,20800 West Pico Boulevard,La Quinta, CA 90288</v>
      </c>
      <c r="C332" s="32" t="str">
        <f t="shared" si="16"/>
        <v>90288</v>
      </c>
      <c r="D332" s="32" t="str">
        <f t="shared" si="17"/>
        <v>Incorrect</v>
      </c>
    </row>
    <row r="333" spans="1:4" x14ac:dyDescent="0.25">
      <c r="A333" s="32" t="s">
        <v>406</v>
      </c>
      <c r="B333" s="32" t="str">
        <f t="shared" si="15"/>
        <v>Power It Up Sportswear,20800 West Pico Boulevard,La Quinta, CA 90288,224-848-2266</v>
      </c>
      <c r="C333" s="32" t="str">
        <f t="shared" si="16"/>
        <v>-2266</v>
      </c>
      <c r="D333" s="32">
        <f t="shared" si="17"/>
        <v>1</v>
      </c>
    </row>
    <row r="334" spans="1:4" x14ac:dyDescent="0.25">
      <c r="A334" s="32" t="s">
        <v>407</v>
      </c>
      <c r="B334" s="32" t="str">
        <f t="shared" si="15"/>
        <v>20800 West Pico Boulevard,La Quinta, CA 90288,224-848-2266,Soccer Central Company</v>
      </c>
      <c r="C334" s="32" t="str">
        <f t="shared" si="16"/>
        <v>mpany</v>
      </c>
      <c r="D334" s="32" t="str">
        <f t="shared" si="17"/>
        <v>Incorrect</v>
      </c>
    </row>
    <row r="335" spans="1:4" x14ac:dyDescent="0.25">
      <c r="A335" s="32" t="s">
        <v>408</v>
      </c>
      <c r="B335" s="32" t="str">
        <f t="shared" si="15"/>
        <v>La Quinta, CA 90288,224-848-2266,Soccer Central Company,44 Yosemite Ave Suite G</v>
      </c>
      <c r="C335" s="32" t="str">
        <f t="shared" si="16"/>
        <v>ite G</v>
      </c>
      <c r="D335" s="32" t="str">
        <f t="shared" si="17"/>
        <v>Incorrect</v>
      </c>
    </row>
    <row r="336" spans="1:4" x14ac:dyDescent="0.25">
      <c r="A336" s="32" t="s">
        <v>409</v>
      </c>
      <c r="B336" s="32" t="str">
        <f t="shared" si="15"/>
        <v>224-848-2266,Soccer Central Company,44 Yosemite Ave Suite G,Whittier, CA 92202</v>
      </c>
      <c r="C336" s="32" t="str">
        <f t="shared" si="16"/>
        <v>92202</v>
      </c>
      <c r="D336" s="32" t="str">
        <f t="shared" si="17"/>
        <v>Incorrect</v>
      </c>
    </row>
    <row r="337" spans="1:4" x14ac:dyDescent="0.25">
      <c r="A337" s="32" t="s">
        <v>410</v>
      </c>
      <c r="B337" s="32" t="str">
        <f t="shared" si="15"/>
        <v>Soccer Central Company,44 Yosemite Ave Suite G,Whittier, CA 92202,420-922-8080</v>
      </c>
      <c r="C337" s="32" t="str">
        <f t="shared" si="16"/>
        <v>-8080</v>
      </c>
      <c r="D337" s="32">
        <f t="shared" si="17"/>
        <v>1</v>
      </c>
    </row>
    <row r="338" spans="1:4" x14ac:dyDescent="0.25">
      <c r="A338" s="32" t="s">
        <v>411</v>
      </c>
      <c r="B338" s="32" t="str">
        <f t="shared" si="15"/>
        <v>44 Yosemite Ave Suite G,Whittier, CA 92202,420-922-8080,True Blue Wear</v>
      </c>
      <c r="C338" s="32" t="str">
        <f t="shared" si="16"/>
        <v xml:space="preserve"> Wear</v>
      </c>
      <c r="D338" s="32" t="str">
        <f t="shared" si="17"/>
        <v>Incorrect</v>
      </c>
    </row>
    <row r="339" spans="1:4" x14ac:dyDescent="0.25">
      <c r="A339" s="32" t="s">
        <v>412</v>
      </c>
      <c r="B339" s="32" t="str">
        <f t="shared" si="15"/>
        <v>Whittier, CA 92202,420-922-8080,True Blue Wear,46899 Old Bridge Road</v>
      </c>
      <c r="C339" s="32" t="str">
        <f t="shared" si="16"/>
        <v xml:space="preserve"> Road</v>
      </c>
      <c r="D339" s="32" t="str">
        <f t="shared" si="17"/>
        <v>Incorrect</v>
      </c>
    </row>
    <row r="340" spans="1:4" x14ac:dyDescent="0.25">
      <c r="A340" s="32" t="s">
        <v>413</v>
      </c>
      <c r="B340" s="32" t="str">
        <f t="shared" si="15"/>
        <v>420-922-8080,True Blue Wear,46899 Old Bridge Road,Fresno, CA 92902</v>
      </c>
      <c r="C340" s="32" t="str">
        <f t="shared" si="16"/>
        <v>92902</v>
      </c>
      <c r="D340" s="32" t="str">
        <f t="shared" si="17"/>
        <v>Incorrect</v>
      </c>
    </row>
    <row r="341" spans="1:4" x14ac:dyDescent="0.25">
      <c r="A341" s="32" t="s">
        <v>414</v>
      </c>
      <c r="B341" s="32" t="str">
        <f t="shared" si="15"/>
        <v>True Blue Wear,46899 Old Bridge Road,Fresno, CA 92902,264-446-6680</v>
      </c>
      <c r="C341" s="32" t="str">
        <f t="shared" si="16"/>
        <v>-6680</v>
      </c>
      <c r="D341" s="32">
        <f t="shared" si="17"/>
        <v>1</v>
      </c>
    </row>
    <row r="342" spans="1:4" x14ac:dyDescent="0.25">
      <c r="A342" s="32" t="s">
        <v>415</v>
      </c>
      <c r="B342" s="32" t="str">
        <f t="shared" si="15"/>
        <v>46899 Old Bridge Road,Fresno, CA 92902,264-446-6680,Unique Sportswear</v>
      </c>
      <c r="C342" s="32" t="str">
        <f t="shared" si="16"/>
        <v>swear</v>
      </c>
      <c r="D342" s="32" t="str">
        <f t="shared" si="17"/>
        <v>Incorrect</v>
      </c>
    </row>
    <row r="343" spans="1:4" x14ac:dyDescent="0.25">
      <c r="A343" s="32" t="s">
        <v>416</v>
      </c>
      <c r="B343" s="32" t="str">
        <f t="shared" si="15"/>
        <v>Fresno, CA 92902,264-446-6680,Unique Sportswear,6262 Variel Avenue Suite C</v>
      </c>
      <c r="C343" s="32" t="str">
        <f t="shared" si="16"/>
        <v>ite C</v>
      </c>
      <c r="D343" s="32" t="str">
        <f t="shared" si="17"/>
        <v>Incorrect</v>
      </c>
    </row>
    <row r="344" spans="1:4" x14ac:dyDescent="0.25">
      <c r="A344" s="32" t="s">
        <v>417</v>
      </c>
      <c r="B344" s="32" t="str">
        <f t="shared" si="15"/>
        <v>264-446-6680,Unique Sportswear,6262 Variel Avenue Suite C,Van Nuys, CA 92222</v>
      </c>
      <c r="C344" s="32" t="str">
        <f t="shared" si="16"/>
        <v>92222</v>
      </c>
      <c r="D344" s="32" t="str">
        <f t="shared" si="17"/>
        <v>Incorrect</v>
      </c>
    </row>
    <row r="345" spans="1:4" x14ac:dyDescent="0.25">
      <c r="A345" s="32" t="s">
        <v>418</v>
      </c>
      <c r="B345" s="32" t="str">
        <f t="shared" si="15"/>
        <v>Unique Sportswear,6262 Variel Avenue Suite C,Van Nuys, CA 92222,909-469-8022</v>
      </c>
      <c r="C345" s="32" t="str">
        <f t="shared" si="16"/>
        <v>-8022</v>
      </c>
      <c r="D345" s="32">
        <f t="shared" si="17"/>
        <v>1</v>
      </c>
    </row>
    <row r="346" spans="1:4" x14ac:dyDescent="0.25">
      <c r="A346" s="32" t="s">
        <v>419</v>
      </c>
      <c r="B346" s="32" t="str">
        <f t="shared" si="15"/>
        <v>6262 Variel Avenue Suite C,Van Nuys, CA 92222,909-469-8022,Capitol Dreams Swimwear</v>
      </c>
      <c r="C346" s="32" t="str">
        <f t="shared" si="16"/>
        <v>mwear</v>
      </c>
      <c r="D346" s="32" t="str">
        <f t="shared" si="17"/>
        <v>Incorrect</v>
      </c>
    </row>
    <row r="347" spans="1:4" x14ac:dyDescent="0.25">
      <c r="A347" s="32" t="s">
        <v>420</v>
      </c>
      <c r="B347" s="32" t="str">
        <f t="shared" si="15"/>
        <v>Van Nuys, CA 92222,909-469-8022,Capitol Dreams Swimwear,689 East Shaw Avenue</v>
      </c>
      <c r="C347" s="32" t="str">
        <f t="shared" si="16"/>
        <v>venue</v>
      </c>
      <c r="D347" s="32" t="str">
        <f t="shared" si="17"/>
        <v>Incorrect</v>
      </c>
    </row>
    <row r="348" spans="1:4" x14ac:dyDescent="0.25">
      <c r="A348" s="32" t="s">
        <v>421</v>
      </c>
      <c r="B348" s="32" t="str">
        <f t="shared" si="15"/>
        <v>909-469-8022,Capitol Dreams Swimwear,689 East Shaw Avenue,Carlsbad, CA 98266</v>
      </c>
      <c r="C348" s="32" t="str">
        <f t="shared" si="16"/>
        <v>98266</v>
      </c>
      <c r="D348" s="32" t="str">
        <f t="shared" si="17"/>
        <v>Incorrect</v>
      </c>
    </row>
    <row r="349" spans="1:4" x14ac:dyDescent="0.25">
      <c r="A349" s="32" t="s">
        <v>422</v>
      </c>
      <c r="B349" s="32" t="str">
        <f t="shared" si="15"/>
        <v>Capitol Dreams Swimwear,689 East Shaw Avenue,Carlsbad, CA 98266,842-486-2800</v>
      </c>
      <c r="C349" s="32" t="str">
        <f t="shared" si="16"/>
        <v>-2800</v>
      </c>
      <c r="D349" s="32">
        <f t="shared" si="17"/>
        <v>1</v>
      </c>
    </row>
    <row r="350" spans="1:4" x14ac:dyDescent="0.25">
      <c r="A350" s="32" t="s">
        <v>423</v>
      </c>
      <c r="B350" s="32" t="str">
        <f t="shared" si="15"/>
        <v>689 East Shaw Avenue,Carlsbad, CA 98266,842-486-2800,Crossings at Claxton</v>
      </c>
      <c r="C350" s="32" t="str">
        <f t="shared" si="16"/>
        <v>axton</v>
      </c>
      <c r="D350" s="32" t="str">
        <f t="shared" si="17"/>
        <v>Incorrect</v>
      </c>
    </row>
    <row r="351" spans="1:4" x14ac:dyDescent="0.25">
      <c r="A351" s="32" t="s">
        <v>424</v>
      </c>
      <c r="B351" s="32" t="str">
        <f t="shared" si="15"/>
        <v>Carlsbad, CA 98266,842-486-2800,Crossings at Claxton,2226 Broadway Plaza</v>
      </c>
      <c r="C351" s="32" t="str">
        <f t="shared" si="16"/>
        <v>Plaza</v>
      </c>
      <c r="D351" s="32" t="str">
        <f t="shared" si="17"/>
        <v>Incorrect</v>
      </c>
    </row>
    <row r="352" spans="1:4" x14ac:dyDescent="0.25">
      <c r="A352" s="32" t="s">
        <v>425</v>
      </c>
      <c r="B352" s="32" t="str">
        <f t="shared" si="15"/>
        <v>842-486-2800,Crossings at Claxton,2226 Broadway Plaza,Claxton, CA 96844</v>
      </c>
      <c r="C352" s="32" t="str">
        <f t="shared" si="16"/>
        <v>96844</v>
      </c>
      <c r="D352" s="32" t="str">
        <f t="shared" si="17"/>
        <v>Incorrect</v>
      </c>
    </row>
    <row r="353" spans="1:4" x14ac:dyDescent="0.25">
      <c r="A353" s="32" t="s">
        <v>426</v>
      </c>
      <c r="B353" s="32" t="str">
        <f t="shared" si="15"/>
        <v>Crossings at Claxton,2226 Broadway Plaza,Claxton, CA 96844,206-284-8264</v>
      </c>
      <c r="C353" s="32" t="str">
        <f t="shared" si="16"/>
        <v>-8264</v>
      </c>
      <c r="D353" s="32">
        <f t="shared" si="17"/>
        <v>1</v>
      </c>
    </row>
    <row r="354" spans="1:4" x14ac:dyDescent="0.25">
      <c r="A354" s="32" t="s">
        <v>427</v>
      </c>
      <c r="B354" s="32" t="str">
        <f t="shared" si="15"/>
        <v>2226 Broadway Plaza,Claxton, CA 96844,206-284-8264,Just Skateworks</v>
      </c>
      <c r="C354" s="32" t="str">
        <f t="shared" si="16"/>
        <v>works</v>
      </c>
      <c r="D354" s="32" t="str">
        <f t="shared" si="17"/>
        <v>Incorrect</v>
      </c>
    </row>
    <row r="355" spans="1:4" x14ac:dyDescent="0.25">
      <c r="A355" s="32" t="s">
        <v>428</v>
      </c>
      <c r="B355" s="32" t="str">
        <f t="shared" si="15"/>
        <v>Claxton, CA 96844,206-284-8264,Just Skateworks,928 Petaluma Boulevard North</v>
      </c>
      <c r="C355" s="32" t="str">
        <f t="shared" si="16"/>
        <v>North</v>
      </c>
      <c r="D355" s="32" t="str">
        <f t="shared" si="17"/>
        <v>Incorrect</v>
      </c>
    </row>
    <row r="356" spans="1:4" x14ac:dyDescent="0.25">
      <c r="A356" s="32" t="s">
        <v>429</v>
      </c>
      <c r="B356" s="32" t="str">
        <f t="shared" si="15"/>
        <v>206-284-8264,Just Skateworks,928 Petaluma Boulevard North,Sherman Oaks, CA 92408</v>
      </c>
      <c r="C356" s="32" t="str">
        <f t="shared" si="16"/>
        <v>92408</v>
      </c>
      <c r="D356" s="32" t="str">
        <f t="shared" si="17"/>
        <v>Incorrect</v>
      </c>
    </row>
    <row r="357" spans="1:4" x14ac:dyDescent="0.25">
      <c r="A357" s="32" t="s">
        <v>430</v>
      </c>
      <c r="B357" s="32" t="str">
        <f t="shared" si="15"/>
        <v>Just Skateworks,928 Petaluma Boulevard North,Sherman Oaks, CA 92408,660-464-6884</v>
      </c>
      <c r="C357" s="32" t="str">
        <f t="shared" si="16"/>
        <v>-6884</v>
      </c>
      <c r="D357" s="32">
        <f t="shared" si="17"/>
        <v>1</v>
      </c>
    </row>
    <row r="358" spans="1:4" x14ac:dyDescent="0.25">
      <c r="A358" s="32" t="s">
        <v>431</v>
      </c>
      <c r="B358" s="32" t="str">
        <f t="shared" si="15"/>
        <v>928 Petaluma Boulevard North,Sherman Oaks, CA 92408,660-464-6884,One of a Kind Gifts</v>
      </c>
      <c r="C358" s="32" t="str">
        <f t="shared" si="16"/>
        <v>Gifts</v>
      </c>
      <c r="D358" s="32" t="str">
        <f t="shared" si="17"/>
        <v>Incorrect</v>
      </c>
    </row>
    <row r="359" spans="1:4" x14ac:dyDescent="0.25">
      <c r="A359" s="32" t="s">
        <v>432</v>
      </c>
      <c r="B359" s="32" t="str">
        <f t="shared" si="15"/>
        <v>Sherman Oaks, CA 92408,660-464-6884,One of a Kind Gifts,4082 North Valentine Avenue Suite 206</v>
      </c>
      <c r="C359" s="32" t="str">
        <f t="shared" si="16"/>
        <v>e 206</v>
      </c>
      <c r="D359" s="32" t="str">
        <f t="shared" si="17"/>
        <v>Incorrect</v>
      </c>
    </row>
    <row r="360" spans="1:4" x14ac:dyDescent="0.25">
      <c r="A360" s="32" t="s">
        <v>433</v>
      </c>
      <c r="B360" s="32" t="str">
        <f t="shared" si="15"/>
        <v>660-464-6884,One of a Kind Gifts,4082 North Valentine Avenue Suite 206,Alpine, CA 96688</v>
      </c>
      <c r="C360" s="32" t="str">
        <f t="shared" si="16"/>
        <v>96688</v>
      </c>
      <c r="D360" s="32" t="str">
        <f t="shared" si="17"/>
        <v>Incorrect</v>
      </c>
    </row>
    <row r="361" spans="1:4" x14ac:dyDescent="0.25">
      <c r="A361" s="32" t="s">
        <v>434</v>
      </c>
      <c r="B361" s="32" t="str">
        <f t="shared" si="15"/>
        <v>One of a Kind Gifts,4082 North Valentine Avenue Suite 206,Alpine, CA 96688,642-968-8892</v>
      </c>
      <c r="C361" s="32" t="str">
        <f t="shared" si="16"/>
        <v>-8892</v>
      </c>
      <c r="D361" s="32">
        <f t="shared" si="17"/>
        <v>1</v>
      </c>
    </row>
    <row r="362" spans="1:4" x14ac:dyDescent="0.25">
      <c r="A362" s="32" t="s">
        <v>435</v>
      </c>
      <c r="B362" s="32" t="str">
        <f t="shared" si="15"/>
        <v>4082 North Valentine Avenue Suite 206,Alpine, CA 96688,642-968-8892,Phoenix Ski Supply House</v>
      </c>
      <c r="C362" s="32" t="str">
        <f t="shared" si="16"/>
        <v>House</v>
      </c>
      <c r="D362" s="32" t="str">
        <f t="shared" si="17"/>
        <v>Incorrect</v>
      </c>
    </row>
    <row r="363" spans="1:4" x14ac:dyDescent="0.25">
      <c r="A363" s="32" t="s">
        <v>436</v>
      </c>
      <c r="B363" s="32" t="str">
        <f t="shared" si="15"/>
        <v>Alpine, CA 96688,642-968-8892,Phoenix Ski Supply House,409 E. Alameda Drive</v>
      </c>
      <c r="C363" s="32" t="str">
        <f t="shared" si="16"/>
        <v>Drive</v>
      </c>
      <c r="D363" s="32" t="str">
        <f t="shared" si="17"/>
        <v>Incorrect</v>
      </c>
    </row>
    <row r="364" spans="1:4" x14ac:dyDescent="0.25">
      <c r="A364" s="32" t="s">
        <v>437</v>
      </c>
      <c r="B364" s="32" t="str">
        <f t="shared" si="15"/>
        <v>642-968-8892,Phoenix Ski Supply House,409 E. Alameda Drive,San Bernardino, CA 92444</v>
      </c>
      <c r="C364" s="32" t="str">
        <f t="shared" si="16"/>
        <v>92444</v>
      </c>
      <c r="D364" s="32" t="str">
        <f t="shared" si="17"/>
        <v>Incorrect</v>
      </c>
    </row>
    <row r="365" spans="1:4" x14ac:dyDescent="0.25">
      <c r="A365" s="32" t="s">
        <v>438</v>
      </c>
      <c r="B365" s="32" t="str">
        <f t="shared" si="15"/>
        <v>Phoenix Ski Supply House,409 E. Alameda Drive,San Bernardino, CA 92444,426-888-6844</v>
      </c>
      <c r="C365" s="32" t="str">
        <f t="shared" si="16"/>
        <v>-6844</v>
      </c>
      <c r="D365" s="32">
        <f t="shared" si="17"/>
        <v>1</v>
      </c>
    </row>
    <row r="366" spans="1:4" x14ac:dyDescent="0.25">
      <c r="A366" s="32" t="s">
        <v>439</v>
      </c>
      <c r="B366" s="32" t="str">
        <f t="shared" si="15"/>
        <v>409 E. Alameda Drive,San Bernardino, CA 92444,426-888-6844,We Love Athletes</v>
      </c>
      <c r="C366" s="32" t="str">
        <f t="shared" si="16"/>
        <v>letes</v>
      </c>
      <c r="D366" s="32" t="str">
        <f t="shared" si="17"/>
        <v>Incorrect</v>
      </c>
    </row>
    <row r="367" spans="1:4" x14ac:dyDescent="0.25">
      <c r="A367" s="32" t="s">
        <v>440</v>
      </c>
      <c r="B367" s="32" t="str">
        <f t="shared" si="15"/>
        <v>San Bernardino, CA 92444,426-888-6844,We Love Athletes,226 East Pico Boulevard</v>
      </c>
      <c r="C367" s="32" t="str">
        <f t="shared" si="16"/>
        <v>evard</v>
      </c>
      <c r="D367" s="32" t="str">
        <f t="shared" si="17"/>
        <v>Incorrect</v>
      </c>
    </row>
    <row r="368" spans="1:4" x14ac:dyDescent="0.25">
      <c r="A368" s="32" t="s">
        <v>441</v>
      </c>
      <c r="B368" s="32" t="str">
        <f t="shared" si="15"/>
        <v>426-888-6844,We Love Athletes,226 East Pico Boulevard,Glendale, CA 92802</v>
      </c>
      <c r="C368" s="32" t="str">
        <f t="shared" si="16"/>
        <v>92802</v>
      </c>
      <c r="D368" s="32" t="str">
        <f t="shared" si="17"/>
        <v>Incorrect</v>
      </c>
    </row>
    <row r="369" spans="1:4" x14ac:dyDescent="0.25">
      <c r="A369" s="32" t="s">
        <v>442</v>
      </c>
      <c r="B369" s="32" t="str">
        <f t="shared" si="15"/>
        <v>We Love Athletes,226 East Pico Boulevard,Glendale, CA 92802,949-280-9826</v>
      </c>
      <c r="C369" s="32" t="str">
        <f t="shared" si="16"/>
        <v>-9826</v>
      </c>
      <c r="D369" s="32">
        <f t="shared" si="17"/>
        <v>1</v>
      </c>
    </row>
    <row r="370" spans="1:4" x14ac:dyDescent="0.25">
      <c r="A370" s="32" t="s">
        <v>443</v>
      </c>
      <c r="B370" s="32" t="str">
        <f t="shared" si="15"/>
        <v>226 East Pico Boulevard,Glendale, CA 92802,949-280-9826,Have It All</v>
      </c>
      <c r="C370" s="32" t="str">
        <f t="shared" si="16"/>
        <v>t All</v>
      </c>
      <c r="D370" s="32" t="str">
        <f t="shared" si="17"/>
        <v>Incorrect</v>
      </c>
    </row>
    <row r="371" spans="1:4" x14ac:dyDescent="0.25">
      <c r="A371" s="32" t="s">
        <v>444</v>
      </c>
      <c r="B371" s="32" t="str">
        <f t="shared" si="15"/>
        <v>Glendale, CA 92802,949-280-9826,Have It All,202 San Pablo Towne Centre</v>
      </c>
      <c r="C371" s="32" t="str">
        <f t="shared" si="16"/>
        <v>entre</v>
      </c>
      <c r="D371" s="32" t="str">
        <f t="shared" si="17"/>
        <v>Incorrect</v>
      </c>
    </row>
    <row r="372" spans="1:4" x14ac:dyDescent="0.25">
      <c r="A372" s="32" t="s">
        <v>445</v>
      </c>
      <c r="B372" s="32" t="str">
        <f t="shared" si="15"/>
        <v>949-280-9826,Have It All,202 San Pablo Towne Centre,Marina Del Rey, CA 98208</v>
      </c>
      <c r="C372" s="32" t="str">
        <f t="shared" si="16"/>
        <v>98208</v>
      </c>
      <c r="D372" s="32" t="str">
        <f t="shared" si="17"/>
        <v>Incorrect</v>
      </c>
    </row>
    <row r="373" spans="1:4" x14ac:dyDescent="0.25">
      <c r="A373" s="32" t="s">
        <v>446</v>
      </c>
      <c r="B373" s="32" t="str">
        <f t="shared" si="15"/>
        <v>Have It All,202 San Pablo Towne Centre,Marina Del Rey, CA 98208,424-862-4684</v>
      </c>
      <c r="C373" s="32" t="str">
        <f t="shared" si="16"/>
        <v>-4684</v>
      </c>
      <c r="D373" s="32">
        <f t="shared" si="17"/>
        <v>1</v>
      </c>
    </row>
    <row r="374" spans="1:4" x14ac:dyDescent="0.25">
      <c r="A374" s="32" t="s">
        <v>447</v>
      </c>
      <c r="B374" s="32" t="str">
        <f t="shared" si="15"/>
        <v>202 San Pablo Towne Centre,Marina Del Rey, CA 98208,424-862-4684,Daly’s Enterprise</v>
      </c>
      <c r="C374" s="32" t="str">
        <f t="shared" si="16"/>
        <v>prise</v>
      </c>
      <c r="D374" s="32" t="str">
        <f t="shared" si="17"/>
        <v>Incorrect</v>
      </c>
    </row>
    <row r="375" spans="1:4" x14ac:dyDescent="0.25">
      <c r="A375" s="32" t="s">
        <v>448</v>
      </c>
      <c r="B375" s="32" t="str">
        <f t="shared" si="15"/>
        <v>Marina Del Rey, CA 98208,424-862-4684,Daly’s Enterprise,2422 South Main Street</v>
      </c>
      <c r="C375" s="32" t="str">
        <f t="shared" si="16"/>
        <v>treet</v>
      </c>
      <c r="D375" s="32" t="str">
        <f t="shared" si="17"/>
        <v>Incorrect</v>
      </c>
    </row>
    <row r="376" spans="1:4" x14ac:dyDescent="0.25">
      <c r="A376" s="32" t="s">
        <v>449</v>
      </c>
      <c r="B376" s="32" t="str">
        <f t="shared" si="15"/>
        <v>424-862-4684,Daly’s Enterprise,2422 South Main Street,Hawthorne, CA 94088</v>
      </c>
      <c r="C376" s="32" t="str">
        <f t="shared" si="16"/>
        <v>94088</v>
      </c>
      <c r="D376" s="32" t="str">
        <f t="shared" si="17"/>
        <v>Incorrect</v>
      </c>
    </row>
    <row r="377" spans="1:4" x14ac:dyDescent="0.25">
      <c r="A377" s="32" t="s">
        <v>450</v>
      </c>
      <c r="B377" s="32" t="str">
        <f t="shared" si="15"/>
        <v>Daly’s Enterprise,2422 South Main Street,Hawthorne, CA 94088,426-642-2922</v>
      </c>
      <c r="C377" s="32" t="str">
        <f t="shared" si="16"/>
        <v>-2922</v>
      </c>
      <c r="D377" s="32">
        <f t="shared" si="17"/>
        <v>1</v>
      </c>
    </row>
    <row r="378" spans="1:4" x14ac:dyDescent="0.25">
      <c r="A378" s="32" t="s">
        <v>451</v>
      </c>
      <c r="B378" s="32" t="str">
        <f t="shared" si="15"/>
        <v>2422 South Main Street,Hawthorne, CA 94088,426-642-2922,Fontana Lake Soccer Company</v>
      </c>
      <c r="C378" s="32" t="str">
        <f t="shared" si="16"/>
        <v>mpany</v>
      </c>
      <c r="D378" s="32" t="str">
        <f t="shared" si="17"/>
        <v>Incorrect</v>
      </c>
    </row>
    <row r="379" spans="1:4" x14ac:dyDescent="0.25">
      <c r="A379" s="32" t="s">
        <v>452</v>
      </c>
      <c r="B379" s="32" t="str">
        <f t="shared" si="15"/>
        <v>Hawthorne, CA 94088,426-642-2922,Fontana Lake Soccer Company,8228 Melrose Avenue</v>
      </c>
      <c r="C379" s="32" t="str">
        <f t="shared" si="16"/>
        <v>venue</v>
      </c>
      <c r="D379" s="32" t="str">
        <f t="shared" si="17"/>
        <v>Incorrect</v>
      </c>
    </row>
    <row r="380" spans="1:4" x14ac:dyDescent="0.25">
      <c r="A380" s="32" t="s">
        <v>453</v>
      </c>
      <c r="B380" s="32" t="str">
        <f t="shared" si="15"/>
        <v>426-642-2922,Fontana Lake Soccer Company,8228 Melrose Avenue,Los Angeles, CA 92602</v>
      </c>
      <c r="C380" s="32" t="str">
        <f t="shared" si="16"/>
        <v>92602</v>
      </c>
      <c r="D380" s="32" t="str">
        <f t="shared" si="17"/>
        <v>Incorrect</v>
      </c>
    </row>
    <row r="381" spans="1:4" x14ac:dyDescent="0.25">
      <c r="A381" s="32" t="s">
        <v>454</v>
      </c>
      <c r="B381" s="32" t="str">
        <f t="shared" si="15"/>
        <v>Fontana Lake Soccer Company,8228 Melrose Avenue,Los Angeles, CA 92602,909-822-8464</v>
      </c>
      <c r="C381" s="32" t="str">
        <f t="shared" si="16"/>
        <v>-8464</v>
      </c>
      <c r="D381" s="32">
        <f t="shared" si="17"/>
        <v>1</v>
      </c>
    </row>
    <row r="382" spans="1:4" x14ac:dyDescent="0.25">
      <c r="A382" s="32" t="s">
        <v>455</v>
      </c>
      <c r="B382" s="32" t="str">
        <f t="shared" si="15"/>
        <v>8228 Melrose Avenue,Los Angeles, CA 92602,909-822-8464,Happy Fish</v>
      </c>
      <c r="C382" s="32" t="str">
        <f t="shared" si="16"/>
        <v xml:space="preserve"> Fish</v>
      </c>
      <c r="D382" s="32" t="str">
        <f t="shared" si="17"/>
        <v>Incorrect</v>
      </c>
    </row>
    <row r="383" spans="1:4" x14ac:dyDescent="0.25">
      <c r="A383" s="32" t="s">
        <v>456</v>
      </c>
      <c r="B383" s="32" t="str">
        <f t="shared" si="15"/>
        <v>Los Angeles, CA 92602,909-822-8464,Happy Fish,2224 June Street</v>
      </c>
      <c r="C383" s="32" t="str">
        <f t="shared" si="16"/>
        <v>treet</v>
      </c>
      <c r="D383" s="32" t="str">
        <f t="shared" si="17"/>
        <v>Incorrect</v>
      </c>
    </row>
    <row r="384" spans="1:4" x14ac:dyDescent="0.25">
      <c r="A384" s="32" t="s">
        <v>457</v>
      </c>
      <c r="B384" s="32" t="str">
        <f t="shared" si="15"/>
        <v>909-822-8464,Happy Fish,2224 June Street,Silverdale, CA 90024</v>
      </c>
      <c r="C384" s="32" t="str">
        <f t="shared" si="16"/>
        <v>90024</v>
      </c>
      <c r="D384" s="32" t="str">
        <f t="shared" si="17"/>
        <v>Incorrect</v>
      </c>
    </row>
    <row r="385" spans="1:4" x14ac:dyDescent="0.25">
      <c r="A385" s="32" t="s">
        <v>458</v>
      </c>
      <c r="B385" s="32" t="str">
        <f t="shared" si="15"/>
        <v>Happy Fish,2224 June Street,Silverdale, CA 90024,206-442-9862</v>
      </c>
      <c r="C385" s="32" t="str">
        <f t="shared" si="16"/>
        <v>-9862</v>
      </c>
      <c r="D385" s="32">
        <f t="shared" si="17"/>
        <v>1</v>
      </c>
    </row>
    <row r="386" spans="1:4" x14ac:dyDescent="0.25">
      <c r="A386" s="32" t="s">
        <v>459</v>
      </c>
      <c r="B386" s="32" t="str">
        <f t="shared" ref="B386:B449" si="18">CONCATENATE(TRIM(A386),",",TRIM(A387),",",TRIM(A388),",",TRIM(A389))</f>
        <v>2224 June Street,Silverdale, CA 90024,206-442-9862,High Tide Women's Wear of California</v>
      </c>
      <c r="C386" s="32" t="str">
        <f t="shared" ref="C386:C449" si="19">RIGHT(B386,5)</f>
        <v>ornia</v>
      </c>
      <c r="D386" s="32" t="str">
        <f t="shared" ref="D386:D449" si="20">IFERROR(FIND("-",C386),"Incorrect")</f>
        <v>Incorrect</v>
      </c>
    </row>
    <row r="387" spans="1:4" x14ac:dyDescent="0.25">
      <c r="A387" s="32" t="s">
        <v>460</v>
      </c>
      <c r="B387" s="32" t="str">
        <f t="shared" si="18"/>
        <v>Silverdale, CA 90024,206-442-9862,High Tide Women's Wear of California,640 New Los Angeles Avenue</v>
      </c>
      <c r="C387" s="32" t="str">
        <f t="shared" si="19"/>
        <v>venue</v>
      </c>
      <c r="D387" s="32" t="str">
        <f t="shared" si="20"/>
        <v>Incorrect</v>
      </c>
    </row>
    <row r="388" spans="1:4" x14ac:dyDescent="0.25">
      <c r="A388" s="32" t="s">
        <v>461</v>
      </c>
      <c r="B388" s="32" t="str">
        <f t="shared" si="18"/>
        <v>206-442-9862,High Tide Women's Wear of California,640 New Los Angeles Avenue,Los Angeles, CA 92664</v>
      </c>
      <c r="C388" s="32" t="str">
        <f t="shared" si="19"/>
        <v>92664</v>
      </c>
      <c r="D388" s="32" t="str">
        <f t="shared" si="20"/>
        <v>Incorrect</v>
      </c>
    </row>
    <row r="389" spans="1:4" x14ac:dyDescent="0.25">
      <c r="A389" s="32" t="s">
        <v>126</v>
      </c>
      <c r="B389" s="32" t="str">
        <f t="shared" si="18"/>
        <v>High Tide Women's Wear of California,640 New Los Angeles Avenue,Los Angeles, CA 92664,408-248-2886</v>
      </c>
      <c r="C389" s="32" t="str">
        <f t="shared" si="19"/>
        <v>-2886</v>
      </c>
      <c r="D389" s="32">
        <f t="shared" si="20"/>
        <v>1</v>
      </c>
    </row>
    <row r="390" spans="1:4" x14ac:dyDescent="0.25">
      <c r="A390" s="32" t="s">
        <v>462</v>
      </c>
      <c r="B390" s="32" t="str">
        <f t="shared" si="18"/>
        <v>640 New Los Angeles Avenue,Los Angeles, CA 92664,408-248-2886,Muchna Taxidermy</v>
      </c>
      <c r="C390" s="32" t="str">
        <f t="shared" si="19"/>
        <v>dermy</v>
      </c>
      <c r="D390" s="32" t="str">
        <f t="shared" si="20"/>
        <v>Incorrect</v>
      </c>
    </row>
    <row r="391" spans="1:4" x14ac:dyDescent="0.25">
      <c r="A391" s="32" t="s">
        <v>463</v>
      </c>
      <c r="B391" s="32" t="str">
        <f t="shared" si="18"/>
        <v>Los Angeles, CA 92664,408-248-2886,Muchna Taxidermy,2028 Westwood Boulevard</v>
      </c>
      <c r="C391" s="32" t="str">
        <f t="shared" si="19"/>
        <v>evard</v>
      </c>
      <c r="D391" s="32" t="str">
        <f t="shared" si="20"/>
        <v>Incorrect</v>
      </c>
    </row>
    <row r="392" spans="1:4" x14ac:dyDescent="0.25">
      <c r="A392" s="32" t="s">
        <v>464</v>
      </c>
      <c r="B392" s="32" t="str">
        <f t="shared" si="18"/>
        <v>408-248-2886,Muchna Taxidermy,2028 Westwood Boulevard,Montclair, OR 98468</v>
      </c>
      <c r="C392" s="32" t="str">
        <f t="shared" si="19"/>
        <v>98468</v>
      </c>
      <c r="D392" s="32" t="str">
        <f t="shared" si="20"/>
        <v>Incorrect</v>
      </c>
    </row>
    <row r="393" spans="1:4" x14ac:dyDescent="0.25">
      <c r="A393" s="32" t="s">
        <v>465</v>
      </c>
      <c r="B393" s="32" t="str">
        <f t="shared" si="18"/>
        <v>Muchna Taxidermy,2028 Westwood Boulevard,Montclair, OR 98468,609-698-2692</v>
      </c>
      <c r="C393" s="32" t="str">
        <f t="shared" si="19"/>
        <v>-2692</v>
      </c>
      <c r="D393" s="32">
        <f t="shared" si="20"/>
        <v>1</v>
      </c>
    </row>
    <row r="394" spans="1:4" x14ac:dyDescent="0.25">
      <c r="A394" s="32" t="s">
        <v>466</v>
      </c>
      <c r="B394" s="32" t="str">
        <f t="shared" si="18"/>
        <v>2028 Westwood Boulevard,Montclair, OR 98468,609-698-2692,Outlet Boutique</v>
      </c>
      <c r="C394" s="32" t="str">
        <f t="shared" si="19"/>
        <v>tique</v>
      </c>
      <c r="D394" s="32" t="str">
        <f t="shared" si="20"/>
        <v>Incorrect</v>
      </c>
    </row>
    <row r="395" spans="1:4" x14ac:dyDescent="0.25">
      <c r="A395" s="32" t="s">
        <v>467</v>
      </c>
      <c r="B395" s="32" t="str">
        <f t="shared" si="18"/>
        <v>Montclair, OR 98468,609-698-2692,Outlet Boutique,2686 West Lacey Boulevard Suite G24</v>
      </c>
      <c r="C395" s="32" t="str">
        <f t="shared" si="19"/>
        <v>e G24</v>
      </c>
      <c r="D395" s="32" t="str">
        <f t="shared" si="20"/>
        <v>Incorrect</v>
      </c>
    </row>
    <row r="396" spans="1:4" x14ac:dyDescent="0.25">
      <c r="A396" s="32" t="s">
        <v>468</v>
      </c>
      <c r="B396" s="32" t="str">
        <f t="shared" si="18"/>
        <v>609-698-2692,Outlet Boutique,2686 West Lacey Boulevard Suite G24,San Bernardino, CA 96448</v>
      </c>
      <c r="C396" s="32" t="str">
        <f t="shared" si="19"/>
        <v>96448</v>
      </c>
      <c r="D396" s="32" t="str">
        <f t="shared" si="20"/>
        <v>Incorrect</v>
      </c>
    </row>
    <row r="397" spans="1:4" x14ac:dyDescent="0.25">
      <c r="A397" s="32" t="s">
        <v>469</v>
      </c>
      <c r="B397" s="32" t="str">
        <f t="shared" si="18"/>
        <v>Outlet Boutique,2686 West Lacey Boulevard Suite G24,San Bernardino, CA 96448,424-828-4886</v>
      </c>
      <c r="C397" s="32" t="str">
        <f t="shared" si="19"/>
        <v>-4886</v>
      </c>
      <c r="D397" s="32">
        <f t="shared" si="20"/>
        <v>1</v>
      </c>
    </row>
    <row r="398" spans="1:4" x14ac:dyDescent="0.25">
      <c r="A398" s="32" t="s">
        <v>470</v>
      </c>
      <c r="B398" s="32" t="str">
        <f t="shared" si="18"/>
        <v>2686 West Lacey Boulevard Suite G24,San Bernardino, CA 96448,424-828-4886,Soccer Life</v>
      </c>
      <c r="C398" s="32" t="str">
        <f t="shared" si="19"/>
        <v xml:space="preserve"> Life</v>
      </c>
      <c r="D398" s="32" t="str">
        <f t="shared" si="20"/>
        <v>Incorrect</v>
      </c>
    </row>
    <row r="399" spans="1:4" x14ac:dyDescent="0.25">
      <c r="A399" s="32" t="s">
        <v>471</v>
      </c>
      <c r="B399" s="32" t="str">
        <f t="shared" si="18"/>
        <v>San Bernardino, CA 96448,424-828-4886,Soccer Life,22644 South Western Avenue</v>
      </c>
      <c r="C399" s="32" t="str">
        <f t="shared" si="19"/>
        <v>venue</v>
      </c>
      <c r="D399" s="32" t="str">
        <f t="shared" si="20"/>
        <v>Incorrect</v>
      </c>
    </row>
    <row r="400" spans="1:4" x14ac:dyDescent="0.25">
      <c r="A400" s="32" t="s">
        <v>472</v>
      </c>
      <c r="B400" s="32" t="str">
        <f t="shared" si="18"/>
        <v>424-828-4886,Soccer Life,22644 South Western Avenue,Los Angeles, CA 98202</v>
      </c>
      <c r="C400" s="32" t="str">
        <f t="shared" si="19"/>
        <v>98202</v>
      </c>
      <c r="D400" s="32" t="str">
        <f t="shared" si="20"/>
        <v>Incorrect</v>
      </c>
    </row>
    <row r="401" spans="1:4" x14ac:dyDescent="0.25">
      <c r="A401" s="32" t="s">
        <v>473</v>
      </c>
      <c r="B401" s="32" t="str">
        <f t="shared" si="18"/>
        <v>Soccer Life,22644 South Western Avenue,Los Angeles, CA 98202,949-448-4644</v>
      </c>
      <c r="C401" s="32" t="str">
        <f t="shared" si="19"/>
        <v>-4644</v>
      </c>
      <c r="D401" s="32">
        <f t="shared" si="20"/>
        <v>1</v>
      </c>
    </row>
    <row r="402" spans="1:4" x14ac:dyDescent="0.25">
      <c r="A402" s="32" t="s">
        <v>474</v>
      </c>
      <c r="B402" s="32" t="str">
        <f t="shared" si="18"/>
        <v>22644 South Western Avenue,Los Angeles, CA 98202,949-448-4644,Best Body Wear</v>
      </c>
      <c r="C402" s="32" t="str">
        <f t="shared" si="19"/>
        <v xml:space="preserve"> Wear</v>
      </c>
      <c r="D402" s="32" t="str">
        <f t="shared" si="20"/>
        <v>Incorrect</v>
      </c>
    </row>
    <row r="403" spans="1:4" x14ac:dyDescent="0.25">
      <c r="A403" s="32" t="s">
        <v>475</v>
      </c>
      <c r="B403" s="32" t="str">
        <f t="shared" si="18"/>
        <v>Los Angeles, CA 98202,949-448-4644,Best Body Wear,24400 Bear Valley Road Suite 829</v>
      </c>
      <c r="C403" s="32" t="str">
        <f t="shared" si="19"/>
        <v>e 829</v>
      </c>
      <c r="D403" s="32" t="str">
        <f t="shared" si="20"/>
        <v>Incorrect</v>
      </c>
    </row>
    <row r="404" spans="1:4" x14ac:dyDescent="0.25">
      <c r="A404" s="32" t="s">
        <v>476</v>
      </c>
      <c r="B404" s="32" t="str">
        <f t="shared" si="18"/>
        <v>949-448-4644,Best Body Wear,24400 Bear Valley Road Suite 829,Irvine, CA 94622</v>
      </c>
      <c r="C404" s="32" t="str">
        <f t="shared" si="19"/>
        <v>94622</v>
      </c>
      <c r="D404" s="32" t="str">
        <f t="shared" si="20"/>
        <v>Incorrect</v>
      </c>
    </row>
    <row r="405" spans="1:4" x14ac:dyDescent="0.25">
      <c r="A405" s="32" t="s">
        <v>477</v>
      </c>
      <c r="B405" s="32" t="str">
        <f t="shared" si="18"/>
        <v>Best Body Wear,24400 Bear Valley Road Suite 829,Irvine, CA 94622,909-684-4684</v>
      </c>
      <c r="C405" s="32" t="str">
        <f t="shared" si="19"/>
        <v>-4684</v>
      </c>
      <c r="D405" s="32">
        <f t="shared" si="20"/>
        <v>1</v>
      </c>
    </row>
    <row r="406" spans="1:4" x14ac:dyDescent="0.25">
      <c r="A406" s="32" t="s">
        <v>478</v>
      </c>
      <c r="B406" s="32" t="str">
        <f t="shared" si="18"/>
        <v>24400 Bear Valley Road Suite 829,Irvine, CA 94622,909-684-4684,Great Time Casual</v>
      </c>
      <c r="C406" s="32" t="str">
        <f t="shared" si="19"/>
        <v>asual</v>
      </c>
      <c r="D406" s="32" t="str">
        <f t="shared" si="20"/>
        <v>Incorrect</v>
      </c>
    </row>
    <row r="407" spans="1:4" x14ac:dyDescent="0.25">
      <c r="A407" s="32" t="s">
        <v>479</v>
      </c>
      <c r="B407" s="32" t="str">
        <f t="shared" si="18"/>
        <v>Irvine, CA 94622,909-684-4684,Great Time Casual,2866 42st St</v>
      </c>
      <c r="C407" s="32" t="str">
        <f t="shared" si="19"/>
        <v>st St</v>
      </c>
      <c r="D407" s="32" t="str">
        <f t="shared" si="20"/>
        <v>Incorrect</v>
      </c>
    </row>
    <row r="408" spans="1:4" x14ac:dyDescent="0.25">
      <c r="A408" s="32" t="s">
        <v>480</v>
      </c>
      <c r="B408" s="32" t="str">
        <f t="shared" si="18"/>
        <v>909-684-4684,Great Time Casual,2866 42st St,Glendale, CA 96062</v>
      </c>
      <c r="C408" s="32" t="str">
        <f t="shared" si="19"/>
        <v>96062</v>
      </c>
      <c r="D408" s="32" t="str">
        <f t="shared" si="20"/>
        <v>Incorrect</v>
      </c>
    </row>
    <row r="409" spans="1:4" x14ac:dyDescent="0.25">
      <c r="A409" s="32" t="s">
        <v>481</v>
      </c>
      <c r="B409" s="32" t="str">
        <f t="shared" si="18"/>
        <v>Great Time Casual,2866 42st St,Glendale, CA 96062,426-442-4048</v>
      </c>
      <c r="C409" s="32" t="str">
        <f t="shared" si="19"/>
        <v>-4048</v>
      </c>
      <c r="D409" s="32">
        <f t="shared" si="20"/>
        <v>1</v>
      </c>
    </row>
    <row r="410" spans="1:4" x14ac:dyDescent="0.25">
      <c r="A410" s="32" t="s">
        <v>482</v>
      </c>
      <c r="B410" s="32" t="str">
        <f t="shared" si="18"/>
        <v>2866 42st St,Glendale, CA 96062,426-442-4048,Top-Gun Sports</v>
      </c>
      <c r="C410" s="32" t="str">
        <f t="shared" si="19"/>
        <v>ports</v>
      </c>
      <c r="D410" s="32" t="str">
        <f t="shared" si="20"/>
        <v>Incorrect</v>
      </c>
    </row>
    <row r="411" spans="1:4" x14ac:dyDescent="0.25">
      <c r="A411" s="32" t="s">
        <v>483</v>
      </c>
      <c r="B411" s="32" t="str">
        <f t="shared" si="18"/>
        <v>Glendale, CA 96062,426-442-4048,Top-Gun Sports,826 East 6th Street Apt 28</v>
      </c>
      <c r="C411" s="32" t="str">
        <f t="shared" si="19"/>
        <v>pt 28</v>
      </c>
      <c r="D411" s="32" t="str">
        <f t="shared" si="20"/>
        <v>Incorrect</v>
      </c>
    </row>
    <row r="412" spans="1:4" x14ac:dyDescent="0.25">
      <c r="A412" s="32" t="s">
        <v>484</v>
      </c>
      <c r="B412" s="32" t="str">
        <f t="shared" si="18"/>
        <v>426-442-4048,Top-Gun Sports,826 East 6th Street Apt 28,South El Monte, CA 92649</v>
      </c>
      <c r="C412" s="32" t="str">
        <f t="shared" si="19"/>
        <v>92649</v>
      </c>
      <c r="D412" s="32" t="str">
        <f t="shared" si="20"/>
        <v>Incorrect</v>
      </c>
    </row>
    <row r="413" spans="1:4" x14ac:dyDescent="0.25">
      <c r="A413" s="32" t="s">
        <v>485</v>
      </c>
      <c r="B413" s="32" t="str">
        <f t="shared" si="18"/>
        <v>Top-Gun Sports,826 East 6th Street Apt 28,South El Monte, CA 92649,620-222-8820</v>
      </c>
      <c r="C413" s="32" t="str">
        <f t="shared" si="19"/>
        <v>-8820</v>
      </c>
      <c r="D413" s="32">
        <f t="shared" si="20"/>
        <v>1</v>
      </c>
    </row>
    <row r="414" spans="1:4" x14ac:dyDescent="0.25">
      <c r="A414" s="32" t="s">
        <v>486</v>
      </c>
      <c r="B414" s="32" t="str">
        <f t="shared" si="18"/>
        <v>826 East 6th Street Apt 28,South El Monte, CA 92649,620-222-8820,Clothes on Easy Street</v>
      </c>
      <c r="C414" s="32" t="str">
        <f t="shared" si="19"/>
        <v>treet</v>
      </c>
      <c r="D414" s="32" t="str">
        <f t="shared" si="20"/>
        <v>Incorrect</v>
      </c>
    </row>
    <row r="415" spans="1:4" x14ac:dyDescent="0.25">
      <c r="A415" s="32" t="s">
        <v>487</v>
      </c>
      <c r="B415" s="32" t="str">
        <f t="shared" si="18"/>
        <v>South El Monte, CA 92649,620-222-8820,Clothes on Easy Street,4262 20th Avenue Suite 248</v>
      </c>
      <c r="C415" s="32" t="str">
        <f t="shared" si="19"/>
        <v>e 248</v>
      </c>
      <c r="D415" s="32" t="str">
        <f t="shared" si="20"/>
        <v>Incorrect</v>
      </c>
    </row>
    <row r="416" spans="1:4" x14ac:dyDescent="0.25">
      <c r="A416" s="32" t="s">
        <v>488</v>
      </c>
      <c r="B416" s="32" t="str">
        <f t="shared" si="18"/>
        <v>620-222-8820,Clothes on Easy Street,4262 20th Avenue Suite 248,Seattle, WA 98202</v>
      </c>
      <c r="C416" s="32" t="str">
        <f t="shared" si="19"/>
        <v>98202</v>
      </c>
      <c r="D416" s="32" t="str">
        <f t="shared" si="20"/>
        <v>Incorrect</v>
      </c>
    </row>
    <row r="417" spans="1:4" x14ac:dyDescent="0.25">
      <c r="A417" s="32" t="s">
        <v>489</v>
      </c>
      <c r="B417" s="32" t="str">
        <f t="shared" si="18"/>
        <v>Clothes on Easy Street,4262 20th Avenue Suite 248,Seattle, WA 98202,604-646-6200</v>
      </c>
      <c r="C417" s="32" t="str">
        <f t="shared" si="19"/>
        <v>-6200</v>
      </c>
      <c r="D417" s="32">
        <f t="shared" si="20"/>
        <v>1</v>
      </c>
    </row>
    <row r="418" spans="1:4" x14ac:dyDescent="0.25">
      <c r="A418" s="32" t="s">
        <v>490</v>
      </c>
      <c r="B418" s="32" t="str">
        <f t="shared" si="18"/>
        <v>4262 20th Avenue Suite 248,Seattle, WA 98202,604-646-6200,Linda Professional Shop</v>
      </c>
      <c r="C418" s="32" t="str">
        <f t="shared" si="19"/>
        <v xml:space="preserve"> Shop</v>
      </c>
      <c r="D418" s="32" t="str">
        <f t="shared" si="20"/>
        <v>Incorrect</v>
      </c>
    </row>
    <row r="419" spans="1:4" x14ac:dyDescent="0.25">
      <c r="A419" s="32" t="s">
        <v>491</v>
      </c>
      <c r="B419" s="32" t="str">
        <f t="shared" si="18"/>
        <v>Seattle, WA 98202,604-646-6200,Linda Professional Shop,498 North Winchester Boulevard</v>
      </c>
      <c r="C419" s="32" t="str">
        <f t="shared" si="19"/>
        <v>evard</v>
      </c>
      <c r="D419" s="32" t="str">
        <f t="shared" si="20"/>
        <v>Incorrect</v>
      </c>
    </row>
    <row r="420" spans="1:4" x14ac:dyDescent="0.25">
      <c r="A420" s="32" t="s">
        <v>492</v>
      </c>
      <c r="B420" s="32" t="str">
        <f t="shared" si="18"/>
        <v>604-646-6200,Linda Professional Shop,498 North Winchester Boulevard,Visalia, CA 90042</v>
      </c>
      <c r="C420" s="32" t="str">
        <f t="shared" si="19"/>
        <v>90042</v>
      </c>
      <c r="D420" s="32" t="str">
        <f t="shared" si="20"/>
        <v>Incorrect</v>
      </c>
    </row>
    <row r="421" spans="1:4" x14ac:dyDescent="0.25">
      <c r="A421" s="32" t="s">
        <v>493</v>
      </c>
      <c r="B421" s="32" t="str">
        <f t="shared" si="18"/>
        <v>Linda Professional Shop,498 North Winchester Boulevard,Visalia, CA 90042,824-888-4246</v>
      </c>
      <c r="C421" s="32" t="str">
        <f t="shared" si="19"/>
        <v>-4246</v>
      </c>
      <c r="D421" s="32">
        <f t="shared" si="20"/>
        <v>1</v>
      </c>
    </row>
    <row r="422" spans="1:4" x14ac:dyDescent="0.25">
      <c r="A422" s="32" t="s">
        <v>494</v>
      </c>
      <c r="B422" s="32" t="str">
        <f t="shared" si="18"/>
        <v>498 North Winchester Boulevard,Visalia, CA 90042,824-888-4246,Location Boutique</v>
      </c>
      <c r="C422" s="32" t="str">
        <f t="shared" si="19"/>
        <v>tique</v>
      </c>
      <c r="D422" s="32" t="str">
        <f t="shared" si="20"/>
        <v>Incorrect</v>
      </c>
    </row>
    <row r="423" spans="1:4" x14ac:dyDescent="0.25">
      <c r="A423" s="32" t="s">
        <v>495</v>
      </c>
      <c r="B423" s="32" t="str">
        <f t="shared" si="18"/>
        <v>Visalia, CA 90042,824-888-4246,Location Boutique,6668 Germantown Court</v>
      </c>
      <c r="C423" s="32" t="str">
        <f t="shared" si="19"/>
        <v>Court</v>
      </c>
      <c r="D423" s="32" t="str">
        <f t="shared" si="20"/>
        <v>Incorrect</v>
      </c>
    </row>
    <row r="424" spans="1:4" x14ac:dyDescent="0.25">
      <c r="A424" s="32" t="s">
        <v>496</v>
      </c>
      <c r="B424" s="32" t="str">
        <f t="shared" si="18"/>
        <v>824-888-4246,Location Boutique,6668 Germantown Court,Malibu, CA 92886</v>
      </c>
      <c r="C424" s="32" t="str">
        <f t="shared" si="19"/>
        <v>92886</v>
      </c>
      <c r="D424" s="32" t="str">
        <f t="shared" si="20"/>
        <v>Incorrect</v>
      </c>
    </row>
    <row r="425" spans="1:4" x14ac:dyDescent="0.25">
      <c r="A425" s="32" t="s">
        <v>497</v>
      </c>
      <c r="B425" s="32" t="str">
        <f t="shared" si="18"/>
        <v>Location Boutique,6668 Germantown Court,Malibu, CA 92886,808-692-9448</v>
      </c>
      <c r="C425" s="32" t="str">
        <f t="shared" si="19"/>
        <v>-9448</v>
      </c>
      <c r="D425" s="32">
        <f t="shared" si="20"/>
        <v>1</v>
      </c>
    </row>
    <row r="426" spans="1:4" x14ac:dyDescent="0.25">
      <c r="A426" s="32" t="s">
        <v>498</v>
      </c>
      <c r="B426" s="32" t="str">
        <f t="shared" si="18"/>
        <v>6668 Germantown Court,Malibu, CA 92886,808-692-9448,O'Neill Sportswear and Games</v>
      </c>
      <c r="C426" s="32" t="str">
        <f t="shared" si="19"/>
        <v>Games</v>
      </c>
      <c r="D426" s="32" t="str">
        <f t="shared" si="20"/>
        <v>Incorrect</v>
      </c>
    </row>
    <row r="427" spans="1:4" x14ac:dyDescent="0.25">
      <c r="A427" s="32" t="s">
        <v>499</v>
      </c>
      <c r="B427" s="32" t="str">
        <f t="shared" si="18"/>
        <v>Malibu, CA 92886,808-692-9448,O'Neill Sportswear and Games,2208 NW 24rd Ave</v>
      </c>
      <c r="C427" s="32" t="str">
        <f t="shared" si="19"/>
        <v>d Ave</v>
      </c>
      <c r="D427" s="32" t="str">
        <f t="shared" si="20"/>
        <v>Incorrect</v>
      </c>
    </row>
    <row r="428" spans="1:4" x14ac:dyDescent="0.25">
      <c r="A428" s="32" t="s">
        <v>500</v>
      </c>
      <c r="B428" s="32" t="str">
        <f t="shared" si="18"/>
        <v>808-692-9448,O'Neill Sportswear and Games,2208 NW 24rd Ave,Bakersfield, CA 92664</v>
      </c>
      <c r="C428" s="32" t="str">
        <f t="shared" si="19"/>
        <v>92664</v>
      </c>
      <c r="D428" s="32" t="str">
        <f t="shared" si="20"/>
        <v>Incorrect</v>
      </c>
    </row>
    <row r="429" spans="1:4" x14ac:dyDescent="0.25">
      <c r="A429" s="32" t="s">
        <v>501</v>
      </c>
      <c r="B429" s="32" t="str">
        <f t="shared" si="18"/>
        <v>O'Neill Sportswear and Games,2208 NW 24rd Ave,Bakersfield, CA 92664,949-688-2446</v>
      </c>
      <c r="C429" s="32" t="str">
        <f t="shared" si="19"/>
        <v>-2446</v>
      </c>
      <c r="D429" s="32">
        <f t="shared" si="20"/>
        <v>1</v>
      </c>
    </row>
    <row r="430" spans="1:4" x14ac:dyDescent="0.25">
      <c r="A430" s="32" t="s">
        <v>502</v>
      </c>
      <c r="B430" s="32" t="str">
        <f t="shared" si="18"/>
        <v>2208 NW 24rd Ave,Bakersfield, CA 92664,949-688-2446,Your Factory Stores</v>
      </c>
      <c r="C430" s="32" t="str">
        <f t="shared" si="19"/>
        <v>tores</v>
      </c>
      <c r="D430" s="32" t="str">
        <f t="shared" si="20"/>
        <v>Incorrect</v>
      </c>
    </row>
    <row r="431" spans="1:4" x14ac:dyDescent="0.25">
      <c r="A431" s="32" t="s">
        <v>503</v>
      </c>
      <c r="B431" s="32" t="str">
        <f t="shared" si="18"/>
        <v>Bakersfield, CA 92664,949-688-2446,Your Factory Stores,220 East 9th Street</v>
      </c>
      <c r="C431" s="32" t="str">
        <f t="shared" si="19"/>
        <v>treet</v>
      </c>
      <c r="D431" s="32" t="str">
        <f t="shared" si="20"/>
        <v>Incorrect</v>
      </c>
    </row>
    <row r="432" spans="1:4" x14ac:dyDescent="0.25">
      <c r="A432" s="32" t="s">
        <v>504</v>
      </c>
      <c r="B432" s="32" t="str">
        <f t="shared" si="18"/>
        <v>949-688-2446,Your Factory Stores,220 East 9th Street,Aptos, CA 92862</v>
      </c>
      <c r="C432" s="32" t="str">
        <f t="shared" si="19"/>
        <v>92862</v>
      </c>
      <c r="D432" s="32" t="str">
        <f t="shared" si="20"/>
        <v>Incorrect</v>
      </c>
    </row>
    <row r="433" spans="1:4" x14ac:dyDescent="0.25">
      <c r="A433" s="32" t="s">
        <v>505</v>
      </c>
      <c r="B433" s="32" t="str">
        <f t="shared" si="18"/>
        <v>Your Factory Stores,220 East 9th Street,Aptos, CA 92862,808-448-6004</v>
      </c>
      <c r="C433" s="32" t="str">
        <f t="shared" si="19"/>
        <v>-6004</v>
      </c>
      <c r="D433" s="32">
        <f t="shared" si="20"/>
        <v>1</v>
      </c>
    </row>
    <row r="434" spans="1:4" x14ac:dyDescent="0.25">
      <c r="A434" s="32" t="s">
        <v>99</v>
      </c>
      <c r="B434" s="32" t="str">
        <f t="shared" si="18"/>
        <v>220 East 9th Street,Aptos, CA 92862,808-448-6004,224 T-Shirt Sports Wear</v>
      </c>
      <c r="C434" s="32" t="str">
        <f t="shared" si="19"/>
        <v xml:space="preserve"> Wear</v>
      </c>
      <c r="D434" s="32" t="str">
        <f t="shared" si="20"/>
        <v>Incorrect</v>
      </c>
    </row>
    <row r="435" spans="1:4" x14ac:dyDescent="0.25">
      <c r="A435" s="32" t="s">
        <v>506</v>
      </c>
      <c r="B435" s="32" t="str">
        <f t="shared" si="18"/>
        <v>Aptos, CA 92862,808-448-6004,224 T-Shirt Sports Wear,6600 Paseo Del Norte</v>
      </c>
      <c r="C435" s="32" t="str">
        <f t="shared" si="19"/>
        <v>Norte</v>
      </c>
      <c r="D435" s="32" t="str">
        <f t="shared" si="20"/>
        <v>Incorrect</v>
      </c>
    </row>
    <row r="436" spans="1:4" x14ac:dyDescent="0.25">
      <c r="A436" s="32" t="s">
        <v>507</v>
      </c>
      <c r="B436" s="32" t="str">
        <f t="shared" si="18"/>
        <v>808-448-6004,224 T-Shirt Sports Wear,6600 Paseo Del Norte,Tacoma, WA 90240</v>
      </c>
      <c r="C436" s="32" t="str">
        <f t="shared" si="19"/>
        <v>90240</v>
      </c>
      <c r="D436" s="32" t="str">
        <f t="shared" si="20"/>
        <v>Incorrect</v>
      </c>
    </row>
    <row r="437" spans="1:4" x14ac:dyDescent="0.25">
      <c r="A437" s="32" t="s">
        <v>508</v>
      </c>
      <c r="B437" s="32" t="str">
        <f t="shared" si="18"/>
        <v>224 T-Shirt Sports Wear,6600 Paseo Del Norte,Tacoma, WA 90240,824-884-6888</v>
      </c>
      <c r="C437" s="32" t="str">
        <f t="shared" si="19"/>
        <v>-6888</v>
      </c>
      <c r="D437" s="32">
        <f t="shared" si="20"/>
        <v>1</v>
      </c>
    </row>
    <row r="438" spans="1:4" x14ac:dyDescent="0.25">
      <c r="A438" s="32" t="s">
        <v>509</v>
      </c>
      <c r="B438" s="32" t="str">
        <f t="shared" si="18"/>
        <v>6600 Paseo Del Norte,Tacoma, WA 90240,824-884-6888,Atlee Clothiers</v>
      </c>
      <c r="C438" s="32" t="str">
        <f t="shared" si="19"/>
        <v>hiers</v>
      </c>
      <c r="D438" s="32" t="str">
        <f t="shared" si="20"/>
        <v>Incorrect</v>
      </c>
    </row>
    <row r="439" spans="1:4" x14ac:dyDescent="0.25">
      <c r="A439" s="32" t="s">
        <v>510</v>
      </c>
      <c r="B439" s="32" t="str">
        <f t="shared" si="18"/>
        <v>Tacoma, WA 90240,824-884-6888,Atlee Clothiers,40840 Encyclopedia Circle</v>
      </c>
      <c r="C439" s="32" t="str">
        <f t="shared" si="19"/>
        <v>ircle</v>
      </c>
      <c r="D439" s="32" t="str">
        <f t="shared" si="20"/>
        <v>Incorrect</v>
      </c>
    </row>
    <row r="440" spans="1:4" x14ac:dyDescent="0.25">
      <c r="A440" s="32" t="s">
        <v>511</v>
      </c>
      <c r="B440" s="32" t="str">
        <f t="shared" si="18"/>
        <v>824-884-6888,Atlee Clothiers,40840 Encyclopedia Circle,Los Angeles, CA 90602</v>
      </c>
      <c r="C440" s="32" t="str">
        <f t="shared" si="19"/>
        <v>90602</v>
      </c>
      <c r="D440" s="32" t="str">
        <f t="shared" si="20"/>
        <v>Incorrect</v>
      </c>
    </row>
    <row r="441" spans="1:4" x14ac:dyDescent="0.25">
      <c r="A441" s="32" t="s">
        <v>512</v>
      </c>
      <c r="B441" s="32" t="str">
        <f t="shared" si="18"/>
        <v>Atlee Clothiers,40840 Encyclopedia Circle,Los Angeles, CA 90602,824-848-2468</v>
      </c>
      <c r="C441" s="32" t="str">
        <f t="shared" si="19"/>
        <v>-2468</v>
      </c>
      <c r="D441" s="32">
        <f t="shared" si="20"/>
        <v>1</v>
      </c>
    </row>
    <row r="442" spans="1:4" x14ac:dyDescent="0.25">
      <c r="A442" s="32" t="s">
        <v>513</v>
      </c>
      <c r="B442" s="32" t="str">
        <f t="shared" si="18"/>
        <v>40840 Encyclopedia Circle,Los Angeles, CA 90602,824-848-2468,Paint Ball Surplus</v>
      </c>
      <c r="C442" s="32" t="str">
        <f t="shared" si="19"/>
        <v>rplus</v>
      </c>
      <c r="D442" s="32" t="str">
        <f t="shared" si="20"/>
        <v>Incorrect</v>
      </c>
    </row>
    <row r="443" spans="1:4" x14ac:dyDescent="0.25">
      <c r="A443" s="32" t="s">
        <v>514</v>
      </c>
      <c r="B443" s="32" t="str">
        <f t="shared" si="18"/>
        <v>Los Angeles, CA 90602,824-848-2468,Paint Ball Surplus,2604 Main Street</v>
      </c>
      <c r="C443" s="32" t="str">
        <f t="shared" si="19"/>
        <v>treet</v>
      </c>
      <c r="D443" s="32" t="str">
        <f t="shared" si="20"/>
        <v>Incorrect</v>
      </c>
    </row>
    <row r="444" spans="1:4" x14ac:dyDescent="0.25">
      <c r="A444" s="32" t="s">
        <v>515</v>
      </c>
      <c r="B444" s="32" t="str">
        <f t="shared" si="18"/>
        <v>824-848-2468,Paint Ball Surplus,2604 Main Street,Lafayette, CA 96480</v>
      </c>
      <c r="C444" s="32" t="str">
        <f t="shared" si="19"/>
        <v>96480</v>
      </c>
      <c r="D444" s="32" t="str">
        <f t="shared" si="20"/>
        <v>Incorrect</v>
      </c>
    </row>
    <row r="445" spans="1:4" x14ac:dyDescent="0.25">
      <c r="A445" s="32" t="s">
        <v>516</v>
      </c>
      <c r="B445" s="32" t="str">
        <f t="shared" si="18"/>
        <v>Paint Ball Surplus,2604 Main Street,Lafayette, CA 96480,806-628-8809</v>
      </c>
      <c r="C445" s="32" t="str">
        <f t="shared" si="19"/>
        <v>-8809</v>
      </c>
      <c r="D445" s="32">
        <f t="shared" si="20"/>
        <v>1</v>
      </c>
    </row>
    <row r="446" spans="1:4" x14ac:dyDescent="0.25">
      <c r="A446" s="32" t="s">
        <v>517</v>
      </c>
      <c r="B446" s="32" t="str">
        <f t="shared" si="18"/>
        <v>2604 Main Street,Lafayette, CA 96480,806-628-8809,Summit Outfitters</v>
      </c>
      <c r="C446" s="32" t="str">
        <f t="shared" si="19"/>
        <v>tters</v>
      </c>
      <c r="D446" s="32" t="str">
        <f t="shared" si="20"/>
        <v>Incorrect</v>
      </c>
    </row>
    <row r="447" spans="1:4" x14ac:dyDescent="0.25">
      <c r="A447" s="32" t="s">
        <v>518</v>
      </c>
      <c r="B447" s="32" t="str">
        <f t="shared" si="18"/>
        <v>Lafayette, CA 96480,806-628-8809,Summit Outfitters,264 Valley River Centre</v>
      </c>
      <c r="C447" s="32" t="str">
        <f t="shared" si="19"/>
        <v>entre</v>
      </c>
      <c r="D447" s="32" t="str">
        <f t="shared" si="20"/>
        <v>Incorrect</v>
      </c>
    </row>
    <row r="448" spans="1:4" x14ac:dyDescent="0.25">
      <c r="A448" s="32" t="s">
        <v>519</v>
      </c>
      <c r="B448" s="32" t="str">
        <f t="shared" si="18"/>
        <v>806-628-8809,Summit Outfitters,264 Valley River Centre,Sherman Oaks, CA 92842</v>
      </c>
      <c r="C448" s="32" t="str">
        <f t="shared" si="19"/>
        <v>92842</v>
      </c>
      <c r="D448" s="32" t="str">
        <f t="shared" si="20"/>
        <v>Incorrect</v>
      </c>
    </row>
    <row r="449" spans="1:4" x14ac:dyDescent="0.25">
      <c r="A449" s="32" t="s">
        <v>520</v>
      </c>
      <c r="B449" s="32" t="str">
        <f t="shared" si="18"/>
        <v>Summit Outfitters,264 Valley River Centre,Sherman Oaks, CA 92842,206-242-2449</v>
      </c>
      <c r="C449" s="32" t="str">
        <f t="shared" si="19"/>
        <v>-2449</v>
      </c>
      <c r="D449" s="32">
        <f t="shared" si="20"/>
        <v>1</v>
      </c>
    </row>
    <row r="450" spans="1:4" x14ac:dyDescent="0.25">
      <c r="A450" s="32" t="s">
        <v>521</v>
      </c>
      <c r="B450" s="32" t="str">
        <f t="shared" ref="B450:B513" si="21">CONCATENATE(TRIM(A450),",",TRIM(A451),",",TRIM(A452),",",TRIM(A453))</f>
        <v>264 Valley River Centre,Sherman Oaks, CA 92842,206-242-2449,The Look Inc</v>
      </c>
      <c r="C450" s="32" t="str">
        <f t="shared" ref="C450:C513" si="22">RIGHT(B450,5)</f>
        <v>k Inc</v>
      </c>
      <c r="D450" s="32" t="str">
        <f t="shared" ref="D450:D513" si="23">IFERROR(FIND("-",C450),"Incorrect")</f>
        <v>Incorrect</v>
      </c>
    </row>
    <row r="451" spans="1:4" x14ac:dyDescent="0.25">
      <c r="A451" s="32" t="s">
        <v>522</v>
      </c>
      <c r="B451" s="32" t="str">
        <f t="shared" si="21"/>
        <v>Sherman Oaks, CA 92842,206-242-2449,The Look Inc,6944 State Highway 404 Northeast</v>
      </c>
      <c r="C451" s="32" t="str">
        <f t="shared" si="22"/>
        <v>heast</v>
      </c>
      <c r="D451" s="32" t="str">
        <f t="shared" si="23"/>
        <v>Incorrect</v>
      </c>
    </row>
    <row r="452" spans="1:4" x14ac:dyDescent="0.25">
      <c r="A452" s="32" t="s">
        <v>523</v>
      </c>
      <c r="B452" s="32" t="str">
        <f t="shared" si="21"/>
        <v>206-242-2449,The Look Inc,6944 State Highway 404 Northeast,Diamond Springs, CA 92802</v>
      </c>
      <c r="C452" s="32" t="str">
        <f t="shared" si="22"/>
        <v>92802</v>
      </c>
      <c r="D452" s="32" t="str">
        <f t="shared" si="23"/>
        <v>Incorrect</v>
      </c>
    </row>
    <row r="453" spans="1:4" x14ac:dyDescent="0.25">
      <c r="A453" s="32" t="s">
        <v>524</v>
      </c>
      <c r="B453" s="32" t="str">
        <f t="shared" si="21"/>
        <v>The Look Inc,6944 State Highway 404 Northeast,Diamond Springs, CA 92802,408-942-2488</v>
      </c>
      <c r="C453" s="32" t="str">
        <f t="shared" si="22"/>
        <v>-2488</v>
      </c>
      <c r="D453" s="32">
        <f t="shared" si="23"/>
        <v>1</v>
      </c>
    </row>
    <row r="454" spans="1:4" x14ac:dyDescent="0.25">
      <c r="A454" s="32" t="s">
        <v>525</v>
      </c>
      <c r="B454" s="32" t="str">
        <f t="shared" si="21"/>
        <v>6944 State Highway 404 Northeast,Diamond Springs, CA 92802,408-942-2488,Jump Up Sports</v>
      </c>
      <c r="C454" s="32" t="str">
        <f t="shared" si="22"/>
        <v>ports</v>
      </c>
      <c r="D454" s="32" t="str">
        <f t="shared" si="23"/>
        <v>Incorrect</v>
      </c>
    </row>
    <row r="455" spans="1:4" x14ac:dyDescent="0.25">
      <c r="A455" s="32" t="s">
        <v>526</v>
      </c>
      <c r="B455" s="32" t="str">
        <f t="shared" si="21"/>
        <v>Diamond Springs, CA 92802,408-942-2488,Jump Up Sports,2626 Mesa Verde Drive East</v>
      </c>
      <c r="C455" s="32" t="str">
        <f t="shared" si="22"/>
        <v xml:space="preserve"> East</v>
      </c>
      <c r="D455" s="32" t="str">
        <f t="shared" si="23"/>
        <v>Incorrect</v>
      </c>
    </row>
    <row r="456" spans="1:4" x14ac:dyDescent="0.25">
      <c r="A456" s="32" t="s">
        <v>527</v>
      </c>
      <c r="B456" s="32" t="str">
        <f t="shared" si="21"/>
        <v>408-942-2488,Jump Up Sports,2626 Mesa Verde Drive East,Huntington Beach, CA 96826</v>
      </c>
      <c r="C456" s="32" t="str">
        <f t="shared" si="22"/>
        <v>96826</v>
      </c>
      <c r="D456" s="32" t="str">
        <f t="shared" si="23"/>
        <v>Incorrect</v>
      </c>
    </row>
    <row r="457" spans="1:4" x14ac:dyDescent="0.25">
      <c r="A457" s="32" t="s">
        <v>528</v>
      </c>
      <c r="B457" s="32" t="str">
        <f t="shared" si="21"/>
        <v>Jump Up Sports,2626 Mesa Verde Drive East,Huntington Beach, CA 96826,926-682-6884</v>
      </c>
      <c r="C457" s="32" t="str">
        <f t="shared" si="22"/>
        <v>-6884</v>
      </c>
      <c r="D457" s="32">
        <f t="shared" si="23"/>
        <v>1</v>
      </c>
    </row>
    <row r="458" spans="1:4" x14ac:dyDescent="0.25">
      <c r="A458" s="32" t="s">
        <v>529</v>
      </c>
      <c r="B458" s="32" t="str">
        <f t="shared" si="21"/>
        <v>2626 Mesa Verde Drive East,Huntington Beach, CA 96826,926-682-6884,Bikini Beachwear</v>
      </c>
      <c r="C458" s="32" t="str">
        <f t="shared" si="22"/>
        <v>hwear</v>
      </c>
      <c r="D458" s="32" t="str">
        <f t="shared" si="23"/>
        <v>Incorrect</v>
      </c>
    </row>
    <row r="459" spans="1:4" x14ac:dyDescent="0.25">
      <c r="A459" s="32" t="s">
        <v>530</v>
      </c>
      <c r="B459" s="32" t="str">
        <f t="shared" si="21"/>
        <v>Huntington Beach, CA 96826,926-682-6884,Bikini Beachwear,428 University Avenue</v>
      </c>
      <c r="C459" s="32" t="str">
        <f t="shared" si="22"/>
        <v>venue</v>
      </c>
      <c r="D459" s="32" t="str">
        <f t="shared" si="23"/>
        <v>Incorrect</v>
      </c>
    </row>
    <row r="460" spans="1:4" x14ac:dyDescent="0.25">
      <c r="A460" s="32" t="s">
        <v>531</v>
      </c>
      <c r="B460" s="32" t="str">
        <f t="shared" si="21"/>
        <v>926-682-6884,Bikini Beachwear,428 University Avenue,Fresno, CA 92240</v>
      </c>
      <c r="C460" s="32" t="str">
        <f t="shared" si="22"/>
        <v>92240</v>
      </c>
      <c r="D460" s="32" t="str">
        <f t="shared" si="23"/>
        <v>Incorrect</v>
      </c>
    </row>
    <row r="461" spans="1:4" x14ac:dyDescent="0.25">
      <c r="A461" s="32" t="s">
        <v>532</v>
      </c>
      <c r="B461" s="32" t="str">
        <f t="shared" si="21"/>
        <v>Bikini Beachwear,428 University Avenue,Fresno, CA 92240,426-894-6828</v>
      </c>
      <c r="C461" s="32" t="str">
        <f t="shared" si="22"/>
        <v>-6828</v>
      </c>
      <c r="D461" s="32">
        <f t="shared" si="23"/>
        <v>1</v>
      </c>
    </row>
    <row r="462" spans="1:4" x14ac:dyDescent="0.25">
      <c r="A462" s="32" t="s">
        <v>533</v>
      </c>
      <c r="B462" s="32" t="str">
        <f t="shared" si="21"/>
        <v>428 University Avenue,Fresno, CA 92240,426-894-6828,Accurate Silk Screen Printers Inc</v>
      </c>
      <c r="C462" s="32" t="str">
        <f t="shared" si="22"/>
        <v>s Inc</v>
      </c>
      <c r="D462" s="32" t="str">
        <f t="shared" si="23"/>
        <v>Incorrect</v>
      </c>
    </row>
    <row r="463" spans="1:4" x14ac:dyDescent="0.25">
      <c r="A463" s="32" t="s">
        <v>534</v>
      </c>
      <c r="B463" s="32" t="str">
        <f t="shared" si="21"/>
        <v>Fresno, CA 92240,426-894-6828,Accurate Silk Screen Printers Inc,28202 Marguerite Parkway</v>
      </c>
      <c r="C463" s="32" t="str">
        <f t="shared" si="22"/>
        <v>rkway</v>
      </c>
      <c r="D463" s="32" t="str">
        <f t="shared" si="23"/>
        <v>Incorrect</v>
      </c>
    </row>
    <row r="464" spans="1:4" x14ac:dyDescent="0.25">
      <c r="A464" s="32" t="s">
        <v>535</v>
      </c>
      <c r="B464" s="32" t="str">
        <f t="shared" si="21"/>
        <v>426-894-6828,Accurate Silk Screen Printers Inc,28202 Marguerite Parkway,Los Angeles, CA 90046</v>
      </c>
      <c r="C464" s="32" t="str">
        <f t="shared" si="22"/>
        <v>90046</v>
      </c>
      <c r="D464" s="32" t="str">
        <f t="shared" si="23"/>
        <v>Incorrect</v>
      </c>
    </row>
    <row r="465" spans="1:4" x14ac:dyDescent="0.25">
      <c r="A465" s="32" t="s">
        <v>536</v>
      </c>
      <c r="B465" s="32" t="str">
        <f t="shared" si="21"/>
        <v>Accurate Silk Screen Printers Inc,28202 Marguerite Parkway,Los Angeles, CA 90046,609-662-6040</v>
      </c>
      <c r="C465" s="32" t="str">
        <f t="shared" si="22"/>
        <v>-6040</v>
      </c>
      <c r="D465" s="32">
        <f t="shared" si="23"/>
        <v>1</v>
      </c>
    </row>
    <row r="466" spans="1:4" x14ac:dyDescent="0.25">
      <c r="A466" s="32" t="s">
        <v>537</v>
      </c>
      <c r="B466" s="32" t="str">
        <f t="shared" si="21"/>
        <v>28202 Marguerite Parkway,Los Angeles, CA 90046,609-662-6040,Bao Sportswear</v>
      </c>
      <c r="C466" s="32" t="str">
        <f t="shared" si="22"/>
        <v>swear</v>
      </c>
      <c r="D466" s="32" t="str">
        <f t="shared" si="23"/>
        <v>Incorrect</v>
      </c>
    </row>
    <row r="467" spans="1:4" x14ac:dyDescent="0.25">
      <c r="A467" s="32" t="s">
        <v>538</v>
      </c>
      <c r="B467" s="32" t="str">
        <f t="shared" si="21"/>
        <v>Los Angeles, CA 90046,609-662-6040,Bao Sportswear,Pier 49</v>
      </c>
      <c r="C467" s="32" t="str">
        <f t="shared" si="22"/>
        <v>er 49</v>
      </c>
      <c r="D467" s="32" t="str">
        <f t="shared" si="23"/>
        <v>Incorrect</v>
      </c>
    </row>
    <row r="468" spans="1:4" x14ac:dyDescent="0.25">
      <c r="A468" s="32" t="s">
        <v>539</v>
      </c>
      <c r="B468" s="32" t="str">
        <f t="shared" si="21"/>
        <v>609-662-6040,Bao Sportswear,Pier 49,Friday Harbor, CA 94404</v>
      </c>
      <c r="C468" s="32" t="str">
        <f t="shared" si="22"/>
        <v>94404</v>
      </c>
      <c r="D468" s="32" t="str">
        <f t="shared" si="23"/>
        <v>Incorrect</v>
      </c>
    </row>
    <row r="469" spans="1:4" x14ac:dyDescent="0.25">
      <c r="A469" s="32" t="s">
        <v>540</v>
      </c>
      <c r="B469" s="32" t="str">
        <f t="shared" si="21"/>
        <v>Bao Sportswear,Pier 49,Friday Harbor, CA 94404,224-848-8922</v>
      </c>
      <c r="C469" s="32" t="str">
        <f t="shared" si="22"/>
        <v>-8922</v>
      </c>
      <c r="D469" s="32">
        <f t="shared" si="23"/>
        <v>1</v>
      </c>
    </row>
    <row r="470" spans="1:4" x14ac:dyDescent="0.25">
      <c r="A470" s="32" t="s">
        <v>541</v>
      </c>
      <c r="B470" s="32" t="str">
        <f t="shared" si="21"/>
        <v>Pier 49,Friday Harbor, CA 94404,224-848-8922,Custom House</v>
      </c>
      <c r="C470" s="32" t="str">
        <f t="shared" si="22"/>
        <v>House</v>
      </c>
      <c r="D470" s="32" t="str">
        <f t="shared" si="23"/>
        <v>Incorrect</v>
      </c>
    </row>
    <row r="471" spans="1:4" x14ac:dyDescent="0.25">
      <c r="A471" s="32" t="s">
        <v>542</v>
      </c>
      <c r="B471" s="32" t="str">
        <f t="shared" si="21"/>
        <v>Friday Harbor, CA 94404,224-848-8922,Custom House,6464 Van Nuys Boulevard</v>
      </c>
      <c r="C471" s="32" t="str">
        <f t="shared" si="22"/>
        <v>evard</v>
      </c>
      <c r="D471" s="32" t="str">
        <f t="shared" si="23"/>
        <v>Incorrect</v>
      </c>
    </row>
    <row r="472" spans="1:4" x14ac:dyDescent="0.25">
      <c r="A472" s="32" t="s">
        <v>543</v>
      </c>
      <c r="B472" s="32" t="str">
        <f t="shared" si="21"/>
        <v>224-848-8922,Custom House,6464 Van Nuys Boulevard,Huntington Beach, CA 94226</v>
      </c>
      <c r="C472" s="32" t="str">
        <f t="shared" si="22"/>
        <v>94226</v>
      </c>
      <c r="D472" s="32" t="str">
        <f t="shared" si="23"/>
        <v>Incorrect</v>
      </c>
    </row>
    <row r="473" spans="1:4" x14ac:dyDescent="0.25">
      <c r="A473" s="32" t="s">
        <v>544</v>
      </c>
      <c r="B473" s="32" t="str">
        <f t="shared" si="21"/>
        <v>Custom House,6464 Van Nuys Boulevard,Huntington Beach, CA 94226,408-828-6842</v>
      </c>
      <c r="C473" s="32" t="str">
        <f t="shared" si="22"/>
        <v>-6842</v>
      </c>
      <c r="D473" s="32">
        <f t="shared" si="23"/>
        <v>1</v>
      </c>
    </row>
    <row r="474" spans="1:4" x14ac:dyDescent="0.25">
      <c r="A474" s="32" t="s">
        <v>545</v>
      </c>
      <c r="B474" s="32" t="str">
        <f t="shared" si="21"/>
        <v>6464 Van Nuys Boulevard,Huntington Beach, CA 94226,408-828-6842,Happy Hats</v>
      </c>
      <c r="C474" s="32" t="str">
        <f t="shared" si="22"/>
        <v xml:space="preserve"> Hats</v>
      </c>
      <c r="D474" s="32" t="str">
        <f t="shared" si="23"/>
        <v>Incorrect</v>
      </c>
    </row>
    <row r="475" spans="1:4" x14ac:dyDescent="0.25">
      <c r="A475" s="32" t="s">
        <v>546</v>
      </c>
      <c r="B475" s="32" t="str">
        <f t="shared" si="21"/>
        <v>Huntington Beach, CA 94226,408-828-6842,Happy Hats,2060 Ala Moana Boulevard</v>
      </c>
      <c r="C475" s="32" t="str">
        <f t="shared" si="22"/>
        <v>evard</v>
      </c>
      <c r="D475" s="32" t="str">
        <f t="shared" si="23"/>
        <v>Incorrect</v>
      </c>
    </row>
    <row r="476" spans="1:4" x14ac:dyDescent="0.25">
      <c r="A476" s="32" t="s">
        <v>547</v>
      </c>
      <c r="B476" s="32" t="str">
        <f t="shared" si="21"/>
        <v>408-828-6842,Happy Hats,2060 Ala Moana Boulevard,Chino, CA 90266</v>
      </c>
      <c r="C476" s="32" t="str">
        <f t="shared" si="22"/>
        <v>90266</v>
      </c>
      <c r="D476" s="32" t="str">
        <f t="shared" si="23"/>
        <v>Incorrect</v>
      </c>
    </row>
    <row r="477" spans="1:4" x14ac:dyDescent="0.25">
      <c r="A477" s="32" t="s">
        <v>548</v>
      </c>
      <c r="B477" s="32" t="str">
        <f t="shared" si="21"/>
        <v>Happy Hats,2060 Ala Moana Boulevard,Chino, CA 90266,909-624-8989</v>
      </c>
      <c r="C477" s="32" t="str">
        <f t="shared" si="22"/>
        <v>-8989</v>
      </c>
      <c r="D477" s="32">
        <f t="shared" si="23"/>
        <v>1</v>
      </c>
    </row>
    <row r="478" spans="1:4" x14ac:dyDescent="0.25">
      <c r="A478" s="32" t="s">
        <v>549</v>
      </c>
      <c r="B478" s="32" t="str">
        <f t="shared" si="21"/>
        <v>2060 Ala Moana Boulevard,Chino, CA 90266,909-624-8989,La Petite Clothing Company</v>
      </c>
      <c r="C478" s="32" t="str">
        <f t="shared" si="22"/>
        <v>mpany</v>
      </c>
      <c r="D478" s="32" t="str">
        <f t="shared" si="23"/>
        <v>Incorrect</v>
      </c>
    </row>
    <row r="479" spans="1:4" x14ac:dyDescent="0.25">
      <c r="A479" s="32" t="s">
        <v>550</v>
      </c>
      <c r="B479" s="32" t="str">
        <f t="shared" si="21"/>
        <v>Chino, CA 90266,909-624-8989,La Petite Clothing Company,220 East 9th Street Suite C602</v>
      </c>
      <c r="C479" s="32" t="str">
        <f t="shared" si="22"/>
        <v xml:space="preserve"> C602</v>
      </c>
      <c r="D479" s="32" t="str">
        <f t="shared" si="23"/>
        <v>Incorrect</v>
      </c>
    </row>
    <row r="480" spans="1:4" x14ac:dyDescent="0.25">
      <c r="A480" s="32" t="s">
        <v>551</v>
      </c>
      <c r="B480" s="32" t="str">
        <f t="shared" si="21"/>
        <v>909-624-8989,La Petite Clothing Company,220 East 9th Street Suite C602,Fresno, CA 96826</v>
      </c>
      <c r="C480" s="32" t="str">
        <f t="shared" si="22"/>
        <v>96826</v>
      </c>
      <c r="D480" s="32" t="str">
        <f t="shared" si="23"/>
        <v>Incorrect</v>
      </c>
    </row>
    <row r="481" spans="1:4" x14ac:dyDescent="0.25">
      <c r="A481" s="32" t="s">
        <v>552</v>
      </c>
      <c r="B481" s="32" t="str">
        <f t="shared" si="21"/>
        <v>La Petite Clothing Company,220 East 9th Street Suite C602,Fresno, CA 96826,660-688-6944</v>
      </c>
      <c r="C481" s="32" t="str">
        <f t="shared" si="22"/>
        <v>-6944</v>
      </c>
      <c r="D481" s="32">
        <f t="shared" si="23"/>
        <v>1</v>
      </c>
    </row>
    <row r="482" spans="1:4" x14ac:dyDescent="0.25">
      <c r="A482" s="32" t="s">
        <v>553</v>
      </c>
      <c r="B482" s="32" t="str">
        <f t="shared" si="21"/>
        <v>220 East 9th Street Suite C602,Fresno, CA 96826,660-688-6944,O.N.L.I.N.E. Games</v>
      </c>
      <c r="C482" s="32" t="str">
        <f t="shared" si="22"/>
        <v>Games</v>
      </c>
      <c r="D482" s="32" t="str">
        <f t="shared" si="23"/>
        <v>Incorrect</v>
      </c>
    </row>
    <row r="483" spans="1:4" x14ac:dyDescent="0.25">
      <c r="A483" s="32" t="s">
        <v>554</v>
      </c>
      <c r="B483" s="32" t="str">
        <f t="shared" si="21"/>
        <v>Fresno, CA 96826,660-688-6944,O.N.L.I.N.E. Games,960 Camarillo Center Drive Suite 966</v>
      </c>
      <c r="C483" s="32" t="str">
        <f t="shared" si="22"/>
        <v>e 966</v>
      </c>
      <c r="D483" s="32" t="str">
        <f t="shared" si="23"/>
        <v>Incorrect</v>
      </c>
    </row>
    <row r="484" spans="1:4" x14ac:dyDescent="0.25">
      <c r="A484" s="32" t="s">
        <v>555</v>
      </c>
      <c r="B484" s="32" t="str">
        <f t="shared" si="21"/>
        <v>660-688-6944,O.N.L.I.N.E. Games,960 Camarillo Center Drive Suite 966,Santa Clara, CA 90002</v>
      </c>
      <c r="C484" s="32" t="str">
        <f t="shared" si="22"/>
        <v>90002</v>
      </c>
      <c r="D484" s="32" t="str">
        <f t="shared" si="23"/>
        <v>Incorrect</v>
      </c>
    </row>
    <row r="485" spans="1:4" x14ac:dyDescent="0.25">
      <c r="A485" s="32" t="s">
        <v>556</v>
      </c>
      <c r="B485" s="32" t="str">
        <f t="shared" si="21"/>
        <v>O.N.L.I.N.E. Games,960 Camarillo Center Drive Suite 966,Santa Clara, CA 90002,604-644-4200</v>
      </c>
      <c r="C485" s="32" t="str">
        <f t="shared" si="22"/>
        <v>-4200</v>
      </c>
      <c r="D485" s="32">
        <f t="shared" si="23"/>
        <v>1</v>
      </c>
    </row>
    <row r="486" spans="1:4" x14ac:dyDescent="0.25">
      <c r="A486" s="32" t="s">
        <v>557</v>
      </c>
      <c r="B486" s="32" t="str">
        <f t="shared" si="21"/>
        <v>960 Camarillo Center Drive Suite 966,Santa Clara, CA 90002,604-644-4200,Regents Sports</v>
      </c>
      <c r="C486" s="32" t="str">
        <f t="shared" si="22"/>
        <v>ports</v>
      </c>
      <c r="D486" s="32" t="str">
        <f t="shared" si="23"/>
        <v>Incorrect</v>
      </c>
    </row>
    <row r="487" spans="1:4" x14ac:dyDescent="0.25">
      <c r="A487" s="32" t="s">
        <v>558</v>
      </c>
      <c r="B487" s="32" t="str">
        <f t="shared" si="21"/>
        <v>Santa Clara, CA 90002,604-644-4200,Regents Sports,22642 Leadwell St</v>
      </c>
      <c r="C487" s="32" t="str">
        <f t="shared" si="22"/>
        <v>ll St</v>
      </c>
      <c r="D487" s="32" t="str">
        <f t="shared" si="23"/>
        <v>Incorrect</v>
      </c>
    </row>
    <row r="488" spans="1:4" x14ac:dyDescent="0.25">
      <c r="A488" s="32" t="s">
        <v>559</v>
      </c>
      <c r="B488" s="32" t="str">
        <f t="shared" si="21"/>
        <v>604-644-4200,Regents Sports,22642 Leadwell St,Palmdale, CA 94602</v>
      </c>
      <c r="C488" s="32" t="str">
        <f t="shared" si="22"/>
        <v>94602</v>
      </c>
      <c r="D488" s="32" t="str">
        <f t="shared" si="23"/>
        <v>Incorrect</v>
      </c>
    </row>
    <row r="489" spans="1:4" x14ac:dyDescent="0.25">
      <c r="A489" s="32" t="s">
        <v>560</v>
      </c>
      <c r="B489" s="32" t="str">
        <f t="shared" si="21"/>
        <v>Regents Sports,22642 Leadwell St,Palmdale, CA 94602,808-648-6480</v>
      </c>
      <c r="C489" s="32" t="str">
        <f t="shared" si="22"/>
        <v>-6480</v>
      </c>
      <c r="D489" s="32">
        <f t="shared" si="23"/>
        <v>1</v>
      </c>
    </row>
    <row r="490" spans="1:4" x14ac:dyDescent="0.25">
      <c r="A490" s="32" t="s">
        <v>561</v>
      </c>
      <c r="B490" s="32" t="str">
        <f t="shared" si="21"/>
        <v>22642 Leadwell St,Palmdale, CA 94602,808-648-6480,Santo Villa Sports</v>
      </c>
      <c r="C490" s="32" t="str">
        <f t="shared" si="22"/>
        <v>ports</v>
      </c>
      <c r="D490" s="32" t="str">
        <f t="shared" si="23"/>
        <v>Incorrect</v>
      </c>
    </row>
    <row r="491" spans="1:4" x14ac:dyDescent="0.25">
      <c r="A491" s="32" t="s">
        <v>562</v>
      </c>
      <c r="B491" s="32" t="str">
        <f t="shared" si="21"/>
        <v>Palmdale, CA 94602,808-648-6480,Santo Villa Sports,4666 Foothill Boulevard</v>
      </c>
      <c r="C491" s="32" t="str">
        <f t="shared" si="22"/>
        <v>evard</v>
      </c>
      <c r="D491" s="32" t="str">
        <f t="shared" si="23"/>
        <v>Incorrect</v>
      </c>
    </row>
    <row r="492" spans="1:4" x14ac:dyDescent="0.25">
      <c r="A492" s="32" t="s">
        <v>563</v>
      </c>
      <c r="B492" s="32" t="str">
        <f t="shared" si="21"/>
        <v>808-648-6480,Santo Villa Sports,4666 Foothill Boulevard,Santo Villa, CA 92662</v>
      </c>
      <c r="C492" s="32" t="str">
        <f t="shared" si="22"/>
        <v>92662</v>
      </c>
      <c r="D492" s="32" t="str">
        <f t="shared" si="23"/>
        <v>Incorrect</v>
      </c>
    </row>
    <row r="493" spans="1:4" x14ac:dyDescent="0.25">
      <c r="A493" s="32" t="s">
        <v>564</v>
      </c>
      <c r="B493" s="32" t="str">
        <f t="shared" si="21"/>
        <v>Santo Villa Sports,4666 Foothill Boulevard,Santo Villa, CA 92662,224-849-9444</v>
      </c>
      <c r="C493" s="32" t="str">
        <f t="shared" si="22"/>
        <v>-9444</v>
      </c>
      <c r="D493" s="32">
        <f t="shared" si="23"/>
        <v>1</v>
      </c>
    </row>
    <row r="494" spans="1:4" x14ac:dyDescent="0.25">
      <c r="A494" s="32" t="s">
        <v>565</v>
      </c>
      <c r="B494" s="32" t="str">
        <f t="shared" si="21"/>
        <v>4666 Foothill Boulevard,Santo Villa, CA 92662,224-849-9444,Sunworks at the Beach</v>
      </c>
      <c r="C494" s="32" t="str">
        <f t="shared" si="22"/>
        <v>Beach</v>
      </c>
      <c r="D494" s="32" t="str">
        <f t="shared" si="23"/>
        <v>Incorrect</v>
      </c>
    </row>
    <row r="495" spans="1:4" x14ac:dyDescent="0.25">
      <c r="A495" s="32" t="s">
        <v>566</v>
      </c>
      <c r="B495" s="32" t="str">
        <f t="shared" si="21"/>
        <v>Santo Villa, CA 92662,224-849-9444,Sunworks at the Beach,664 South Broadway</v>
      </c>
      <c r="C495" s="32" t="str">
        <f t="shared" si="22"/>
        <v>adway</v>
      </c>
      <c r="D495" s="32" t="str">
        <f t="shared" si="23"/>
        <v>Incorrect</v>
      </c>
    </row>
    <row r="496" spans="1:4" x14ac:dyDescent="0.25">
      <c r="A496" s="32" t="s">
        <v>567</v>
      </c>
      <c r="B496" s="32" t="str">
        <f t="shared" si="21"/>
        <v>224-849-9444,Sunworks at the Beach,664 South Broadway,Marina Del Rey, CA 92840</v>
      </c>
      <c r="C496" s="32" t="str">
        <f t="shared" si="22"/>
        <v>92840</v>
      </c>
      <c r="D496" s="32" t="str">
        <f t="shared" si="23"/>
        <v>Incorrect</v>
      </c>
    </row>
    <row r="497" spans="1:4" x14ac:dyDescent="0.25">
      <c r="A497" s="32" t="s">
        <v>568</v>
      </c>
      <c r="B497" s="32" t="str">
        <f t="shared" si="21"/>
        <v>Sunworks at the Beach,664 South Broadway,Marina Del Rey, CA 92840,609-888-6800</v>
      </c>
      <c r="C497" s="32" t="str">
        <f t="shared" si="22"/>
        <v>-6800</v>
      </c>
      <c r="D497" s="32">
        <f t="shared" si="23"/>
        <v>1</v>
      </c>
    </row>
    <row r="498" spans="1:4" x14ac:dyDescent="0.25">
      <c r="A498" s="32" t="s">
        <v>569</v>
      </c>
      <c r="B498" s="32" t="str">
        <f t="shared" si="21"/>
        <v>664 South Broadway,Marina Del Rey, CA 92840,609-888-6800,The Top of My Head Sportswear Retail</v>
      </c>
      <c r="C498" s="32" t="str">
        <f t="shared" si="22"/>
        <v>etail</v>
      </c>
      <c r="D498" s="32" t="str">
        <f t="shared" si="23"/>
        <v>Incorrect</v>
      </c>
    </row>
    <row r="499" spans="1:4" x14ac:dyDescent="0.25">
      <c r="A499" s="32" t="s">
        <v>570</v>
      </c>
      <c r="B499" s="32" t="str">
        <f t="shared" si="21"/>
        <v>Marina Del Rey, CA 92840,609-888-6800,The Top of My Head Sportswear Retail,22266 Ventura Boulevard</v>
      </c>
      <c r="C499" s="32" t="str">
        <f t="shared" si="22"/>
        <v>evard</v>
      </c>
      <c r="D499" s="32" t="str">
        <f t="shared" si="23"/>
        <v>Incorrect</v>
      </c>
    </row>
    <row r="500" spans="1:4" x14ac:dyDescent="0.25">
      <c r="A500" s="32" t="s">
        <v>571</v>
      </c>
      <c r="B500" s="32" t="str">
        <f t="shared" si="21"/>
        <v>609-888-6800,The Top of My Head Sportswear Retail,22266 Ventura Boulevard,Dana Point, CA 92204</v>
      </c>
      <c r="C500" s="32" t="str">
        <f t="shared" si="22"/>
        <v>92204</v>
      </c>
      <c r="D500" s="32" t="str">
        <f t="shared" si="23"/>
        <v>Incorrect</v>
      </c>
    </row>
    <row r="501" spans="1:4" x14ac:dyDescent="0.25">
      <c r="A501" s="32" t="s">
        <v>572</v>
      </c>
      <c r="B501" s="32" t="str">
        <f t="shared" si="21"/>
        <v>The Top of My Head Sportswear Retail,22266 Ventura Boulevard,Dana Point, CA 92204,660-449-8868</v>
      </c>
      <c r="C501" s="32" t="str">
        <f t="shared" si="22"/>
        <v>-8868</v>
      </c>
      <c r="D501" s="32">
        <f t="shared" si="23"/>
        <v>1</v>
      </c>
    </row>
    <row r="502" spans="1:4" x14ac:dyDescent="0.25">
      <c r="A502" s="32" t="s">
        <v>573</v>
      </c>
      <c r="B502" s="32" t="str">
        <f t="shared" si="21"/>
        <v>22266 Ventura Boulevard,Dana Point, CA 92204,660-449-8868,Apple Pie Outfitters</v>
      </c>
      <c r="C502" s="32" t="str">
        <f t="shared" si="22"/>
        <v>tters</v>
      </c>
      <c r="D502" s="32" t="str">
        <f t="shared" si="23"/>
        <v>Incorrect</v>
      </c>
    </row>
    <row r="503" spans="1:4" x14ac:dyDescent="0.25">
      <c r="A503" s="32" t="s">
        <v>574</v>
      </c>
      <c r="B503" s="32" t="str">
        <f t="shared" si="21"/>
        <v>Dana Point, CA 92204,660-449-8868,Apple Pie Outfitters,2460 Ala Moana Blvd</v>
      </c>
      <c r="C503" s="32" t="str">
        <f t="shared" si="22"/>
        <v xml:space="preserve"> Blvd</v>
      </c>
      <c r="D503" s="32" t="str">
        <f t="shared" si="23"/>
        <v>Incorrect</v>
      </c>
    </row>
    <row r="504" spans="1:4" x14ac:dyDescent="0.25">
      <c r="A504" s="32" t="s">
        <v>575</v>
      </c>
      <c r="B504" s="32" t="str">
        <f t="shared" si="21"/>
        <v>660-449-8868,Apple Pie Outfitters,2460 Ala Moana Blvd,Silverdale, CA 92602</v>
      </c>
      <c r="C504" s="32" t="str">
        <f t="shared" si="22"/>
        <v>92602</v>
      </c>
      <c r="D504" s="32" t="str">
        <f t="shared" si="23"/>
        <v>Incorrect</v>
      </c>
    </row>
    <row r="505" spans="1:4" x14ac:dyDescent="0.25">
      <c r="A505" s="32" t="s">
        <v>576</v>
      </c>
      <c r="B505" s="32" t="str">
        <f t="shared" si="21"/>
        <v>Apple Pie Outfitters,2460 Ala Moana Blvd,Silverdale, CA 92602,609-892-4802</v>
      </c>
      <c r="C505" s="32" t="str">
        <f t="shared" si="22"/>
        <v>-4802</v>
      </c>
      <c r="D505" s="32">
        <f t="shared" si="23"/>
        <v>1</v>
      </c>
    </row>
    <row r="506" spans="1:4" x14ac:dyDescent="0.25">
      <c r="A506" s="32" t="s">
        <v>577</v>
      </c>
      <c r="B506" s="32" t="str">
        <f t="shared" si="21"/>
        <v>2460 Ala Moana Blvd,Silverdale, CA 92602,609-892-4802,Newton’s in the Village</v>
      </c>
      <c r="C506" s="32" t="str">
        <f t="shared" si="22"/>
        <v>llage</v>
      </c>
      <c r="D506" s="32" t="str">
        <f t="shared" si="23"/>
        <v>Incorrect</v>
      </c>
    </row>
    <row r="507" spans="1:4" x14ac:dyDescent="0.25">
      <c r="A507" s="32" t="s">
        <v>578</v>
      </c>
      <c r="B507" s="32" t="str">
        <f t="shared" si="21"/>
        <v>Silverdale, CA 92602,609-892-4802,Newton’s in the Village,929 South Broadway</v>
      </c>
      <c r="C507" s="32" t="str">
        <f t="shared" si="22"/>
        <v>adway</v>
      </c>
      <c r="D507" s="32" t="str">
        <f t="shared" si="23"/>
        <v>Incorrect</v>
      </c>
    </row>
    <row r="508" spans="1:4" x14ac:dyDescent="0.25">
      <c r="A508" s="32" t="s">
        <v>579</v>
      </c>
      <c r="B508" s="32" t="str">
        <f t="shared" si="21"/>
        <v>609-892-4802,Newton’s in the Village,929 South Broadway,Sausalito, CA 94288</v>
      </c>
      <c r="C508" s="32" t="str">
        <f t="shared" si="22"/>
        <v>94288</v>
      </c>
      <c r="D508" s="32" t="str">
        <f t="shared" si="23"/>
        <v>Incorrect</v>
      </c>
    </row>
    <row r="509" spans="1:4" x14ac:dyDescent="0.25">
      <c r="A509" s="32" t="s">
        <v>580</v>
      </c>
      <c r="B509" s="32" t="str">
        <f t="shared" si="21"/>
        <v>Newton’s in the Village,929 South Broadway,Sausalito, CA 94288,808-946-9464</v>
      </c>
      <c r="C509" s="32" t="str">
        <f t="shared" si="22"/>
        <v>-9464</v>
      </c>
      <c r="D509" s="32">
        <f t="shared" si="23"/>
        <v>1</v>
      </c>
    </row>
    <row r="510" spans="1:4" x14ac:dyDescent="0.25">
      <c r="A510" s="32" t="s">
        <v>581</v>
      </c>
      <c r="B510" s="32" t="str">
        <f t="shared" si="21"/>
        <v>929 South Broadway,Sausalito, CA 94288,808-946-9464,R&amp;R Sporting</v>
      </c>
      <c r="C510" s="32" t="str">
        <f t="shared" si="22"/>
        <v>rting</v>
      </c>
      <c r="D510" s="32" t="str">
        <f t="shared" si="23"/>
        <v>Incorrect</v>
      </c>
    </row>
    <row r="511" spans="1:4" x14ac:dyDescent="0.25">
      <c r="A511" s="32" t="s">
        <v>582</v>
      </c>
      <c r="B511" s="32" t="str">
        <f t="shared" si="21"/>
        <v>Sausalito, CA 94288,808-946-9464,R&amp;R Sporting,4920 West Rosecrans Avenue Suite B</v>
      </c>
      <c r="C511" s="32" t="str">
        <f t="shared" si="22"/>
        <v>ite B</v>
      </c>
      <c r="D511" s="32" t="str">
        <f t="shared" si="23"/>
        <v>Incorrect</v>
      </c>
    </row>
    <row r="512" spans="1:4" x14ac:dyDescent="0.25">
      <c r="A512" s="32" t="s">
        <v>583</v>
      </c>
      <c r="B512" s="32" t="str">
        <f t="shared" si="21"/>
        <v>808-946-9464,R&amp;R Sporting,4920 West Rosecrans Avenue Suite B,Aiea, CA 90026</v>
      </c>
      <c r="C512" s="32" t="str">
        <f t="shared" si="22"/>
        <v>90026</v>
      </c>
      <c r="D512" s="32" t="str">
        <f t="shared" si="23"/>
        <v>Incorrect</v>
      </c>
    </row>
    <row r="513" spans="1:4" x14ac:dyDescent="0.25">
      <c r="A513" s="32" t="s">
        <v>584</v>
      </c>
      <c r="B513" s="32" t="str">
        <f t="shared" si="21"/>
        <v>R&amp;R Sporting,4920 West Rosecrans Avenue Suite B,Aiea, CA 90026,426-666-4494</v>
      </c>
      <c r="C513" s="32" t="str">
        <f t="shared" si="22"/>
        <v>-4494</v>
      </c>
      <c r="D513" s="32">
        <f t="shared" si="23"/>
        <v>1</v>
      </c>
    </row>
    <row r="514" spans="1:4" x14ac:dyDescent="0.25">
      <c r="A514" s="32" t="s">
        <v>585</v>
      </c>
      <c r="B514" s="32" t="str">
        <f t="shared" ref="B514:B577" si="24">CONCATENATE(TRIM(A514),",",TRIM(A515),",",TRIM(A516),",",TRIM(A517))</f>
        <v>4920 West Rosecrans Avenue Suite B,Aiea, CA 90026,426-666-4494,Ranger Team Sports</v>
      </c>
      <c r="C514" s="32" t="str">
        <f t="shared" ref="C514:C577" si="25">RIGHT(B514,5)</f>
        <v>ports</v>
      </c>
      <c r="D514" s="32" t="str">
        <f t="shared" ref="D514:D577" si="26">IFERROR(FIND("-",C514),"Incorrect")</f>
        <v>Incorrect</v>
      </c>
    </row>
    <row r="515" spans="1:4" x14ac:dyDescent="0.25">
      <c r="A515" s="32" t="s">
        <v>586</v>
      </c>
      <c r="B515" s="32" t="str">
        <f t="shared" si="24"/>
        <v>Aiea, CA 90026,426-666-4494,Ranger Team Sports,Sheraton Downtown</v>
      </c>
      <c r="C515" s="32" t="str">
        <f t="shared" si="25"/>
        <v>ntown</v>
      </c>
      <c r="D515" s="32" t="str">
        <f t="shared" si="26"/>
        <v>Incorrect</v>
      </c>
    </row>
    <row r="516" spans="1:4" x14ac:dyDescent="0.25">
      <c r="A516" s="32" t="s">
        <v>587</v>
      </c>
      <c r="B516" s="32" t="str">
        <f t="shared" si="24"/>
        <v>426-666-4494,Ranger Team Sports,Sheraton Downtown,San Diego, CA 98040</v>
      </c>
      <c r="C516" s="32" t="str">
        <f t="shared" si="25"/>
        <v>98040</v>
      </c>
      <c r="D516" s="32" t="str">
        <f t="shared" si="26"/>
        <v>Incorrect</v>
      </c>
    </row>
    <row r="517" spans="1:4" x14ac:dyDescent="0.25">
      <c r="A517" s="32" t="s">
        <v>588</v>
      </c>
      <c r="B517" s="32" t="str">
        <f t="shared" si="24"/>
        <v>Ranger Team Sports,Sheraton Downtown,San Diego, CA 98040,808-926-2622</v>
      </c>
      <c r="C517" s="32" t="str">
        <f t="shared" si="25"/>
        <v>-2622</v>
      </c>
      <c r="D517" s="32">
        <f t="shared" si="26"/>
        <v>1</v>
      </c>
    </row>
    <row r="518" spans="1:4" x14ac:dyDescent="0.25">
      <c r="A518" s="32" t="s">
        <v>589</v>
      </c>
      <c r="B518" s="32" t="str">
        <f t="shared" si="24"/>
        <v>Sheraton Downtown,San Diego, CA 98040,808-926-2622,That Shoe Place</v>
      </c>
      <c r="C518" s="32" t="str">
        <f t="shared" si="25"/>
        <v>Place</v>
      </c>
      <c r="D518" s="32" t="str">
        <f t="shared" si="26"/>
        <v>Incorrect</v>
      </c>
    </row>
    <row r="519" spans="1:4" x14ac:dyDescent="0.25">
      <c r="A519" s="32" t="s">
        <v>590</v>
      </c>
      <c r="B519" s="32" t="str">
        <f t="shared" si="24"/>
        <v>San Diego, CA 98040,808-926-2622,That Shoe Place,8622 Beverly Boulevard</v>
      </c>
      <c r="C519" s="32" t="str">
        <f t="shared" si="25"/>
        <v>evard</v>
      </c>
      <c r="D519" s="32" t="str">
        <f t="shared" si="26"/>
        <v>Incorrect</v>
      </c>
    </row>
    <row r="520" spans="1:4" x14ac:dyDescent="0.25">
      <c r="A520" s="32" t="s">
        <v>591</v>
      </c>
      <c r="B520" s="32" t="str">
        <f t="shared" si="24"/>
        <v>808-926-2622,That Shoe Place,8622 Beverly Boulevard,San Francisco, CA 92664</v>
      </c>
      <c r="C520" s="32" t="str">
        <f t="shared" si="25"/>
        <v>92664</v>
      </c>
      <c r="D520" s="32" t="str">
        <f t="shared" si="26"/>
        <v>Incorrect</v>
      </c>
    </row>
    <row r="521" spans="1:4" x14ac:dyDescent="0.25">
      <c r="A521" s="32" t="s">
        <v>592</v>
      </c>
      <c r="B521" s="32" t="str">
        <f t="shared" si="24"/>
        <v>That Shoe Place,8622 Beverly Boulevard,San Francisco, CA 92664,660-994-2920</v>
      </c>
      <c r="C521" s="32" t="str">
        <f t="shared" si="25"/>
        <v>-2920</v>
      </c>
      <c r="D521" s="32">
        <f t="shared" si="26"/>
        <v>1</v>
      </c>
    </row>
    <row r="522" spans="1:4" x14ac:dyDescent="0.25">
      <c r="A522" s="32" t="s">
        <v>593</v>
      </c>
      <c r="B522" s="32" t="str">
        <f t="shared" si="24"/>
        <v>8622 Beverly Boulevard,San Francisco, CA 92664,660-994-2920,Hoops for Women</v>
      </c>
      <c r="C522" s="32" t="str">
        <f t="shared" si="25"/>
        <v>Women</v>
      </c>
      <c r="D522" s="32" t="str">
        <f t="shared" si="26"/>
        <v>Incorrect</v>
      </c>
    </row>
    <row r="523" spans="1:4" x14ac:dyDescent="0.25">
      <c r="A523" s="32" t="s">
        <v>594</v>
      </c>
      <c r="B523" s="32" t="str">
        <f t="shared" si="24"/>
        <v>San Francisco, CA 92664,660-994-2920,Hoops for Women,2266 Wall Street</v>
      </c>
      <c r="C523" s="32" t="str">
        <f t="shared" si="25"/>
        <v>treet</v>
      </c>
      <c r="D523" s="32" t="str">
        <f t="shared" si="26"/>
        <v>Incorrect</v>
      </c>
    </row>
    <row r="524" spans="1:4" x14ac:dyDescent="0.25">
      <c r="A524" s="32" t="s">
        <v>595</v>
      </c>
      <c r="B524" s="32" t="str">
        <f t="shared" si="24"/>
        <v>660-994-2920,Hoops for Women,2266 Wall Street,Cerritos, CA 90026</v>
      </c>
      <c r="C524" s="32" t="str">
        <f t="shared" si="25"/>
        <v>90026</v>
      </c>
      <c r="D524" s="32" t="str">
        <f t="shared" si="26"/>
        <v>Incorrect</v>
      </c>
    </row>
    <row r="525" spans="1:4" x14ac:dyDescent="0.25">
      <c r="A525" s="32" t="s">
        <v>596</v>
      </c>
      <c r="B525" s="32" t="str">
        <f t="shared" si="24"/>
        <v>Hoops for Women,2266 Wall Street,Cerritos, CA 90026,420-640-4624</v>
      </c>
      <c r="C525" s="32" t="str">
        <f t="shared" si="25"/>
        <v>-4624</v>
      </c>
      <c r="D525" s="32">
        <f t="shared" si="26"/>
        <v>1</v>
      </c>
    </row>
    <row r="526" spans="1:4" x14ac:dyDescent="0.25">
      <c r="A526" s="32" t="s">
        <v>597</v>
      </c>
      <c r="B526" s="32" t="str">
        <f t="shared" si="24"/>
        <v>2266 Wall Street,Cerritos, CA 90026,420-640-4624,202 Value</v>
      </c>
      <c r="C526" s="32" t="str">
        <f t="shared" si="25"/>
        <v>Value</v>
      </c>
      <c r="D526" s="32" t="str">
        <f t="shared" si="26"/>
        <v>Incorrect</v>
      </c>
    </row>
    <row r="527" spans="1:4" x14ac:dyDescent="0.25">
      <c r="A527" s="32" t="s">
        <v>598</v>
      </c>
      <c r="B527" s="32" t="str">
        <f t="shared" si="24"/>
        <v>Cerritos, CA 90026,420-640-4624,202 Value,6492 Philadelphia</v>
      </c>
      <c r="C527" s="32" t="str">
        <f t="shared" si="25"/>
        <v>lphia</v>
      </c>
      <c r="D527" s="32" t="str">
        <f t="shared" si="26"/>
        <v>Incorrect</v>
      </c>
    </row>
    <row r="528" spans="1:4" x14ac:dyDescent="0.25">
      <c r="A528" s="32" t="s">
        <v>599</v>
      </c>
      <c r="B528" s="32" t="str">
        <f t="shared" si="24"/>
        <v>420-640-4624,202 Value,6492 Philadelphia,Bakersfield, CA 96826</v>
      </c>
      <c r="C528" s="32" t="str">
        <f t="shared" si="25"/>
        <v>96826</v>
      </c>
      <c r="D528" s="32" t="str">
        <f t="shared" si="26"/>
        <v>Incorrect</v>
      </c>
    </row>
    <row r="529" spans="1:4" x14ac:dyDescent="0.25">
      <c r="A529" s="32" t="s">
        <v>600</v>
      </c>
      <c r="B529" s="32" t="str">
        <f t="shared" si="24"/>
        <v>202 Value,6492 Philadelphia,Bakersfield, CA 96826,808-888-2448</v>
      </c>
      <c r="C529" s="32" t="str">
        <f t="shared" si="25"/>
        <v>-2448</v>
      </c>
      <c r="D529" s="32">
        <f t="shared" si="26"/>
        <v>1</v>
      </c>
    </row>
    <row r="530" spans="1:4" x14ac:dyDescent="0.25">
      <c r="A530" s="32" t="s">
        <v>601</v>
      </c>
      <c r="B530" s="32" t="str">
        <f t="shared" si="24"/>
        <v>6492 Philadelphia,Bakersfield, CA 96826,808-888-2448,GART Sports</v>
      </c>
      <c r="C530" s="32" t="str">
        <f t="shared" si="25"/>
        <v>ports</v>
      </c>
      <c r="D530" s="32" t="str">
        <f t="shared" si="26"/>
        <v>Incorrect</v>
      </c>
    </row>
    <row r="531" spans="1:4" x14ac:dyDescent="0.25">
      <c r="A531" s="32" t="s">
        <v>602</v>
      </c>
      <c r="B531" s="32" t="str">
        <f t="shared" si="24"/>
        <v>Bakersfield, CA 96826,808-888-2448,GART Sports,240 Winston Street</v>
      </c>
      <c r="C531" s="32" t="str">
        <f t="shared" si="25"/>
        <v>treet</v>
      </c>
      <c r="D531" s="32" t="str">
        <f t="shared" si="26"/>
        <v>Incorrect</v>
      </c>
    </row>
    <row r="532" spans="1:4" x14ac:dyDescent="0.25">
      <c r="A532" s="32" t="s">
        <v>603</v>
      </c>
      <c r="B532" s="32" t="str">
        <f t="shared" si="24"/>
        <v>808-888-2448,GART Sports,240 Winston Street,Martinez, CA 96828</v>
      </c>
      <c r="C532" s="32" t="str">
        <f t="shared" si="25"/>
        <v>96828</v>
      </c>
      <c r="D532" s="32" t="str">
        <f t="shared" si="26"/>
        <v>Incorrect</v>
      </c>
    </row>
    <row r="533" spans="1:4" x14ac:dyDescent="0.25">
      <c r="A533" s="32" t="s">
        <v>604</v>
      </c>
      <c r="B533" s="32" t="str">
        <f t="shared" si="24"/>
        <v>GART Sports,240 Winston Street,Martinez, CA 96828,426-466-9480</v>
      </c>
      <c r="C533" s="32" t="str">
        <f t="shared" si="25"/>
        <v>-9480</v>
      </c>
      <c r="D533" s="32">
        <f t="shared" si="26"/>
        <v>1</v>
      </c>
    </row>
    <row r="534" spans="1:4" x14ac:dyDescent="0.25">
      <c r="A534" s="32" t="s">
        <v>605</v>
      </c>
      <c r="B534" s="32" t="str">
        <f t="shared" si="24"/>
        <v>240 Winston Street,Martinez, CA 96828,426-466-9480,Soccer Today</v>
      </c>
      <c r="C534" s="32" t="str">
        <f t="shared" si="25"/>
        <v>Today</v>
      </c>
      <c r="D534" s="32" t="str">
        <f t="shared" si="26"/>
        <v>Incorrect</v>
      </c>
    </row>
    <row r="535" spans="1:4" x14ac:dyDescent="0.25">
      <c r="A535" s="32" t="s">
        <v>606</v>
      </c>
      <c r="B535" s="32" t="str">
        <f t="shared" si="24"/>
        <v>Martinez, CA 96828,426-466-9480,Soccer Today,2620 East Palmdale Boulevard</v>
      </c>
      <c r="C535" s="32" t="str">
        <f t="shared" si="25"/>
        <v>evard</v>
      </c>
      <c r="D535" s="32" t="str">
        <f t="shared" si="26"/>
        <v>Incorrect</v>
      </c>
    </row>
    <row r="536" spans="1:4" x14ac:dyDescent="0.25">
      <c r="A536" s="32" t="s">
        <v>607</v>
      </c>
      <c r="B536" s="32" t="str">
        <f t="shared" si="24"/>
        <v>426-466-9480,Soccer Today,2620 East Palmdale Boulevard,Los Angeles, CA 94688</v>
      </c>
      <c r="C536" s="32" t="str">
        <f t="shared" si="25"/>
        <v>94688</v>
      </c>
      <c r="D536" s="32" t="str">
        <f t="shared" si="26"/>
        <v>Incorrect</v>
      </c>
    </row>
    <row r="537" spans="1:4" x14ac:dyDescent="0.25">
      <c r="A537" s="32" t="s">
        <v>608</v>
      </c>
      <c r="B537" s="32" t="str">
        <f t="shared" si="24"/>
        <v>Soccer Today,2620 East Palmdale Boulevard,Los Angeles, CA 94688,909-426-4486</v>
      </c>
      <c r="C537" s="32" t="str">
        <f t="shared" si="25"/>
        <v>-4486</v>
      </c>
      <c r="D537" s="32">
        <f t="shared" si="26"/>
        <v>1</v>
      </c>
    </row>
    <row r="538" spans="1:4" x14ac:dyDescent="0.25">
      <c r="A538" s="32" t="s">
        <v>609</v>
      </c>
      <c r="B538" s="32" t="str">
        <f t="shared" si="24"/>
        <v>2620 East Palmdale Boulevard,Los Angeles, CA 94688,909-426-4486,Summit Outfitters</v>
      </c>
      <c r="C538" s="32" t="str">
        <f t="shared" si="25"/>
        <v>tters</v>
      </c>
      <c r="D538" s="32" t="str">
        <f t="shared" si="26"/>
        <v>Incorrect</v>
      </c>
    </row>
    <row r="539" spans="1:4" x14ac:dyDescent="0.25">
      <c r="A539" s="32" t="s">
        <v>610</v>
      </c>
      <c r="B539" s="32" t="str">
        <f t="shared" si="24"/>
        <v>Los Angeles, CA 94688,909-426-4486,Summit Outfitters,424 Lakewood Center Avenue</v>
      </c>
      <c r="C539" s="32" t="str">
        <f t="shared" si="25"/>
        <v>venue</v>
      </c>
      <c r="D539" s="32" t="str">
        <f t="shared" si="26"/>
        <v>Incorrect</v>
      </c>
    </row>
    <row r="540" spans="1:4" x14ac:dyDescent="0.25">
      <c r="A540" s="32" t="s">
        <v>611</v>
      </c>
      <c r="B540" s="32" t="str">
        <f t="shared" si="24"/>
        <v>909-426-4486,Summit Outfitters,424 Lakewood Center Avenue,Riverside, CA 92209</v>
      </c>
      <c r="C540" s="32" t="str">
        <f t="shared" si="25"/>
        <v>92209</v>
      </c>
      <c r="D540" s="32" t="str">
        <f t="shared" si="26"/>
        <v>Incorrect</v>
      </c>
    </row>
    <row r="541" spans="1:4" x14ac:dyDescent="0.25">
      <c r="A541" s="32" t="s">
        <v>520</v>
      </c>
      <c r="B541" s="32" t="str">
        <f t="shared" si="24"/>
        <v>Summit Outfitters,424 Lakewood Center Avenue,Riverside, CA 92209,209-844-4448</v>
      </c>
      <c r="C541" s="32" t="str">
        <f t="shared" si="25"/>
        <v>-4448</v>
      </c>
      <c r="D541" s="32">
        <f t="shared" si="26"/>
        <v>1</v>
      </c>
    </row>
    <row r="542" spans="1:4" x14ac:dyDescent="0.25">
      <c r="A542" s="32" t="s">
        <v>612</v>
      </c>
      <c r="B542" s="32" t="str">
        <f t="shared" si="24"/>
        <v>424 Lakewood Center Avenue,Riverside, CA 92209,209-844-4448,Sport Warehouse</v>
      </c>
      <c r="C542" s="32" t="str">
        <f t="shared" si="25"/>
        <v>house</v>
      </c>
      <c r="D542" s="32" t="str">
        <f t="shared" si="26"/>
        <v>Incorrect</v>
      </c>
    </row>
    <row r="543" spans="1:4" x14ac:dyDescent="0.25">
      <c r="A543" s="32" t="s">
        <v>613</v>
      </c>
      <c r="B543" s="32" t="str">
        <f t="shared" si="24"/>
        <v>Riverside, CA 92209,209-844-4448,Sport Warehouse,Serramonte Shopping Center</v>
      </c>
      <c r="C543" s="32" t="str">
        <f t="shared" si="25"/>
        <v>enter</v>
      </c>
      <c r="D543" s="32" t="str">
        <f t="shared" si="26"/>
        <v>Incorrect</v>
      </c>
    </row>
    <row r="544" spans="1:4" x14ac:dyDescent="0.25">
      <c r="A544" s="32" t="s">
        <v>614</v>
      </c>
      <c r="B544" s="32" t="str">
        <f t="shared" si="24"/>
        <v>209-844-4448,Sport Warehouse,Serramonte Shopping Center,Calexico, CA 96246</v>
      </c>
      <c r="C544" s="32" t="str">
        <f t="shared" si="25"/>
        <v>96246</v>
      </c>
      <c r="D544" s="32" t="str">
        <f t="shared" si="26"/>
        <v>Incorrect</v>
      </c>
    </row>
    <row r="545" spans="1:4" x14ac:dyDescent="0.25">
      <c r="A545" s="32" t="s">
        <v>615</v>
      </c>
      <c r="B545" s="32" t="str">
        <f t="shared" si="24"/>
        <v>Sport Warehouse,Serramonte Shopping Center,Calexico, CA 96246,460-698-6089</v>
      </c>
      <c r="C545" s="32" t="str">
        <f t="shared" si="25"/>
        <v>-6089</v>
      </c>
      <c r="D545" s="32">
        <f t="shared" si="26"/>
        <v>1</v>
      </c>
    </row>
    <row r="546" spans="1:4" x14ac:dyDescent="0.25">
      <c r="A546" s="32" t="s">
        <v>616</v>
      </c>
      <c r="B546" s="32" t="str">
        <f t="shared" si="24"/>
        <v>Serramonte Shopping Center,Calexico, CA 96246,460-698-6089,Bases Loaded</v>
      </c>
      <c r="C546" s="32" t="str">
        <f t="shared" si="25"/>
        <v>oaded</v>
      </c>
      <c r="D546" s="32" t="str">
        <f t="shared" si="26"/>
        <v>Incorrect</v>
      </c>
    </row>
    <row r="547" spans="1:4" x14ac:dyDescent="0.25">
      <c r="A547" s="32" t="s">
        <v>617</v>
      </c>
      <c r="B547" s="32" t="str">
        <f t="shared" si="24"/>
        <v>Calexico, CA 96246,460-698-6089,Bases Loaded,42908 Mission Trail</v>
      </c>
      <c r="C547" s="32" t="str">
        <f t="shared" si="25"/>
        <v>Trail</v>
      </c>
      <c r="D547" s="32" t="str">
        <f t="shared" si="26"/>
        <v>Incorrect</v>
      </c>
    </row>
    <row r="548" spans="1:4" x14ac:dyDescent="0.25">
      <c r="A548" s="32" t="s">
        <v>618</v>
      </c>
      <c r="B548" s="32" t="str">
        <f t="shared" si="24"/>
        <v>460-698-6089,Bases Loaded,42908 Mission Trail,Tracy, CA 92008</v>
      </c>
      <c r="C548" s="32" t="str">
        <f t="shared" si="25"/>
        <v>92008</v>
      </c>
      <c r="D548" s="32" t="str">
        <f t="shared" si="26"/>
        <v>Incorrect</v>
      </c>
    </row>
    <row r="549" spans="1:4" x14ac:dyDescent="0.25">
      <c r="A549" s="32" t="s">
        <v>619</v>
      </c>
      <c r="B549" s="32" t="str">
        <f t="shared" si="24"/>
        <v>Bases Loaded,42908 Mission Trail,Tracy, CA 92008,604-462-2422</v>
      </c>
      <c r="C549" s="32" t="str">
        <f t="shared" si="25"/>
        <v>-2422</v>
      </c>
      <c r="D549" s="32">
        <f t="shared" si="26"/>
        <v>1</v>
      </c>
    </row>
    <row r="550" spans="1:4" x14ac:dyDescent="0.25">
      <c r="A550" s="32" t="s">
        <v>620</v>
      </c>
      <c r="B550" s="32" t="str">
        <f t="shared" si="24"/>
        <v>42908 Mission Trail,Tracy, CA 92008,604-462-2422,Huntington Surf Shop</v>
      </c>
      <c r="C550" s="32" t="str">
        <f t="shared" si="25"/>
        <v xml:space="preserve"> Shop</v>
      </c>
      <c r="D550" s="32" t="str">
        <f t="shared" si="26"/>
        <v>Incorrect</v>
      </c>
    </row>
    <row r="551" spans="1:4" x14ac:dyDescent="0.25">
      <c r="A551" s="32" t="s">
        <v>621</v>
      </c>
      <c r="B551" s="32" t="str">
        <f t="shared" si="24"/>
        <v>Tracy, CA 92008,604-462-2422,Huntington Surf Shop,2260 Huntington Avenue Suite 226</v>
      </c>
      <c r="C551" s="32" t="str">
        <f t="shared" si="25"/>
        <v>e 226</v>
      </c>
      <c r="D551" s="32" t="str">
        <f t="shared" si="26"/>
        <v>Incorrect</v>
      </c>
    </row>
    <row r="552" spans="1:4" x14ac:dyDescent="0.25">
      <c r="A552" s="32" t="s">
        <v>622</v>
      </c>
      <c r="B552" s="32" t="str">
        <f t="shared" si="24"/>
        <v>604-462-2422,Huntington Surf Shop,2260 Huntington Avenue Suite 226,Huntington, CA 90262</v>
      </c>
      <c r="C552" s="32" t="str">
        <f t="shared" si="25"/>
        <v>90262</v>
      </c>
      <c r="D552" s="32" t="str">
        <f t="shared" si="26"/>
        <v>Incorrect</v>
      </c>
    </row>
    <row r="553" spans="1:4" x14ac:dyDescent="0.25">
      <c r="A553" s="32" t="s">
        <v>623</v>
      </c>
      <c r="B553" s="32" t="str">
        <f t="shared" si="24"/>
        <v>Huntington Surf Shop,2260 Huntington Avenue Suite 226,Huntington, CA 90262,824-842-8246</v>
      </c>
      <c r="C553" s="32" t="str">
        <f t="shared" si="25"/>
        <v>-8246</v>
      </c>
      <c r="D553" s="32">
        <f t="shared" si="26"/>
        <v>1</v>
      </c>
    </row>
    <row r="554" spans="1:4" x14ac:dyDescent="0.25">
      <c r="A554" s="32" t="s">
        <v>624</v>
      </c>
      <c r="B554" s="32" t="str">
        <f t="shared" si="24"/>
        <v>2260 Huntington Avenue Suite 226,Huntington, CA 90262,824-842-8246,Piko Manufacturing Inc</v>
      </c>
      <c r="C554" s="32" t="str">
        <f t="shared" si="25"/>
        <v>g Inc</v>
      </c>
      <c r="D554" s="32" t="str">
        <f t="shared" si="26"/>
        <v>Incorrect</v>
      </c>
    </row>
    <row r="555" spans="1:4" x14ac:dyDescent="0.25">
      <c r="A555" s="32" t="s">
        <v>625</v>
      </c>
      <c r="B555" s="32" t="str">
        <f t="shared" si="24"/>
        <v>Huntington, CA 90262,824-842-8246,Piko Manufacturing Inc,209 North Maple Street Suite K</v>
      </c>
      <c r="C555" s="32" t="str">
        <f t="shared" si="25"/>
        <v>ite K</v>
      </c>
      <c r="D555" s="32" t="str">
        <f t="shared" si="26"/>
        <v>Incorrect</v>
      </c>
    </row>
    <row r="556" spans="1:4" x14ac:dyDescent="0.25">
      <c r="A556" s="32" t="s">
        <v>626</v>
      </c>
      <c r="B556" s="32" t="str">
        <f t="shared" si="24"/>
        <v>824-842-8246,Piko Manufacturing Inc,209 North Maple Street Suite K,Koloa, HI 92424</v>
      </c>
      <c r="C556" s="32" t="str">
        <f t="shared" si="25"/>
        <v>92424</v>
      </c>
      <c r="D556" s="32" t="str">
        <f t="shared" si="26"/>
        <v>Incorrect</v>
      </c>
    </row>
    <row r="557" spans="1:4" x14ac:dyDescent="0.25">
      <c r="A557" s="32" t="s">
        <v>627</v>
      </c>
      <c r="B557" s="32" t="str">
        <f t="shared" si="24"/>
        <v>Piko Manufacturing Inc,209 North Maple Street Suite K,Koloa, HI 92424,808-842-2868</v>
      </c>
      <c r="C557" s="32" t="str">
        <f t="shared" si="25"/>
        <v>-2868</v>
      </c>
      <c r="D557" s="32">
        <f t="shared" si="26"/>
        <v>1</v>
      </c>
    </row>
    <row r="558" spans="1:4" x14ac:dyDescent="0.25">
      <c r="A558" s="32" t="s">
        <v>628</v>
      </c>
      <c r="B558" s="32" t="str">
        <f t="shared" si="24"/>
        <v>209 North Maple Street Suite K,Koloa, HI 92424,808-842-2868,St. Bernard's Sportswear</v>
      </c>
      <c r="C558" s="32" t="str">
        <f t="shared" si="25"/>
        <v>swear</v>
      </c>
      <c r="D558" s="32" t="str">
        <f t="shared" si="26"/>
        <v>Incorrect</v>
      </c>
    </row>
    <row r="559" spans="1:4" x14ac:dyDescent="0.25">
      <c r="A559" s="32" t="s">
        <v>629</v>
      </c>
      <c r="B559" s="32" t="str">
        <f t="shared" si="24"/>
        <v>Koloa, HI 92424,808-842-2868,St. Bernard's Sportswear,9 Shore Plaza</v>
      </c>
      <c r="C559" s="32" t="str">
        <f t="shared" si="25"/>
        <v>Plaza</v>
      </c>
      <c r="D559" s="32" t="str">
        <f t="shared" si="26"/>
        <v>Incorrect</v>
      </c>
    </row>
    <row r="560" spans="1:4" x14ac:dyDescent="0.25">
      <c r="A560" s="32" t="s">
        <v>630</v>
      </c>
      <c r="B560" s="32" t="str">
        <f t="shared" si="24"/>
        <v>808-842-2868,St. Bernard's Sportswear,9 Shore Plaza,Palo Alto, CA 94828</v>
      </c>
      <c r="C560" s="32" t="str">
        <f t="shared" si="25"/>
        <v>94828</v>
      </c>
      <c r="D560" s="32" t="str">
        <f t="shared" si="26"/>
        <v>Incorrect</v>
      </c>
    </row>
    <row r="561" spans="1:4" x14ac:dyDescent="0.25">
      <c r="A561" s="32" t="s">
        <v>631</v>
      </c>
      <c r="B561" s="32" t="str">
        <f t="shared" si="24"/>
        <v>St. Bernard's Sportswear,9 Shore Plaza,Palo Alto, CA 94828,828-829-2064</v>
      </c>
      <c r="C561" s="32" t="str">
        <f t="shared" si="25"/>
        <v>-2064</v>
      </c>
      <c r="D561" s="32">
        <f t="shared" si="26"/>
        <v>1</v>
      </c>
    </row>
    <row r="562" spans="1:4" x14ac:dyDescent="0.25">
      <c r="A562" s="32" t="s">
        <v>632</v>
      </c>
      <c r="B562" s="32" t="str">
        <f t="shared" si="24"/>
        <v>9 Shore Plaza,Palo Alto, CA 94828,828-829-2064,Tianello Sporting Equipment</v>
      </c>
      <c r="C562" s="32" t="str">
        <f t="shared" si="25"/>
        <v>pment</v>
      </c>
      <c r="D562" s="32" t="str">
        <f t="shared" si="26"/>
        <v>Incorrect</v>
      </c>
    </row>
    <row r="563" spans="1:4" x14ac:dyDescent="0.25">
      <c r="A563" s="32" t="s">
        <v>633</v>
      </c>
      <c r="B563" s="32" t="str">
        <f t="shared" si="24"/>
        <v>Palo Alto, CA 94828,828-829-2064,Tianello Sporting Equipment,26606 South Broadway Street Suite G</v>
      </c>
      <c r="C563" s="32" t="str">
        <f t="shared" si="25"/>
        <v>ite G</v>
      </c>
      <c r="D563" s="32" t="str">
        <f t="shared" si="26"/>
        <v>Incorrect</v>
      </c>
    </row>
    <row r="564" spans="1:4" x14ac:dyDescent="0.25">
      <c r="A564" s="32" t="s">
        <v>634</v>
      </c>
      <c r="B564" s="32" t="str">
        <f t="shared" si="24"/>
        <v>828-829-2064,Tianello Sporting Equipment,26606 South Broadway Street Suite G,Los Angeles, CA 94404</v>
      </c>
      <c r="C564" s="32" t="str">
        <f t="shared" si="25"/>
        <v>94404</v>
      </c>
      <c r="D564" s="32" t="str">
        <f t="shared" si="26"/>
        <v>Incorrect</v>
      </c>
    </row>
    <row r="565" spans="1:4" x14ac:dyDescent="0.25">
      <c r="A565" s="32" t="s">
        <v>635</v>
      </c>
      <c r="B565" s="32" t="str">
        <f t="shared" si="24"/>
        <v>Tianello Sporting Equipment,26606 South Broadway Street Suite G,Los Angeles, CA 94404,224-489-6464</v>
      </c>
      <c r="C565" s="32" t="str">
        <f t="shared" si="25"/>
        <v>-6464</v>
      </c>
      <c r="D565" s="32">
        <f t="shared" si="26"/>
        <v>1</v>
      </c>
    </row>
    <row r="566" spans="1:4" x14ac:dyDescent="0.25">
      <c r="A566" s="32" t="s">
        <v>636</v>
      </c>
      <c r="B566" s="32" t="str">
        <f t="shared" si="24"/>
        <v>26606 South Broadway Street Suite G,Los Angeles, CA 94404,224-489-6464,Pro Sporting Times</v>
      </c>
      <c r="C566" s="32" t="str">
        <f t="shared" si="25"/>
        <v>Times</v>
      </c>
      <c r="D566" s="32" t="str">
        <f t="shared" si="26"/>
        <v>Incorrect</v>
      </c>
    </row>
    <row r="567" spans="1:4" x14ac:dyDescent="0.25">
      <c r="A567" s="32" t="s">
        <v>637</v>
      </c>
      <c r="B567" s="32" t="str">
        <f t="shared" si="24"/>
        <v>Los Angeles, CA 94404,224-489-6464,Pro Sporting Times,2260 East Locust Street</v>
      </c>
      <c r="C567" s="32" t="str">
        <f t="shared" si="25"/>
        <v>treet</v>
      </c>
      <c r="D567" s="32" t="str">
        <f t="shared" si="26"/>
        <v>Incorrect</v>
      </c>
    </row>
    <row r="568" spans="1:4" x14ac:dyDescent="0.25">
      <c r="A568" s="32" t="s">
        <v>638</v>
      </c>
      <c r="B568" s="32" t="str">
        <f t="shared" si="24"/>
        <v>224-489-6464,Pro Sporting Times,2260 East Locust Street,Los Angeles, CA 96844</v>
      </c>
      <c r="C568" s="32" t="str">
        <f t="shared" si="25"/>
        <v>96844</v>
      </c>
      <c r="D568" s="32" t="str">
        <f t="shared" si="26"/>
        <v>Incorrect</v>
      </c>
    </row>
    <row r="569" spans="1:4" x14ac:dyDescent="0.25">
      <c r="A569" s="32" t="s">
        <v>639</v>
      </c>
      <c r="B569" s="32" t="str">
        <f t="shared" si="24"/>
        <v>Pro Sporting Times,2260 East Locust Street,Los Angeles, CA 96844,424-242-2408</v>
      </c>
      <c r="C569" s="32" t="str">
        <f t="shared" si="25"/>
        <v>-2408</v>
      </c>
      <c r="D569" s="32">
        <f t="shared" si="26"/>
        <v>1</v>
      </c>
    </row>
    <row r="570" spans="1:4" x14ac:dyDescent="0.25">
      <c r="A570" s="32" t="s">
        <v>640</v>
      </c>
      <c r="B570" s="32" t="str">
        <f t="shared" si="24"/>
        <v>2260 East Locust Street,Los Angeles, CA 96844,424-242-2408,Summit Sports</v>
      </c>
      <c r="C570" s="32" t="str">
        <f t="shared" si="25"/>
        <v>ports</v>
      </c>
      <c r="D570" s="32" t="str">
        <f t="shared" si="26"/>
        <v>Incorrect</v>
      </c>
    </row>
    <row r="571" spans="1:4" x14ac:dyDescent="0.25">
      <c r="A571" s="32" t="s">
        <v>641</v>
      </c>
      <c r="B571" s="32" t="str">
        <f t="shared" si="24"/>
        <v>Los Angeles, CA 96844,424-242-2408,Summit Sports,2046 Western Avenue</v>
      </c>
      <c r="C571" s="32" t="str">
        <f t="shared" si="25"/>
        <v>venue</v>
      </c>
      <c r="D571" s="32" t="str">
        <f t="shared" si="26"/>
        <v>Incorrect</v>
      </c>
    </row>
    <row r="572" spans="1:4" x14ac:dyDescent="0.25">
      <c r="A572" s="32" t="s">
        <v>642</v>
      </c>
      <c r="B572" s="32" t="str">
        <f t="shared" si="24"/>
        <v>424-242-2408,Summit Sports,2046 Western Avenue,Rancho Cordova, CA 90046</v>
      </c>
      <c r="C572" s="32" t="str">
        <f t="shared" si="25"/>
        <v>90046</v>
      </c>
      <c r="D572" s="32" t="str">
        <f t="shared" si="26"/>
        <v>Incorrect</v>
      </c>
    </row>
    <row r="573" spans="1:4" x14ac:dyDescent="0.25">
      <c r="A573" s="32" t="s">
        <v>643</v>
      </c>
      <c r="B573" s="32" t="str">
        <f t="shared" si="24"/>
        <v>Summit Sports,2046 Western Avenue,Rancho Cordova, CA 90046,609-922-4882</v>
      </c>
      <c r="C573" s="32" t="str">
        <f t="shared" si="25"/>
        <v>-4882</v>
      </c>
      <c r="D573" s="32">
        <f t="shared" si="26"/>
        <v>1</v>
      </c>
    </row>
    <row r="574" spans="1:4" x14ac:dyDescent="0.25">
      <c r="A574" s="32" t="s">
        <v>644</v>
      </c>
      <c r="B574" s="32" t="str">
        <f t="shared" si="24"/>
        <v>2046 Western Avenue,Rancho Cordova, CA 90046,609-922-4882,Above &amp; Beyond Outfitters</v>
      </c>
      <c r="C574" s="32" t="str">
        <f t="shared" si="25"/>
        <v>tters</v>
      </c>
      <c r="D574" s="32" t="str">
        <f t="shared" si="26"/>
        <v>Incorrect</v>
      </c>
    </row>
    <row r="575" spans="1:4" x14ac:dyDescent="0.25">
      <c r="A575" s="32" t="s">
        <v>645</v>
      </c>
      <c r="B575" s="32" t="str">
        <f t="shared" si="24"/>
        <v>Rancho Cordova, CA 90046,609-922-4882,Above &amp; Beyond Outfitters,826 East Anaheim Street</v>
      </c>
      <c r="C575" s="32" t="str">
        <f t="shared" si="25"/>
        <v>treet</v>
      </c>
      <c r="D575" s="32" t="str">
        <f t="shared" si="26"/>
        <v>Incorrect</v>
      </c>
    </row>
    <row r="576" spans="1:4" x14ac:dyDescent="0.25">
      <c r="A576" s="32" t="s">
        <v>646</v>
      </c>
      <c r="B576" s="32" t="str">
        <f t="shared" si="24"/>
        <v>609-922-4882,Above &amp; Beyond Outfitters,826 East Anaheim Street,Corte Madera, CA 94020</v>
      </c>
      <c r="C576" s="32" t="str">
        <f t="shared" si="25"/>
        <v>94020</v>
      </c>
      <c r="D576" s="32" t="str">
        <f t="shared" si="26"/>
        <v>Incorrect</v>
      </c>
    </row>
    <row r="577" spans="1:4" x14ac:dyDescent="0.25">
      <c r="A577" s="32" t="s">
        <v>647</v>
      </c>
      <c r="B577" s="32" t="str">
        <f t="shared" si="24"/>
        <v>Above &amp; Beyond Outfitters,826 East Anaheim Street,Corte Madera, CA 94020,860-446-4006</v>
      </c>
      <c r="C577" s="32" t="str">
        <f t="shared" si="25"/>
        <v>-4006</v>
      </c>
      <c r="D577" s="32">
        <f t="shared" si="26"/>
        <v>1</v>
      </c>
    </row>
    <row r="578" spans="1:4" x14ac:dyDescent="0.25">
      <c r="A578" s="32" t="s">
        <v>648</v>
      </c>
      <c r="B578" s="32" t="str">
        <f t="shared" ref="B578:B641" si="27">CONCATENATE(TRIM(A578),",",TRIM(A579),",",TRIM(A580),",",TRIM(A581))</f>
        <v>826 East Anaheim Street,Corte Madera, CA 94020,860-446-4006,Big Poppa’s Menswear</v>
      </c>
      <c r="C578" s="32" t="str">
        <f t="shared" ref="C578:C641" si="28">RIGHT(B578,5)</f>
        <v>swear</v>
      </c>
      <c r="D578" s="32" t="str">
        <f t="shared" ref="D578:D641" si="29">IFERROR(FIND("-",C578),"Incorrect")</f>
        <v>Incorrect</v>
      </c>
    </row>
    <row r="579" spans="1:4" x14ac:dyDescent="0.25">
      <c r="A579" s="32" t="s">
        <v>649</v>
      </c>
      <c r="B579" s="32" t="str">
        <f t="shared" si="27"/>
        <v>Corte Madera, CA 94020,860-446-4006,Big Poppa’s Menswear,4482 California Avenue</v>
      </c>
      <c r="C579" s="32" t="str">
        <f t="shared" si="28"/>
        <v>venue</v>
      </c>
      <c r="D579" s="32" t="str">
        <f t="shared" si="29"/>
        <v>Incorrect</v>
      </c>
    </row>
    <row r="580" spans="1:4" x14ac:dyDescent="0.25">
      <c r="A580" s="32" t="s">
        <v>650</v>
      </c>
      <c r="B580" s="32" t="str">
        <f t="shared" si="27"/>
        <v>860-446-4006,Big Poppa’s Menswear,4482 California Avenue,Los Angeles, CA 94668</v>
      </c>
      <c r="C580" s="32" t="str">
        <f t="shared" si="28"/>
        <v>94668</v>
      </c>
      <c r="D580" s="32" t="str">
        <f t="shared" si="29"/>
        <v>Incorrect</v>
      </c>
    </row>
    <row r="581" spans="1:4" x14ac:dyDescent="0.25">
      <c r="A581" s="32" t="s">
        <v>651</v>
      </c>
      <c r="B581" s="32" t="str">
        <f t="shared" si="27"/>
        <v>Big Poppa’s Menswear,4482 California Avenue,Los Angeles, CA 94668,842-644-2222</v>
      </c>
      <c r="C581" s="32" t="str">
        <f t="shared" si="28"/>
        <v>-2222</v>
      </c>
      <c r="D581" s="32">
        <f t="shared" si="29"/>
        <v>1</v>
      </c>
    </row>
    <row r="582" spans="1:4" x14ac:dyDescent="0.25">
      <c r="A582" s="32" t="s">
        <v>652</v>
      </c>
      <c r="B582" s="32" t="str">
        <f t="shared" si="27"/>
        <v>4482 California Avenue,Los Angeles, CA 94668,842-644-2222,Jamie Sportswear</v>
      </c>
      <c r="C582" s="32" t="str">
        <f t="shared" si="28"/>
        <v>swear</v>
      </c>
      <c r="D582" s="32" t="str">
        <f t="shared" si="29"/>
        <v>Incorrect</v>
      </c>
    </row>
    <row r="583" spans="1:4" x14ac:dyDescent="0.25">
      <c r="A583" s="32" t="s">
        <v>653</v>
      </c>
      <c r="B583" s="32" t="str">
        <f t="shared" si="27"/>
        <v>Los Angeles, CA 94668,842-644-2222,Jamie Sportswear,28400 Jefferson Avenue Suite B</v>
      </c>
      <c r="C583" s="32" t="str">
        <f t="shared" si="28"/>
        <v>ite B</v>
      </c>
      <c r="D583" s="32" t="str">
        <f t="shared" si="29"/>
        <v>Incorrect</v>
      </c>
    </row>
    <row r="584" spans="1:4" x14ac:dyDescent="0.25">
      <c r="A584" s="32" t="s">
        <v>654</v>
      </c>
      <c r="B584" s="32" t="str">
        <f t="shared" si="27"/>
        <v>842-644-2222,Jamie Sportswear,28400 Jefferson Avenue Suite B,Orange, CA 94402</v>
      </c>
      <c r="C584" s="32" t="str">
        <f t="shared" si="28"/>
        <v>94402</v>
      </c>
      <c r="D584" s="32" t="str">
        <f t="shared" si="29"/>
        <v>Incorrect</v>
      </c>
    </row>
    <row r="585" spans="1:4" x14ac:dyDescent="0.25">
      <c r="A585" s="32" t="s">
        <v>655</v>
      </c>
      <c r="B585" s="32" t="str">
        <f t="shared" si="27"/>
        <v>Jamie Sportswear,28400 Jefferson Avenue Suite B,Orange, CA 94402,424-664-2048</v>
      </c>
      <c r="C585" s="32" t="str">
        <f t="shared" si="28"/>
        <v>-2048</v>
      </c>
      <c r="D585" s="32">
        <f t="shared" si="29"/>
        <v>1</v>
      </c>
    </row>
    <row r="586" spans="1:4" x14ac:dyDescent="0.25">
      <c r="A586" s="32" t="s">
        <v>656</v>
      </c>
      <c r="B586" s="32" t="str">
        <f t="shared" si="27"/>
        <v>28400 Jefferson Avenue Suite B,Orange, CA 94402,424-664-2048,Sports Professional Caps</v>
      </c>
      <c r="C586" s="32" t="str">
        <f t="shared" si="28"/>
        <v xml:space="preserve"> Caps</v>
      </c>
      <c r="D586" s="32" t="str">
        <f t="shared" si="29"/>
        <v>Incorrect</v>
      </c>
    </row>
    <row r="587" spans="1:4" x14ac:dyDescent="0.25">
      <c r="A587" s="32" t="s">
        <v>657</v>
      </c>
      <c r="B587" s="32" t="str">
        <f t="shared" si="27"/>
        <v>Orange, CA 94402,424-664-2048,Sports Professional Caps,96 Jefferson Square</v>
      </c>
      <c r="C587" s="32" t="str">
        <f t="shared" si="28"/>
        <v>quare</v>
      </c>
      <c r="D587" s="32" t="str">
        <f t="shared" si="29"/>
        <v>Incorrect</v>
      </c>
    </row>
    <row r="588" spans="1:4" x14ac:dyDescent="0.25">
      <c r="A588" s="32" t="s">
        <v>658</v>
      </c>
      <c r="B588" s="32" t="str">
        <f t="shared" si="27"/>
        <v>424-664-2048,Sports Professional Caps,96 Jefferson Square,Los Gatos, CA 92026</v>
      </c>
      <c r="C588" s="32" t="str">
        <f t="shared" si="28"/>
        <v>92026</v>
      </c>
      <c r="D588" s="32" t="str">
        <f t="shared" si="29"/>
        <v>Incorrect</v>
      </c>
    </row>
    <row r="589" spans="1:4" x14ac:dyDescent="0.25">
      <c r="A589" s="32" t="s">
        <v>659</v>
      </c>
      <c r="B589" s="32" t="str">
        <f t="shared" si="27"/>
        <v>Sports Professional Caps,96 Jefferson Square,Los Gatos, CA 92026,629-299-2268</v>
      </c>
      <c r="C589" s="32" t="str">
        <f t="shared" si="28"/>
        <v>-2268</v>
      </c>
      <c r="D589" s="32">
        <f t="shared" si="29"/>
        <v>1</v>
      </c>
    </row>
    <row r="590" spans="1:4" x14ac:dyDescent="0.25">
      <c r="A590" s="32" t="s">
        <v>660</v>
      </c>
      <c r="B590" s="32" t="str">
        <f t="shared" si="27"/>
        <v>96 Jefferson Square,Los Gatos, CA 92026,629-299-2268,Strike Professional Shop</v>
      </c>
      <c r="C590" s="32" t="str">
        <f t="shared" si="28"/>
        <v xml:space="preserve"> Shop</v>
      </c>
      <c r="D590" s="32" t="str">
        <f t="shared" si="29"/>
        <v>Incorrect</v>
      </c>
    </row>
    <row r="591" spans="1:4" x14ac:dyDescent="0.25">
      <c r="A591" s="32" t="s">
        <v>661</v>
      </c>
      <c r="B591" s="32" t="str">
        <f t="shared" si="27"/>
        <v>Los Gatos, CA 92026,629-299-2268,Strike Professional Shop,6484 Mission Street</v>
      </c>
      <c r="C591" s="32" t="str">
        <f t="shared" si="28"/>
        <v>treet</v>
      </c>
      <c r="D591" s="32" t="str">
        <f t="shared" si="29"/>
        <v>Incorrect</v>
      </c>
    </row>
    <row r="592" spans="1:4" x14ac:dyDescent="0.25">
      <c r="A592" s="32" t="s">
        <v>662</v>
      </c>
      <c r="B592" s="32" t="str">
        <f t="shared" si="27"/>
        <v>629-299-2268,Strike Professional Shop,6484 Mission Street,Reseda, CA 96864</v>
      </c>
      <c r="C592" s="32" t="str">
        <f t="shared" si="28"/>
        <v>96864</v>
      </c>
      <c r="D592" s="32" t="str">
        <f t="shared" si="29"/>
        <v>Incorrect</v>
      </c>
    </row>
    <row r="593" spans="1:4" x14ac:dyDescent="0.25">
      <c r="A593" s="32" t="s">
        <v>663</v>
      </c>
      <c r="B593" s="32" t="str">
        <f t="shared" si="27"/>
        <v>Strike Professional Shop,6484 Mission Street,Reseda, CA 96864,824-889-2246</v>
      </c>
      <c r="C593" s="32" t="str">
        <f t="shared" si="28"/>
        <v>-2246</v>
      </c>
      <c r="D593" s="32">
        <f t="shared" si="29"/>
        <v>1</v>
      </c>
    </row>
    <row r="594" spans="1:4" x14ac:dyDescent="0.25">
      <c r="A594" s="32" t="s">
        <v>664</v>
      </c>
      <c r="B594" s="32" t="str">
        <f t="shared" si="27"/>
        <v>6484 Mission Street,Reseda, CA 96864,824-889-2246,Sunny Designer Swimwear</v>
      </c>
      <c r="C594" s="32" t="str">
        <f t="shared" si="28"/>
        <v>mwear</v>
      </c>
      <c r="D594" s="32" t="str">
        <f t="shared" si="29"/>
        <v>Incorrect</v>
      </c>
    </row>
    <row r="595" spans="1:4" x14ac:dyDescent="0.25">
      <c r="A595" s="32" t="s">
        <v>665</v>
      </c>
      <c r="B595" s="32" t="str">
        <f t="shared" si="27"/>
        <v>Reseda, CA 96864,824-889-2246,Sunny Designer Swimwear,2888 East Del Amo Boulevard</v>
      </c>
      <c r="C595" s="32" t="str">
        <f t="shared" si="28"/>
        <v>evard</v>
      </c>
      <c r="D595" s="32" t="str">
        <f t="shared" si="29"/>
        <v>Incorrect</v>
      </c>
    </row>
    <row r="596" spans="1:4" x14ac:dyDescent="0.25">
      <c r="A596" s="32" t="s">
        <v>666</v>
      </c>
      <c r="B596" s="32" t="str">
        <f t="shared" si="27"/>
        <v>824-889-2246,Sunny Designer Swimwear,2888 East Del Amo Boulevard,Sonora, CA 90846</v>
      </c>
      <c r="C596" s="32" t="str">
        <f t="shared" si="28"/>
        <v>90846</v>
      </c>
      <c r="D596" s="32" t="str">
        <f t="shared" si="29"/>
        <v>Incorrect</v>
      </c>
    </row>
    <row r="597" spans="1:4" x14ac:dyDescent="0.25">
      <c r="A597" s="32" t="s">
        <v>667</v>
      </c>
      <c r="B597" s="32" t="str">
        <f t="shared" si="27"/>
        <v>Sunny Designer Swimwear,2888 East Del Amo Boulevard,Sonora, CA 90846,808-892-4626</v>
      </c>
      <c r="C597" s="32" t="str">
        <f t="shared" si="28"/>
        <v>-4626</v>
      </c>
      <c r="D597" s="32">
        <f t="shared" si="29"/>
        <v>1</v>
      </c>
    </row>
    <row r="598" spans="1:4" x14ac:dyDescent="0.25">
      <c r="A598" s="32" t="s">
        <v>668</v>
      </c>
      <c r="B598" s="32" t="str">
        <f t="shared" si="27"/>
        <v>2888 East Del Amo Boulevard,Sonora, CA 90846,808-892-4626,Trimfit Company</v>
      </c>
      <c r="C598" s="32" t="str">
        <f t="shared" si="28"/>
        <v>mpany</v>
      </c>
      <c r="D598" s="32" t="str">
        <f t="shared" si="29"/>
        <v>Incorrect</v>
      </c>
    </row>
    <row r="599" spans="1:4" x14ac:dyDescent="0.25">
      <c r="A599" s="32" t="s">
        <v>669</v>
      </c>
      <c r="B599" s="32" t="str">
        <f t="shared" si="27"/>
        <v>Sonora, CA 90846,808-892-4626,Trimfit Company,228 East 9th Street Suite 904</v>
      </c>
      <c r="C599" s="32" t="str">
        <f t="shared" si="28"/>
        <v>e 904</v>
      </c>
      <c r="D599" s="32" t="str">
        <f t="shared" si="29"/>
        <v>Incorrect</v>
      </c>
    </row>
    <row r="600" spans="1:4" x14ac:dyDescent="0.25">
      <c r="A600" s="32" t="s">
        <v>670</v>
      </c>
      <c r="B600" s="32" t="str">
        <f t="shared" si="27"/>
        <v>808-892-4626,Trimfit Company,228 East 9th Street Suite 904,Santa Cruz, CA 92629</v>
      </c>
      <c r="C600" s="32" t="str">
        <f t="shared" si="28"/>
        <v>92629</v>
      </c>
      <c r="D600" s="32" t="str">
        <f t="shared" si="29"/>
        <v>Incorrect</v>
      </c>
    </row>
    <row r="601" spans="1:4" x14ac:dyDescent="0.25">
      <c r="A601" s="32" t="s">
        <v>671</v>
      </c>
      <c r="B601" s="32" t="str">
        <f t="shared" si="27"/>
        <v>Trimfit Company,228 East 9th Street Suite 904,Santa Cruz, CA 92629,424-866-4846</v>
      </c>
      <c r="C601" s="32" t="str">
        <f t="shared" si="28"/>
        <v>-4846</v>
      </c>
      <c r="D601" s="32">
        <f t="shared" si="29"/>
        <v>1</v>
      </c>
    </row>
    <row r="602" spans="1:4" x14ac:dyDescent="0.25">
      <c r="A602" s="32" t="s">
        <v>672</v>
      </c>
      <c r="B602" s="32" t="str">
        <f t="shared" si="27"/>
        <v>228 East 9th Street Suite 904,Santa Cruz, CA 92629,424-866-4846,Demer's Sportswear</v>
      </c>
      <c r="C602" s="32" t="str">
        <f t="shared" si="28"/>
        <v>swear</v>
      </c>
      <c r="D602" s="32" t="str">
        <f t="shared" si="29"/>
        <v>Incorrect</v>
      </c>
    </row>
    <row r="603" spans="1:4" x14ac:dyDescent="0.25">
      <c r="A603" s="32" t="s">
        <v>673</v>
      </c>
      <c r="B603" s="32" t="str">
        <f t="shared" si="27"/>
        <v>Santa Cruz, CA 92629,424-866-4846,Demer's Sportswear,668 Bailey Road</v>
      </c>
      <c r="C603" s="32" t="str">
        <f t="shared" si="28"/>
        <v xml:space="preserve"> Road</v>
      </c>
      <c r="D603" s="32" t="str">
        <f t="shared" si="29"/>
        <v>Incorrect</v>
      </c>
    </row>
    <row r="604" spans="1:4" x14ac:dyDescent="0.25">
      <c r="A604" s="32" t="s">
        <v>674</v>
      </c>
      <c r="B604" s="32" t="str">
        <f t="shared" si="27"/>
        <v>424-866-4846,Demer's Sportswear,668 Bailey Road,Santa Ana, CA 99804</v>
      </c>
      <c r="C604" s="32" t="str">
        <f t="shared" si="28"/>
        <v>99804</v>
      </c>
      <c r="D604" s="32" t="str">
        <f t="shared" si="29"/>
        <v>Incorrect</v>
      </c>
    </row>
    <row r="605" spans="1:4" x14ac:dyDescent="0.25">
      <c r="A605" s="32" t="s">
        <v>675</v>
      </c>
      <c r="B605" s="32" t="str">
        <f t="shared" si="27"/>
        <v>Demer's Sportswear,668 Bailey Road,Santa Ana, CA 99804,408-228-6686</v>
      </c>
      <c r="C605" s="32" t="str">
        <f t="shared" si="28"/>
        <v>-6686</v>
      </c>
      <c r="D605" s="32">
        <f t="shared" si="29"/>
        <v>1</v>
      </c>
    </row>
    <row r="606" spans="1:4" x14ac:dyDescent="0.25">
      <c r="A606" s="32" t="s">
        <v>676</v>
      </c>
      <c r="B606" s="32" t="str">
        <f t="shared" si="27"/>
        <v>668 Bailey Road,Santa Ana, CA 99804,408-228-6686,Bowler's Lane Bowling Supply</v>
      </c>
      <c r="C606" s="32" t="str">
        <f t="shared" si="28"/>
        <v>upply</v>
      </c>
      <c r="D606" s="32" t="str">
        <f t="shared" si="29"/>
        <v>Incorrect</v>
      </c>
    </row>
    <row r="607" spans="1:4" x14ac:dyDescent="0.25">
      <c r="A607" s="32" t="s">
        <v>677</v>
      </c>
      <c r="B607" s="32" t="str">
        <f t="shared" si="27"/>
        <v>Santa Ana, CA 99804,408-228-6686,Bowler's Lane Bowling Supply,424 North Euclid Avenue</v>
      </c>
      <c r="C607" s="32" t="str">
        <f t="shared" si="28"/>
        <v>venue</v>
      </c>
      <c r="D607" s="32" t="str">
        <f t="shared" si="29"/>
        <v>Incorrect</v>
      </c>
    </row>
    <row r="608" spans="1:4" x14ac:dyDescent="0.25">
      <c r="A608" s="32" t="s">
        <v>678</v>
      </c>
      <c r="B608" s="32" t="str">
        <f t="shared" si="27"/>
        <v>408-228-6686,Bowler's Lane Bowling Supply,424 North Euclid Avenue,Juneau, AK 98662</v>
      </c>
      <c r="C608" s="32" t="str">
        <f t="shared" si="28"/>
        <v>98662</v>
      </c>
      <c r="D608" s="32" t="str">
        <f t="shared" si="29"/>
        <v>Incorrect</v>
      </c>
    </row>
    <row r="609" spans="1:4" x14ac:dyDescent="0.25">
      <c r="A609" s="32" t="s">
        <v>679</v>
      </c>
      <c r="B609" s="32" t="str">
        <f t="shared" si="27"/>
        <v>Bowler's Lane Bowling Supply,424 North Euclid Avenue,Juneau, AK 98662,828-646-4624</v>
      </c>
      <c r="C609" s="32" t="str">
        <f t="shared" si="28"/>
        <v>-4624</v>
      </c>
      <c r="D609" s="32">
        <f t="shared" si="29"/>
        <v>1</v>
      </c>
    </row>
    <row r="610" spans="1:4" x14ac:dyDescent="0.25">
      <c r="A610" s="32" t="s">
        <v>680</v>
      </c>
      <c r="B610" s="32" t="str">
        <f t="shared" si="27"/>
        <v>424 North Euclid Avenue,Juneau, AK 98662,828-646-4624,Apple Pie Outfitters</v>
      </c>
      <c r="C610" s="32" t="str">
        <f t="shared" si="28"/>
        <v>tters</v>
      </c>
      <c r="D610" s="32" t="str">
        <f t="shared" si="29"/>
        <v>Incorrect</v>
      </c>
    </row>
    <row r="611" spans="1:4" x14ac:dyDescent="0.25">
      <c r="A611" s="32" t="s">
        <v>681</v>
      </c>
      <c r="B611" s="32" t="str">
        <f t="shared" si="27"/>
        <v>Juneau, AK 98662,828-646-4624,Apple Pie Outfitters,808 Paseo Nuevo</v>
      </c>
      <c r="C611" s="32" t="str">
        <f t="shared" si="28"/>
        <v>Nuevo</v>
      </c>
      <c r="D611" s="32" t="str">
        <f t="shared" si="29"/>
        <v>Incorrect</v>
      </c>
    </row>
    <row r="612" spans="1:4" x14ac:dyDescent="0.25">
      <c r="A612" s="32" t="s">
        <v>682</v>
      </c>
      <c r="B612" s="32" t="str">
        <f t="shared" si="27"/>
        <v>828-646-4624,Apple Pie Outfitters,808 Paseo Nuevo,Los Angeles, CA 94668</v>
      </c>
      <c r="C612" s="32" t="str">
        <f t="shared" si="28"/>
        <v>94668</v>
      </c>
      <c r="D612" s="32" t="str">
        <f t="shared" si="29"/>
        <v>Incorrect</v>
      </c>
    </row>
    <row r="613" spans="1:4" x14ac:dyDescent="0.25">
      <c r="A613" s="32" t="s">
        <v>576</v>
      </c>
      <c r="B613" s="32" t="str">
        <f t="shared" si="27"/>
        <v>Apple Pie Outfitters,808 Paseo Nuevo,Los Angeles, CA 94668,426-662-4244</v>
      </c>
      <c r="C613" s="32" t="str">
        <f t="shared" si="28"/>
        <v>-4244</v>
      </c>
      <c r="D613" s="32">
        <f t="shared" si="29"/>
        <v>1</v>
      </c>
    </row>
    <row r="614" spans="1:4" x14ac:dyDescent="0.25">
      <c r="A614" s="32" t="s">
        <v>683</v>
      </c>
      <c r="B614" s="32" t="str">
        <f t="shared" si="27"/>
        <v>808 Paseo Nuevo,Los Angeles, CA 94668,426-662-4244,Shoe Box</v>
      </c>
      <c r="C614" s="32" t="str">
        <f t="shared" si="28"/>
        <v>e Box</v>
      </c>
      <c r="D614" s="32" t="str">
        <f t="shared" si="29"/>
        <v>Incorrect</v>
      </c>
    </row>
    <row r="615" spans="1:4" x14ac:dyDescent="0.25">
      <c r="A615" s="32" t="s">
        <v>653</v>
      </c>
      <c r="B615" s="32" t="str">
        <f t="shared" si="27"/>
        <v>Los Angeles, CA 94668,426-662-4244,Shoe Box,24440 Bolsa Chica Road Suite D</v>
      </c>
      <c r="C615" s="32" t="str">
        <f t="shared" si="28"/>
        <v>ite D</v>
      </c>
      <c r="D615" s="32" t="str">
        <f t="shared" si="29"/>
        <v>Incorrect</v>
      </c>
    </row>
    <row r="616" spans="1:4" x14ac:dyDescent="0.25">
      <c r="A616" s="32" t="s">
        <v>684</v>
      </c>
      <c r="B616" s="32" t="str">
        <f t="shared" si="27"/>
        <v>426-662-4244,Shoe Box,24440 Bolsa Chica Road Suite D,Oakland, CA 96688</v>
      </c>
      <c r="C616" s="32" t="str">
        <f t="shared" si="28"/>
        <v>96688</v>
      </c>
      <c r="D616" s="32" t="str">
        <f t="shared" si="29"/>
        <v>Incorrect</v>
      </c>
    </row>
    <row r="617" spans="1:4" x14ac:dyDescent="0.25">
      <c r="A617" s="32" t="s">
        <v>685</v>
      </c>
      <c r="B617" s="32" t="str">
        <f t="shared" si="27"/>
        <v>Shoe Box,24440 Bolsa Chica Road Suite D,Oakland, CA 96688,609-884-2404</v>
      </c>
      <c r="C617" s="32" t="str">
        <f t="shared" si="28"/>
        <v>-2404</v>
      </c>
      <c r="D617" s="32">
        <f t="shared" si="29"/>
        <v>1</v>
      </c>
    </row>
    <row r="618" spans="1:4" x14ac:dyDescent="0.25">
      <c r="A618" s="32" t="s">
        <v>686</v>
      </c>
      <c r="B618" s="32" t="str">
        <f t="shared" si="27"/>
        <v>24440 Bolsa Chica Road Suite D,Oakland, CA 96688,609-884-2404,That Shoe Place</v>
      </c>
      <c r="C618" s="32" t="str">
        <f t="shared" si="28"/>
        <v>Place</v>
      </c>
      <c r="D618" s="32" t="str">
        <f t="shared" si="29"/>
        <v>Incorrect</v>
      </c>
    </row>
    <row r="619" spans="1:4" x14ac:dyDescent="0.25">
      <c r="A619" s="32" t="s">
        <v>687</v>
      </c>
      <c r="B619" s="32" t="str">
        <f t="shared" si="27"/>
        <v>Oakland, CA 96688,609-884-2404,That Shoe Place,2284 Prospect Street</v>
      </c>
      <c r="C619" s="32" t="str">
        <f t="shared" si="28"/>
        <v>treet</v>
      </c>
      <c r="D619" s="32" t="str">
        <f t="shared" si="29"/>
        <v>Incorrect</v>
      </c>
    </row>
    <row r="620" spans="1:4" x14ac:dyDescent="0.25">
      <c r="A620" s="32" t="s">
        <v>688</v>
      </c>
      <c r="B620" s="32" t="str">
        <f t="shared" si="27"/>
        <v>609-884-2404,That Shoe Place,2284 Prospect Street,Salem, OR 92626</v>
      </c>
      <c r="C620" s="32" t="str">
        <f t="shared" si="28"/>
        <v>92626</v>
      </c>
      <c r="D620" s="32" t="str">
        <f t="shared" si="29"/>
        <v>Incorrect</v>
      </c>
    </row>
    <row r="621" spans="1:4" x14ac:dyDescent="0.25">
      <c r="A621" s="32" t="s">
        <v>592</v>
      </c>
      <c r="B621" s="32" t="str">
        <f t="shared" si="27"/>
        <v>That Shoe Place,2284 Prospect Street,Salem, OR 92626,926-464-4662</v>
      </c>
      <c r="C621" s="32" t="str">
        <f t="shared" si="28"/>
        <v>-4662</v>
      </c>
      <c r="D621" s="32">
        <f t="shared" si="29"/>
        <v>1</v>
      </c>
    </row>
    <row r="622" spans="1:4" x14ac:dyDescent="0.25">
      <c r="A622" s="32" t="s">
        <v>689</v>
      </c>
      <c r="B622" s="32" t="str">
        <f t="shared" si="27"/>
        <v>2284 Prospect Street,Salem, OR 92626,926-464-4662,Raceway Authentic Fitness</v>
      </c>
      <c r="C622" s="32" t="str">
        <f t="shared" si="28"/>
        <v>tness</v>
      </c>
      <c r="D622" s="32" t="str">
        <f t="shared" si="29"/>
        <v>Incorrect</v>
      </c>
    </row>
    <row r="623" spans="1:4" x14ac:dyDescent="0.25">
      <c r="A623" s="32" t="s">
        <v>690</v>
      </c>
      <c r="B623" s="32" t="str">
        <f t="shared" si="27"/>
        <v>Salem, OR 92626,926-464-4662,Raceway Authentic Fitness,80 East Barstow Avenue Suite 202</v>
      </c>
      <c r="C623" s="32" t="str">
        <f t="shared" si="28"/>
        <v>e 202</v>
      </c>
      <c r="D623" s="32" t="str">
        <f t="shared" si="29"/>
        <v>Incorrect</v>
      </c>
    </row>
    <row r="624" spans="1:4" x14ac:dyDescent="0.25">
      <c r="A624" s="32" t="s">
        <v>691</v>
      </c>
      <c r="B624" s="32" t="str">
        <f t="shared" si="27"/>
        <v>926-464-4662,Raceway Authentic Fitness,80 East Barstow Avenue Suite 202,San Bruno, CA 90024</v>
      </c>
      <c r="C624" s="32" t="str">
        <f t="shared" si="28"/>
        <v>90024</v>
      </c>
      <c r="D624" s="32" t="str">
        <f t="shared" si="29"/>
        <v>Incorrect</v>
      </c>
    </row>
    <row r="625" spans="1:4" x14ac:dyDescent="0.25">
      <c r="A625" s="32" t="s">
        <v>692</v>
      </c>
      <c r="B625" s="32" t="str">
        <f t="shared" si="27"/>
        <v>Raceway Authentic Fitness,80 East Barstow Avenue Suite 202,San Bruno, CA 90024,408-984-4949</v>
      </c>
      <c r="C625" s="32" t="str">
        <f t="shared" si="28"/>
        <v>-4949</v>
      </c>
      <c r="D625" s="32">
        <f t="shared" si="29"/>
        <v>1</v>
      </c>
    </row>
    <row r="626" spans="1:4" x14ac:dyDescent="0.25">
      <c r="A626" s="32" t="s">
        <v>693</v>
      </c>
      <c r="B626" s="32" t="str">
        <f t="shared" si="27"/>
        <v>80 East Barstow Avenue Suite 202,San Bruno, CA 90024,408-984-4949,Fernando Sportswear</v>
      </c>
      <c r="C626" s="32" t="str">
        <f t="shared" si="28"/>
        <v>swear</v>
      </c>
      <c r="D626" s="32" t="str">
        <f t="shared" si="29"/>
        <v>Incorrect</v>
      </c>
    </row>
    <row r="627" spans="1:4" x14ac:dyDescent="0.25">
      <c r="A627" s="32" t="s">
        <v>694</v>
      </c>
      <c r="B627" s="32" t="str">
        <f t="shared" si="27"/>
        <v>San Bruno, CA 90024,408-984-4949,Fernando Sportswear,922 Del Monte Centre</v>
      </c>
      <c r="C627" s="32" t="str">
        <f t="shared" si="28"/>
        <v>entre</v>
      </c>
      <c r="D627" s="32" t="str">
        <f t="shared" si="29"/>
        <v>Incorrect</v>
      </c>
    </row>
    <row r="628" spans="1:4" x14ac:dyDescent="0.25">
      <c r="A628" s="32" t="s">
        <v>695</v>
      </c>
      <c r="B628" s="32" t="str">
        <f t="shared" si="27"/>
        <v>408-984-4949,Fernando Sportswear,922 Del Monte Centre,Redwood City, CA 90026</v>
      </c>
      <c r="C628" s="32" t="str">
        <f t="shared" si="28"/>
        <v>90026</v>
      </c>
      <c r="D628" s="32" t="str">
        <f t="shared" si="29"/>
        <v>Incorrect</v>
      </c>
    </row>
    <row r="629" spans="1:4" x14ac:dyDescent="0.25">
      <c r="A629" s="32" t="s">
        <v>696</v>
      </c>
      <c r="B629" s="32" t="str">
        <f t="shared" si="27"/>
        <v>Fernando Sportswear,922 Del Monte Centre,Redwood City, CA 90026,424-846-8020</v>
      </c>
      <c r="C629" s="32" t="str">
        <f t="shared" si="28"/>
        <v>-8020</v>
      </c>
      <c r="D629" s="32">
        <f t="shared" si="29"/>
        <v>1</v>
      </c>
    </row>
    <row r="630" spans="1:4" x14ac:dyDescent="0.25">
      <c r="A630" s="32" t="s">
        <v>697</v>
      </c>
      <c r="B630" s="32" t="str">
        <f t="shared" si="27"/>
        <v>922 Del Monte Centre,Redwood City, CA 90026,424-846-8020,House of Fish</v>
      </c>
      <c r="C630" s="32" t="str">
        <f t="shared" si="28"/>
        <v xml:space="preserve"> Fish</v>
      </c>
      <c r="D630" s="32" t="str">
        <f t="shared" si="29"/>
        <v>Incorrect</v>
      </c>
    </row>
    <row r="631" spans="1:4" x14ac:dyDescent="0.25">
      <c r="A631" s="32" t="s">
        <v>698</v>
      </c>
      <c r="B631" s="32" t="str">
        <f t="shared" si="27"/>
        <v>Redwood City, CA 90026,424-846-8020,House of Fish,460 Brannan Street</v>
      </c>
      <c r="C631" s="32" t="str">
        <f t="shared" si="28"/>
        <v>treet</v>
      </c>
      <c r="D631" s="32" t="str">
        <f t="shared" si="29"/>
        <v>Incorrect</v>
      </c>
    </row>
    <row r="632" spans="1:4" x14ac:dyDescent="0.25">
      <c r="A632" s="32" t="s">
        <v>699</v>
      </c>
      <c r="B632" s="32" t="str">
        <f t="shared" si="27"/>
        <v>424-846-8020,House of Fish,460 Brannan Street,Pomona, CA 94066</v>
      </c>
      <c r="C632" s="32" t="str">
        <f t="shared" si="28"/>
        <v>94066</v>
      </c>
      <c r="D632" s="32" t="str">
        <f t="shared" si="29"/>
        <v>Incorrect</v>
      </c>
    </row>
    <row r="633" spans="1:4" x14ac:dyDescent="0.25">
      <c r="A633" s="32" t="s">
        <v>700</v>
      </c>
      <c r="B633" s="32" t="str">
        <f t="shared" si="27"/>
        <v>House of Fish,460 Brannan Street,Pomona, CA 94066,808-924-8246</v>
      </c>
      <c r="C633" s="32" t="str">
        <f t="shared" si="28"/>
        <v>-8246</v>
      </c>
      <c r="D633" s="32">
        <f t="shared" si="29"/>
        <v>1</v>
      </c>
    </row>
    <row r="634" spans="1:4" x14ac:dyDescent="0.25">
      <c r="A634" s="32" t="s">
        <v>701</v>
      </c>
      <c r="B634" s="32" t="str">
        <f t="shared" si="27"/>
        <v>460 Brannan Street,Pomona, CA 94066,808-924-8246,Northwest Company</v>
      </c>
      <c r="C634" s="32" t="str">
        <f t="shared" si="28"/>
        <v>mpany</v>
      </c>
      <c r="D634" s="32" t="str">
        <f t="shared" si="29"/>
        <v>Incorrect</v>
      </c>
    </row>
    <row r="635" spans="1:4" x14ac:dyDescent="0.25">
      <c r="A635" s="32" t="s">
        <v>702</v>
      </c>
      <c r="B635" s="32" t="str">
        <f t="shared" si="27"/>
        <v>Pomona, CA 94066,808-924-8246,Northwest Company,22642 Knott Street Suite 6</v>
      </c>
      <c r="C635" s="32" t="str">
        <f t="shared" si="28"/>
        <v>ite 6</v>
      </c>
      <c r="D635" s="32" t="str">
        <f t="shared" si="29"/>
        <v>Incorrect</v>
      </c>
    </row>
    <row r="636" spans="1:4" x14ac:dyDescent="0.25">
      <c r="A636" s="32" t="s">
        <v>703</v>
      </c>
      <c r="B636" s="32" t="str">
        <f t="shared" si="27"/>
        <v>808-924-8246,Northwest Company,22642 Knott Street Suite 6,Napa, CA 94626</v>
      </c>
      <c r="C636" s="32" t="str">
        <f t="shared" si="28"/>
        <v>94626</v>
      </c>
      <c r="D636" s="32" t="str">
        <f t="shared" si="29"/>
        <v>Incorrect</v>
      </c>
    </row>
    <row r="637" spans="1:4" x14ac:dyDescent="0.25">
      <c r="A637" s="32" t="s">
        <v>704</v>
      </c>
      <c r="B637" s="32" t="str">
        <f t="shared" si="27"/>
        <v>Northwest Company,22642 Knott Street Suite 6,Napa, CA 94626,842-626-2400</v>
      </c>
      <c r="C637" s="32" t="str">
        <f t="shared" si="28"/>
        <v>-2400</v>
      </c>
      <c r="D637" s="32">
        <f t="shared" si="29"/>
        <v>1</v>
      </c>
    </row>
    <row r="638" spans="1:4" x14ac:dyDescent="0.25">
      <c r="A638" s="32" t="s">
        <v>705</v>
      </c>
      <c r="B638" s="32" t="str">
        <f t="shared" si="27"/>
        <v>22642 Knott Street Suite 6,Napa, CA 94626,842-626-2400,CC Sportswear</v>
      </c>
      <c r="C638" s="32" t="str">
        <f t="shared" si="28"/>
        <v>swear</v>
      </c>
      <c r="D638" s="32" t="str">
        <f t="shared" si="29"/>
        <v>Incorrect</v>
      </c>
    </row>
    <row r="639" spans="1:4" x14ac:dyDescent="0.25">
      <c r="A639" s="32" t="s">
        <v>706</v>
      </c>
      <c r="B639" s="32" t="str">
        <f t="shared" si="27"/>
        <v>Napa, CA 94626,842-626-2400,CC Sportswear,4642 Santa Monica Boulevard</v>
      </c>
      <c r="C639" s="32" t="str">
        <f t="shared" si="28"/>
        <v>evard</v>
      </c>
      <c r="D639" s="32" t="str">
        <f t="shared" si="29"/>
        <v>Incorrect</v>
      </c>
    </row>
    <row r="640" spans="1:4" x14ac:dyDescent="0.25">
      <c r="A640" s="32" t="s">
        <v>707</v>
      </c>
      <c r="B640" s="32" t="str">
        <f t="shared" si="27"/>
        <v>842-626-2400,CC Sportswear,4642 Santa Monica Boulevard,Temecula, CA 92868</v>
      </c>
      <c r="C640" s="32" t="str">
        <f t="shared" si="28"/>
        <v>92868</v>
      </c>
      <c r="D640" s="32" t="str">
        <f t="shared" si="29"/>
        <v>Incorrect</v>
      </c>
    </row>
    <row r="641" spans="1:4" x14ac:dyDescent="0.25">
      <c r="A641" s="32" t="s">
        <v>708</v>
      </c>
      <c r="B641" s="32" t="str">
        <f t="shared" si="27"/>
        <v>CC Sportswear,4642 Santa Monica Boulevard,Temecula, CA 92868,224-848-4229</v>
      </c>
      <c r="C641" s="32" t="str">
        <f t="shared" si="28"/>
        <v>-4229</v>
      </c>
      <c r="D641" s="32">
        <f t="shared" si="29"/>
        <v>1</v>
      </c>
    </row>
    <row r="642" spans="1:4" x14ac:dyDescent="0.25">
      <c r="A642" s="32" t="s">
        <v>709</v>
      </c>
      <c r="B642" s="32" t="str">
        <f t="shared" ref="B642:B705" si="30">CONCATENATE(TRIM(A642),",",TRIM(A643),",",TRIM(A644),",",TRIM(A645))</f>
        <v>4642 Santa Monica Boulevard,Temecula, CA 92868,224-848-4229,Love That Style</v>
      </c>
      <c r="C642" s="32" t="str">
        <f t="shared" ref="C642:C705" si="31">RIGHT(B642,5)</f>
        <v>Style</v>
      </c>
      <c r="D642" s="32" t="str">
        <f t="shared" ref="D642:D705" si="32">IFERROR(FIND("-",C642),"Incorrect")</f>
        <v>Incorrect</v>
      </c>
    </row>
    <row r="643" spans="1:4" x14ac:dyDescent="0.25">
      <c r="A643" s="32" t="s">
        <v>710</v>
      </c>
      <c r="B643" s="32" t="str">
        <f t="shared" si="30"/>
        <v>Temecula, CA 92868,224-848-4229,Love That Style,2200 Petaluma Boulevard North</v>
      </c>
      <c r="C643" s="32" t="str">
        <f t="shared" si="31"/>
        <v>North</v>
      </c>
      <c r="D643" s="32" t="str">
        <f t="shared" si="32"/>
        <v>Incorrect</v>
      </c>
    </row>
    <row r="644" spans="1:4" x14ac:dyDescent="0.25">
      <c r="A644" s="32" t="s">
        <v>711</v>
      </c>
      <c r="B644" s="32" t="str">
        <f t="shared" si="30"/>
        <v>224-848-4229,Love That Style,2200 Petaluma Boulevard North,Petaluma, CA 96260</v>
      </c>
      <c r="C644" s="32" t="str">
        <f t="shared" si="31"/>
        <v>96260</v>
      </c>
      <c r="D644" s="32" t="str">
        <f t="shared" si="32"/>
        <v>Incorrect</v>
      </c>
    </row>
    <row r="645" spans="1:4" x14ac:dyDescent="0.25">
      <c r="A645" s="32" t="s">
        <v>712</v>
      </c>
      <c r="B645" s="32" t="str">
        <f t="shared" si="30"/>
        <v>Love That Style,2200 Petaluma Boulevard North,Petaluma, CA 96260,642-246-6266</v>
      </c>
      <c r="C645" s="32" t="str">
        <f t="shared" si="31"/>
        <v>-6266</v>
      </c>
      <c r="D645" s="32">
        <f t="shared" si="32"/>
        <v>1</v>
      </c>
    </row>
    <row r="646" spans="1:4" x14ac:dyDescent="0.25">
      <c r="A646" s="32" t="s">
        <v>713</v>
      </c>
      <c r="B646" s="32" t="str">
        <f t="shared" si="30"/>
        <v>2200 Petaluma Boulevard North,Petaluma, CA 96260,642-246-6266,Westcliff Outfitters</v>
      </c>
      <c r="C646" s="32" t="str">
        <f t="shared" si="31"/>
        <v>tters</v>
      </c>
      <c r="D646" s="32" t="str">
        <f t="shared" si="32"/>
        <v>Incorrect</v>
      </c>
    </row>
    <row r="647" spans="1:4" x14ac:dyDescent="0.25">
      <c r="A647" s="32" t="s">
        <v>714</v>
      </c>
      <c r="B647" s="32" t="str">
        <f t="shared" si="30"/>
        <v>Petaluma, CA 96260,642-246-6266,Westcliff Outfitters,8662 Melrose Avenue</v>
      </c>
      <c r="C647" s="32" t="str">
        <f t="shared" si="31"/>
        <v>venue</v>
      </c>
      <c r="D647" s="32" t="str">
        <f t="shared" si="32"/>
        <v>Incorrect</v>
      </c>
    </row>
    <row r="648" spans="1:4" x14ac:dyDescent="0.25">
      <c r="A648" s="32" t="s">
        <v>715</v>
      </c>
      <c r="B648" s="32" t="str">
        <f t="shared" si="30"/>
        <v>642-246-6266,Westcliff Outfitters,8662 Melrose Avenue,San Jose, CA 90026</v>
      </c>
      <c r="C648" s="32" t="str">
        <f t="shared" si="31"/>
        <v>90026</v>
      </c>
      <c r="D648" s="32" t="str">
        <f t="shared" si="32"/>
        <v>Incorrect</v>
      </c>
    </row>
    <row r="649" spans="1:4" x14ac:dyDescent="0.25">
      <c r="A649" s="32" t="s">
        <v>716</v>
      </c>
      <c r="B649" s="32" t="str">
        <f t="shared" si="30"/>
        <v>Westcliff Outfitters,8662 Melrose Avenue,San Jose, CA 90026,949-646-2224</v>
      </c>
      <c r="C649" s="32" t="str">
        <f t="shared" si="31"/>
        <v>-2224</v>
      </c>
      <c r="D649" s="32">
        <f t="shared" si="32"/>
        <v>1</v>
      </c>
    </row>
    <row r="650" spans="1:4" x14ac:dyDescent="0.25">
      <c r="A650" s="32" t="s">
        <v>717</v>
      </c>
      <c r="B650" s="32" t="str">
        <f t="shared" si="30"/>
        <v>8662 Melrose Avenue,San Jose, CA 90026,949-646-2224,Island Wear</v>
      </c>
      <c r="C650" s="32" t="str">
        <f t="shared" si="31"/>
        <v xml:space="preserve"> Wear</v>
      </c>
      <c r="D650" s="32" t="str">
        <f t="shared" si="32"/>
        <v>Incorrect</v>
      </c>
    </row>
    <row r="651" spans="1:4" x14ac:dyDescent="0.25">
      <c r="A651" s="32" t="s">
        <v>718</v>
      </c>
      <c r="B651" s="32" t="str">
        <f t="shared" si="30"/>
        <v>San Jose, CA 90026,949-646-2224,Island Wear,222 Normal Avenue Suite C</v>
      </c>
      <c r="C651" s="32" t="str">
        <f t="shared" si="31"/>
        <v>ite C</v>
      </c>
      <c r="D651" s="32" t="str">
        <f t="shared" si="32"/>
        <v>Incorrect</v>
      </c>
    </row>
    <row r="652" spans="1:4" x14ac:dyDescent="0.25">
      <c r="A652" s="32" t="s">
        <v>719</v>
      </c>
      <c r="B652" s="32" t="str">
        <f t="shared" si="30"/>
        <v>949-646-2224,Island Wear,222 Normal Avenue Suite C,Lynwood, CA 90046</v>
      </c>
      <c r="C652" s="32" t="str">
        <f t="shared" si="31"/>
        <v>90046</v>
      </c>
      <c r="D652" s="32" t="str">
        <f t="shared" si="32"/>
        <v>Incorrect</v>
      </c>
    </row>
    <row r="653" spans="1:4" x14ac:dyDescent="0.25">
      <c r="A653" s="32" t="s">
        <v>720</v>
      </c>
      <c r="B653" s="32" t="str">
        <f t="shared" si="30"/>
        <v>Island Wear,222 Normal Avenue Suite C,Lynwood, CA 90046,808-244-4496</v>
      </c>
      <c r="C653" s="32" t="str">
        <f t="shared" si="31"/>
        <v>-4496</v>
      </c>
      <c r="D653" s="32">
        <f t="shared" si="32"/>
        <v>1</v>
      </c>
    </row>
    <row r="654" spans="1:4" x14ac:dyDescent="0.25">
      <c r="A654" s="32" t="s">
        <v>721</v>
      </c>
      <c r="B654" s="32" t="str">
        <f t="shared" si="30"/>
        <v>222 Normal Avenue Suite C,Lynwood, CA 90046,808-244-4496,All Color Printing</v>
      </c>
      <c r="C654" s="32" t="str">
        <f t="shared" si="31"/>
        <v>nting</v>
      </c>
      <c r="D654" s="32" t="str">
        <f t="shared" si="32"/>
        <v>Incorrect</v>
      </c>
    </row>
    <row r="655" spans="1:4" x14ac:dyDescent="0.25">
      <c r="A655" s="32" t="s">
        <v>722</v>
      </c>
      <c r="B655" s="32" t="str">
        <f t="shared" si="30"/>
        <v>Lynwood, CA 90046,808-244-4496,All Color Printing,4646 Sepulveda Blvd</v>
      </c>
      <c r="C655" s="32" t="str">
        <f t="shared" si="31"/>
        <v xml:space="preserve"> Blvd</v>
      </c>
      <c r="D655" s="32" t="str">
        <f t="shared" si="32"/>
        <v>Incorrect</v>
      </c>
    </row>
    <row r="656" spans="1:4" x14ac:dyDescent="0.25">
      <c r="A656" s="32" t="s">
        <v>723</v>
      </c>
      <c r="B656" s="32" t="str">
        <f t="shared" si="30"/>
        <v>808-244-4496,All Color Printing,4646 Sepulveda Blvd,San Francisco, CA 94202</v>
      </c>
      <c r="C656" s="32" t="str">
        <f t="shared" si="31"/>
        <v>94202</v>
      </c>
      <c r="D656" s="32" t="str">
        <f t="shared" si="32"/>
        <v>Incorrect</v>
      </c>
    </row>
    <row r="657" spans="1:4" x14ac:dyDescent="0.25">
      <c r="A657" s="32" t="s">
        <v>724</v>
      </c>
      <c r="B657" s="32" t="str">
        <f t="shared" si="30"/>
        <v>All Color Printing,4646 Sepulveda Blvd,San Francisco, CA 94202,264-646-6248</v>
      </c>
      <c r="C657" s="32" t="str">
        <f t="shared" si="31"/>
        <v>-6248</v>
      </c>
      <c r="D657" s="32">
        <f t="shared" si="32"/>
        <v>1</v>
      </c>
    </row>
    <row r="658" spans="1:4" x14ac:dyDescent="0.25">
      <c r="A658" s="32" t="s">
        <v>725</v>
      </c>
      <c r="B658" s="32" t="str">
        <f t="shared" si="30"/>
        <v>4646 Sepulveda Blvd,San Francisco, CA 94202,264-646-6248,Big Ruff Sportswear</v>
      </c>
      <c r="C658" s="32" t="str">
        <f t="shared" si="31"/>
        <v>swear</v>
      </c>
      <c r="D658" s="32" t="str">
        <f t="shared" si="32"/>
        <v>Incorrect</v>
      </c>
    </row>
    <row r="659" spans="1:4" x14ac:dyDescent="0.25">
      <c r="A659" s="32" t="s">
        <v>726</v>
      </c>
      <c r="B659" s="32" t="str">
        <f t="shared" si="30"/>
        <v>San Francisco, CA 94202,264-646-6248,Big Ruff Sportswear,28200 Highway 289</v>
      </c>
      <c r="C659" s="32" t="str">
        <f t="shared" si="31"/>
        <v>y 289</v>
      </c>
      <c r="D659" s="32" t="str">
        <f t="shared" si="32"/>
        <v>Incorrect</v>
      </c>
    </row>
    <row r="660" spans="1:4" x14ac:dyDescent="0.25">
      <c r="A660" s="32" t="s">
        <v>727</v>
      </c>
      <c r="B660" s="32" t="str">
        <f t="shared" si="30"/>
        <v>264-646-6248,Big Ruff Sportswear,28200 Highway 289,Napa, CA 94242</v>
      </c>
      <c r="C660" s="32" t="str">
        <f t="shared" si="31"/>
        <v>94242</v>
      </c>
      <c r="D660" s="32" t="str">
        <f t="shared" si="32"/>
        <v>Incorrect</v>
      </c>
    </row>
    <row r="661" spans="1:4" x14ac:dyDescent="0.25">
      <c r="A661" s="32" t="s">
        <v>394</v>
      </c>
      <c r="B661" s="32" t="str">
        <f t="shared" si="30"/>
        <v>Big Ruff Sportswear,28200 Highway 289,Napa, CA 94242,609-644-4242</v>
      </c>
      <c r="C661" s="32" t="str">
        <f t="shared" si="31"/>
        <v>-4242</v>
      </c>
      <c r="D661" s="32">
        <f t="shared" si="32"/>
        <v>1</v>
      </c>
    </row>
    <row r="662" spans="1:4" x14ac:dyDescent="0.25">
      <c r="A662" s="32" t="s">
        <v>728</v>
      </c>
      <c r="B662" s="32" t="str">
        <f t="shared" si="30"/>
        <v>28200 Highway 289,Napa, CA 94242,609-644-4242,Golf for Gals</v>
      </c>
      <c r="C662" s="32" t="str">
        <f t="shared" si="31"/>
        <v xml:space="preserve"> Gals</v>
      </c>
      <c r="D662" s="32" t="str">
        <f t="shared" si="32"/>
        <v>Incorrect</v>
      </c>
    </row>
    <row r="663" spans="1:4" x14ac:dyDescent="0.25">
      <c r="A663" s="32" t="s">
        <v>729</v>
      </c>
      <c r="B663" s="32" t="str">
        <f t="shared" si="30"/>
        <v>Napa, CA 94242,609-644-4242,Golf for Gals,4896 6th Ave</v>
      </c>
      <c r="C663" s="32" t="str">
        <f t="shared" si="31"/>
        <v>h Ave</v>
      </c>
      <c r="D663" s="32" t="str">
        <f t="shared" si="32"/>
        <v>Incorrect</v>
      </c>
    </row>
    <row r="664" spans="1:4" x14ac:dyDescent="0.25">
      <c r="A664" s="32" t="s">
        <v>730</v>
      </c>
      <c r="B664" s="32" t="str">
        <f t="shared" si="30"/>
        <v>609-644-4242,Golf for Gals,4896 6th Ave,Olympia, WA 96824</v>
      </c>
      <c r="C664" s="32" t="str">
        <f t="shared" si="31"/>
        <v>96824</v>
      </c>
      <c r="D664" s="32" t="str">
        <f t="shared" si="32"/>
        <v>Incorrect</v>
      </c>
    </row>
    <row r="665" spans="1:4" x14ac:dyDescent="0.25">
      <c r="A665" s="32" t="s">
        <v>731</v>
      </c>
      <c r="B665" s="32" t="str">
        <f t="shared" si="30"/>
        <v>Golf for Gals,4896 6th Ave,Olympia, WA 96824,949-248-8082</v>
      </c>
      <c r="C665" s="32" t="str">
        <f t="shared" si="31"/>
        <v>-8082</v>
      </c>
      <c r="D665" s="32">
        <f t="shared" si="32"/>
        <v>1</v>
      </c>
    </row>
    <row r="666" spans="1:4" x14ac:dyDescent="0.25">
      <c r="A666" s="32" t="s">
        <v>732</v>
      </c>
      <c r="B666" s="32" t="str">
        <f t="shared" si="30"/>
        <v>4896 6th Ave,Olympia, WA 96824,949-248-8082,Southern Bowl Professional Shop</v>
      </c>
      <c r="C666" s="32" t="str">
        <f t="shared" si="31"/>
        <v xml:space="preserve"> Shop</v>
      </c>
      <c r="D666" s="32" t="str">
        <f t="shared" si="32"/>
        <v>Incorrect</v>
      </c>
    </row>
    <row r="667" spans="1:4" x14ac:dyDescent="0.25">
      <c r="A667" s="32" t="s">
        <v>733</v>
      </c>
      <c r="B667" s="32" t="str">
        <f t="shared" si="30"/>
        <v>Olympia, WA 96824,949-248-8082,Southern Bowl Professional Shop,8864 Melrose Avenue</v>
      </c>
      <c r="C667" s="32" t="str">
        <f t="shared" si="31"/>
        <v>venue</v>
      </c>
      <c r="D667" s="32" t="str">
        <f t="shared" si="32"/>
        <v>Incorrect</v>
      </c>
    </row>
    <row r="668" spans="1:4" x14ac:dyDescent="0.25">
      <c r="A668" s="32" t="s">
        <v>734</v>
      </c>
      <c r="B668" s="32" t="str">
        <f t="shared" si="30"/>
        <v>949-248-8082,Southern Bowl Professional Shop,8864 Melrose Avenue,Seattle, WA 94468</v>
      </c>
      <c r="C668" s="32" t="str">
        <f t="shared" si="31"/>
        <v>94468</v>
      </c>
      <c r="D668" s="32" t="str">
        <f t="shared" si="32"/>
        <v>Incorrect</v>
      </c>
    </row>
    <row r="669" spans="1:4" x14ac:dyDescent="0.25">
      <c r="A669" s="32" t="s">
        <v>735</v>
      </c>
      <c r="B669" s="32" t="str">
        <f t="shared" si="30"/>
        <v>Southern Bowl Professional Shop,8864 Melrose Avenue,Seattle, WA 94468,424-866-8888</v>
      </c>
      <c r="C669" s="32" t="str">
        <f t="shared" si="31"/>
        <v>-8888</v>
      </c>
      <c r="D669" s="32">
        <f t="shared" si="32"/>
        <v>1</v>
      </c>
    </row>
    <row r="670" spans="1:4" x14ac:dyDescent="0.25">
      <c r="A670" s="32" t="s">
        <v>736</v>
      </c>
      <c r="B670" s="32" t="str">
        <f t="shared" si="30"/>
        <v>8864 Melrose Avenue,Seattle, WA 94468,424-866-8888,Swiss Sport Chalet</v>
      </c>
      <c r="C670" s="32" t="str">
        <f t="shared" si="31"/>
        <v>halet</v>
      </c>
      <c r="D670" s="32" t="str">
        <f t="shared" si="32"/>
        <v>Incorrect</v>
      </c>
    </row>
    <row r="671" spans="1:4" x14ac:dyDescent="0.25">
      <c r="A671" s="32" t="s">
        <v>737</v>
      </c>
      <c r="B671" s="32" t="str">
        <f t="shared" si="30"/>
        <v>Seattle, WA 94468,424-866-8888,Swiss Sport Chalet,4244 Del Rey Avenue</v>
      </c>
      <c r="C671" s="32" t="str">
        <f t="shared" si="31"/>
        <v>venue</v>
      </c>
      <c r="D671" s="32" t="str">
        <f t="shared" si="32"/>
        <v>Incorrect</v>
      </c>
    </row>
    <row r="672" spans="1:4" x14ac:dyDescent="0.25">
      <c r="A672" s="32" t="s">
        <v>738</v>
      </c>
      <c r="B672" s="32" t="str">
        <f t="shared" si="30"/>
        <v>424-866-8888,Swiss Sport Chalet,4244 Del Rey Avenue,Pismo Beach, CA 90804</v>
      </c>
      <c r="C672" s="32" t="str">
        <f t="shared" si="31"/>
        <v>90804</v>
      </c>
      <c r="D672" s="32" t="str">
        <f t="shared" si="32"/>
        <v>Incorrect</v>
      </c>
    </row>
    <row r="673" spans="1:4" x14ac:dyDescent="0.25">
      <c r="A673" s="32" t="s">
        <v>739</v>
      </c>
      <c r="B673" s="32" t="str">
        <f t="shared" si="30"/>
        <v>Swiss Sport Chalet,4244 Del Rey Avenue,Pismo Beach, CA 90804,662-264-9929</v>
      </c>
      <c r="C673" s="32" t="str">
        <f t="shared" si="31"/>
        <v>-9929</v>
      </c>
      <c r="D673" s="32">
        <f t="shared" si="32"/>
        <v>1</v>
      </c>
    </row>
    <row r="674" spans="1:4" x14ac:dyDescent="0.25">
      <c r="A674" s="32" t="s">
        <v>740</v>
      </c>
      <c r="B674" s="32" t="str">
        <f t="shared" si="30"/>
        <v>4244 Del Rey Avenue,Pismo Beach, CA 90804,662-264-9929,True Blue Wear</v>
      </c>
      <c r="C674" s="32" t="str">
        <f t="shared" si="31"/>
        <v xml:space="preserve"> Wear</v>
      </c>
      <c r="D674" s="32" t="str">
        <f t="shared" si="32"/>
        <v>Incorrect</v>
      </c>
    </row>
    <row r="675" spans="1:4" x14ac:dyDescent="0.25">
      <c r="A675" s="32" t="s">
        <v>741</v>
      </c>
      <c r="B675" s="32" t="str">
        <f t="shared" si="30"/>
        <v>Pismo Beach, CA 90804,662-264-9929,True Blue Wear,288 Beach Drive</v>
      </c>
      <c r="C675" s="32" t="str">
        <f t="shared" si="31"/>
        <v>Drive</v>
      </c>
      <c r="D675" s="32" t="str">
        <f t="shared" si="32"/>
        <v>Incorrect</v>
      </c>
    </row>
    <row r="676" spans="1:4" x14ac:dyDescent="0.25">
      <c r="A676" s="32" t="s">
        <v>742</v>
      </c>
      <c r="B676" s="32" t="str">
        <f t="shared" si="30"/>
        <v>662-264-9929,True Blue Wear,288 Beach Drive,Honolulu, HI 92822</v>
      </c>
      <c r="C676" s="32" t="str">
        <f t="shared" si="31"/>
        <v>92822</v>
      </c>
      <c r="D676" s="32" t="str">
        <f t="shared" si="32"/>
        <v>Incorrect</v>
      </c>
    </row>
    <row r="677" spans="1:4" x14ac:dyDescent="0.25">
      <c r="A677" s="32" t="s">
        <v>414</v>
      </c>
      <c r="B677" s="32" t="str">
        <f t="shared" si="30"/>
        <v>True Blue Wear,288 Beach Drive,Honolulu, HI 92822,629-299-8809</v>
      </c>
      <c r="C677" s="32" t="str">
        <f t="shared" si="31"/>
        <v>-8809</v>
      </c>
      <c r="D677" s="32">
        <f t="shared" si="32"/>
        <v>1</v>
      </c>
    </row>
    <row r="678" spans="1:4" x14ac:dyDescent="0.25">
      <c r="A678" s="32" t="s">
        <v>743</v>
      </c>
      <c r="B678" s="32" t="str">
        <f t="shared" si="30"/>
        <v>288 Beach Drive,Honolulu, HI 92822,629-299-8809,Website Sports Specialists</v>
      </c>
      <c r="C678" s="32" t="str">
        <f t="shared" si="31"/>
        <v>lists</v>
      </c>
      <c r="D678" s="32" t="str">
        <f t="shared" si="32"/>
        <v>Incorrect</v>
      </c>
    </row>
    <row r="679" spans="1:4" x14ac:dyDescent="0.25">
      <c r="A679" s="32" t="s">
        <v>744</v>
      </c>
      <c r="B679" s="32" t="str">
        <f t="shared" si="30"/>
        <v>Honolulu, HI 92822,629-299-8809,Website Sports Specialists,486 Hillsdale Mall</v>
      </c>
      <c r="C679" s="32" t="str">
        <f t="shared" si="31"/>
        <v xml:space="preserve"> Mall</v>
      </c>
      <c r="D679" s="32" t="str">
        <f t="shared" si="32"/>
        <v>Incorrect</v>
      </c>
    </row>
    <row r="680" spans="1:4" x14ac:dyDescent="0.25">
      <c r="A680" s="32" t="s">
        <v>745</v>
      </c>
      <c r="B680" s="32" t="str">
        <f t="shared" si="30"/>
        <v>629-299-8809,Website Sports Specialists,486 Hillsdale Mall,Newport Beach, CA 92492</v>
      </c>
      <c r="C680" s="32" t="str">
        <f t="shared" si="31"/>
        <v>92492</v>
      </c>
      <c r="D680" s="32" t="str">
        <f t="shared" si="32"/>
        <v>Incorrect</v>
      </c>
    </row>
    <row r="681" spans="1:4" x14ac:dyDescent="0.25">
      <c r="A681" s="32" t="s">
        <v>746</v>
      </c>
      <c r="B681" s="32" t="str">
        <f t="shared" si="30"/>
        <v>Website Sports Specialists,486 Hillsdale Mall,Newport Beach, CA 92492,800-924-2848</v>
      </c>
      <c r="C681" s="32" t="str">
        <f t="shared" si="31"/>
        <v>-2848</v>
      </c>
      <c r="D681" s="32">
        <f t="shared" si="32"/>
        <v>1</v>
      </c>
    </row>
    <row r="682" spans="1:4" x14ac:dyDescent="0.25">
      <c r="A682" s="32" t="s">
        <v>747</v>
      </c>
      <c r="B682" s="32" t="str">
        <f t="shared" si="30"/>
        <v>486 Hillsdale Mall,Newport Beach, CA 92492,800-924-2848,Desert Discount Golf</v>
      </c>
      <c r="C682" s="32" t="str">
        <f t="shared" si="31"/>
        <v xml:space="preserve"> Golf</v>
      </c>
      <c r="D682" s="32" t="str">
        <f t="shared" si="32"/>
        <v>Incorrect</v>
      </c>
    </row>
    <row r="683" spans="1:4" x14ac:dyDescent="0.25">
      <c r="A683" s="32" t="s">
        <v>748</v>
      </c>
      <c r="B683" s="32" t="str">
        <f t="shared" si="30"/>
        <v>Newport Beach, CA 92492,800-924-2848,Desert Discount Golf,424 Horton Plaza</v>
      </c>
      <c r="C683" s="32" t="str">
        <f t="shared" si="31"/>
        <v>Plaza</v>
      </c>
      <c r="D683" s="32" t="str">
        <f t="shared" si="32"/>
        <v>Incorrect</v>
      </c>
    </row>
    <row r="684" spans="1:4" x14ac:dyDescent="0.25">
      <c r="A684" s="32" t="s">
        <v>749</v>
      </c>
      <c r="B684" s="32" t="str">
        <f t="shared" si="30"/>
        <v>800-924-2848,Desert Discount Golf,424 Horton Plaza,Tustin, CA 90022</v>
      </c>
      <c r="C684" s="32" t="str">
        <f t="shared" si="31"/>
        <v>90022</v>
      </c>
      <c r="D684" s="32" t="str">
        <f t="shared" si="32"/>
        <v>Incorrect</v>
      </c>
    </row>
    <row r="685" spans="1:4" x14ac:dyDescent="0.25">
      <c r="A685" s="32" t="s">
        <v>750</v>
      </c>
      <c r="B685" s="32" t="str">
        <f t="shared" si="30"/>
        <v>Desert Discount Golf,424 Horton Plaza,Tustin, CA 90022,662-404-4626</v>
      </c>
      <c r="C685" s="32" t="str">
        <f t="shared" si="31"/>
        <v>-4626</v>
      </c>
      <c r="D685" s="32">
        <f t="shared" si="32"/>
        <v>1</v>
      </c>
    </row>
    <row r="686" spans="1:4" x14ac:dyDescent="0.25">
      <c r="A686" s="32" t="s">
        <v>751</v>
      </c>
      <c r="B686" s="32" t="str">
        <f t="shared" si="30"/>
        <v>424 Horton Plaza,Tustin, CA 90022,662-404-4626,Everett County Mall</v>
      </c>
      <c r="C686" s="32" t="str">
        <f t="shared" si="31"/>
        <v xml:space="preserve"> Mall</v>
      </c>
      <c r="D686" s="32" t="str">
        <f t="shared" si="32"/>
        <v>Incorrect</v>
      </c>
    </row>
    <row r="687" spans="1:4" x14ac:dyDescent="0.25">
      <c r="A687" s="32" t="s">
        <v>752</v>
      </c>
      <c r="B687" s="32" t="str">
        <f t="shared" si="30"/>
        <v>Tustin, CA 90022,662-404-4626,Everett County Mall,24440 Bear Valley Road</v>
      </c>
      <c r="C687" s="32" t="str">
        <f t="shared" si="31"/>
        <v xml:space="preserve"> Road</v>
      </c>
      <c r="D687" s="32" t="str">
        <f t="shared" si="32"/>
        <v>Incorrect</v>
      </c>
    </row>
    <row r="688" spans="1:4" x14ac:dyDescent="0.25">
      <c r="A688" s="32" t="s">
        <v>753</v>
      </c>
      <c r="B688" s="32" t="str">
        <f t="shared" si="30"/>
        <v>662-404-4626,Everett County Mall,24440 Bear Valley Road,Gardena, CA 94026</v>
      </c>
      <c r="C688" s="32" t="str">
        <f t="shared" si="31"/>
        <v>94026</v>
      </c>
      <c r="D688" s="32" t="str">
        <f t="shared" si="32"/>
        <v>Incorrect</v>
      </c>
    </row>
    <row r="689" spans="1:4" x14ac:dyDescent="0.25">
      <c r="A689" s="32" t="s">
        <v>754</v>
      </c>
      <c r="B689" s="32" t="str">
        <f t="shared" si="30"/>
        <v>Everett County Mall,24440 Bear Valley Road,Gardena, CA 94026,426-448-9462</v>
      </c>
      <c r="C689" s="32" t="str">
        <f t="shared" si="31"/>
        <v>-9462</v>
      </c>
      <c r="D689" s="32">
        <f t="shared" si="32"/>
        <v>1</v>
      </c>
    </row>
    <row r="690" spans="1:4" x14ac:dyDescent="0.25">
      <c r="A690" s="32" t="s">
        <v>755</v>
      </c>
      <c r="B690" s="32" t="str">
        <f t="shared" si="30"/>
        <v>24440 Bear Valley Road,Gardena, CA 94026,426-448-9462,Great Time Casual</v>
      </c>
      <c r="C690" s="32" t="str">
        <f t="shared" si="31"/>
        <v>asual</v>
      </c>
      <c r="D690" s="32" t="str">
        <f t="shared" si="32"/>
        <v>Incorrect</v>
      </c>
    </row>
    <row r="691" spans="1:4" x14ac:dyDescent="0.25">
      <c r="A691" s="32" t="s">
        <v>756</v>
      </c>
      <c r="B691" s="32" t="str">
        <f t="shared" si="30"/>
        <v>Gardena, CA 94026,426-448-9462,Great Time Casual,222 Nut Tree Road</v>
      </c>
      <c r="C691" s="32" t="str">
        <f t="shared" si="31"/>
        <v xml:space="preserve"> Road</v>
      </c>
      <c r="D691" s="32" t="str">
        <f t="shared" si="32"/>
        <v>Incorrect</v>
      </c>
    </row>
    <row r="692" spans="1:4" x14ac:dyDescent="0.25">
      <c r="A692" s="32" t="s">
        <v>757</v>
      </c>
      <c r="B692" s="32" t="str">
        <f t="shared" si="30"/>
        <v>426-448-9462,Great Time Casual,222 Nut Tree Road,Montrose, OR 98060</v>
      </c>
      <c r="C692" s="32" t="str">
        <f t="shared" si="31"/>
        <v>98060</v>
      </c>
      <c r="D692" s="32" t="str">
        <f t="shared" si="32"/>
        <v>Incorrect</v>
      </c>
    </row>
    <row r="693" spans="1:4" x14ac:dyDescent="0.25">
      <c r="A693" s="32" t="s">
        <v>481</v>
      </c>
      <c r="B693" s="32" t="str">
        <f t="shared" si="30"/>
        <v>Great Time Casual,222 Nut Tree Road,Montrose, OR 98060,620-864-2224</v>
      </c>
      <c r="C693" s="32" t="str">
        <f t="shared" si="31"/>
        <v>-2224</v>
      </c>
      <c r="D693" s="32">
        <f t="shared" si="32"/>
        <v>1</v>
      </c>
    </row>
    <row r="694" spans="1:4" x14ac:dyDescent="0.25">
      <c r="A694" s="32" t="s">
        <v>758</v>
      </c>
      <c r="B694" s="32" t="str">
        <f t="shared" si="30"/>
        <v>222 Nut Tree Road,Montrose, OR 98060,620-864-2224,Summit Exchange</v>
      </c>
      <c r="C694" s="32" t="str">
        <f t="shared" si="31"/>
        <v>hange</v>
      </c>
      <c r="D694" s="32" t="str">
        <f t="shared" si="32"/>
        <v>Incorrect</v>
      </c>
    </row>
    <row r="695" spans="1:4" x14ac:dyDescent="0.25">
      <c r="A695" s="32" t="s">
        <v>759</v>
      </c>
      <c r="B695" s="32" t="str">
        <f t="shared" si="30"/>
        <v>Montrose, OR 98060,620-864-2224,Summit Exchange,2669 West Forest Boulevard Suite D</v>
      </c>
      <c r="C695" s="32" t="str">
        <f t="shared" si="31"/>
        <v>ite D</v>
      </c>
      <c r="D695" s="32" t="str">
        <f t="shared" si="32"/>
        <v>Incorrect</v>
      </c>
    </row>
    <row r="696" spans="1:4" x14ac:dyDescent="0.25">
      <c r="A696" s="32" t="s">
        <v>760</v>
      </c>
      <c r="B696" s="32" t="str">
        <f t="shared" si="30"/>
        <v>620-864-2224,Summit Exchange,2669 West Forest Boulevard Suite D,Carlsbad, CA 94404</v>
      </c>
      <c r="C696" s="32" t="str">
        <f t="shared" si="31"/>
        <v>94404</v>
      </c>
      <c r="D696" s="32" t="str">
        <f t="shared" si="32"/>
        <v>Incorrect</v>
      </c>
    </row>
    <row r="697" spans="1:4" x14ac:dyDescent="0.25">
      <c r="A697" s="32" t="s">
        <v>761</v>
      </c>
      <c r="B697" s="32" t="str">
        <f t="shared" si="30"/>
        <v>Summit Exchange,2669 West Forest Boulevard Suite D,Carlsbad, CA 94404,420-289-2229</v>
      </c>
      <c r="C697" s="32" t="str">
        <f t="shared" si="31"/>
        <v>-2229</v>
      </c>
      <c r="D697" s="32">
        <f t="shared" si="32"/>
        <v>1</v>
      </c>
    </row>
    <row r="698" spans="1:4" x14ac:dyDescent="0.25">
      <c r="A698" s="32" t="s">
        <v>762</v>
      </c>
      <c r="B698" s="32" t="str">
        <f t="shared" si="30"/>
        <v>2669 West Forest Boulevard Suite D,Carlsbad, CA 94404,420-289-2229,Beyond Denim</v>
      </c>
      <c r="C698" s="32" t="str">
        <f t="shared" si="31"/>
        <v>Denim</v>
      </c>
      <c r="D698" s="32" t="str">
        <f t="shared" si="32"/>
        <v>Incorrect</v>
      </c>
    </row>
    <row r="699" spans="1:4" x14ac:dyDescent="0.25">
      <c r="A699" s="32" t="s">
        <v>763</v>
      </c>
      <c r="B699" s="32" t="str">
        <f t="shared" si="30"/>
        <v>Carlsbad, CA 94404,420-289-2229,Beyond Denim,2802 Ming Avenue</v>
      </c>
      <c r="C699" s="32" t="str">
        <f t="shared" si="31"/>
        <v>venue</v>
      </c>
      <c r="D699" s="32" t="str">
        <f t="shared" si="32"/>
        <v>Incorrect</v>
      </c>
    </row>
    <row r="700" spans="1:4" x14ac:dyDescent="0.25">
      <c r="A700" s="32" t="s">
        <v>764</v>
      </c>
      <c r="B700" s="32" t="str">
        <f t="shared" si="30"/>
        <v>420-289-2229,Beyond Denim,2802 Ming Avenue,Silverdale, CA 90044</v>
      </c>
      <c r="C700" s="32" t="str">
        <f t="shared" si="31"/>
        <v>90044</v>
      </c>
      <c r="D700" s="32" t="str">
        <f t="shared" si="32"/>
        <v>Incorrect</v>
      </c>
    </row>
    <row r="701" spans="1:4" x14ac:dyDescent="0.25">
      <c r="A701" s="32" t="s">
        <v>765</v>
      </c>
      <c r="B701" s="32" t="str">
        <f t="shared" si="30"/>
        <v>Beyond Denim,2802 Ming Avenue,Silverdale, CA 90044,420-284-4662</v>
      </c>
      <c r="C701" s="32" t="str">
        <f t="shared" si="31"/>
        <v>-4662</v>
      </c>
      <c r="D701" s="32">
        <f t="shared" si="32"/>
        <v>1</v>
      </c>
    </row>
    <row r="702" spans="1:4" x14ac:dyDescent="0.25">
      <c r="A702" s="32" t="s">
        <v>766</v>
      </c>
      <c r="B702" s="32" t="str">
        <f t="shared" si="30"/>
        <v>2802 Ming Avenue,Silverdale, CA 90044,420-284-4662,Coastal Sports</v>
      </c>
      <c r="C702" s="32" t="str">
        <f t="shared" si="31"/>
        <v>ports</v>
      </c>
      <c r="D702" s="32" t="str">
        <f t="shared" si="32"/>
        <v>Incorrect</v>
      </c>
    </row>
    <row r="703" spans="1:4" x14ac:dyDescent="0.25">
      <c r="A703" s="32" t="s">
        <v>767</v>
      </c>
      <c r="B703" s="32" t="str">
        <f t="shared" si="30"/>
        <v>Silverdale, CA 90044,420-284-4662,Coastal Sports,220 East 9th Street Suite A894</v>
      </c>
      <c r="C703" s="32" t="str">
        <f t="shared" si="31"/>
        <v xml:space="preserve"> A894</v>
      </c>
      <c r="D703" s="32" t="str">
        <f t="shared" si="32"/>
        <v>Incorrect</v>
      </c>
    </row>
    <row r="704" spans="1:4" x14ac:dyDescent="0.25">
      <c r="A704" s="32" t="s">
        <v>768</v>
      </c>
      <c r="B704" s="32" t="str">
        <f t="shared" si="30"/>
        <v>420-284-4662,Coastal Sports,220 East 9th Street Suite A894,San Francisco, CA 92020</v>
      </c>
      <c r="C704" s="32" t="str">
        <f t="shared" si="31"/>
        <v>92020</v>
      </c>
      <c r="D704" s="32" t="str">
        <f t="shared" si="32"/>
        <v>Incorrect</v>
      </c>
    </row>
    <row r="705" spans="1:4" x14ac:dyDescent="0.25">
      <c r="A705" s="32" t="s">
        <v>769</v>
      </c>
      <c r="B705" s="32" t="str">
        <f t="shared" si="30"/>
        <v>Coastal Sports,220 East 9th Street Suite A894,San Francisco, CA 92020,949-686-6284</v>
      </c>
      <c r="C705" s="32" t="str">
        <f t="shared" si="31"/>
        <v>-6284</v>
      </c>
      <c r="D705" s="32">
        <f t="shared" si="32"/>
        <v>1</v>
      </c>
    </row>
    <row r="706" spans="1:4" x14ac:dyDescent="0.25">
      <c r="A706" s="32" t="s">
        <v>770</v>
      </c>
      <c r="B706" s="32" t="str">
        <f t="shared" ref="B706:B769" si="33">CONCATENATE(TRIM(A706),",",TRIM(A707),",",TRIM(A708),",",TRIM(A709))</f>
        <v>220 East 9th Street Suite A894,San Francisco, CA 92020,949-686-6284,Grizzly's Outpost</v>
      </c>
      <c r="C706" s="32" t="str">
        <f t="shared" ref="C706:C769" si="34">RIGHT(B706,5)</f>
        <v>tpost</v>
      </c>
      <c r="D706" s="32" t="str">
        <f t="shared" ref="D706:D769" si="35">IFERROR(FIND("-",C706),"Incorrect")</f>
        <v>Incorrect</v>
      </c>
    </row>
    <row r="707" spans="1:4" x14ac:dyDescent="0.25">
      <c r="A707" s="32" t="s">
        <v>771</v>
      </c>
      <c r="B707" s="32" t="str">
        <f t="shared" si="33"/>
        <v>San Francisco, CA 92020,949-686-6284,Grizzly's Outpost,24999 South Western Avenue</v>
      </c>
      <c r="C707" s="32" t="str">
        <f t="shared" si="34"/>
        <v>venue</v>
      </c>
      <c r="D707" s="32" t="str">
        <f t="shared" si="35"/>
        <v>Incorrect</v>
      </c>
    </row>
    <row r="708" spans="1:4" x14ac:dyDescent="0.25">
      <c r="A708" s="32" t="s">
        <v>772</v>
      </c>
      <c r="B708" s="32" t="str">
        <f t="shared" si="33"/>
        <v>949-686-6284,Grizzly's Outpost,24999 South Western Avenue,Paramount, CA 92808</v>
      </c>
      <c r="C708" s="32" t="str">
        <f t="shared" si="34"/>
        <v>92808</v>
      </c>
      <c r="D708" s="32" t="str">
        <f t="shared" si="35"/>
        <v>Incorrect</v>
      </c>
    </row>
    <row r="709" spans="1:4" x14ac:dyDescent="0.25">
      <c r="A709" s="32" t="s">
        <v>773</v>
      </c>
      <c r="B709" s="32" t="str">
        <f t="shared" si="33"/>
        <v>Grizzly's Outpost,24999 South Western Avenue,Paramount, CA 92808,909-469-2288</v>
      </c>
      <c r="C709" s="32" t="str">
        <f t="shared" si="34"/>
        <v>-2288</v>
      </c>
      <c r="D709" s="32">
        <f t="shared" si="35"/>
        <v>1</v>
      </c>
    </row>
    <row r="710" spans="1:4" x14ac:dyDescent="0.25">
      <c r="A710" s="32" t="s">
        <v>774</v>
      </c>
      <c r="B710" s="32" t="str">
        <f t="shared" si="33"/>
        <v>24999 South Western Avenue,Paramount, CA 92808,909-469-2288,Just Cotton</v>
      </c>
      <c r="C710" s="32" t="str">
        <f t="shared" si="34"/>
        <v>otton</v>
      </c>
      <c r="D710" s="32" t="str">
        <f t="shared" si="35"/>
        <v>Incorrect</v>
      </c>
    </row>
    <row r="711" spans="1:4" x14ac:dyDescent="0.25">
      <c r="A711" s="32" t="s">
        <v>775</v>
      </c>
      <c r="B711" s="32" t="str">
        <f t="shared" si="33"/>
        <v>Paramount, CA 92808,909-469-2288,Just Cotton,2260 Orange Avenue</v>
      </c>
      <c r="C711" s="32" t="str">
        <f t="shared" si="34"/>
        <v>venue</v>
      </c>
      <c r="D711" s="32" t="str">
        <f t="shared" si="35"/>
        <v>Incorrect</v>
      </c>
    </row>
    <row r="712" spans="1:4" x14ac:dyDescent="0.25">
      <c r="A712" s="32" t="s">
        <v>776</v>
      </c>
      <c r="B712" s="32" t="str">
        <f t="shared" si="33"/>
        <v>909-469-2288,Just Cotton,2260 Orange Avenue,Los Angeles, CA 90022</v>
      </c>
      <c r="C712" s="32" t="str">
        <f t="shared" si="34"/>
        <v>90022</v>
      </c>
      <c r="D712" s="32" t="str">
        <f t="shared" si="35"/>
        <v>Incorrect</v>
      </c>
    </row>
    <row r="713" spans="1:4" x14ac:dyDescent="0.25">
      <c r="A713" s="32" t="s">
        <v>777</v>
      </c>
      <c r="B713" s="32" t="str">
        <f t="shared" si="33"/>
        <v>Just Cotton,2260 Orange Avenue,Los Angeles, CA 90022,620-644-2808</v>
      </c>
      <c r="C713" s="32" t="str">
        <f t="shared" si="34"/>
        <v>-2808</v>
      </c>
      <c r="D713" s="32">
        <f t="shared" si="35"/>
        <v>1</v>
      </c>
    </row>
    <row r="714" spans="1:4" x14ac:dyDescent="0.25">
      <c r="A714" s="32" t="s">
        <v>778</v>
      </c>
      <c r="B714" s="32" t="str">
        <f t="shared" si="33"/>
        <v>2260 Orange Avenue,Los Angeles, CA 90022,620-644-2808,Nautical Times Clothing Company</v>
      </c>
      <c r="C714" s="32" t="str">
        <f t="shared" si="34"/>
        <v>mpany</v>
      </c>
      <c r="D714" s="32" t="str">
        <f t="shared" si="35"/>
        <v>Incorrect</v>
      </c>
    </row>
    <row r="715" spans="1:4" x14ac:dyDescent="0.25">
      <c r="A715" s="32" t="s">
        <v>779</v>
      </c>
      <c r="B715" s="32" t="str">
        <f t="shared" si="33"/>
        <v>Los Angeles, CA 90022,620-644-2808,Nautical Times Clothing Company,4426 Main</v>
      </c>
      <c r="C715" s="32" t="str">
        <f t="shared" si="34"/>
        <v xml:space="preserve"> Main</v>
      </c>
      <c r="D715" s="32" t="str">
        <f t="shared" si="35"/>
        <v>Incorrect</v>
      </c>
    </row>
    <row r="716" spans="1:4" x14ac:dyDescent="0.25">
      <c r="A716" s="32" t="s">
        <v>780</v>
      </c>
      <c r="B716" s="32" t="str">
        <f t="shared" si="33"/>
        <v>620-644-2808,Nautical Times Clothing Company,4426 Main,Burlington, CA 96862</v>
      </c>
      <c r="C716" s="32" t="str">
        <f t="shared" si="34"/>
        <v>96862</v>
      </c>
      <c r="D716" s="32" t="str">
        <f t="shared" si="35"/>
        <v>Incorrect</v>
      </c>
    </row>
    <row r="717" spans="1:4" x14ac:dyDescent="0.25">
      <c r="A717" s="32" t="s">
        <v>781</v>
      </c>
      <c r="B717" s="32" t="str">
        <f t="shared" si="33"/>
        <v>Nautical Times Clothing Company,4426 Main,Burlington, CA 96862,926-668-4224</v>
      </c>
      <c r="C717" s="32" t="str">
        <f t="shared" si="34"/>
        <v>-4224</v>
      </c>
      <c r="D717" s="32">
        <f t="shared" si="35"/>
        <v>1</v>
      </c>
    </row>
    <row r="718" spans="1:4" x14ac:dyDescent="0.25">
      <c r="A718" s="32" t="s">
        <v>782</v>
      </c>
      <c r="B718" s="32" t="str">
        <f t="shared" si="33"/>
        <v>4426 Main,Burlington, CA 96862,926-668-4224,Top Notch Outfitters</v>
      </c>
      <c r="C718" s="32" t="str">
        <f t="shared" si="34"/>
        <v>tters</v>
      </c>
      <c r="D718" s="32" t="str">
        <f t="shared" si="35"/>
        <v>Incorrect</v>
      </c>
    </row>
    <row r="719" spans="1:4" x14ac:dyDescent="0.25">
      <c r="A719" s="32" t="s">
        <v>783</v>
      </c>
      <c r="B719" s="32" t="str">
        <f t="shared" si="33"/>
        <v>Burlington, CA 96862,926-668-4224,Top Notch Outfitters,242 East 4th Street</v>
      </c>
      <c r="C719" s="32" t="str">
        <f t="shared" si="34"/>
        <v>treet</v>
      </c>
      <c r="D719" s="32" t="str">
        <f t="shared" si="35"/>
        <v>Incorrect</v>
      </c>
    </row>
    <row r="720" spans="1:4" x14ac:dyDescent="0.25">
      <c r="A720" s="32" t="s">
        <v>784</v>
      </c>
      <c r="B720" s="32" t="str">
        <f t="shared" si="33"/>
        <v>926-668-4224,Top Notch Outfitters,242 East 4th Street,Los Osos, CA 92660</v>
      </c>
      <c r="C720" s="32" t="str">
        <f t="shared" si="34"/>
        <v>92660</v>
      </c>
      <c r="D720" s="32" t="str">
        <f t="shared" si="35"/>
        <v>Incorrect</v>
      </c>
    </row>
    <row r="721" spans="1:4" x14ac:dyDescent="0.25">
      <c r="A721" s="32" t="s">
        <v>785</v>
      </c>
      <c r="B721" s="32" t="str">
        <f t="shared" si="33"/>
        <v>Top Notch Outfitters,242 East 4th Street,Los Osos, CA 92660,949-464-2222</v>
      </c>
      <c r="C721" s="32" t="str">
        <f t="shared" si="34"/>
        <v>-2222</v>
      </c>
      <c r="D721" s="32">
        <f t="shared" si="35"/>
        <v>1</v>
      </c>
    </row>
    <row r="722" spans="1:4" x14ac:dyDescent="0.25">
      <c r="A722" s="32" t="s">
        <v>786</v>
      </c>
      <c r="B722" s="32" t="str">
        <f t="shared" si="33"/>
        <v>242 East 4th Street,Los Osos, CA 92660,949-464-2222,Your Swimwear &amp; Clothing Co</v>
      </c>
      <c r="C722" s="32" t="str">
        <f t="shared" si="34"/>
        <v>ng Co</v>
      </c>
      <c r="D722" s="32" t="str">
        <f t="shared" si="35"/>
        <v>Incorrect</v>
      </c>
    </row>
    <row r="723" spans="1:4" x14ac:dyDescent="0.25">
      <c r="A723" s="32" t="s">
        <v>787</v>
      </c>
      <c r="B723" s="32" t="str">
        <f t="shared" si="33"/>
        <v>Los Osos, CA 92660,949-464-2222,Your Swimwear &amp; Clothing Co,2666 East Adams Boulevard</v>
      </c>
      <c r="C723" s="32" t="str">
        <f t="shared" si="34"/>
        <v>evard</v>
      </c>
      <c r="D723" s="32" t="str">
        <f t="shared" si="35"/>
        <v>Incorrect</v>
      </c>
    </row>
    <row r="724" spans="1:4" x14ac:dyDescent="0.25">
      <c r="A724" s="32" t="s">
        <v>788</v>
      </c>
      <c r="B724" s="32" t="str">
        <f t="shared" si="33"/>
        <v>949-464-2222,Your Swimwear &amp; Clothing Co,2666 East Adams Boulevard,Truckee, CA 92662</v>
      </c>
      <c r="C724" s="32" t="str">
        <f t="shared" si="34"/>
        <v>92662</v>
      </c>
      <c r="D724" s="32" t="str">
        <f t="shared" si="35"/>
        <v>Incorrect</v>
      </c>
    </row>
    <row r="725" spans="1:4" x14ac:dyDescent="0.25">
      <c r="A725" s="32" t="s">
        <v>789</v>
      </c>
      <c r="B725" s="32" t="str">
        <f t="shared" si="33"/>
        <v>Your Swimwear &amp; Clothing Co,2666 East Adams Boulevard,Truckee, CA 92662,806-489-6288</v>
      </c>
      <c r="C725" s="32" t="str">
        <f t="shared" si="34"/>
        <v>-6288</v>
      </c>
      <c r="D725" s="32">
        <f t="shared" si="35"/>
        <v>1</v>
      </c>
    </row>
    <row r="726" spans="1:4" x14ac:dyDescent="0.25">
      <c r="A726" s="32" t="s">
        <v>790</v>
      </c>
      <c r="B726" s="32" t="str">
        <f t="shared" si="33"/>
        <v>2666 East Adams Boulevard,Truckee, CA 92662,806-489-6288,Best Wear</v>
      </c>
      <c r="C726" s="32" t="str">
        <f t="shared" si="34"/>
        <v xml:space="preserve"> Wear</v>
      </c>
      <c r="D726" s="32" t="str">
        <f t="shared" si="35"/>
        <v>Incorrect</v>
      </c>
    </row>
    <row r="727" spans="1:4" x14ac:dyDescent="0.25">
      <c r="A727" s="32" t="s">
        <v>791</v>
      </c>
      <c r="B727" s="32" t="str">
        <f t="shared" si="33"/>
        <v>Truckee, CA 92662,806-489-6288,Best Wear,240 Shaw Avenue</v>
      </c>
      <c r="C727" s="32" t="str">
        <f t="shared" si="34"/>
        <v>venue</v>
      </c>
      <c r="D727" s="32" t="str">
        <f t="shared" si="35"/>
        <v>Incorrect</v>
      </c>
    </row>
    <row r="728" spans="1:4" x14ac:dyDescent="0.25">
      <c r="A728" s="32" t="s">
        <v>792</v>
      </c>
      <c r="B728" s="32" t="str">
        <f t="shared" si="33"/>
        <v>806-489-6288,Best Wear,240 Shaw Avenue,San Diego, CA 90089</v>
      </c>
      <c r="C728" s="32" t="str">
        <f t="shared" si="34"/>
        <v>90089</v>
      </c>
      <c r="D728" s="32" t="str">
        <f t="shared" si="35"/>
        <v>Incorrect</v>
      </c>
    </row>
    <row r="729" spans="1:4" x14ac:dyDescent="0.25">
      <c r="A729" s="32" t="s">
        <v>793</v>
      </c>
      <c r="B729" s="32" t="str">
        <f t="shared" si="33"/>
        <v>Best Wear,240 Shaw Avenue,San Diego, CA 90089,426-462-6446</v>
      </c>
      <c r="C729" s="32" t="str">
        <f t="shared" si="34"/>
        <v>-6446</v>
      </c>
      <c r="D729" s="32">
        <f t="shared" si="35"/>
        <v>1</v>
      </c>
    </row>
    <row r="730" spans="1:4" x14ac:dyDescent="0.25">
      <c r="A730" s="32" t="s">
        <v>794</v>
      </c>
      <c r="B730" s="32" t="str">
        <f t="shared" si="33"/>
        <v>240 Shaw Avenue,San Diego, CA 90089,426-462-6446,M S N Body Wear</v>
      </c>
      <c r="C730" s="32" t="str">
        <f t="shared" si="34"/>
        <v xml:space="preserve"> Wear</v>
      </c>
      <c r="D730" s="32" t="str">
        <f t="shared" si="35"/>
        <v>Incorrect</v>
      </c>
    </row>
    <row r="731" spans="1:4" x14ac:dyDescent="0.25">
      <c r="A731" s="32" t="s">
        <v>795</v>
      </c>
      <c r="B731" s="32" t="str">
        <f t="shared" si="33"/>
        <v>San Diego, CA 90089,426-462-6446,M S N Body Wear,6424 Long Beach Boulevard</v>
      </c>
      <c r="C731" s="32" t="str">
        <f t="shared" si="34"/>
        <v>evard</v>
      </c>
      <c r="D731" s="32" t="str">
        <f t="shared" si="35"/>
        <v>Incorrect</v>
      </c>
    </row>
    <row r="732" spans="1:4" x14ac:dyDescent="0.25">
      <c r="A732" s="32" t="s">
        <v>796</v>
      </c>
      <c r="B732" s="32" t="str">
        <f t="shared" si="33"/>
        <v>426-462-6446,M S N Body Wear,6424 Long Beach Boulevard,Roseville, OR 98224</v>
      </c>
      <c r="C732" s="32" t="str">
        <f t="shared" si="34"/>
        <v>98224</v>
      </c>
      <c r="D732" s="32" t="str">
        <f t="shared" si="35"/>
        <v>Incorrect</v>
      </c>
    </row>
    <row r="733" spans="1:4" x14ac:dyDescent="0.25">
      <c r="A733" s="32" t="s">
        <v>797</v>
      </c>
      <c r="B733" s="32" t="str">
        <f t="shared" si="33"/>
        <v>M S N Body Wear,6424 Long Beach Boulevard,Roseville, OR 98224,420-826-6800</v>
      </c>
      <c r="C733" s="32" t="str">
        <f t="shared" si="34"/>
        <v>-6800</v>
      </c>
      <c r="D733" s="32">
        <f t="shared" si="35"/>
        <v>1</v>
      </c>
    </row>
    <row r="734" spans="1:4" x14ac:dyDescent="0.25">
      <c r="A734" s="32" t="s">
        <v>798</v>
      </c>
      <c r="B734" s="32" t="str">
        <f t="shared" si="33"/>
        <v>6424 Long Beach Boulevard,Roseville, OR 98224,420-826-6800,Pacific Times Clothiers</v>
      </c>
      <c r="C734" s="32" t="str">
        <f t="shared" si="34"/>
        <v>hiers</v>
      </c>
      <c r="D734" s="32" t="str">
        <f t="shared" si="35"/>
        <v>Incorrect</v>
      </c>
    </row>
    <row r="735" spans="1:4" x14ac:dyDescent="0.25">
      <c r="A735" s="32" t="s">
        <v>799</v>
      </c>
      <c r="B735" s="32" t="str">
        <f t="shared" si="33"/>
        <v>Roseville, OR 98224,420-826-6800,Pacific Times Clothiers,2626 El Camino Real</v>
      </c>
      <c r="C735" s="32" t="str">
        <f t="shared" si="34"/>
        <v xml:space="preserve"> Real</v>
      </c>
      <c r="D735" s="32" t="str">
        <f t="shared" si="35"/>
        <v>Incorrect</v>
      </c>
    </row>
    <row r="736" spans="1:4" x14ac:dyDescent="0.25">
      <c r="A736" s="32" t="s">
        <v>800</v>
      </c>
      <c r="B736" s="32" t="str">
        <f t="shared" si="33"/>
        <v>420-826-6800,Pacific Times Clothiers,2626 El Camino Real,Lakewood, CA 94244</v>
      </c>
      <c r="C736" s="32" t="str">
        <f t="shared" si="34"/>
        <v>94244</v>
      </c>
      <c r="D736" s="32" t="str">
        <f t="shared" si="35"/>
        <v>Incorrect</v>
      </c>
    </row>
    <row r="737" spans="1:4" x14ac:dyDescent="0.25">
      <c r="A737" s="32" t="s">
        <v>801</v>
      </c>
      <c r="B737" s="32" t="str">
        <f t="shared" si="33"/>
        <v>Pacific Times Clothiers,2626 El Camino Real,Lakewood, CA 94244,860-966-2446</v>
      </c>
      <c r="C737" s="32" t="str">
        <f t="shared" si="34"/>
        <v>-2446</v>
      </c>
      <c r="D737" s="32">
        <f t="shared" si="35"/>
        <v>1</v>
      </c>
    </row>
    <row r="738" spans="1:4" x14ac:dyDescent="0.25">
      <c r="A738" s="32" t="s">
        <v>802</v>
      </c>
      <c r="B738" s="32" t="str">
        <f t="shared" si="33"/>
        <v>2626 El Camino Real,Lakewood, CA 94244,860-966-2446,Top It Off Hats</v>
      </c>
      <c r="C738" s="32" t="str">
        <f t="shared" si="34"/>
        <v xml:space="preserve"> Hats</v>
      </c>
      <c r="D738" s="32" t="str">
        <f t="shared" si="35"/>
        <v>Incorrect</v>
      </c>
    </row>
    <row r="739" spans="1:4" x14ac:dyDescent="0.25">
      <c r="A739" s="32" t="s">
        <v>803</v>
      </c>
      <c r="B739" s="32" t="str">
        <f t="shared" si="33"/>
        <v>Lakewood, CA 94244,860-966-2446,Top It Off Hats,2689 Arden Way Suite 2048</v>
      </c>
      <c r="C739" s="32" t="str">
        <f t="shared" si="34"/>
        <v xml:space="preserve"> 2048</v>
      </c>
      <c r="D739" s="32" t="str">
        <f t="shared" si="35"/>
        <v>Incorrect</v>
      </c>
    </row>
    <row r="740" spans="1:4" x14ac:dyDescent="0.25">
      <c r="A740" s="32" t="s">
        <v>804</v>
      </c>
      <c r="B740" s="32" t="str">
        <f t="shared" si="33"/>
        <v>860-966-2446,Top It Off Hats,2689 Arden Way Suite 2048,West Hollywood, CA 94468</v>
      </c>
      <c r="C740" s="32" t="str">
        <f t="shared" si="34"/>
        <v>94468</v>
      </c>
      <c r="D740" s="32" t="str">
        <f t="shared" si="35"/>
        <v>Incorrect</v>
      </c>
    </row>
    <row r="741" spans="1:4" x14ac:dyDescent="0.25">
      <c r="A741" s="32" t="s">
        <v>805</v>
      </c>
      <c r="B741" s="32" t="str">
        <f t="shared" si="33"/>
        <v>Top It Off Hats,2689 Arden Way Suite 2048,West Hollywood, CA 94468,424-822-8242</v>
      </c>
      <c r="C741" s="32" t="str">
        <f t="shared" si="34"/>
        <v>-8242</v>
      </c>
      <c r="D741" s="32">
        <f t="shared" si="35"/>
        <v>1</v>
      </c>
    </row>
    <row r="742" spans="1:4" x14ac:dyDescent="0.25">
      <c r="A742" s="32" t="s">
        <v>806</v>
      </c>
      <c r="B742" s="32" t="str">
        <f t="shared" si="33"/>
        <v>2689 Arden Way Suite 2048,West Hollywood, CA 94468,424-822-8242,Beach &amp; Sand</v>
      </c>
      <c r="C742" s="32" t="str">
        <f t="shared" si="34"/>
        <v xml:space="preserve"> Sand</v>
      </c>
      <c r="D742" s="32" t="str">
        <f t="shared" si="35"/>
        <v>Incorrect</v>
      </c>
    </row>
    <row r="743" spans="1:4" x14ac:dyDescent="0.25">
      <c r="A743" s="32" t="s">
        <v>807</v>
      </c>
      <c r="B743" s="32" t="str">
        <f t="shared" si="33"/>
        <v>West Hollywood, CA 94468,424-822-8242,Beach &amp; Sand,4226 226th Avenue Northwest</v>
      </c>
      <c r="C743" s="32" t="str">
        <f t="shared" si="34"/>
        <v>hwest</v>
      </c>
      <c r="D743" s="32" t="str">
        <f t="shared" si="35"/>
        <v>Incorrect</v>
      </c>
    </row>
    <row r="744" spans="1:4" x14ac:dyDescent="0.25">
      <c r="A744" s="32" t="s">
        <v>808</v>
      </c>
      <c r="B744" s="32" t="str">
        <f t="shared" si="33"/>
        <v>424-822-8242,Beach &amp; Sand,4226 226th Avenue Northwest,South Lake Tahoe, CA 96640</v>
      </c>
      <c r="C744" s="32" t="str">
        <f t="shared" si="34"/>
        <v>96640</v>
      </c>
      <c r="D744" s="32" t="str">
        <f t="shared" si="35"/>
        <v>Incorrect</v>
      </c>
    </row>
    <row r="745" spans="1:4" x14ac:dyDescent="0.25">
      <c r="A745" s="32" t="s">
        <v>809</v>
      </c>
      <c r="B745" s="32" t="str">
        <f t="shared" si="33"/>
        <v>Beach &amp; Sand,4226 226th Avenue Northwest,South Lake Tahoe, CA 96640,949-448-8026</v>
      </c>
      <c r="C745" s="32" t="str">
        <f t="shared" si="34"/>
        <v>-8026</v>
      </c>
      <c r="D745" s="32">
        <f t="shared" si="35"/>
        <v>1</v>
      </c>
    </row>
    <row r="746" spans="1:4" x14ac:dyDescent="0.25">
      <c r="A746" s="32" t="s">
        <v>810</v>
      </c>
      <c r="B746" s="32" t="str">
        <f t="shared" si="33"/>
        <v>4226 226th Avenue Northwest,South Lake Tahoe, CA 96640,949-448-8026,Beyond Denim Outlet</v>
      </c>
      <c r="C746" s="32" t="str">
        <f t="shared" si="34"/>
        <v>utlet</v>
      </c>
      <c r="D746" s="32" t="str">
        <f t="shared" si="35"/>
        <v>Incorrect</v>
      </c>
    </row>
    <row r="747" spans="1:4" x14ac:dyDescent="0.25">
      <c r="A747" s="32" t="s">
        <v>811</v>
      </c>
      <c r="B747" s="32" t="str">
        <f t="shared" si="33"/>
        <v>South Lake Tahoe, CA 96640,949-448-8026,Beyond Denim Outlet,2692 Richter Avenue Suite 222</v>
      </c>
      <c r="C747" s="32" t="str">
        <f t="shared" si="34"/>
        <v>e 222</v>
      </c>
      <c r="D747" s="32" t="str">
        <f t="shared" si="35"/>
        <v>Incorrect</v>
      </c>
    </row>
    <row r="748" spans="1:4" x14ac:dyDescent="0.25">
      <c r="A748" s="32" t="s">
        <v>812</v>
      </c>
      <c r="B748" s="32" t="str">
        <f t="shared" si="33"/>
        <v>949-448-8026,Beyond Denim Outlet,2692 Richter Avenue Suite 222,Carlsbad, CA 90840</v>
      </c>
      <c r="C748" s="32" t="str">
        <f t="shared" si="34"/>
        <v>90840</v>
      </c>
      <c r="D748" s="32" t="str">
        <f t="shared" si="35"/>
        <v>Incorrect</v>
      </c>
    </row>
    <row r="749" spans="1:4" x14ac:dyDescent="0.25">
      <c r="A749" s="32" t="s">
        <v>813</v>
      </c>
      <c r="B749" s="32" t="str">
        <f t="shared" si="33"/>
        <v>Beyond Denim Outlet,2692 Richter Avenue Suite 222,Carlsbad, CA 90840,860-442-4224</v>
      </c>
      <c r="C749" s="32" t="str">
        <f t="shared" si="34"/>
        <v>-4224</v>
      </c>
      <c r="D749" s="32">
        <f t="shared" si="35"/>
        <v>1</v>
      </c>
    </row>
    <row r="750" spans="1:4" x14ac:dyDescent="0.25">
      <c r="A750" s="32" t="s">
        <v>814</v>
      </c>
      <c r="B750" s="32" t="str">
        <f t="shared" si="33"/>
        <v>2692 Richter Avenue Suite 222,Carlsbad, CA 90840,860-442-4224,Buccaneer Sportswear &amp; Catchplate Design</v>
      </c>
      <c r="C750" s="32" t="str">
        <f t="shared" si="34"/>
        <v>esign</v>
      </c>
      <c r="D750" s="32" t="str">
        <f t="shared" si="35"/>
        <v>Incorrect</v>
      </c>
    </row>
    <row r="751" spans="1:4" x14ac:dyDescent="0.25">
      <c r="A751" s="32" t="s">
        <v>815</v>
      </c>
      <c r="B751" s="32" t="str">
        <f t="shared" si="33"/>
        <v>Carlsbad, CA 90840,860-442-4224,Buccaneer Sportswear &amp; Catchplate Design,866 Market Street</v>
      </c>
      <c r="C751" s="32" t="str">
        <f t="shared" si="34"/>
        <v>treet</v>
      </c>
      <c r="D751" s="32" t="str">
        <f t="shared" si="35"/>
        <v>Incorrect</v>
      </c>
    </row>
    <row r="752" spans="1:4" x14ac:dyDescent="0.25">
      <c r="A752" s="32" t="s">
        <v>816</v>
      </c>
      <c r="B752" s="32" t="str">
        <f t="shared" si="33"/>
        <v>860-442-4224,Buccaneer Sportswear &amp; Catchplate Design,866 Market Street,Milpitas, CA 96824</v>
      </c>
      <c r="C752" s="32" t="str">
        <f t="shared" si="34"/>
        <v>96824</v>
      </c>
      <c r="D752" s="32" t="str">
        <f t="shared" si="35"/>
        <v>Incorrect</v>
      </c>
    </row>
    <row r="753" spans="1:4" x14ac:dyDescent="0.25">
      <c r="A753" s="32" t="s">
        <v>817</v>
      </c>
      <c r="B753" s="32" t="str">
        <f t="shared" si="33"/>
        <v>Buccaneer Sportswear &amp; Catchplate Design,866 Market Street,Milpitas, CA 96824,909-289-4922</v>
      </c>
      <c r="C753" s="32" t="str">
        <f t="shared" si="34"/>
        <v>-4922</v>
      </c>
      <c r="D753" s="32">
        <f t="shared" si="35"/>
        <v>1</v>
      </c>
    </row>
    <row r="754" spans="1:4" x14ac:dyDescent="0.25">
      <c r="A754" s="32" t="s">
        <v>818</v>
      </c>
      <c r="B754" s="32" t="str">
        <f t="shared" si="33"/>
        <v>866 Market Street,Milpitas, CA 96824,909-289-4922,Clothes Line</v>
      </c>
      <c r="C754" s="32" t="str">
        <f t="shared" si="34"/>
        <v xml:space="preserve"> Line</v>
      </c>
      <c r="D754" s="32" t="str">
        <f t="shared" si="35"/>
        <v>Incorrect</v>
      </c>
    </row>
    <row r="755" spans="1:4" x14ac:dyDescent="0.25">
      <c r="A755" s="32" t="s">
        <v>819</v>
      </c>
      <c r="B755" s="32" t="str">
        <f t="shared" si="33"/>
        <v>Milpitas, CA 96824,909-289-4922,Clothes Line,Koko Marina Centre</v>
      </c>
      <c r="C755" s="32" t="str">
        <f t="shared" si="34"/>
        <v>entre</v>
      </c>
      <c r="D755" s="32" t="str">
        <f t="shared" si="35"/>
        <v>Incorrect</v>
      </c>
    </row>
    <row r="756" spans="1:4" x14ac:dyDescent="0.25">
      <c r="A756" s="32" t="s">
        <v>820</v>
      </c>
      <c r="B756" s="32" t="str">
        <f t="shared" si="33"/>
        <v>909-289-4922,Clothes Line,Koko Marina Centre,Los Angeles, CA 94806</v>
      </c>
      <c r="C756" s="32" t="str">
        <f t="shared" si="34"/>
        <v>94806</v>
      </c>
      <c r="D756" s="32" t="str">
        <f t="shared" si="35"/>
        <v>Incorrect</v>
      </c>
    </row>
    <row r="757" spans="1:4" x14ac:dyDescent="0.25">
      <c r="A757" s="32" t="s">
        <v>821</v>
      </c>
      <c r="B757" s="32" t="str">
        <f t="shared" si="33"/>
        <v>Clothes Line,Koko Marina Centre,Los Angeles, CA 94806,209-268-8644</v>
      </c>
      <c r="C757" s="32" t="str">
        <f t="shared" si="34"/>
        <v>-8644</v>
      </c>
      <c r="D757" s="32">
        <f t="shared" si="35"/>
        <v>1</v>
      </c>
    </row>
    <row r="758" spans="1:4" x14ac:dyDescent="0.25">
      <c r="A758" s="32" t="s">
        <v>822</v>
      </c>
      <c r="B758" s="32" t="str">
        <f t="shared" si="33"/>
        <v>Koko Marina Centre,Los Angeles, CA 94806,209-268-8644,Fear None Retail Store</v>
      </c>
      <c r="C758" s="32" t="str">
        <f t="shared" si="34"/>
        <v>Store</v>
      </c>
      <c r="D758" s="32" t="str">
        <f t="shared" si="35"/>
        <v>Incorrect</v>
      </c>
    </row>
    <row r="759" spans="1:4" x14ac:dyDescent="0.25">
      <c r="A759" s="32" t="s">
        <v>823</v>
      </c>
      <c r="B759" s="32" t="str">
        <f t="shared" si="33"/>
        <v>Los Angeles, CA 94806,209-268-8644,Fear None Retail Store,2202 Isabella Avenue</v>
      </c>
      <c r="C759" s="32" t="str">
        <f t="shared" si="34"/>
        <v>venue</v>
      </c>
      <c r="D759" s="32" t="str">
        <f t="shared" si="35"/>
        <v>Incorrect</v>
      </c>
    </row>
    <row r="760" spans="1:4" x14ac:dyDescent="0.25">
      <c r="A760" s="32" t="s">
        <v>824</v>
      </c>
      <c r="B760" s="32" t="str">
        <f t="shared" si="33"/>
        <v>209-268-8644,Fear None Retail Store,2202 Isabella Avenue,Redwood City, CA 96864</v>
      </c>
      <c r="C760" s="32" t="str">
        <f t="shared" si="34"/>
        <v>96864</v>
      </c>
      <c r="D760" s="32" t="str">
        <f t="shared" si="35"/>
        <v>Incorrect</v>
      </c>
    </row>
    <row r="761" spans="1:4" x14ac:dyDescent="0.25">
      <c r="A761" s="32" t="s">
        <v>825</v>
      </c>
      <c r="B761" s="32" t="str">
        <f t="shared" si="33"/>
        <v>Fear None Retail Store,2202 Isabella Avenue,Redwood City, CA 96864,949-442-2244</v>
      </c>
      <c r="C761" s="32" t="str">
        <f t="shared" si="34"/>
        <v>-2244</v>
      </c>
      <c r="D761" s="32">
        <f t="shared" si="35"/>
        <v>1</v>
      </c>
    </row>
    <row r="762" spans="1:4" x14ac:dyDescent="0.25">
      <c r="A762" s="32" t="s">
        <v>826</v>
      </c>
      <c r="B762" s="32" t="str">
        <f t="shared" si="33"/>
        <v>2202 Isabella Avenue,Redwood City, CA 96864,949-442-2244,Jenner Hills Sports CO</v>
      </c>
      <c r="C762" s="32" t="str">
        <f t="shared" si="34"/>
        <v>ts CO</v>
      </c>
      <c r="D762" s="32" t="str">
        <f t="shared" si="35"/>
        <v>Incorrect</v>
      </c>
    </row>
    <row r="763" spans="1:4" x14ac:dyDescent="0.25">
      <c r="A763" s="32" t="s">
        <v>827</v>
      </c>
      <c r="B763" s="32" t="str">
        <f t="shared" si="33"/>
        <v>Redwood City, CA 96864,949-442-2244,Jenner Hills Sports CO,849 West Harbor Drive Suite A</v>
      </c>
      <c r="C763" s="32" t="str">
        <f t="shared" si="34"/>
        <v>ite A</v>
      </c>
      <c r="D763" s="32" t="str">
        <f t="shared" si="35"/>
        <v>Incorrect</v>
      </c>
    </row>
    <row r="764" spans="1:4" x14ac:dyDescent="0.25">
      <c r="A764" s="32" t="s">
        <v>828</v>
      </c>
      <c r="B764" s="32" t="str">
        <f t="shared" si="33"/>
        <v>949-442-2244,Jenner Hills Sports CO,849 West Harbor Drive Suite A,North Bend, CA 92808</v>
      </c>
      <c r="C764" s="32" t="str">
        <f t="shared" si="34"/>
        <v>92808</v>
      </c>
      <c r="D764" s="32" t="str">
        <f t="shared" si="35"/>
        <v>Incorrect</v>
      </c>
    </row>
    <row r="765" spans="1:4" x14ac:dyDescent="0.25">
      <c r="A765" s="32" t="s">
        <v>829</v>
      </c>
      <c r="B765" s="32" t="str">
        <f t="shared" si="33"/>
        <v>Jenner Hills Sports CO,849 West Harbor Drive Suite A,North Bend, CA 92808,224-849-6488</v>
      </c>
      <c r="C765" s="32" t="str">
        <f t="shared" si="34"/>
        <v>-6488</v>
      </c>
      <c r="D765" s="32">
        <f t="shared" si="35"/>
        <v>1</v>
      </c>
    </row>
    <row r="766" spans="1:4" x14ac:dyDescent="0.25">
      <c r="A766" s="32" t="s">
        <v>830</v>
      </c>
      <c r="B766" s="32" t="str">
        <f t="shared" si="33"/>
        <v>849 West Harbor Drive Suite A,North Bend, CA 92808,224-849-6488,Joy Sporting Goods</v>
      </c>
      <c r="C766" s="32" t="str">
        <f t="shared" si="34"/>
        <v>Goods</v>
      </c>
      <c r="D766" s="32" t="str">
        <f t="shared" si="35"/>
        <v>Incorrect</v>
      </c>
    </row>
    <row r="767" spans="1:4" x14ac:dyDescent="0.25">
      <c r="A767" s="32" t="s">
        <v>831</v>
      </c>
      <c r="B767" s="32" t="str">
        <f t="shared" si="33"/>
        <v>North Bend, CA 92808,224-849-6488,Joy Sporting Goods,980 Lloyd Centre</v>
      </c>
      <c r="C767" s="32" t="str">
        <f t="shared" si="34"/>
        <v>entre</v>
      </c>
      <c r="D767" s="32" t="str">
        <f t="shared" si="35"/>
        <v>Incorrect</v>
      </c>
    </row>
    <row r="768" spans="1:4" x14ac:dyDescent="0.25">
      <c r="A768" s="32" t="s">
        <v>832</v>
      </c>
      <c r="B768" s="32" t="str">
        <f t="shared" si="33"/>
        <v>224-849-6488,Joy Sporting Goods,980 Lloyd Centre,Los Angeles, CA 90026</v>
      </c>
      <c r="C768" s="32" t="str">
        <f t="shared" si="34"/>
        <v>90026</v>
      </c>
      <c r="D768" s="32" t="str">
        <f t="shared" si="35"/>
        <v>Incorrect</v>
      </c>
    </row>
    <row r="769" spans="1:4" x14ac:dyDescent="0.25">
      <c r="A769" s="32" t="s">
        <v>833</v>
      </c>
      <c r="B769" s="32" t="str">
        <f t="shared" si="33"/>
        <v>Joy Sporting Goods,980 Lloyd Centre,Los Angeles, CA 90026,626-928-4888</v>
      </c>
      <c r="C769" s="32" t="str">
        <f t="shared" si="34"/>
        <v>-4888</v>
      </c>
      <c r="D769" s="32">
        <f t="shared" si="35"/>
        <v>1</v>
      </c>
    </row>
    <row r="770" spans="1:4" x14ac:dyDescent="0.25">
      <c r="A770" s="32" t="s">
        <v>834</v>
      </c>
      <c r="B770" s="32" t="str">
        <f t="shared" ref="B770:B833" si="36">CONCATENATE(TRIM(A770),",",TRIM(A771),",",TRIM(A772),",",TRIM(A773))</f>
        <v>980 Lloyd Centre,Los Angeles, CA 90026,626-928-4888,Top &amp; Bottom</v>
      </c>
      <c r="C770" s="32" t="str">
        <f t="shared" ref="C770:C833" si="37">RIGHT(B770,5)</f>
        <v>ottom</v>
      </c>
      <c r="D770" s="32" t="str">
        <f t="shared" ref="D770:D833" si="38">IFERROR(FIND("-",C770),"Incorrect")</f>
        <v>Incorrect</v>
      </c>
    </row>
    <row r="771" spans="1:4" x14ac:dyDescent="0.25">
      <c r="A771" s="32" t="s">
        <v>835</v>
      </c>
      <c r="B771" s="32" t="str">
        <f t="shared" si="36"/>
        <v>Los Angeles, CA 90026,626-928-4888,Top &amp; Bottom,6244 South Catalina Ave</v>
      </c>
      <c r="C771" s="32" t="str">
        <f t="shared" si="37"/>
        <v>a Ave</v>
      </c>
      <c r="D771" s="32" t="str">
        <f t="shared" si="38"/>
        <v>Incorrect</v>
      </c>
    </row>
    <row r="772" spans="1:4" x14ac:dyDescent="0.25">
      <c r="A772" s="32" t="s">
        <v>836</v>
      </c>
      <c r="B772" s="32" t="str">
        <f t="shared" si="36"/>
        <v>626-928-4888,Top &amp; Bottom,6244 South Catalina Ave,Seattle, WA 94404</v>
      </c>
      <c r="C772" s="32" t="str">
        <f t="shared" si="37"/>
        <v>94404</v>
      </c>
      <c r="D772" s="32" t="str">
        <f t="shared" si="38"/>
        <v>Incorrect</v>
      </c>
    </row>
    <row r="773" spans="1:4" x14ac:dyDescent="0.25">
      <c r="A773" s="32" t="s">
        <v>837</v>
      </c>
      <c r="B773" s="32" t="str">
        <f t="shared" si="36"/>
        <v>Top &amp; Bottom,6244 South Catalina Ave,Seattle, WA 94404,420-862-2992</v>
      </c>
      <c r="C773" s="32" t="str">
        <f t="shared" si="37"/>
        <v>-2992</v>
      </c>
      <c r="D773" s="32">
        <f t="shared" si="38"/>
        <v>1</v>
      </c>
    </row>
    <row r="774" spans="1:4" x14ac:dyDescent="0.25">
      <c r="A774" s="32" t="s">
        <v>838</v>
      </c>
      <c r="B774" s="32" t="str">
        <f t="shared" si="36"/>
        <v>6244 South Catalina Ave,Seattle, WA 94404,420-862-2992,Top Notch Outfitters</v>
      </c>
      <c r="C774" s="32" t="str">
        <f t="shared" si="37"/>
        <v>tters</v>
      </c>
      <c r="D774" s="32" t="str">
        <f t="shared" si="38"/>
        <v>Incorrect</v>
      </c>
    </row>
    <row r="775" spans="1:4" x14ac:dyDescent="0.25">
      <c r="A775" s="32" t="s">
        <v>839</v>
      </c>
      <c r="B775" s="32" t="str">
        <f t="shared" si="36"/>
        <v>Seattle, WA 94404,420-862-2992,Top Notch Outfitters,40 Lakewood Street</v>
      </c>
      <c r="C775" s="32" t="str">
        <f t="shared" si="37"/>
        <v>treet</v>
      </c>
      <c r="D775" s="32" t="str">
        <f t="shared" si="38"/>
        <v>Incorrect</v>
      </c>
    </row>
    <row r="776" spans="1:4" x14ac:dyDescent="0.25">
      <c r="A776" s="32" t="s">
        <v>840</v>
      </c>
      <c r="B776" s="32" t="str">
        <f t="shared" si="36"/>
        <v>420-862-2992,Top Notch Outfitters,40 Lakewood Street,Santa Barbara, CA 98224</v>
      </c>
      <c r="C776" s="32" t="str">
        <f t="shared" si="37"/>
        <v>98224</v>
      </c>
      <c r="D776" s="32" t="str">
        <f t="shared" si="38"/>
        <v>Incorrect</v>
      </c>
    </row>
    <row r="777" spans="1:4" x14ac:dyDescent="0.25">
      <c r="A777" s="32" t="s">
        <v>785</v>
      </c>
      <c r="B777" s="32" t="str">
        <f t="shared" si="36"/>
        <v>Top Notch Outfitters,40 Lakewood Street,Santa Barbara, CA 98224,926-226-4980</v>
      </c>
      <c r="C777" s="32" t="str">
        <f t="shared" si="37"/>
        <v>-4980</v>
      </c>
      <c r="D777" s="32">
        <f t="shared" si="38"/>
        <v>1</v>
      </c>
    </row>
    <row r="778" spans="1:4" x14ac:dyDescent="0.25">
      <c r="A778" s="32" t="s">
        <v>841</v>
      </c>
      <c r="B778" s="32" t="str">
        <f t="shared" si="36"/>
        <v>40 Lakewood Street,Santa Barbara, CA 98224,926-226-4980,Valley Golf</v>
      </c>
      <c r="C778" s="32" t="str">
        <f t="shared" si="37"/>
        <v xml:space="preserve"> Golf</v>
      </c>
      <c r="D778" s="32" t="str">
        <f t="shared" si="38"/>
        <v>Incorrect</v>
      </c>
    </row>
    <row r="779" spans="1:4" x14ac:dyDescent="0.25">
      <c r="A779" s="32" t="s">
        <v>842</v>
      </c>
      <c r="B779" s="32" t="str">
        <f t="shared" si="36"/>
        <v>Santa Barbara, CA 98224,926-226-4980,Valley Golf,4246 Mission Boulevard Suite J</v>
      </c>
      <c r="C779" s="32" t="str">
        <f t="shared" si="37"/>
        <v>ite J</v>
      </c>
      <c r="D779" s="32" t="str">
        <f t="shared" si="38"/>
        <v>Incorrect</v>
      </c>
    </row>
    <row r="780" spans="1:4" x14ac:dyDescent="0.25">
      <c r="A780" s="32" t="s">
        <v>843</v>
      </c>
      <c r="B780" s="32" t="str">
        <f t="shared" si="36"/>
        <v>926-226-4980,Valley Golf,4246 Mission Boulevard Suite J,North Bend, OR 92640</v>
      </c>
      <c r="C780" s="32" t="str">
        <f t="shared" si="37"/>
        <v>92640</v>
      </c>
      <c r="D780" s="32" t="str">
        <f t="shared" si="38"/>
        <v>Incorrect</v>
      </c>
    </row>
    <row r="781" spans="1:4" x14ac:dyDescent="0.25">
      <c r="A781" s="32" t="s">
        <v>844</v>
      </c>
      <c r="B781" s="32" t="str">
        <f t="shared" si="36"/>
        <v>Valley Golf,4246 Mission Boulevard Suite J,North Bend, OR 92640,909-668-9669</v>
      </c>
      <c r="C781" s="32" t="str">
        <f t="shared" si="37"/>
        <v>-9669</v>
      </c>
      <c r="D781" s="32">
        <f t="shared" si="38"/>
        <v>1</v>
      </c>
    </row>
    <row r="782" spans="1:4" x14ac:dyDescent="0.25">
      <c r="A782" s="32" t="s">
        <v>845</v>
      </c>
      <c r="B782" s="32" t="str">
        <f t="shared" si="36"/>
        <v>4246 Mission Boulevard Suite J,North Bend, OR 92640,909-668-9669,Your Beauty Mark</v>
      </c>
      <c r="C782" s="32" t="str">
        <f t="shared" si="37"/>
        <v xml:space="preserve"> Mark</v>
      </c>
      <c r="D782" s="32" t="str">
        <f t="shared" si="38"/>
        <v>Incorrect</v>
      </c>
    </row>
    <row r="783" spans="1:4" x14ac:dyDescent="0.25">
      <c r="A783" s="32" t="s">
        <v>846</v>
      </c>
      <c r="B783" s="32" t="str">
        <f t="shared" si="36"/>
        <v>North Bend, OR 92640,909-668-9669,Your Beauty Mark,200 Pineapple Drive</v>
      </c>
      <c r="C783" s="32" t="str">
        <f t="shared" si="37"/>
        <v>Drive</v>
      </c>
      <c r="D783" s="32" t="str">
        <f t="shared" si="38"/>
        <v>Incorrect</v>
      </c>
    </row>
    <row r="784" spans="1:4" x14ac:dyDescent="0.25">
      <c r="A784" s="32" t="s">
        <v>847</v>
      </c>
      <c r="B784" s="32" t="str">
        <f t="shared" si="36"/>
        <v>909-668-9669,Your Beauty Mark,200 Pineapple Drive,Waipahu, HI 98044</v>
      </c>
      <c r="C784" s="32" t="str">
        <f t="shared" si="37"/>
        <v>98044</v>
      </c>
      <c r="D784" s="32" t="str">
        <f t="shared" si="38"/>
        <v>Incorrect</v>
      </c>
    </row>
    <row r="785" spans="1:4" x14ac:dyDescent="0.25">
      <c r="A785" s="32" t="s">
        <v>848</v>
      </c>
      <c r="B785" s="32" t="str">
        <f t="shared" si="36"/>
        <v>Your Beauty Mark,200 Pineapple Drive,Waipahu, HI 98044,224-622-6992</v>
      </c>
      <c r="C785" s="32" t="str">
        <f t="shared" si="37"/>
        <v>-6992</v>
      </c>
      <c r="D785" s="32">
        <f t="shared" si="38"/>
        <v>1</v>
      </c>
    </row>
    <row r="786" spans="1:4" x14ac:dyDescent="0.25">
      <c r="A786" s="32" t="s">
        <v>849</v>
      </c>
      <c r="B786" s="32" t="str">
        <f t="shared" si="36"/>
        <v>200 Pineapple Drive,Waipahu, HI 98044,224-622-6992,Hit the Mark Sportswear</v>
      </c>
      <c r="C786" s="32" t="str">
        <f t="shared" si="37"/>
        <v>swear</v>
      </c>
      <c r="D786" s="32" t="str">
        <f t="shared" si="38"/>
        <v>Incorrect</v>
      </c>
    </row>
    <row r="787" spans="1:4" x14ac:dyDescent="0.25">
      <c r="A787" s="32" t="s">
        <v>850</v>
      </c>
      <c r="B787" s="32" t="str">
        <f t="shared" si="36"/>
        <v>Waipahu, HI 98044,224-622-6992,Hit the Mark Sportswear,2008 Orange Avenue</v>
      </c>
      <c r="C787" s="32" t="str">
        <f t="shared" si="37"/>
        <v>venue</v>
      </c>
      <c r="D787" s="32" t="str">
        <f t="shared" si="38"/>
        <v>Incorrect</v>
      </c>
    </row>
    <row r="788" spans="1:4" x14ac:dyDescent="0.25">
      <c r="A788" s="32" t="s">
        <v>851</v>
      </c>
      <c r="B788" s="32" t="str">
        <f t="shared" si="36"/>
        <v>224-622-6992,Hit the Mark Sportswear,2008 Orange Avenue,San Diego, CA 90024</v>
      </c>
      <c r="C788" s="32" t="str">
        <f t="shared" si="37"/>
        <v>90024</v>
      </c>
      <c r="D788" s="32" t="str">
        <f t="shared" si="38"/>
        <v>Incorrect</v>
      </c>
    </row>
    <row r="789" spans="1:4" x14ac:dyDescent="0.25">
      <c r="A789" s="32" t="s">
        <v>852</v>
      </c>
      <c r="B789" s="32" t="str">
        <f t="shared" si="36"/>
        <v>Hit the Mark Sportswear,2008 Orange Avenue,San Diego, CA 90024,909-980-8442</v>
      </c>
      <c r="C789" s="32" t="str">
        <f t="shared" si="37"/>
        <v>-8442</v>
      </c>
      <c r="D789" s="32">
        <f t="shared" si="38"/>
        <v>1</v>
      </c>
    </row>
    <row r="790" spans="1:4" x14ac:dyDescent="0.25">
      <c r="A790" s="32" t="s">
        <v>853</v>
      </c>
      <c r="B790" s="32" t="str">
        <f t="shared" si="36"/>
        <v>2008 Orange Avenue,San Diego, CA 90024,909-980-8442,Jeffrey Stoffel Men’s Collection</v>
      </c>
      <c r="C790" s="32" t="str">
        <f t="shared" si="37"/>
        <v>ction</v>
      </c>
      <c r="D790" s="32" t="str">
        <f t="shared" si="38"/>
        <v>Incorrect</v>
      </c>
    </row>
    <row r="791" spans="1:4" x14ac:dyDescent="0.25">
      <c r="A791" s="32" t="s">
        <v>854</v>
      </c>
      <c r="B791" s="32" t="str">
        <f t="shared" si="36"/>
        <v>San Diego, CA 90024,909-980-8442,Jeffrey Stoffel Men’s Collection,804 North Byway</v>
      </c>
      <c r="C791" s="32" t="str">
        <f t="shared" si="37"/>
        <v>Byway</v>
      </c>
      <c r="D791" s="32" t="str">
        <f t="shared" si="38"/>
        <v>Incorrect</v>
      </c>
    </row>
    <row r="792" spans="1:4" x14ac:dyDescent="0.25">
      <c r="A792" s="32" t="s">
        <v>855</v>
      </c>
      <c r="B792" s="32" t="str">
        <f t="shared" si="36"/>
        <v>909-980-8442,Jeffrey Stoffel Men’s Collection,804 North Byway,Union Gap, CA 94698</v>
      </c>
      <c r="C792" s="32" t="str">
        <f t="shared" si="37"/>
        <v>94698</v>
      </c>
      <c r="D792" s="32" t="str">
        <f t="shared" si="38"/>
        <v>Incorrect</v>
      </c>
    </row>
    <row r="793" spans="1:4" x14ac:dyDescent="0.25">
      <c r="A793" s="32" t="s">
        <v>856</v>
      </c>
      <c r="B793" s="32" t="str">
        <f t="shared" si="36"/>
        <v>Jeffrey Stoffel Men’s Collection,804 North Byway,Union Gap, CA 94698,420-484-2249</v>
      </c>
      <c r="C793" s="32" t="str">
        <f t="shared" si="37"/>
        <v>-2249</v>
      </c>
      <c r="D793" s="32">
        <f t="shared" si="38"/>
        <v>1</v>
      </c>
    </row>
    <row r="794" spans="1:4" x14ac:dyDescent="0.25">
      <c r="A794" s="32" t="s">
        <v>857</v>
      </c>
      <c r="B794" s="32" t="str">
        <f t="shared" si="36"/>
        <v>804 North Byway,Union Gap, CA 94698,420-484-2249,Benjamin's T-Shirts</v>
      </c>
      <c r="C794" s="32" t="str">
        <f t="shared" si="37"/>
        <v>hirts</v>
      </c>
      <c r="D794" s="32" t="str">
        <f t="shared" si="38"/>
        <v>Incorrect</v>
      </c>
    </row>
    <row r="795" spans="1:4" x14ac:dyDescent="0.25">
      <c r="A795" s="32" t="s">
        <v>858</v>
      </c>
      <c r="B795" s="32" t="str">
        <f t="shared" si="36"/>
        <v>Union Gap, CA 94698,420-484-2249,Benjamin's T-Shirts,6206 Southeast 49th Avenue</v>
      </c>
      <c r="C795" s="32" t="str">
        <f t="shared" si="37"/>
        <v>venue</v>
      </c>
      <c r="D795" s="32" t="str">
        <f t="shared" si="38"/>
        <v>Incorrect</v>
      </c>
    </row>
    <row r="796" spans="1:4" x14ac:dyDescent="0.25">
      <c r="A796" s="32" t="s">
        <v>859</v>
      </c>
      <c r="B796" s="32" t="str">
        <f t="shared" si="36"/>
        <v>420-484-2249,Benjamin's T-Shirts,6206 Southeast 49th Avenue,Corvallis, CA 92624</v>
      </c>
      <c r="C796" s="32" t="str">
        <f t="shared" si="37"/>
        <v>92624</v>
      </c>
      <c r="D796" s="32" t="str">
        <f t="shared" si="38"/>
        <v>Incorrect</v>
      </c>
    </row>
    <row r="797" spans="1:4" x14ac:dyDescent="0.25">
      <c r="A797" s="32" t="s">
        <v>860</v>
      </c>
      <c r="B797" s="32" t="str">
        <f t="shared" si="36"/>
        <v>Benjamin's T-Shirts,6206 Southeast 49th Avenue,Corvallis, CA 92624,828-864-6220</v>
      </c>
      <c r="C797" s="32" t="str">
        <f t="shared" si="37"/>
        <v>-6220</v>
      </c>
      <c r="D797" s="32">
        <f t="shared" si="38"/>
        <v>1</v>
      </c>
    </row>
    <row r="798" spans="1:4" x14ac:dyDescent="0.25">
      <c r="A798" s="32" t="s">
        <v>861</v>
      </c>
      <c r="B798" s="32" t="str">
        <f t="shared" si="36"/>
        <v>6206 Southeast 49th Avenue,Corvallis, CA 92624,828-864-6220,Ocean Sunshine</v>
      </c>
      <c r="C798" s="32" t="str">
        <f t="shared" si="37"/>
        <v>shine</v>
      </c>
      <c r="D798" s="32" t="str">
        <f t="shared" si="38"/>
        <v>Incorrect</v>
      </c>
    </row>
    <row r="799" spans="1:4" x14ac:dyDescent="0.25">
      <c r="A799" s="32" t="s">
        <v>862</v>
      </c>
      <c r="B799" s="32" t="str">
        <f t="shared" si="36"/>
        <v>Corvallis, CA 92624,828-864-6220,Ocean Sunshine,20224 North Wolfe Road Suite 2208</v>
      </c>
      <c r="C799" s="32" t="str">
        <f t="shared" si="37"/>
        <v xml:space="preserve"> 2208</v>
      </c>
      <c r="D799" s="32" t="str">
        <f t="shared" si="38"/>
        <v>Incorrect</v>
      </c>
    </row>
    <row r="800" spans="1:4" x14ac:dyDescent="0.25">
      <c r="A800" s="32" t="s">
        <v>863</v>
      </c>
      <c r="B800" s="32" t="str">
        <f t="shared" si="36"/>
        <v>828-864-6220,Ocean Sunshine,20224 North Wolfe Road Suite 2208,Los Angeles, CA 92260</v>
      </c>
      <c r="C800" s="32" t="str">
        <f t="shared" si="37"/>
        <v>92260</v>
      </c>
      <c r="D800" s="32" t="str">
        <f t="shared" si="38"/>
        <v>Incorrect</v>
      </c>
    </row>
    <row r="801" spans="1:4" x14ac:dyDescent="0.25">
      <c r="A801" s="32" t="s">
        <v>864</v>
      </c>
      <c r="B801" s="32" t="str">
        <f t="shared" si="36"/>
        <v>Ocean Sunshine,20224 North Wolfe Road Suite 2208,Los Angeles, CA 92260,926-888-2692</v>
      </c>
      <c r="C801" s="32" t="str">
        <f t="shared" si="37"/>
        <v>-2692</v>
      </c>
      <c r="D801" s="32">
        <f t="shared" si="38"/>
        <v>1</v>
      </c>
    </row>
    <row r="802" spans="1:4" x14ac:dyDescent="0.25">
      <c r="A802" s="32" t="s">
        <v>865</v>
      </c>
      <c r="B802" s="32" t="str">
        <f t="shared" si="36"/>
        <v>20224 North Wolfe Road Suite 2208,Los Angeles, CA 92260,926-888-2692,Pro Sports Stop</v>
      </c>
      <c r="C802" s="32" t="str">
        <f t="shared" si="37"/>
        <v xml:space="preserve"> Stop</v>
      </c>
      <c r="D802" s="32" t="str">
        <f t="shared" si="38"/>
        <v>Incorrect</v>
      </c>
    </row>
    <row r="803" spans="1:4" x14ac:dyDescent="0.25">
      <c r="A803" s="32" t="s">
        <v>866</v>
      </c>
      <c r="B803" s="32" t="str">
        <f t="shared" si="36"/>
        <v>Los Angeles, CA 92260,926-888-2692,Pro Sports Stop,26692 Aurora Way</v>
      </c>
      <c r="C803" s="32" t="str">
        <f t="shared" si="37"/>
        <v>a Way</v>
      </c>
      <c r="D803" s="32" t="str">
        <f t="shared" si="38"/>
        <v>Incorrect</v>
      </c>
    </row>
    <row r="804" spans="1:4" x14ac:dyDescent="0.25">
      <c r="A804" s="32" t="s">
        <v>867</v>
      </c>
      <c r="B804" s="32" t="str">
        <f t="shared" si="36"/>
        <v>926-888-2692,Pro Sports Stop,26692 Aurora Way,Spokane Valley, WA 96824</v>
      </c>
      <c r="C804" s="32" t="str">
        <f t="shared" si="37"/>
        <v>96824</v>
      </c>
      <c r="D804" s="32" t="str">
        <f t="shared" si="38"/>
        <v>Incorrect</v>
      </c>
    </row>
    <row r="805" spans="1:4" x14ac:dyDescent="0.25">
      <c r="A805" s="32" t="s">
        <v>868</v>
      </c>
      <c r="B805" s="32" t="str">
        <f t="shared" si="36"/>
        <v>Pro Sports Stop,26692 Aurora Way,Spokane Valley, WA 96824,669-884-2248</v>
      </c>
      <c r="C805" s="32" t="str">
        <f t="shared" si="37"/>
        <v>-2248</v>
      </c>
      <c r="D805" s="32">
        <f t="shared" si="38"/>
        <v>1</v>
      </c>
    </row>
    <row r="806" spans="1:4" x14ac:dyDescent="0.25">
      <c r="A806" s="32" t="s">
        <v>869</v>
      </c>
      <c r="B806" s="32" t="str">
        <f t="shared" si="36"/>
        <v>26692 Aurora Way,Spokane Valley, WA 96824,669-884-2248,Top-Gun Sports</v>
      </c>
      <c r="C806" s="32" t="str">
        <f t="shared" si="37"/>
        <v>ports</v>
      </c>
      <c r="D806" s="32" t="str">
        <f t="shared" si="38"/>
        <v>Incorrect</v>
      </c>
    </row>
    <row r="807" spans="1:4" x14ac:dyDescent="0.25">
      <c r="A807" s="32" t="s">
        <v>870</v>
      </c>
      <c r="B807" s="32" t="str">
        <f t="shared" si="36"/>
        <v>Spokane Valley, WA 96824,669-884-2248,Top-Gun Sports,24622 Del Prado</v>
      </c>
      <c r="C807" s="32" t="str">
        <f t="shared" si="37"/>
        <v>Prado</v>
      </c>
      <c r="D807" s="32" t="str">
        <f t="shared" si="38"/>
        <v>Incorrect</v>
      </c>
    </row>
    <row r="808" spans="1:4" x14ac:dyDescent="0.25">
      <c r="A808" s="32" t="s">
        <v>871</v>
      </c>
      <c r="B808" s="32" t="str">
        <f t="shared" si="36"/>
        <v>669-884-2248,Top-Gun Sports,24622 Del Prado,Montebello, CA 90240</v>
      </c>
      <c r="C808" s="32" t="str">
        <f t="shared" si="37"/>
        <v>90240</v>
      </c>
      <c r="D808" s="32" t="str">
        <f t="shared" si="38"/>
        <v>Incorrect</v>
      </c>
    </row>
    <row r="809" spans="1:4" x14ac:dyDescent="0.25">
      <c r="A809" s="32" t="s">
        <v>485</v>
      </c>
      <c r="B809" s="32" t="str">
        <f t="shared" si="36"/>
        <v>Top-Gun Sports,24622 Del Prado,Montebello, CA 90240,926-464-2460</v>
      </c>
      <c r="C809" s="32" t="str">
        <f t="shared" si="37"/>
        <v>-2460</v>
      </c>
      <c r="D809" s="32">
        <f t="shared" si="38"/>
        <v>1</v>
      </c>
    </row>
    <row r="810" spans="1:4" x14ac:dyDescent="0.25">
      <c r="A810" s="32" t="s">
        <v>872</v>
      </c>
      <c r="B810" s="32" t="str">
        <f t="shared" si="36"/>
        <v>24622 Del Prado,Montebello, CA 90240,926-464-2460,Acme Packaging Materials</v>
      </c>
      <c r="C810" s="32" t="str">
        <f t="shared" si="37"/>
        <v>rials</v>
      </c>
      <c r="D810" s="32" t="str">
        <f t="shared" si="38"/>
        <v>Incorrect</v>
      </c>
    </row>
    <row r="811" spans="1:4" x14ac:dyDescent="0.25">
      <c r="A811" s="32" t="s">
        <v>873</v>
      </c>
      <c r="B811" s="32" t="str">
        <f t="shared" si="36"/>
        <v>Montebello, CA 90240,926-464-2460,Acme Packaging Materials,420 Walnut Street</v>
      </c>
      <c r="C811" s="32" t="str">
        <f t="shared" si="37"/>
        <v>treet</v>
      </c>
      <c r="D811" s="32" t="str">
        <f t="shared" si="38"/>
        <v>Incorrect</v>
      </c>
    </row>
    <row r="812" spans="1:4" x14ac:dyDescent="0.25">
      <c r="A812" s="32" t="s">
        <v>874</v>
      </c>
      <c r="B812" s="32" t="str">
        <f t="shared" si="36"/>
        <v>926-464-2460,Acme Packaging Materials,420 Walnut Street,San Francisco, CA 92206</v>
      </c>
      <c r="C812" s="32" t="str">
        <f t="shared" si="37"/>
        <v>92206</v>
      </c>
      <c r="D812" s="32" t="str">
        <f t="shared" si="38"/>
        <v>Incorrect</v>
      </c>
    </row>
    <row r="813" spans="1:4" x14ac:dyDescent="0.25">
      <c r="A813" s="32" t="s">
        <v>875</v>
      </c>
      <c r="B813" s="32" t="str">
        <f t="shared" si="36"/>
        <v>Acme Packaging Materials,420 Walnut Street,San Francisco, CA 92206,828-996-4488</v>
      </c>
      <c r="C813" s="32" t="str">
        <f t="shared" si="37"/>
        <v>-4488</v>
      </c>
      <c r="D813" s="32">
        <f t="shared" si="38"/>
        <v>1</v>
      </c>
    </row>
    <row r="814" spans="1:4" x14ac:dyDescent="0.25">
      <c r="A814" s="32" t="s">
        <v>876</v>
      </c>
      <c r="B814" s="32" t="str">
        <f t="shared" si="36"/>
        <v>420 Walnut Street,San Francisco, CA 92206,828-996-4488,Mega Sports Company</v>
      </c>
      <c r="C814" s="32" t="str">
        <f t="shared" si="37"/>
        <v>mpany</v>
      </c>
      <c r="D814" s="32" t="str">
        <f t="shared" si="38"/>
        <v>Incorrect</v>
      </c>
    </row>
    <row r="815" spans="1:4" x14ac:dyDescent="0.25">
      <c r="A815" s="32" t="s">
        <v>877</v>
      </c>
      <c r="B815" s="32" t="str">
        <f t="shared" si="36"/>
        <v>San Francisco, CA 92206,828-996-4488,Mega Sports Company,40026 Highway 49</v>
      </c>
      <c r="C815" s="32" t="str">
        <f t="shared" si="37"/>
        <v>ay 49</v>
      </c>
      <c r="D815" s="32" t="str">
        <f t="shared" si="38"/>
        <v>Incorrect</v>
      </c>
    </row>
    <row r="816" spans="1:4" x14ac:dyDescent="0.25">
      <c r="A816" s="32" t="s">
        <v>878</v>
      </c>
      <c r="B816" s="32" t="str">
        <f t="shared" si="36"/>
        <v>828-996-4488,Mega Sports Company,40026 Highway 49,Los Angeles, CA 94806</v>
      </c>
      <c r="C816" s="32" t="str">
        <f t="shared" si="37"/>
        <v>94806</v>
      </c>
      <c r="D816" s="32" t="str">
        <f t="shared" si="38"/>
        <v>Incorrect</v>
      </c>
    </row>
    <row r="817" spans="1:4" x14ac:dyDescent="0.25">
      <c r="A817" s="32" t="s">
        <v>879</v>
      </c>
      <c r="B817" s="32" t="str">
        <f t="shared" si="36"/>
        <v>Mega Sports Company,40026 Highway 49,Los Angeles, CA 94806,420-646-4869</v>
      </c>
      <c r="C817" s="32" t="str">
        <f t="shared" si="37"/>
        <v>-4869</v>
      </c>
      <c r="D817" s="32">
        <f t="shared" si="38"/>
        <v>1</v>
      </c>
    </row>
    <row r="818" spans="1:4" x14ac:dyDescent="0.25">
      <c r="A818" s="32" t="s">
        <v>880</v>
      </c>
      <c r="B818" s="32" t="str">
        <f t="shared" si="36"/>
        <v>40026 Highway 49,Los Angeles, CA 94806,420-646-4869,Surf City Boardshop</v>
      </c>
      <c r="C818" s="32" t="str">
        <f t="shared" si="37"/>
        <v>dshop</v>
      </c>
      <c r="D818" s="32" t="str">
        <f t="shared" si="38"/>
        <v>Incorrect</v>
      </c>
    </row>
    <row r="819" spans="1:4" x14ac:dyDescent="0.25">
      <c r="A819" s="32" t="s">
        <v>823</v>
      </c>
      <c r="B819" s="32" t="str">
        <f t="shared" si="36"/>
        <v>Los Angeles, CA 94806,420-646-4869,Surf City Boardshop,2862 Montebello Town Center</v>
      </c>
      <c r="C819" s="32" t="str">
        <f t="shared" si="37"/>
        <v>enter</v>
      </c>
      <c r="D819" s="32" t="str">
        <f t="shared" si="38"/>
        <v>Incorrect</v>
      </c>
    </row>
    <row r="820" spans="1:4" x14ac:dyDescent="0.25">
      <c r="A820" s="32" t="s">
        <v>881</v>
      </c>
      <c r="B820" s="32" t="str">
        <f t="shared" si="36"/>
        <v>420-646-4869,Surf City Boardshop,2862 Montebello Town Center,Monterey, CA 94222</v>
      </c>
      <c r="C820" s="32" t="str">
        <f t="shared" si="37"/>
        <v>94222</v>
      </c>
      <c r="D820" s="32" t="str">
        <f t="shared" si="38"/>
        <v>Incorrect</v>
      </c>
    </row>
    <row r="821" spans="1:4" x14ac:dyDescent="0.25">
      <c r="A821" s="32" t="s">
        <v>882</v>
      </c>
      <c r="B821" s="32" t="str">
        <f t="shared" si="36"/>
        <v>Surf City Boardshop,2862 Montebello Town Center,Monterey, CA 94222,909-624-2268</v>
      </c>
      <c r="C821" s="32" t="str">
        <f t="shared" si="37"/>
        <v>-2268</v>
      </c>
      <c r="D821" s="32">
        <f t="shared" si="38"/>
        <v>1</v>
      </c>
    </row>
    <row r="822" spans="1:4" x14ac:dyDescent="0.25">
      <c r="A822" s="32" t="s">
        <v>883</v>
      </c>
      <c r="B822" s="32" t="str">
        <f t="shared" si="36"/>
        <v>2862 Montebello Town Center,Monterey, CA 94222,909-624-2268,Bear Coat Company</v>
      </c>
      <c r="C822" s="32" t="str">
        <f t="shared" si="37"/>
        <v>mpany</v>
      </c>
      <c r="D822" s="32" t="str">
        <f t="shared" si="38"/>
        <v>Incorrect</v>
      </c>
    </row>
    <row r="823" spans="1:4" x14ac:dyDescent="0.25">
      <c r="A823" s="32" t="s">
        <v>884</v>
      </c>
      <c r="B823" s="32" t="str">
        <f t="shared" si="36"/>
        <v>Monterey, CA 94222,909-624-2268,Bear Coat Company,2206 46th Ave</v>
      </c>
      <c r="C823" s="32" t="str">
        <f t="shared" si="37"/>
        <v>h Ave</v>
      </c>
      <c r="D823" s="32" t="str">
        <f t="shared" si="38"/>
        <v>Incorrect</v>
      </c>
    </row>
    <row r="824" spans="1:4" x14ac:dyDescent="0.25">
      <c r="A824" s="32" t="s">
        <v>885</v>
      </c>
      <c r="B824" s="32" t="str">
        <f t="shared" si="36"/>
        <v>909-624-2268,Bear Coat Company,2206 46th Ave,Anchorage, AK 96802</v>
      </c>
      <c r="C824" s="32" t="str">
        <f t="shared" si="37"/>
        <v>96802</v>
      </c>
      <c r="D824" s="32" t="str">
        <f t="shared" si="38"/>
        <v>Incorrect</v>
      </c>
    </row>
    <row r="825" spans="1:4" x14ac:dyDescent="0.25">
      <c r="A825" s="32" t="s">
        <v>886</v>
      </c>
      <c r="B825" s="32" t="str">
        <f t="shared" si="36"/>
        <v>Bear Coat Company,2206 46th Ave,Anchorage, AK 96802,908-464-4822</v>
      </c>
      <c r="C825" s="32" t="str">
        <f t="shared" si="37"/>
        <v>-4822</v>
      </c>
      <c r="D825" s="32">
        <f t="shared" si="38"/>
        <v>1</v>
      </c>
    </row>
    <row r="826" spans="1:4" x14ac:dyDescent="0.25">
      <c r="A826" s="32" t="s">
        <v>887</v>
      </c>
      <c r="B826" s="32" t="str">
        <f t="shared" si="36"/>
        <v>2206 46th Ave,Anchorage, AK 96802,908-464-4822,Comfy Pants Outlet</v>
      </c>
      <c r="C826" s="32" t="str">
        <f t="shared" si="37"/>
        <v>utlet</v>
      </c>
      <c r="D826" s="32" t="str">
        <f t="shared" si="38"/>
        <v>Incorrect</v>
      </c>
    </row>
    <row r="827" spans="1:4" x14ac:dyDescent="0.25">
      <c r="A827" s="32" t="s">
        <v>888</v>
      </c>
      <c r="B827" s="32" t="str">
        <f t="shared" si="36"/>
        <v>Anchorage, AK 96802,908-464-4822,Comfy Pants Outlet,6600 Topanga Canyon Blvd</v>
      </c>
      <c r="C827" s="32" t="str">
        <f t="shared" si="37"/>
        <v xml:space="preserve"> Blvd</v>
      </c>
      <c r="D827" s="32" t="str">
        <f t="shared" si="38"/>
        <v>Incorrect</v>
      </c>
    </row>
    <row r="828" spans="1:4" x14ac:dyDescent="0.25">
      <c r="A828" s="32" t="s">
        <v>889</v>
      </c>
      <c r="B828" s="32" t="str">
        <f t="shared" si="36"/>
        <v>908-464-4822,Comfy Pants Outlet,6600 Topanga Canyon Blvd,Santa Ana, CA 94244</v>
      </c>
      <c r="C828" s="32" t="str">
        <f t="shared" si="37"/>
        <v>94244</v>
      </c>
      <c r="D828" s="32" t="str">
        <f t="shared" si="38"/>
        <v>Incorrect</v>
      </c>
    </row>
    <row r="829" spans="1:4" x14ac:dyDescent="0.25">
      <c r="A829" s="32" t="s">
        <v>890</v>
      </c>
      <c r="B829" s="32" t="str">
        <f t="shared" si="36"/>
        <v>Comfy Pants Outlet,6600 Topanga Canyon Blvd,Santa Ana, CA 94244,640-642-2662</v>
      </c>
      <c r="C829" s="32" t="str">
        <f t="shared" si="37"/>
        <v>-2662</v>
      </c>
      <c r="D829" s="32">
        <f t="shared" si="38"/>
        <v>1</v>
      </c>
    </row>
    <row r="830" spans="1:4" x14ac:dyDescent="0.25">
      <c r="A830" s="32" t="s">
        <v>891</v>
      </c>
      <c r="B830" s="32" t="str">
        <f t="shared" si="36"/>
        <v>6600 Topanga Canyon Blvd,Santa Ana, CA 94244,640-642-2662,Miura Outfitters</v>
      </c>
      <c r="C830" s="32" t="str">
        <f t="shared" si="37"/>
        <v>tters</v>
      </c>
      <c r="D830" s="32" t="str">
        <f t="shared" si="38"/>
        <v>Incorrect</v>
      </c>
    </row>
    <row r="831" spans="1:4" x14ac:dyDescent="0.25">
      <c r="A831" s="32" t="s">
        <v>892</v>
      </c>
      <c r="B831" s="32" t="str">
        <f t="shared" si="36"/>
        <v>Santa Ana, CA 94244,640-642-2662,Miura Outfitters,600 Pine Street Suite 422</v>
      </c>
      <c r="C831" s="32" t="str">
        <f t="shared" si="37"/>
        <v>e 422</v>
      </c>
      <c r="D831" s="32" t="str">
        <f t="shared" si="38"/>
        <v>Incorrect</v>
      </c>
    </row>
    <row r="832" spans="1:4" x14ac:dyDescent="0.25">
      <c r="A832" s="32" t="s">
        <v>893</v>
      </c>
      <c r="B832" s="32" t="str">
        <f t="shared" si="36"/>
        <v>640-642-2662,Miura Outfitters,600 Pine Street Suite 422,Honolulu, HI 90044</v>
      </c>
      <c r="C832" s="32" t="str">
        <f t="shared" si="37"/>
        <v>90044</v>
      </c>
      <c r="D832" s="32" t="str">
        <f t="shared" si="38"/>
        <v>Incorrect</v>
      </c>
    </row>
    <row r="833" spans="1:4" x14ac:dyDescent="0.25">
      <c r="A833" s="32" t="s">
        <v>894</v>
      </c>
      <c r="B833" s="32" t="str">
        <f t="shared" si="36"/>
        <v>Miura Outfitters,600 Pine Street Suite 422,Honolulu, HI 90044,808-648-2466</v>
      </c>
      <c r="C833" s="32" t="str">
        <f t="shared" si="37"/>
        <v>-2466</v>
      </c>
      <c r="D833" s="32">
        <f t="shared" si="38"/>
        <v>1</v>
      </c>
    </row>
    <row r="834" spans="1:4" x14ac:dyDescent="0.25">
      <c r="A834" s="32" t="s">
        <v>895</v>
      </c>
      <c r="B834" s="32" t="str">
        <f t="shared" ref="B834:B897" si="39">CONCATENATE(TRIM(A834),",",TRIM(A835),",",TRIM(A836),",",TRIM(A837))</f>
        <v>600 Pine Street Suite 422,Honolulu, HI 90044,808-648-2466,Red Hot Sports</v>
      </c>
      <c r="C834" s="32" t="str">
        <f t="shared" ref="C834:C897" si="40">RIGHT(B834,5)</f>
        <v>ports</v>
      </c>
      <c r="D834" s="32" t="str">
        <f t="shared" ref="D834:D897" si="41">IFERROR(FIND("-",C834),"Incorrect")</f>
        <v>Incorrect</v>
      </c>
    </row>
    <row r="835" spans="1:4" x14ac:dyDescent="0.25">
      <c r="A835" s="32" t="s">
        <v>896</v>
      </c>
      <c r="B835" s="32" t="str">
        <f t="shared" si="39"/>
        <v>Honolulu, HI 90044,808-648-2466,Red Hot Sports,8022 South Beach Way Suite 4A</v>
      </c>
      <c r="C835" s="32" t="str">
        <f t="shared" si="40"/>
        <v>te 4A</v>
      </c>
      <c r="D835" s="32" t="str">
        <f t="shared" si="41"/>
        <v>Incorrect</v>
      </c>
    </row>
    <row r="836" spans="1:4" x14ac:dyDescent="0.25">
      <c r="A836" s="32" t="s">
        <v>897</v>
      </c>
      <c r="B836" s="32" t="str">
        <f t="shared" si="39"/>
        <v>808-648-2466,Red Hot Sports,8022 South Beach Way Suite 4A,Laguna Beach, CA 94449</v>
      </c>
      <c r="C836" s="32" t="str">
        <f t="shared" si="40"/>
        <v>94449</v>
      </c>
      <c r="D836" s="32" t="str">
        <f t="shared" si="41"/>
        <v>Incorrect</v>
      </c>
    </row>
    <row r="837" spans="1:4" x14ac:dyDescent="0.25">
      <c r="A837" s="32" t="s">
        <v>898</v>
      </c>
      <c r="B837" s="32" t="str">
        <f t="shared" si="39"/>
        <v>Red Hot Sports,8022 South Beach Way Suite 4A,Laguna Beach, CA 94449,629-296-9682</v>
      </c>
      <c r="C837" s="32" t="str">
        <f t="shared" si="40"/>
        <v>-9682</v>
      </c>
      <c r="D837" s="32">
        <f t="shared" si="41"/>
        <v>1</v>
      </c>
    </row>
    <row r="838" spans="1:4" x14ac:dyDescent="0.25">
      <c r="A838" s="32" t="s">
        <v>899</v>
      </c>
      <c r="B838" s="32" t="str">
        <f t="shared" si="39"/>
        <v>8022 South Beach Way Suite 4A,Laguna Beach, CA 94449,629-296-9682,Top Dogs Sportswear</v>
      </c>
      <c r="C838" s="32" t="str">
        <f t="shared" si="40"/>
        <v>swear</v>
      </c>
      <c r="D838" s="32" t="str">
        <f t="shared" si="41"/>
        <v>Incorrect</v>
      </c>
    </row>
    <row r="839" spans="1:4" x14ac:dyDescent="0.25">
      <c r="A839" s="32" t="s">
        <v>900</v>
      </c>
      <c r="B839" s="32" t="str">
        <f t="shared" si="39"/>
        <v>Laguna Beach, CA 94449,629-296-9682,Top Dogs Sportswear,PO Box 464</v>
      </c>
      <c r="C839" s="32" t="str">
        <f t="shared" si="40"/>
        <v>x 464</v>
      </c>
      <c r="D839" s="32" t="str">
        <f t="shared" si="41"/>
        <v>Incorrect</v>
      </c>
    </row>
    <row r="840" spans="1:4" x14ac:dyDescent="0.25">
      <c r="A840" s="32" t="s">
        <v>901</v>
      </c>
      <c r="B840" s="32" t="str">
        <f t="shared" si="39"/>
        <v>629-296-9682,Top Dogs Sportswear,PO Box 464,North Hollywood, CA 98206</v>
      </c>
      <c r="C840" s="32" t="str">
        <f t="shared" si="40"/>
        <v>98206</v>
      </c>
      <c r="D840" s="32" t="str">
        <f t="shared" si="41"/>
        <v>Incorrect</v>
      </c>
    </row>
    <row r="841" spans="1:4" x14ac:dyDescent="0.25">
      <c r="A841" s="32" t="s">
        <v>902</v>
      </c>
      <c r="B841" s="32" t="str">
        <f t="shared" si="39"/>
        <v>Top Dogs Sportswear,PO Box 464,North Hollywood, CA 98206,642-996-6644</v>
      </c>
      <c r="C841" s="32" t="str">
        <f t="shared" si="40"/>
        <v>-6644</v>
      </c>
      <c r="D841" s="32">
        <f t="shared" si="41"/>
        <v>1</v>
      </c>
    </row>
    <row r="842" spans="1:4" x14ac:dyDescent="0.25">
      <c r="A842" s="32" t="s">
        <v>903</v>
      </c>
      <c r="B842" s="32" t="str">
        <f t="shared" si="39"/>
        <v>PO Box 464,North Hollywood, CA 98206,642-996-6644,Above &amp; Beyond Outfitters</v>
      </c>
      <c r="C842" s="32" t="str">
        <f t="shared" si="40"/>
        <v>tters</v>
      </c>
      <c r="D842" s="32" t="str">
        <f t="shared" si="41"/>
        <v>Incorrect</v>
      </c>
    </row>
    <row r="843" spans="1:4" x14ac:dyDescent="0.25">
      <c r="A843" s="32" t="s">
        <v>904</v>
      </c>
      <c r="B843" s="32" t="str">
        <f t="shared" si="39"/>
        <v>North Hollywood, CA 98206,642-996-6644,Above &amp; Beyond Outfitters,446 Royal Hawn Avenue</v>
      </c>
      <c r="C843" s="32" t="str">
        <f t="shared" si="40"/>
        <v>venue</v>
      </c>
      <c r="D843" s="32" t="str">
        <f t="shared" si="41"/>
        <v>Incorrect</v>
      </c>
    </row>
    <row r="844" spans="1:4" x14ac:dyDescent="0.25">
      <c r="A844" s="32" t="s">
        <v>905</v>
      </c>
      <c r="B844" s="32" t="str">
        <f t="shared" si="39"/>
        <v>642-996-6644,Above &amp; Beyond Outfitters,446 Royal Hawn Avenue,Beverly Hills, CA 90292</v>
      </c>
      <c r="C844" s="32" t="str">
        <f t="shared" si="40"/>
        <v>90292</v>
      </c>
      <c r="D844" s="32" t="str">
        <f t="shared" si="41"/>
        <v>Incorrect</v>
      </c>
    </row>
    <row r="845" spans="1:4" x14ac:dyDescent="0.25">
      <c r="A845" s="32" t="s">
        <v>647</v>
      </c>
      <c r="B845" s="32" t="str">
        <f t="shared" si="39"/>
        <v>Above &amp; Beyond Outfitters,446 Royal Hawn Avenue,Beverly Hills, CA 90292,808-484-6986</v>
      </c>
      <c r="C845" s="32" t="str">
        <f t="shared" si="40"/>
        <v>-6986</v>
      </c>
      <c r="D845" s="32">
        <f t="shared" si="41"/>
        <v>1</v>
      </c>
    </row>
    <row r="846" spans="1:4" x14ac:dyDescent="0.25">
      <c r="A846" s="32" t="s">
        <v>906</v>
      </c>
      <c r="B846" s="32" t="str">
        <f t="shared" si="39"/>
        <v>446 Royal Hawn Avenue,Beverly Hills, CA 90292,808-484-6986,HUB Sportswear</v>
      </c>
      <c r="C846" s="32" t="str">
        <f t="shared" si="40"/>
        <v>swear</v>
      </c>
      <c r="D846" s="32" t="str">
        <f t="shared" si="41"/>
        <v>Incorrect</v>
      </c>
    </row>
    <row r="847" spans="1:4" x14ac:dyDescent="0.25">
      <c r="A847" s="32" t="s">
        <v>907</v>
      </c>
      <c r="B847" s="32" t="str">
        <f t="shared" si="39"/>
        <v>Beverly Hills, CA 90292,808-484-6986,HUB Sportswear,449 Waialae Avenue</v>
      </c>
      <c r="C847" s="32" t="str">
        <f t="shared" si="40"/>
        <v>venue</v>
      </c>
      <c r="D847" s="32" t="str">
        <f t="shared" si="41"/>
        <v>Incorrect</v>
      </c>
    </row>
    <row r="848" spans="1:4" x14ac:dyDescent="0.25">
      <c r="A848" s="32" t="s">
        <v>908</v>
      </c>
      <c r="B848" s="32" t="str">
        <f t="shared" si="39"/>
        <v>808-484-6986,HUB Sportswear,449 Waialae Avenue,Koloa, HI 92688</v>
      </c>
      <c r="C848" s="32" t="str">
        <f t="shared" si="40"/>
        <v>92688</v>
      </c>
      <c r="D848" s="32" t="str">
        <f t="shared" si="41"/>
        <v>Incorrect</v>
      </c>
    </row>
    <row r="849" spans="1:4" x14ac:dyDescent="0.25">
      <c r="A849" s="32" t="s">
        <v>909</v>
      </c>
      <c r="B849" s="32" t="str">
        <f t="shared" si="39"/>
        <v>HUB Sportswear,449 Waialae Avenue,Koloa, HI 92688,828-882-4984</v>
      </c>
      <c r="C849" s="32" t="str">
        <f t="shared" si="40"/>
        <v>-4984</v>
      </c>
      <c r="D849" s="32">
        <f t="shared" si="41"/>
        <v>1</v>
      </c>
    </row>
    <row r="850" spans="1:4" x14ac:dyDescent="0.25">
      <c r="A850" s="32" t="s">
        <v>910</v>
      </c>
      <c r="B850" s="32" t="str">
        <f t="shared" si="39"/>
        <v>449 Waialae Avenue,Koloa, HI 92688,828-882-4984,Sunny Days Bikinis</v>
      </c>
      <c r="C850" s="32" t="str">
        <f t="shared" si="40"/>
        <v>kinis</v>
      </c>
      <c r="D850" s="32" t="str">
        <f t="shared" si="41"/>
        <v>Incorrect</v>
      </c>
    </row>
    <row r="851" spans="1:4" x14ac:dyDescent="0.25">
      <c r="A851" s="32" t="s">
        <v>911</v>
      </c>
      <c r="B851" s="32" t="str">
        <f t="shared" si="39"/>
        <v>Koloa, HI 92688,828-882-4984,Sunny Days Bikinis,4806 Telephone Road Suite 4</v>
      </c>
      <c r="C851" s="32" t="str">
        <f t="shared" si="40"/>
        <v>ite 4</v>
      </c>
      <c r="D851" s="32" t="str">
        <f t="shared" si="41"/>
        <v>Incorrect</v>
      </c>
    </row>
    <row r="852" spans="1:4" x14ac:dyDescent="0.25">
      <c r="A852" s="32" t="s">
        <v>912</v>
      </c>
      <c r="B852" s="32" t="str">
        <f t="shared" si="39"/>
        <v>828-882-4984,Sunny Days Bikinis,4806 Telephone Road Suite 4,Santa Ana, CA 92902</v>
      </c>
      <c r="C852" s="32" t="str">
        <f t="shared" si="40"/>
        <v>92902</v>
      </c>
      <c r="D852" s="32" t="str">
        <f t="shared" si="41"/>
        <v>Incorrect</v>
      </c>
    </row>
    <row r="853" spans="1:4" x14ac:dyDescent="0.25">
      <c r="A853" s="32" t="s">
        <v>913</v>
      </c>
      <c r="B853" s="32" t="str">
        <f t="shared" si="39"/>
        <v>Sunny Days Bikinis,4806 Telephone Road Suite 4,Santa Ana, CA 92902,860-446-4600</v>
      </c>
      <c r="C853" s="32" t="str">
        <f t="shared" si="40"/>
        <v>-4600</v>
      </c>
      <c r="D853" s="32">
        <f t="shared" si="41"/>
        <v>1</v>
      </c>
    </row>
    <row r="854" spans="1:4" x14ac:dyDescent="0.25">
      <c r="A854" s="32" t="s">
        <v>914</v>
      </c>
      <c r="B854" s="32" t="str">
        <f t="shared" si="39"/>
        <v>4806 Telephone Road Suite 4,Santa Ana, CA 92902,860-446-4600,Ocean Avenue Clothiers</v>
      </c>
      <c r="C854" s="32" t="str">
        <f t="shared" si="40"/>
        <v>hiers</v>
      </c>
      <c r="D854" s="32" t="str">
        <f t="shared" si="41"/>
        <v>Incorrect</v>
      </c>
    </row>
    <row r="855" spans="1:4" x14ac:dyDescent="0.25">
      <c r="A855" s="32" t="s">
        <v>915</v>
      </c>
      <c r="B855" s="32" t="str">
        <f t="shared" si="39"/>
        <v>Santa Ana, CA 92902,860-446-4600,Ocean Avenue Clothiers,6600 Topanga Canyon Boulevard Unit 96</v>
      </c>
      <c r="C855" s="32" t="str">
        <f t="shared" si="40"/>
        <v>it 96</v>
      </c>
      <c r="D855" s="32" t="str">
        <f t="shared" si="41"/>
        <v>Incorrect</v>
      </c>
    </row>
    <row r="856" spans="1:4" x14ac:dyDescent="0.25">
      <c r="A856" s="32" t="s">
        <v>916</v>
      </c>
      <c r="B856" s="32" t="str">
        <f t="shared" si="39"/>
        <v>860-446-4600,Ocean Avenue Clothiers,6600 Topanga Canyon Boulevard Unit 96,Pleasanton, CA 90028</v>
      </c>
      <c r="C856" s="32" t="str">
        <f t="shared" si="40"/>
        <v>90028</v>
      </c>
      <c r="D856" s="32" t="str">
        <f t="shared" si="41"/>
        <v>Incorrect</v>
      </c>
    </row>
    <row r="857" spans="1:4" x14ac:dyDescent="0.25">
      <c r="A857" s="32" t="s">
        <v>270</v>
      </c>
      <c r="B857" s="32" t="str">
        <f t="shared" si="39"/>
        <v>Ocean Avenue Clothiers,6600 Topanga Canyon Boulevard Unit 96,Pleasanton, CA 90028,828-992-6848</v>
      </c>
      <c r="C857" s="32" t="str">
        <f t="shared" si="40"/>
        <v>-6848</v>
      </c>
      <c r="D857" s="32">
        <f t="shared" si="41"/>
        <v>1</v>
      </c>
    </row>
    <row r="858" spans="1:4" x14ac:dyDescent="0.25">
      <c r="A858" s="32" t="s">
        <v>917</v>
      </c>
      <c r="B858" s="32" t="str">
        <f t="shared" si="39"/>
        <v>6600 Topanga Canyon Boulevard Unit 96,Pleasanton, CA 90028,828-992-6848,Beach Bound Company</v>
      </c>
      <c r="C858" s="32" t="str">
        <f t="shared" si="40"/>
        <v>mpany</v>
      </c>
      <c r="D858" s="32" t="str">
        <f t="shared" si="41"/>
        <v>Incorrect</v>
      </c>
    </row>
    <row r="859" spans="1:4" x14ac:dyDescent="0.25">
      <c r="A859" s="32" t="s">
        <v>918</v>
      </c>
      <c r="B859" s="32" t="str">
        <f t="shared" si="39"/>
        <v>Pleasanton, CA 90028,828-992-6848,Beach Bound Company,208 East Pico Boulevard</v>
      </c>
      <c r="C859" s="32" t="str">
        <f t="shared" si="40"/>
        <v>evard</v>
      </c>
      <c r="D859" s="32" t="str">
        <f t="shared" si="41"/>
        <v>Incorrect</v>
      </c>
    </row>
    <row r="860" spans="1:4" x14ac:dyDescent="0.25">
      <c r="A860" s="32" t="s">
        <v>919</v>
      </c>
      <c r="B860" s="32" t="str">
        <f t="shared" si="39"/>
        <v>828-992-6848,Beach Bound Company,208 East Pico Boulevard,Tulare, CA 94646</v>
      </c>
      <c r="C860" s="32" t="str">
        <f t="shared" si="40"/>
        <v>94646</v>
      </c>
      <c r="D860" s="32" t="str">
        <f t="shared" si="41"/>
        <v>Incorrect</v>
      </c>
    </row>
    <row r="861" spans="1:4" x14ac:dyDescent="0.25">
      <c r="A861" s="32" t="s">
        <v>920</v>
      </c>
      <c r="B861" s="32" t="str">
        <f t="shared" si="39"/>
        <v>Beach Bound Company,208 East Pico Boulevard,Tulare, CA 94646,949-464-8442</v>
      </c>
      <c r="C861" s="32" t="str">
        <f t="shared" si="40"/>
        <v>-8442</v>
      </c>
      <c r="D861" s="32">
        <f t="shared" si="41"/>
        <v>1</v>
      </c>
    </row>
    <row r="862" spans="1:4" x14ac:dyDescent="0.25">
      <c r="A862" s="32" t="s">
        <v>921</v>
      </c>
      <c r="B862" s="32" t="str">
        <f t="shared" si="39"/>
        <v>208 East Pico Boulevard,Tulare, CA 94646,949-464-8442,Beyond Denim</v>
      </c>
      <c r="C862" s="32" t="str">
        <f t="shared" si="40"/>
        <v>Denim</v>
      </c>
      <c r="D862" s="32" t="str">
        <f t="shared" si="41"/>
        <v>Incorrect</v>
      </c>
    </row>
    <row r="863" spans="1:4" x14ac:dyDescent="0.25">
      <c r="A863" s="32" t="s">
        <v>922</v>
      </c>
      <c r="B863" s="32" t="str">
        <f t="shared" si="39"/>
        <v>Tulare, CA 94646,949-464-8442,Beyond Denim,286 Kaahumanu Ave</v>
      </c>
      <c r="C863" s="32" t="str">
        <f t="shared" si="40"/>
        <v>u Ave</v>
      </c>
      <c r="D863" s="32" t="str">
        <f t="shared" si="41"/>
        <v>Incorrect</v>
      </c>
    </row>
    <row r="864" spans="1:4" x14ac:dyDescent="0.25">
      <c r="A864" s="32" t="s">
        <v>923</v>
      </c>
      <c r="B864" s="32" t="str">
        <f t="shared" si="39"/>
        <v>949-464-8442,Beyond Denim,286 Kaahumanu Ave,Honolulu, HI 92220</v>
      </c>
      <c r="C864" s="32" t="str">
        <f t="shared" si="40"/>
        <v>92220</v>
      </c>
      <c r="D864" s="32" t="str">
        <f t="shared" si="41"/>
        <v>Incorrect</v>
      </c>
    </row>
    <row r="865" spans="1:4" x14ac:dyDescent="0.25">
      <c r="A865" s="32" t="s">
        <v>765</v>
      </c>
      <c r="B865" s="32" t="str">
        <f t="shared" si="39"/>
        <v>Beyond Denim,286 Kaahumanu Ave,Honolulu, HI 92220,420-464-4828</v>
      </c>
      <c r="C865" s="32" t="str">
        <f t="shared" si="40"/>
        <v>-4828</v>
      </c>
      <c r="D865" s="32">
        <f t="shared" si="41"/>
        <v>1</v>
      </c>
    </row>
    <row r="866" spans="1:4" x14ac:dyDescent="0.25">
      <c r="A866" s="32" t="s">
        <v>924</v>
      </c>
      <c r="B866" s="32" t="str">
        <f t="shared" si="39"/>
        <v>286 Kaahumanu Ave,Honolulu, HI 92220,420-464-4828,Guatemala</v>
      </c>
      <c r="C866" s="32" t="str">
        <f t="shared" si="40"/>
        <v>emala</v>
      </c>
      <c r="D866" s="32" t="str">
        <f t="shared" si="41"/>
        <v>Incorrect</v>
      </c>
    </row>
    <row r="867" spans="1:4" x14ac:dyDescent="0.25">
      <c r="A867" s="32" t="s">
        <v>925</v>
      </c>
      <c r="B867" s="32" t="str">
        <f t="shared" si="39"/>
        <v>Honolulu, HI 92220,420-464-4828,Guatemala,98 Moanalua Ridge # 2006</v>
      </c>
      <c r="C867" s="32" t="str">
        <f t="shared" si="40"/>
        <v xml:space="preserve"> 2006</v>
      </c>
      <c r="D867" s="32" t="str">
        <f t="shared" si="41"/>
        <v>Incorrect</v>
      </c>
    </row>
    <row r="868" spans="1:4" x14ac:dyDescent="0.25">
      <c r="A868" s="32" t="s">
        <v>926</v>
      </c>
      <c r="B868" s="32" t="str">
        <f t="shared" si="39"/>
        <v>420-464-4828,Guatemala,98 Moanalua Ridge # 2006,La Mesa, CA 94208</v>
      </c>
      <c r="C868" s="32" t="str">
        <f t="shared" si="40"/>
        <v>94208</v>
      </c>
      <c r="D868" s="32" t="str">
        <f t="shared" si="41"/>
        <v>Incorrect</v>
      </c>
    </row>
    <row r="869" spans="1:4" x14ac:dyDescent="0.25">
      <c r="A869" s="32" t="s">
        <v>927</v>
      </c>
      <c r="B869" s="32" t="str">
        <f t="shared" si="39"/>
        <v>Guatemala,98 Moanalua Ridge # 2006,La Mesa, CA 94208,424-842-4420</v>
      </c>
      <c r="C869" s="32" t="str">
        <f t="shared" si="40"/>
        <v>-4420</v>
      </c>
      <c r="D869" s="32">
        <f t="shared" si="41"/>
        <v>1</v>
      </c>
    </row>
    <row r="870" spans="1:4" x14ac:dyDescent="0.25">
      <c r="A870" s="32" t="s">
        <v>928</v>
      </c>
      <c r="B870" s="32" t="str">
        <f t="shared" si="39"/>
        <v>98 Moanalua Ridge # 2006,La Mesa, CA 94208,424-842-4420,Sporting Times</v>
      </c>
      <c r="C870" s="32" t="str">
        <f t="shared" si="40"/>
        <v>Times</v>
      </c>
      <c r="D870" s="32" t="str">
        <f t="shared" si="41"/>
        <v>Incorrect</v>
      </c>
    </row>
    <row r="871" spans="1:4" x14ac:dyDescent="0.25">
      <c r="A871" s="32" t="s">
        <v>929</v>
      </c>
      <c r="B871" s="32" t="str">
        <f t="shared" si="39"/>
        <v>La Mesa, CA 94208,424-842-4420,Sporting Times,849 Laguna Canyon Road</v>
      </c>
      <c r="C871" s="32" t="str">
        <f t="shared" si="40"/>
        <v xml:space="preserve"> Road</v>
      </c>
      <c r="D871" s="32" t="str">
        <f t="shared" si="41"/>
        <v>Incorrect</v>
      </c>
    </row>
    <row r="872" spans="1:4" x14ac:dyDescent="0.25">
      <c r="A872" s="32" t="s">
        <v>930</v>
      </c>
      <c r="B872" s="32" t="str">
        <f t="shared" si="39"/>
        <v>424-842-4420,Sporting Times,849 Laguna Canyon Road,Pismo Beach, CA 96486</v>
      </c>
      <c r="C872" s="32" t="str">
        <f t="shared" si="40"/>
        <v>96486</v>
      </c>
      <c r="D872" s="32" t="str">
        <f t="shared" si="41"/>
        <v>Incorrect</v>
      </c>
    </row>
    <row r="873" spans="1:4" x14ac:dyDescent="0.25">
      <c r="A873" s="32" t="s">
        <v>319</v>
      </c>
      <c r="B873" s="32" t="str">
        <f t="shared" si="39"/>
        <v>Sporting Times,849 Laguna Canyon Road,Pismo Beach, CA 96486,264-682-6886</v>
      </c>
      <c r="C873" s="32" t="str">
        <f t="shared" si="40"/>
        <v>-6886</v>
      </c>
      <c r="D873" s="32">
        <f t="shared" si="41"/>
        <v>1</v>
      </c>
    </row>
    <row r="874" spans="1:4" x14ac:dyDescent="0.25">
      <c r="A874" s="32" t="s">
        <v>931</v>
      </c>
      <c r="B874" s="32" t="str">
        <f t="shared" si="39"/>
        <v>849 Laguna Canyon Road,Pismo Beach, CA 96486,264-682-6886,Top Board Shop</v>
      </c>
      <c r="C874" s="32" t="str">
        <f t="shared" si="40"/>
        <v xml:space="preserve"> Shop</v>
      </c>
      <c r="D874" s="32" t="str">
        <f t="shared" si="41"/>
        <v>Incorrect</v>
      </c>
    </row>
    <row r="875" spans="1:4" x14ac:dyDescent="0.25">
      <c r="A875" s="32" t="s">
        <v>932</v>
      </c>
      <c r="B875" s="32" t="str">
        <f t="shared" si="39"/>
        <v>Pismo Beach, CA 96486,264-682-6886,Top Board Shop,40820 Winchester Road</v>
      </c>
      <c r="C875" s="32" t="str">
        <f t="shared" si="40"/>
        <v xml:space="preserve"> Road</v>
      </c>
      <c r="D875" s="32" t="str">
        <f t="shared" si="41"/>
        <v>Incorrect</v>
      </c>
    </row>
    <row r="876" spans="1:4" x14ac:dyDescent="0.25">
      <c r="A876" s="32" t="s">
        <v>933</v>
      </c>
      <c r="B876" s="32" t="str">
        <f t="shared" si="39"/>
        <v>264-682-6886,Top Board Shop,40820 Winchester Road,San Diego, CA 92804</v>
      </c>
      <c r="C876" s="32" t="str">
        <f t="shared" si="40"/>
        <v>92804</v>
      </c>
      <c r="D876" s="32" t="str">
        <f t="shared" si="41"/>
        <v>Incorrect</v>
      </c>
    </row>
    <row r="877" spans="1:4" x14ac:dyDescent="0.25">
      <c r="A877" s="32" t="s">
        <v>934</v>
      </c>
      <c r="B877" s="32" t="str">
        <f t="shared" si="39"/>
        <v>Top Board Shop,40820 Winchester Road,San Diego, CA 92804,909-949-9822</v>
      </c>
      <c r="C877" s="32" t="str">
        <f t="shared" si="40"/>
        <v>-9822</v>
      </c>
      <c r="D877" s="32">
        <f t="shared" si="41"/>
        <v>1</v>
      </c>
    </row>
    <row r="878" spans="1:4" x14ac:dyDescent="0.25">
      <c r="A878" s="32" t="s">
        <v>87</v>
      </c>
      <c r="B878" s="32" t="str">
        <f t="shared" si="39"/>
        <v>40820 Winchester Road,San Diego, CA 92804,909-949-9822,Top Notch Outfitters</v>
      </c>
      <c r="C878" s="32" t="str">
        <f t="shared" si="40"/>
        <v>tters</v>
      </c>
      <c r="D878" s="32" t="str">
        <f t="shared" si="41"/>
        <v>Incorrect</v>
      </c>
    </row>
    <row r="879" spans="1:4" x14ac:dyDescent="0.25">
      <c r="A879" s="32" t="s">
        <v>935</v>
      </c>
      <c r="B879" s="32" t="str">
        <f t="shared" si="39"/>
        <v>San Diego, CA 92804,909-949-9822,Top Notch Outfitters,4848 Tweedy Boulevard</v>
      </c>
      <c r="C879" s="32" t="str">
        <f t="shared" si="40"/>
        <v>evard</v>
      </c>
      <c r="D879" s="32" t="str">
        <f t="shared" si="41"/>
        <v>Incorrect</v>
      </c>
    </row>
    <row r="880" spans="1:4" x14ac:dyDescent="0.25">
      <c r="A880" s="32" t="s">
        <v>936</v>
      </c>
      <c r="B880" s="32" t="str">
        <f t="shared" si="39"/>
        <v>909-949-9822,Top Notch Outfitters,4848 Tweedy Boulevard,Costa Mesa, CA 92629</v>
      </c>
      <c r="C880" s="32" t="str">
        <f t="shared" si="40"/>
        <v>92629</v>
      </c>
      <c r="D880" s="32" t="str">
        <f t="shared" si="41"/>
        <v>Incorrect</v>
      </c>
    </row>
    <row r="881" spans="1:4" x14ac:dyDescent="0.25">
      <c r="A881" s="32" t="s">
        <v>785</v>
      </c>
      <c r="B881" s="32" t="str">
        <f t="shared" si="39"/>
        <v>Top Notch Outfitters,4848 Tweedy Boulevard,Costa Mesa, CA 92629,909-482-2842</v>
      </c>
      <c r="C881" s="32" t="str">
        <f t="shared" si="40"/>
        <v>-2842</v>
      </c>
      <c r="D881" s="32">
        <f t="shared" si="41"/>
        <v>1</v>
      </c>
    </row>
    <row r="882" spans="1:4" x14ac:dyDescent="0.25">
      <c r="A882" s="32" t="s">
        <v>937</v>
      </c>
      <c r="B882" s="32" t="str">
        <f t="shared" si="39"/>
        <v>4848 Tweedy Boulevard,Costa Mesa, CA 92629,909-482-2842,Fashion Station</v>
      </c>
      <c r="C882" s="32" t="str">
        <f t="shared" si="40"/>
        <v>ation</v>
      </c>
      <c r="D882" s="32" t="str">
        <f t="shared" si="41"/>
        <v>Incorrect</v>
      </c>
    </row>
    <row r="883" spans="1:4" x14ac:dyDescent="0.25">
      <c r="A883" s="32" t="s">
        <v>938</v>
      </c>
      <c r="B883" s="32" t="str">
        <f t="shared" si="39"/>
        <v>Costa Mesa, CA 92629,909-482-2842,Fashion Station,6600 Avalon Boulevard</v>
      </c>
      <c r="C883" s="32" t="str">
        <f t="shared" si="40"/>
        <v>evard</v>
      </c>
      <c r="D883" s="32" t="str">
        <f t="shared" si="41"/>
        <v>Incorrect</v>
      </c>
    </row>
    <row r="884" spans="1:4" x14ac:dyDescent="0.25">
      <c r="A884" s="32" t="s">
        <v>939</v>
      </c>
      <c r="B884" s="32" t="str">
        <f t="shared" si="39"/>
        <v>909-482-2842,Fashion Station,6600 Avalon Boulevard,Kahului, HI 90026</v>
      </c>
      <c r="C884" s="32" t="str">
        <f t="shared" si="40"/>
        <v>90026</v>
      </c>
      <c r="D884" s="32" t="str">
        <f t="shared" si="41"/>
        <v>Incorrect</v>
      </c>
    </row>
    <row r="885" spans="1:4" x14ac:dyDescent="0.25">
      <c r="A885" s="32" t="s">
        <v>940</v>
      </c>
      <c r="B885" s="32" t="str">
        <f t="shared" si="39"/>
        <v>Fashion Station,6600 Avalon Boulevard,Kahului, HI 90026,224-628-8646</v>
      </c>
      <c r="C885" s="32" t="str">
        <f t="shared" si="40"/>
        <v>-8646</v>
      </c>
      <c r="D885" s="32">
        <f t="shared" si="41"/>
        <v>1</v>
      </c>
    </row>
    <row r="886" spans="1:4" x14ac:dyDescent="0.25">
      <c r="A886" s="32" t="s">
        <v>941</v>
      </c>
      <c r="B886" s="32" t="str">
        <f t="shared" si="39"/>
        <v>6600 Avalon Boulevard,Kahului, HI 90026,224-628-8646,Button Down Wear</v>
      </c>
      <c r="C886" s="32" t="str">
        <f t="shared" si="40"/>
        <v xml:space="preserve"> Wear</v>
      </c>
      <c r="D886" s="32" t="str">
        <f t="shared" si="41"/>
        <v>Incorrect</v>
      </c>
    </row>
    <row r="887" spans="1:4" x14ac:dyDescent="0.25">
      <c r="A887" s="32" t="s">
        <v>942</v>
      </c>
      <c r="B887" s="32" t="str">
        <f t="shared" si="39"/>
        <v>Kahului, HI 90026,224-628-8646,Button Down Wear,242 Nut Tree Road Suite F</v>
      </c>
      <c r="C887" s="32" t="str">
        <f t="shared" si="40"/>
        <v>ite F</v>
      </c>
      <c r="D887" s="32" t="str">
        <f t="shared" si="41"/>
        <v>Incorrect</v>
      </c>
    </row>
    <row r="888" spans="1:4" x14ac:dyDescent="0.25">
      <c r="A888" s="32" t="s">
        <v>943</v>
      </c>
      <c r="B888" s="32" t="str">
        <f t="shared" si="39"/>
        <v>224-628-8646,Button Down Wear,242 Nut Tree Road Suite F,Everett, WA 98409</v>
      </c>
      <c r="C888" s="32" t="str">
        <f t="shared" si="40"/>
        <v>98409</v>
      </c>
      <c r="D888" s="32" t="str">
        <f t="shared" si="41"/>
        <v>Incorrect</v>
      </c>
    </row>
    <row r="889" spans="1:4" x14ac:dyDescent="0.25">
      <c r="A889" s="32" t="s">
        <v>944</v>
      </c>
      <c r="B889" s="32" t="str">
        <f t="shared" si="39"/>
        <v>Button Down Wear,242 Nut Tree Road Suite F,Everett, WA 98409,926-284-2242</v>
      </c>
      <c r="C889" s="32" t="str">
        <f t="shared" si="40"/>
        <v>-2242</v>
      </c>
      <c r="D889" s="32">
        <f t="shared" si="41"/>
        <v>1</v>
      </c>
    </row>
    <row r="890" spans="1:4" x14ac:dyDescent="0.25">
      <c r="A890" s="32" t="s">
        <v>945</v>
      </c>
      <c r="B890" s="32" t="str">
        <f t="shared" si="39"/>
        <v>242 Nut Tree Road Suite F,Everett, WA 98409,926-284-2242,Ellicott’s Sportswear</v>
      </c>
      <c r="C890" s="32" t="str">
        <f t="shared" si="40"/>
        <v>swear</v>
      </c>
      <c r="D890" s="32" t="str">
        <f t="shared" si="41"/>
        <v>Incorrect</v>
      </c>
    </row>
    <row r="891" spans="1:4" x14ac:dyDescent="0.25">
      <c r="A891" s="32" t="s">
        <v>946</v>
      </c>
      <c r="B891" s="32" t="str">
        <f t="shared" si="39"/>
        <v>Everett, WA 98409,926-284-2242,Ellicott’s Sportswear,262 Nut Tree Road</v>
      </c>
      <c r="C891" s="32" t="str">
        <f t="shared" si="40"/>
        <v xml:space="preserve"> Road</v>
      </c>
      <c r="D891" s="32" t="str">
        <f t="shared" si="41"/>
        <v>Incorrect</v>
      </c>
    </row>
    <row r="892" spans="1:4" x14ac:dyDescent="0.25">
      <c r="A892" s="32" t="s">
        <v>947</v>
      </c>
      <c r="B892" s="32" t="str">
        <f t="shared" si="39"/>
        <v>926-284-2242,Ellicott’s Sportswear,262 Nut Tree Road,Los Angeles, CA 96004</v>
      </c>
      <c r="C892" s="32" t="str">
        <f t="shared" si="40"/>
        <v>96004</v>
      </c>
      <c r="D892" s="32" t="str">
        <f t="shared" si="41"/>
        <v>Incorrect</v>
      </c>
    </row>
    <row r="893" spans="1:4" x14ac:dyDescent="0.25">
      <c r="A893" s="32" t="s">
        <v>948</v>
      </c>
      <c r="B893" s="32" t="str">
        <f t="shared" si="39"/>
        <v>Ellicott’s Sportswear,262 Nut Tree Road,Los Angeles, CA 96004,604-646-4046</v>
      </c>
      <c r="C893" s="32" t="str">
        <f t="shared" si="40"/>
        <v>-4046</v>
      </c>
      <c r="D893" s="32">
        <f t="shared" si="41"/>
        <v>1</v>
      </c>
    </row>
    <row r="894" spans="1:4" x14ac:dyDescent="0.25">
      <c r="A894" s="32" t="s">
        <v>949</v>
      </c>
      <c r="B894" s="32" t="str">
        <f t="shared" si="39"/>
        <v>262 Nut Tree Road,Los Angeles, CA 96004,604-646-4046,International Sporting Goods</v>
      </c>
      <c r="C894" s="32" t="str">
        <f t="shared" si="40"/>
        <v>Goods</v>
      </c>
      <c r="D894" s="32" t="str">
        <f t="shared" si="41"/>
        <v>Incorrect</v>
      </c>
    </row>
    <row r="895" spans="1:4" x14ac:dyDescent="0.25">
      <c r="A895" s="32" t="s">
        <v>950</v>
      </c>
      <c r="B895" s="32" t="str">
        <f t="shared" si="39"/>
        <v>Los Angeles, CA 96004,604-646-4046,International Sporting Goods,242 Tahoe City Way</v>
      </c>
      <c r="C895" s="32" t="str">
        <f t="shared" si="40"/>
        <v>y Way</v>
      </c>
      <c r="D895" s="32" t="str">
        <f t="shared" si="41"/>
        <v>Incorrect</v>
      </c>
    </row>
    <row r="896" spans="1:4" x14ac:dyDescent="0.25">
      <c r="A896" s="32" t="s">
        <v>951</v>
      </c>
      <c r="B896" s="32" t="str">
        <f t="shared" si="39"/>
        <v>604-646-4046,International Sporting Goods,242 Tahoe City Way,Los Angeles, CA 99608</v>
      </c>
      <c r="C896" s="32" t="str">
        <f t="shared" si="40"/>
        <v>99608</v>
      </c>
      <c r="D896" s="32" t="str">
        <f t="shared" si="41"/>
        <v>Incorrect</v>
      </c>
    </row>
    <row r="897" spans="1:4" x14ac:dyDescent="0.25">
      <c r="A897" s="32" t="s">
        <v>952</v>
      </c>
      <c r="B897" s="32" t="str">
        <f t="shared" si="39"/>
        <v>International Sporting Goods,242 Tahoe City Way,Los Angeles, CA 99608,860-468-8486</v>
      </c>
      <c r="C897" s="32" t="str">
        <f t="shared" si="40"/>
        <v>-8486</v>
      </c>
      <c r="D897" s="32">
        <f t="shared" si="41"/>
        <v>1</v>
      </c>
    </row>
    <row r="898" spans="1:4" x14ac:dyDescent="0.25">
      <c r="A898" s="32" t="s">
        <v>953</v>
      </c>
      <c r="B898" s="32" t="str">
        <f t="shared" ref="B898:B961" si="42">CONCATENATE(TRIM(A898),",",TRIM(A899),",",TRIM(A900),",",TRIM(A901))</f>
        <v>242 Tahoe City Way,Los Angeles, CA 99608,860-468-8486,Polished Apple of California Inc</v>
      </c>
      <c r="C898" s="32" t="str">
        <f t="shared" ref="C898:C961" si="43">RIGHT(B898,5)</f>
        <v>a Inc</v>
      </c>
      <c r="D898" s="32" t="str">
        <f t="shared" ref="D898:D961" si="44">IFERROR(FIND("-",C898),"Incorrect")</f>
        <v>Incorrect</v>
      </c>
    </row>
    <row r="899" spans="1:4" x14ac:dyDescent="0.25">
      <c r="A899" s="32" t="s">
        <v>954</v>
      </c>
      <c r="B899" s="32" t="str">
        <f t="shared" si="42"/>
        <v>Los Angeles, CA 99608,860-468-8486,Polished Apple of California Inc,900 Southwest 6th Avenue</v>
      </c>
      <c r="C899" s="32" t="str">
        <f t="shared" si="43"/>
        <v>venue</v>
      </c>
      <c r="D899" s="32" t="str">
        <f t="shared" si="44"/>
        <v>Incorrect</v>
      </c>
    </row>
    <row r="900" spans="1:4" x14ac:dyDescent="0.25">
      <c r="A900" s="32" t="s">
        <v>955</v>
      </c>
      <c r="B900" s="32" t="str">
        <f t="shared" si="42"/>
        <v>860-468-8486,Polished Apple of California Inc,900 Southwest 6th Avenue,Mill Valley, CA 90008</v>
      </c>
      <c r="C900" s="32" t="str">
        <f t="shared" si="43"/>
        <v>90008</v>
      </c>
      <c r="D900" s="32" t="str">
        <f t="shared" si="44"/>
        <v>Incorrect</v>
      </c>
    </row>
    <row r="901" spans="1:4" x14ac:dyDescent="0.25">
      <c r="A901" s="32" t="s">
        <v>956</v>
      </c>
      <c r="B901" s="32" t="str">
        <f t="shared" si="42"/>
        <v>Polished Apple of California Inc,900 Southwest 6th Avenue,Mill Valley, CA 90008,842-486-2008</v>
      </c>
      <c r="C901" s="32" t="str">
        <f t="shared" si="43"/>
        <v>-2008</v>
      </c>
      <c r="D901" s="32">
        <f t="shared" si="44"/>
        <v>1</v>
      </c>
    </row>
    <row r="902" spans="1:4" x14ac:dyDescent="0.25">
      <c r="A902" s="32" t="s">
        <v>957</v>
      </c>
      <c r="B902" s="32" t="str">
        <f t="shared" si="42"/>
        <v>900 Southwest 6th Avenue,Mill Valley, CA 90008,842-486-2008,Vista Lanes</v>
      </c>
      <c r="C902" s="32" t="str">
        <f t="shared" si="43"/>
        <v>Lanes</v>
      </c>
      <c r="D902" s="32" t="str">
        <f t="shared" si="44"/>
        <v>Incorrect</v>
      </c>
    </row>
    <row r="903" spans="1:4" x14ac:dyDescent="0.25">
      <c r="A903" s="32" t="s">
        <v>958</v>
      </c>
      <c r="B903" s="32" t="str">
        <f t="shared" si="42"/>
        <v>Mill Valley, CA 90008,842-486-2008,Vista Lanes,242 North La Cienega Boulevard</v>
      </c>
      <c r="C903" s="32" t="str">
        <f t="shared" si="43"/>
        <v>evard</v>
      </c>
      <c r="D903" s="32" t="str">
        <f t="shared" si="44"/>
        <v>Incorrect</v>
      </c>
    </row>
    <row r="904" spans="1:4" x14ac:dyDescent="0.25">
      <c r="A904" s="32" t="s">
        <v>959</v>
      </c>
      <c r="B904" s="32" t="str">
        <f t="shared" si="42"/>
        <v>842-486-2008,Vista Lanes,242 North La Cienega Boulevard,Gardena, CA 92008</v>
      </c>
      <c r="C904" s="32" t="str">
        <f t="shared" si="43"/>
        <v>92008</v>
      </c>
      <c r="D904" s="32" t="str">
        <f t="shared" si="44"/>
        <v>Incorrect</v>
      </c>
    </row>
    <row r="905" spans="1:4" x14ac:dyDescent="0.25">
      <c r="A905" s="32" t="s">
        <v>960</v>
      </c>
      <c r="B905" s="32" t="str">
        <f t="shared" si="42"/>
        <v>Vista Lanes,242 North La Cienega Boulevard,Gardena, CA 92008,420-492-4222</v>
      </c>
      <c r="C905" s="32" t="str">
        <f t="shared" si="43"/>
        <v>-4222</v>
      </c>
      <c r="D905" s="32">
        <f t="shared" si="44"/>
        <v>1</v>
      </c>
    </row>
    <row r="906" spans="1:4" x14ac:dyDescent="0.25">
      <c r="A906" s="32" t="s">
        <v>961</v>
      </c>
      <c r="B906" s="32" t="str">
        <f t="shared" si="42"/>
        <v>242 North La Cienega Boulevard,Gardena, CA 92008,420-492-4222,Castaway's Clothing</v>
      </c>
      <c r="C906" s="32" t="str">
        <f t="shared" si="43"/>
        <v>thing</v>
      </c>
      <c r="D906" s="32" t="str">
        <f t="shared" si="44"/>
        <v>Incorrect</v>
      </c>
    </row>
    <row r="907" spans="1:4" x14ac:dyDescent="0.25">
      <c r="A907" s="32" t="s">
        <v>962</v>
      </c>
      <c r="B907" s="32" t="str">
        <f t="shared" si="42"/>
        <v>Gardena, CA 92008,420-492-4222,Castaway's Clothing,Fashion Valley Mall of Van Nuys</v>
      </c>
      <c r="C907" s="32" t="str">
        <f t="shared" si="43"/>
        <v xml:space="preserve"> Nuys</v>
      </c>
      <c r="D907" s="32" t="str">
        <f t="shared" si="44"/>
        <v>Incorrect</v>
      </c>
    </row>
    <row r="908" spans="1:4" x14ac:dyDescent="0.25">
      <c r="A908" s="32" t="s">
        <v>221</v>
      </c>
      <c r="B908" s="32" t="str">
        <f t="shared" si="42"/>
        <v>420-492-4222,Castaway's Clothing,Fashion Valley Mall of Van Nuys,Van Nuys, CA 90266</v>
      </c>
      <c r="C908" s="32" t="str">
        <f t="shared" si="43"/>
        <v>90266</v>
      </c>
      <c r="D908" s="32" t="str">
        <f t="shared" si="44"/>
        <v>Incorrect</v>
      </c>
    </row>
    <row r="909" spans="1:4" x14ac:dyDescent="0.25">
      <c r="A909" s="32" t="s">
        <v>963</v>
      </c>
      <c r="B909" s="32" t="str">
        <f t="shared" si="42"/>
        <v>Castaway's Clothing,Fashion Valley Mall of Van Nuys,Van Nuys, CA 90266,949-684-8266</v>
      </c>
      <c r="C909" s="32" t="str">
        <f t="shared" si="43"/>
        <v>-8266</v>
      </c>
      <c r="D909" s="32">
        <f t="shared" si="44"/>
        <v>1</v>
      </c>
    </row>
    <row r="910" spans="1:4" x14ac:dyDescent="0.25">
      <c r="A910" s="32" t="s">
        <v>964</v>
      </c>
      <c r="B910" s="32" t="str">
        <f t="shared" si="42"/>
        <v>Fashion Valley Mall of Van Nuys,Van Nuys, CA 90266,949-684-8266,Kelley Designs</v>
      </c>
      <c r="C910" s="32" t="str">
        <f t="shared" si="43"/>
        <v>signs</v>
      </c>
      <c r="D910" s="32" t="str">
        <f t="shared" si="44"/>
        <v>Incorrect</v>
      </c>
    </row>
    <row r="911" spans="1:4" x14ac:dyDescent="0.25">
      <c r="A911" s="32" t="s">
        <v>965</v>
      </c>
      <c r="B911" s="32" t="str">
        <f t="shared" si="42"/>
        <v>Van Nuys, CA 90266,949-684-8266,Kelley Designs,2402 Southeast Everett Mall Way Suite 2</v>
      </c>
      <c r="C911" s="32" t="str">
        <f t="shared" si="43"/>
        <v>ite 2</v>
      </c>
      <c r="D911" s="32" t="str">
        <f t="shared" si="44"/>
        <v>Incorrect</v>
      </c>
    </row>
    <row r="912" spans="1:4" x14ac:dyDescent="0.25">
      <c r="A912" s="32" t="s">
        <v>966</v>
      </c>
      <c r="B912" s="32" t="str">
        <f t="shared" si="42"/>
        <v>949-684-8266,Kelley Designs,2402 Southeast Everett Mall Way Suite 2,San Diego, CA 96260</v>
      </c>
      <c r="C912" s="32" t="str">
        <f t="shared" si="43"/>
        <v>96260</v>
      </c>
      <c r="D912" s="32" t="str">
        <f t="shared" si="44"/>
        <v>Incorrect</v>
      </c>
    </row>
    <row r="913" spans="1:4" x14ac:dyDescent="0.25">
      <c r="A913" s="32" t="s">
        <v>967</v>
      </c>
      <c r="B913" s="32" t="str">
        <f t="shared" si="42"/>
        <v>Kelley Designs,2402 Southeast Everett Mall Way Suite 2,San Diego, CA 96260,420-822-2922</v>
      </c>
      <c r="C913" s="32" t="str">
        <f t="shared" si="43"/>
        <v>-2922</v>
      </c>
      <c r="D913" s="32">
        <f t="shared" si="44"/>
        <v>1</v>
      </c>
    </row>
    <row r="914" spans="1:4" x14ac:dyDescent="0.25">
      <c r="A914" s="32" t="s">
        <v>968</v>
      </c>
      <c r="B914" s="32" t="str">
        <f t="shared" si="42"/>
        <v>2402 Southeast Everett Mall Way Suite 2,San Diego, CA 96260,420-822-2922,Wells Fashions</v>
      </c>
      <c r="C914" s="32" t="str">
        <f t="shared" si="43"/>
        <v>hions</v>
      </c>
      <c r="D914" s="32" t="str">
        <f t="shared" si="44"/>
        <v>Incorrect</v>
      </c>
    </row>
    <row r="915" spans="1:4" x14ac:dyDescent="0.25">
      <c r="A915" s="32" t="s">
        <v>969</v>
      </c>
      <c r="B915" s="32" t="str">
        <f t="shared" si="42"/>
        <v>San Diego, CA 96260,420-822-2922,Wells Fashions,268 Riverside Avenue</v>
      </c>
      <c r="C915" s="32" t="str">
        <f t="shared" si="43"/>
        <v>venue</v>
      </c>
      <c r="D915" s="32" t="str">
        <f t="shared" si="44"/>
        <v>Incorrect</v>
      </c>
    </row>
    <row r="916" spans="1:4" x14ac:dyDescent="0.25">
      <c r="A916" s="32" t="s">
        <v>970</v>
      </c>
      <c r="B916" s="32" t="str">
        <f t="shared" si="42"/>
        <v>420-822-2922,Wells Fashions,268 Riverside Avenue,Los Angeles, CA 90028</v>
      </c>
      <c r="C916" s="32" t="str">
        <f t="shared" si="43"/>
        <v>90028</v>
      </c>
      <c r="D916" s="32" t="str">
        <f t="shared" si="44"/>
        <v>Incorrect</v>
      </c>
    </row>
    <row r="917" spans="1:4" x14ac:dyDescent="0.25">
      <c r="A917" s="32" t="s">
        <v>971</v>
      </c>
      <c r="B917" s="32" t="str">
        <f t="shared" si="42"/>
        <v>Wells Fashions,268 Riverside Avenue,Los Angeles, CA 90028,860-420-8060</v>
      </c>
      <c r="C917" s="32" t="str">
        <f t="shared" si="43"/>
        <v>-8060</v>
      </c>
      <c r="D917" s="32">
        <f t="shared" si="44"/>
        <v>1</v>
      </c>
    </row>
    <row r="918" spans="1:4" x14ac:dyDescent="0.25">
      <c r="A918" s="32" t="s">
        <v>972</v>
      </c>
      <c r="B918" s="32" t="str">
        <f t="shared" si="42"/>
        <v>268 Riverside Avenue,Los Angeles, CA 90028,860-420-8060,ABC Sports Wear</v>
      </c>
      <c r="C918" s="32" t="str">
        <f t="shared" si="43"/>
        <v xml:space="preserve"> Wear</v>
      </c>
      <c r="D918" s="32" t="str">
        <f t="shared" si="44"/>
        <v>Incorrect</v>
      </c>
    </row>
    <row r="919" spans="1:4" x14ac:dyDescent="0.25">
      <c r="A919" s="32" t="s">
        <v>973</v>
      </c>
      <c r="B919" s="32" t="str">
        <f t="shared" si="42"/>
        <v>Los Angeles, CA 90028,860-420-8060,ABC Sports Wear,2626 East 26th Street</v>
      </c>
      <c r="C919" s="32" t="str">
        <f t="shared" si="43"/>
        <v>treet</v>
      </c>
      <c r="D919" s="32" t="str">
        <f t="shared" si="44"/>
        <v>Incorrect</v>
      </c>
    </row>
    <row r="920" spans="1:4" x14ac:dyDescent="0.25">
      <c r="A920" s="32" t="s">
        <v>974</v>
      </c>
      <c r="B920" s="32" t="str">
        <f t="shared" si="42"/>
        <v>860-420-8060,ABC Sports Wear,2626 East 26th Street,Malibu, CA 92682</v>
      </c>
      <c r="C920" s="32" t="str">
        <f t="shared" si="43"/>
        <v>92682</v>
      </c>
      <c r="D920" s="32" t="str">
        <f t="shared" si="44"/>
        <v>Incorrect</v>
      </c>
    </row>
    <row r="921" spans="1:4" x14ac:dyDescent="0.25">
      <c r="A921" s="32" t="s">
        <v>975</v>
      </c>
      <c r="B921" s="32" t="str">
        <f t="shared" si="42"/>
        <v>ABC Sports Wear,2626 East 26th Street,Malibu, CA 92682,626-402-8048</v>
      </c>
      <c r="C921" s="32" t="str">
        <f t="shared" si="43"/>
        <v>-8048</v>
      </c>
      <c r="D921" s="32">
        <f t="shared" si="44"/>
        <v>1</v>
      </c>
    </row>
    <row r="922" spans="1:4" x14ac:dyDescent="0.25">
      <c r="A922" s="32" t="s">
        <v>976</v>
      </c>
      <c r="B922" s="32" t="str">
        <f t="shared" si="42"/>
        <v>2626 East 26th Street,Malibu, CA 92682,626-402-8048,Apple Pie Outfitters</v>
      </c>
      <c r="C922" s="32" t="str">
        <f t="shared" si="43"/>
        <v>tters</v>
      </c>
      <c r="D922" s="32" t="str">
        <f t="shared" si="44"/>
        <v>Incorrect</v>
      </c>
    </row>
    <row r="923" spans="1:4" x14ac:dyDescent="0.25">
      <c r="A923" s="32" t="s">
        <v>977</v>
      </c>
      <c r="B923" s="32" t="str">
        <f t="shared" si="42"/>
        <v>Malibu, CA 92682,626-402-8048,Apple Pie Outfitters,98-2006 Moanalua Rd</v>
      </c>
      <c r="C923" s="32" t="str">
        <f t="shared" si="43"/>
        <v>ua Rd</v>
      </c>
      <c r="D923" s="32" t="str">
        <f t="shared" si="44"/>
        <v>Incorrect</v>
      </c>
    </row>
    <row r="924" spans="1:4" x14ac:dyDescent="0.25">
      <c r="A924" s="32" t="s">
        <v>978</v>
      </c>
      <c r="B924" s="32" t="str">
        <f t="shared" si="42"/>
        <v>626-402-8048,Apple Pie Outfitters,98-2006 Moanalua Rd,Honolulu, HI 90220</v>
      </c>
      <c r="C924" s="32" t="str">
        <f t="shared" si="43"/>
        <v>90220</v>
      </c>
      <c r="D924" s="32" t="str">
        <f t="shared" si="44"/>
        <v>Incorrect</v>
      </c>
    </row>
    <row r="925" spans="1:4" x14ac:dyDescent="0.25">
      <c r="A925" s="32" t="s">
        <v>576</v>
      </c>
      <c r="B925" s="32" t="str">
        <f t="shared" si="42"/>
        <v>Apple Pie Outfitters,98-2006 Moanalua Rd,Honolulu, HI 90220,426-684-6884</v>
      </c>
      <c r="C925" s="32" t="str">
        <f t="shared" si="43"/>
        <v>-6884</v>
      </c>
      <c r="D925" s="32">
        <f t="shared" si="44"/>
        <v>1</v>
      </c>
    </row>
    <row r="926" spans="1:4" x14ac:dyDescent="0.25">
      <c r="A926" s="32" t="s">
        <v>979</v>
      </c>
      <c r="B926" s="32" t="str">
        <f t="shared" si="42"/>
        <v>98-2006 Moanalua Rd,Honolulu, HI 90220,426-684-6884,Persimmon Tree Boutique</v>
      </c>
      <c r="C926" s="32" t="str">
        <f t="shared" si="43"/>
        <v>tique</v>
      </c>
      <c r="D926" s="32" t="str">
        <f t="shared" si="44"/>
        <v>Incorrect</v>
      </c>
    </row>
    <row r="927" spans="1:4" x14ac:dyDescent="0.25">
      <c r="A927" s="32" t="s">
        <v>980</v>
      </c>
      <c r="B927" s="32" t="str">
        <f t="shared" si="42"/>
        <v>Honolulu, HI 90220,426-684-6884,Persimmon Tree Boutique,229 East 22th Street</v>
      </c>
      <c r="C927" s="32" t="str">
        <f t="shared" si="43"/>
        <v>treet</v>
      </c>
      <c r="D927" s="32" t="str">
        <f t="shared" si="44"/>
        <v>Incorrect</v>
      </c>
    </row>
    <row r="928" spans="1:4" x14ac:dyDescent="0.25">
      <c r="A928" s="32" t="s">
        <v>981</v>
      </c>
      <c r="B928" s="32" t="str">
        <f t="shared" si="42"/>
        <v>426-684-6884,Persimmon Tree Boutique,229 East 22th Street,Redding, CA 92868</v>
      </c>
      <c r="C928" s="32" t="str">
        <f t="shared" si="43"/>
        <v>92868</v>
      </c>
      <c r="D928" s="32" t="str">
        <f t="shared" si="44"/>
        <v>Incorrect</v>
      </c>
    </row>
    <row r="929" spans="1:4" x14ac:dyDescent="0.25">
      <c r="A929" s="32" t="s">
        <v>982</v>
      </c>
      <c r="B929" s="32" t="str">
        <f t="shared" si="42"/>
        <v>Persimmon Tree Boutique,229 East 22th Street,Redding, CA 92868,949-684-8866</v>
      </c>
      <c r="C929" s="32" t="str">
        <f t="shared" si="43"/>
        <v>-8866</v>
      </c>
      <c r="D929" s="32">
        <f t="shared" si="44"/>
        <v>1</v>
      </c>
    </row>
    <row r="930" spans="1:4" x14ac:dyDescent="0.25">
      <c r="A930" s="32" t="s">
        <v>983</v>
      </c>
      <c r="B930" s="32" t="str">
        <f t="shared" si="42"/>
        <v>229 East 22th Street,Redding, CA 92868,949-684-8866,Polly's Designs</v>
      </c>
      <c r="C930" s="32" t="str">
        <f t="shared" si="43"/>
        <v>signs</v>
      </c>
      <c r="D930" s="32" t="str">
        <f t="shared" si="44"/>
        <v>Incorrect</v>
      </c>
    </row>
    <row r="931" spans="1:4" x14ac:dyDescent="0.25">
      <c r="A931" s="32" t="s">
        <v>984</v>
      </c>
      <c r="B931" s="32" t="str">
        <f t="shared" si="42"/>
        <v>Redding, CA 92868,949-684-8866,Polly's Designs,22600 Town Circle Suite 2202</v>
      </c>
      <c r="C931" s="32" t="str">
        <f t="shared" si="43"/>
        <v xml:space="preserve"> 2202</v>
      </c>
      <c r="D931" s="32" t="str">
        <f t="shared" si="44"/>
        <v>Incorrect</v>
      </c>
    </row>
    <row r="932" spans="1:4" x14ac:dyDescent="0.25">
      <c r="A932" s="32" t="s">
        <v>985</v>
      </c>
      <c r="B932" s="32" t="str">
        <f t="shared" si="42"/>
        <v>949-684-8866,Polly's Designs,22600 Town Circle Suite 2202,Daly City, CA 90026</v>
      </c>
      <c r="C932" s="32" t="str">
        <f t="shared" si="43"/>
        <v>90026</v>
      </c>
      <c r="D932" s="32" t="str">
        <f t="shared" si="44"/>
        <v>Incorrect</v>
      </c>
    </row>
    <row r="933" spans="1:4" x14ac:dyDescent="0.25">
      <c r="A933" s="32" t="s">
        <v>986</v>
      </c>
      <c r="B933" s="32" t="str">
        <f t="shared" si="42"/>
        <v>Polly's Designs,22600 Town Circle Suite 2202,Daly City, CA 90026,642-286-4264</v>
      </c>
      <c r="C933" s="32" t="str">
        <f t="shared" si="43"/>
        <v>-4264</v>
      </c>
      <c r="D933" s="32">
        <f t="shared" si="44"/>
        <v>1</v>
      </c>
    </row>
    <row r="934" spans="1:4" x14ac:dyDescent="0.25">
      <c r="A934" s="32" t="s">
        <v>987</v>
      </c>
      <c r="B934" s="32" t="str">
        <f t="shared" si="42"/>
        <v>22600 Town Circle Suite 2202,Daly City, CA 90026,642-286-4264,SET Leisure Inc</v>
      </c>
      <c r="C934" s="32" t="str">
        <f t="shared" si="43"/>
        <v>e Inc</v>
      </c>
      <c r="D934" s="32" t="str">
        <f t="shared" si="44"/>
        <v>Incorrect</v>
      </c>
    </row>
    <row r="935" spans="1:4" x14ac:dyDescent="0.25">
      <c r="A935" s="32" t="s">
        <v>988</v>
      </c>
      <c r="B935" s="32" t="str">
        <f t="shared" si="42"/>
        <v>Daly City, CA 90026,642-286-4264,SET Leisure Inc,494A Eastridge Mall</v>
      </c>
      <c r="C935" s="32" t="str">
        <f t="shared" si="43"/>
        <v xml:space="preserve"> Mall</v>
      </c>
      <c r="D935" s="32" t="str">
        <f t="shared" si="44"/>
        <v>Incorrect</v>
      </c>
    </row>
    <row r="936" spans="1:4" x14ac:dyDescent="0.25">
      <c r="A936" s="32" t="s">
        <v>989</v>
      </c>
      <c r="B936" s="32" t="str">
        <f t="shared" si="42"/>
        <v>642-286-4264,SET Leisure Inc,494A Eastridge Mall,San Jose, CA 92404</v>
      </c>
      <c r="C936" s="32" t="str">
        <f t="shared" si="43"/>
        <v>92404</v>
      </c>
      <c r="D936" s="32" t="str">
        <f t="shared" si="44"/>
        <v>Incorrect</v>
      </c>
    </row>
    <row r="937" spans="1:4" x14ac:dyDescent="0.25">
      <c r="A937" s="32" t="s">
        <v>366</v>
      </c>
      <c r="B937" s="32" t="str">
        <f t="shared" si="42"/>
        <v>SET Leisure Inc,494A Eastridge Mall,San Jose, CA 92404,824-648-2844</v>
      </c>
      <c r="C937" s="32" t="str">
        <f t="shared" si="43"/>
        <v>-2844</v>
      </c>
      <c r="D937" s="32">
        <f t="shared" si="44"/>
        <v>1</v>
      </c>
    </row>
    <row r="938" spans="1:4" x14ac:dyDescent="0.25">
      <c r="A938" s="32" t="s">
        <v>990</v>
      </c>
      <c r="B938" s="32" t="str">
        <f t="shared" si="42"/>
        <v>494A Eastridge Mall,San Jose, CA 92404,824-648-2844,That Fashion Boutique</v>
      </c>
      <c r="C938" s="32" t="str">
        <f t="shared" si="43"/>
        <v>tique</v>
      </c>
      <c r="D938" s="32" t="str">
        <f t="shared" si="44"/>
        <v>Incorrect</v>
      </c>
    </row>
    <row r="939" spans="1:4" x14ac:dyDescent="0.25">
      <c r="A939" s="32" t="s">
        <v>991</v>
      </c>
      <c r="B939" s="32" t="str">
        <f t="shared" si="42"/>
        <v>San Jose, CA 92404,824-648-2844,That Fashion Boutique,Fashion Times Mall</v>
      </c>
      <c r="C939" s="32" t="str">
        <f t="shared" si="43"/>
        <v xml:space="preserve"> Mall</v>
      </c>
      <c r="D939" s="32" t="str">
        <f t="shared" si="44"/>
        <v>Incorrect</v>
      </c>
    </row>
    <row r="940" spans="1:4" x14ac:dyDescent="0.25">
      <c r="A940" s="32" t="s">
        <v>992</v>
      </c>
      <c r="B940" s="32" t="str">
        <f t="shared" si="42"/>
        <v>824-648-2844,That Fashion Boutique,Fashion Times Mall,Los Angeles, CA 90402</v>
      </c>
      <c r="C940" s="32" t="str">
        <f t="shared" si="43"/>
        <v>90402</v>
      </c>
      <c r="D940" s="32" t="str">
        <f t="shared" si="44"/>
        <v>Incorrect</v>
      </c>
    </row>
    <row r="941" spans="1:4" x14ac:dyDescent="0.25">
      <c r="A941" s="32" t="s">
        <v>993</v>
      </c>
      <c r="B941" s="32" t="str">
        <f t="shared" si="42"/>
        <v>That Fashion Boutique,Fashion Times Mall,Los Angeles, CA 90402,828-446-4992</v>
      </c>
      <c r="C941" s="32" t="str">
        <f t="shared" si="43"/>
        <v>-4992</v>
      </c>
      <c r="D941" s="32">
        <f t="shared" si="44"/>
        <v>1</v>
      </c>
    </row>
    <row r="942" spans="1:4" x14ac:dyDescent="0.25">
      <c r="A942" s="32" t="s">
        <v>994</v>
      </c>
      <c r="B942" s="32" t="str">
        <f t="shared" si="42"/>
        <v>Fashion Times Mall,Los Angeles, CA 90402,828-446-4992,Hot Shots Sporting Goods</v>
      </c>
      <c r="C942" s="32" t="str">
        <f t="shared" si="43"/>
        <v>Goods</v>
      </c>
      <c r="D942" s="32" t="str">
        <f t="shared" si="44"/>
        <v>Incorrect</v>
      </c>
    </row>
    <row r="943" spans="1:4" x14ac:dyDescent="0.25">
      <c r="A943" s="32" t="s">
        <v>995</v>
      </c>
      <c r="B943" s="32" t="str">
        <f t="shared" si="42"/>
        <v>Los Angeles, CA 90402,828-446-4992,Hot Shots Sporting Goods,2844 South Main Street</v>
      </c>
      <c r="C943" s="32" t="str">
        <f t="shared" si="43"/>
        <v>treet</v>
      </c>
      <c r="D943" s="32" t="str">
        <f t="shared" si="44"/>
        <v>Incorrect</v>
      </c>
    </row>
    <row r="944" spans="1:4" x14ac:dyDescent="0.25">
      <c r="A944" s="32" t="s">
        <v>996</v>
      </c>
      <c r="B944" s="32" t="str">
        <f t="shared" si="42"/>
        <v>828-446-4992,Hot Shots Sporting Goods,2844 South Main Street,North Hollywood, CA 90008</v>
      </c>
      <c r="C944" s="32" t="str">
        <f t="shared" si="43"/>
        <v>90008</v>
      </c>
      <c r="D944" s="32" t="str">
        <f t="shared" si="44"/>
        <v>Incorrect</v>
      </c>
    </row>
    <row r="945" spans="1:4" x14ac:dyDescent="0.25">
      <c r="A945" s="32" t="s">
        <v>997</v>
      </c>
      <c r="B945" s="32" t="str">
        <f t="shared" si="42"/>
        <v>Hot Shots Sporting Goods,2844 South Main Street,North Hollywood, CA 90008,909-468-2468</v>
      </c>
      <c r="C945" s="32" t="str">
        <f t="shared" si="43"/>
        <v>-2468</v>
      </c>
      <c r="D945" s="32">
        <f t="shared" si="44"/>
        <v>1</v>
      </c>
    </row>
    <row r="946" spans="1:4" x14ac:dyDescent="0.25">
      <c r="A946" s="32" t="s">
        <v>998</v>
      </c>
      <c r="B946" s="32" t="str">
        <f t="shared" si="42"/>
        <v>2844 South Main Street,North Hollywood, CA 90008,909-468-2468,Aim High Outfitters</v>
      </c>
      <c r="C946" s="32" t="str">
        <f t="shared" si="43"/>
        <v>tters</v>
      </c>
      <c r="D946" s="32" t="str">
        <f t="shared" si="44"/>
        <v>Incorrect</v>
      </c>
    </row>
    <row r="947" spans="1:4" x14ac:dyDescent="0.25">
      <c r="A947" s="32" t="s">
        <v>999</v>
      </c>
      <c r="B947" s="32" t="str">
        <f t="shared" si="42"/>
        <v>North Hollywood, CA 90008,909-468-2468,Aim High Outfitters,2244 West Rancho Vista Boulevard</v>
      </c>
      <c r="C947" s="32" t="str">
        <f t="shared" si="43"/>
        <v>evard</v>
      </c>
      <c r="D947" s="32" t="str">
        <f t="shared" si="44"/>
        <v>Incorrect</v>
      </c>
    </row>
    <row r="948" spans="1:4" x14ac:dyDescent="0.25">
      <c r="A948" s="32" t="s">
        <v>1000</v>
      </c>
      <c r="B948" s="32" t="str">
        <f t="shared" si="42"/>
        <v>909-468-2468,Aim High Outfitters,2244 West Rancho Vista Boulevard,Citrus Heights, CA 92920</v>
      </c>
      <c r="C948" s="32" t="str">
        <f t="shared" si="43"/>
        <v>92920</v>
      </c>
      <c r="D948" s="32" t="str">
        <f t="shared" si="44"/>
        <v>Incorrect</v>
      </c>
    </row>
    <row r="949" spans="1:4" x14ac:dyDescent="0.25">
      <c r="A949" s="32" t="s">
        <v>1001</v>
      </c>
      <c r="B949" s="32" t="str">
        <f t="shared" si="42"/>
        <v>Aim High Outfitters,2244 West Rancho Vista Boulevard,Citrus Heights, CA 92920,264-482-2444</v>
      </c>
      <c r="C949" s="32" t="str">
        <f t="shared" si="43"/>
        <v>-2444</v>
      </c>
      <c r="D949" s="32">
        <f t="shared" si="44"/>
        <v>1</v>
      </c>
    </row>
    <row r="950" spans="1:4" x14ac:dyDescent="0.25">
      <c r="A950" s="32" t="s">
        <v>1002</v>
      </c>
      <c r="B950" s="32" t="str">
        <f t="shared" si="42"/>
        <v>2244 West Rancho Vista Boulevard,Citrus Heights, CA 92920,264-482-2444,Leon and Max Goods Inc.</v>
      </c>
      <c r="C950" s="32" t="str">
        <f t="shared" si="43"/>
        <v xml:space="preserve"> Inc.</v>
      </c>
      <c r="D950" s="32" t="str">
        <f t="shared" si="44"/>
        <v>Incorrect</v>
      </c>
    </row>
    <row r="951" spans="1:4" x14ac:dyDescent="0.25">
      <c r="A951" s="32" t="s">
        <v>1003</v>
      </c>
      <c r="B951" s="32" t="str">
        <f t="shared" si="42"/>
        <v>Citrus Heights, CA 92920,264-482-2444,Leon and Max Goods Inc.,646 East Shaw Avenue</v>
      </c>
      <c r="C951" s="32" t="str">
        <f t="shared" si="43"/>
        <v>venue</v>
      </c>
      <c r="D951" s="32" t="str">
        <f t="shared" si="44"/>
        <v>Incorrect</v>
      </c>
    </row>
    <row r="952" spans="1:4" x14ac:dyDescent="0.25">
      <c r="A952" s="32" t="s">
        <v>1004</v>
      </c>
      <c r="B952" s="32" t="str">
        <f t="shared" si="42"/>
        <v>264-482-2444,Leon and Max Goods Inc.,646 East Shaw Avenue,Honolulu, HI 92820</v>
      </c>
      <c r="C952" s="32" t="str">
        <f t="shared" si="43"/>
        <v>92820</v>
      </c>
      <c r="D952" s="32" t="str">
        <f t="shared" si="44"/>
        <v>Incorrect</v>
      </c>
    </row>
    <row r="953" spans="1:4" x14ac:dyDescent="0.25">
      <c r="A953" s="32" t="s">
        <v>1005</v>
      </c>
      <c r="B953" s="32" t="str">
        <f t="shared" si="42"/>
        <v>Leon and Max Goods Inc.,646 East Shaw Avenue,Honolulu, HI 92820,224-629-4486</v>
      </c>
      <c r="C953" s="32" t="str">
        <f t="shared" si="43"/>
        <v>-4486</v>
      </c>
      <c r="D953" s="32">
        <f t="shared" si="44"/>
        <v>1</v>
      </c>
    </row>
    <row r="954" spans="1:4" x14ac:dyDescent="0.25">
      <c r="A954" s="32" t="s">
        <v>1006</v>
      </c>
      <c r="B954" s="32" t="str">
        <f t="shared" si="42"/>
        <v>646 East Shaw Avenue,Honolulu, HI 92820,224-629-4486,Rocky Mountain Shirts</v>
      </c>
      <c r="C954" s="32" t="str">
        <f t="shared" si="43"/>
        <v>hirts</v>
      </c>
      <c r="D954" s="32" t="str">
        <f t="shared" si="44"/>
        <v>Incorrect</v>
      </c>
    </row>
    <row r="955" spans="1:4" x14ac:dyDescent="0.25">
      <c r="A955" s="32" t="s">
        <v>1007</v>
      </c>
      <c r="B955" s="32" t="str">
        <f t="shared" si="42"/>
        <v>Honolulu, HI 92820,224-629-4486,Rocky Mountain Shirts,22846 Paramount Boulevard</v>
      </c>
      <c r="C955" s="32" t="str">
        <f t="shared" si="43"/>
        <v>evard</v>
      </c>
      <c r="D955" s="32" t="str">
        <f t="shared" si="44"/>
        <v>Incorrect</v>
      </c>
    </row>
    <row r="956" spans="1:4" x14ac:dyDescent="0.25">
      <c r="A956" s="32" t="s">
        <v>1008</v>
      </c>
      <c r="B956" s="32" t="str">
        <f t="shared" si="42"/>
        <v>224-629-4486,Rocky Mountain Shirts,22846 Paramount Boulevard,San Diego, CA 94688</v>
      </c>
      <c r="C956" s="32" t="str">
        <f t="shared" si="43"/>
        <v>94688</v>
      </c>
      <c r="D956" s="32" t="str">
        <f t="shared" si="44"/>
        <v>Incorrect</v>
      </c>
    </row>
    <row r="957" spans="1:4" x14ac:dyDescent="0.25">
      <c r="A957" s="32" t="s">
        <v>1009</v>
      </c>
      <c r="B957" s="32" t="str">
        <f t="shared" si="42"/>
        <v>Rocky Mountain Shirts,22846 Paramount Boulevard,San Diego, CA 94688,842-624-2482</v>
      </c>
      <c r="C957" s="32" t="str">
        <f t="shared" si="43"/>
        <v>-2482</v>
      </c>
      <c r="D957" s="32">
        <f t="shared" si="44"/>
        <v>1</v>
      </c>
    </row>
    <row r="958" spans="1:4" x14ac:dyDescent="0.25">
      <c r="A958" s="32" t="s">
        <v>1010</v>
      </c>
      <c r="B958" s="32" t="str">
        <f t="shared" si="42"/>
        <v>22846 Paramount Boulevard,San Diego, CA 94688,842-624-2482,Solutions Outerwear</v>
      </c>
      <c r="C958" s="32" t="str">
        <f t="shared" si="43"/>
        <v>rwear</v>
      </c>
      <c r="D958" s="32" t="str">
        <f t="shared" si="44"/>
        <v>Incorrect</v>
      </c>
    </row>
    <row r="959" spans="1:4" x14ac:dyDescent="0.25">
      <c r="A959" s="32" t="s">
        <v>1011</v>
      </c>
      <c r="B959" s="32" t="str">
        <f t="shared" si="42"/>
        <v>San Diego, CA 94688,842-624-2482,Solutions Outerwear,Poulsbo Village Shop</v>
      </c>
      <c r="C959" s="32" t="str">
        <f t="shared" si="43"/>
        <v xml:space="preserve"> Shop</v>
      </c>
      <c r="D959" s="32" t="str">
        <f t="shared" si="44"/>
        <v>Incorrect</v>
      </c>
    </row>
    <row r="960" spans="1:4" x14ac:dyDescent="0.25">
      <c r="A960" s="32" t="s">
        <v>1012</v>
      </c>
      <c r="B960" s="32" t="str">
        <f t="shared" si="42"/>
        <v>842-624-2482,Solutions Outerwear,Poulsbo Village Shop,San Francisco, CA 92242</v>
      </c>
      <c r="C960" s="32" t="str">
        <f t="shared" si="43"/>
        <v>92242</v>
      </c>
      <c r="D960" s="32" t="str">
        <f t="shared" si="44"/>
        <v>Incorrect</v>
      </c>
    </row>
    <row r="961" spans="1:4" x14ac:dyDescent="0.25">
      <c r="A961" s="32" t="s">
        <v>1013</v>
      </c>
      <c r="B961" s="32" t="str">
        <f t="shared" si="42"/>
        <v>Solutions Outerwear,Poulsbo Village Shop,San Francisco, CA 92242,806-884-4428</v>
      </c>
      <c r="C961" s="32" t="str">
        <f t="shared" si="43"/>
        <v>-4428</v>
      </c>
      <c r="D961" s="32">
        <f t="shared" si="44"/>
        <v>1</v>
      </c>
    </row>
    <row r="962" spans="1:4" x14ac:dyDescent="0.25">
      <c r="A962" s="32" t="s">
        <v>1014</v>
      </c>
      <c r="B962" s="32" t="str">
        <f t="shared" ref="B962:B1025" si="45">CONCATENATE(TRIM(A962),",",TRIM(A963),",",TRIM(A964),",",TRIM(A965))</f>
        <v>Poulsbo Village Shop,San Francisco, CA 92242,806-884-4428,Susie's Factory Outlet</v>
      </c>
      <c r="C962" s="32" t="str">
        <f t="shared" ref="C962:C1025" si="46">RIGHT(B962,5)</f>
        <v>utlet</v>
      </c>
      <c r="D962" s="32" t="str">
        <f t="shared" ref="D962:D1025" si="47">IFERROR(FIND("-",C962),"Incorrect")</f>
        <v>Incorrect</v>
      </c>
    </row>
    <row r="963" spans="1:4" x14ac:dyDescent="0.25">
      <c r="A963" s="32" t="s">
        <v>1015</v>
      </c>
      <c r="B963" s="32" t="str">
        <f t="shared" si="45"/>
        <v>San Francisco, CA 92242,806-884-4428,Susie's Factory Outlet,2292 South Kihei Road Suite 2424</v>
      </c>
      <c r="C963" s="32" t="str">
        <f t="shared" si="46"/>
        <v xml:space="preserve"> 2424</v>
      </c>
      <c r="D963" s="32" t="str">
        <f t="shared" si="47"/>
        <v>Incorrect</v>
      </c>
    </row>
    <row r="964" spans="1:4" x14ac:dyDescent="0.25">
      <c r="A964" s="32" t="s">
        <v>1016</v>
      </c>
      <c r="B964" s="32" t="str">
        <f t="shared" si="45"/>
        <v>806-884-4428,Susie's Factory Outlet,2292 South Kihei Road Suite 2424,Cerritos, CA 94620</v>
      </c>
      <c r="C964" s="32" t="str">
        <f t="shared" si="46"/>
        <v>94620</v>
      </c>
      <c r="D964" s="32" t="str">
        <f t="shared" si="47"/>
        <v>Incorrect</v>
      </c>
    </row>
    <row r="965" spans="1:4" x14ac:dyDescent="0.25">
      <c r="A965" s="32" t="s">
        <v>1017</v>
      </c>
      <c r="B965" s="32" t="str">
        <f t="shared" si="45"/>
        <v>Susie's Factory Outlet,2292 South Kihei Road Suite 2424,Cerritos, CA 94620,828-996-2082</v>
      </c>
      <c r="C965" s="32" t="str">
        <f t="shared" si="46"/>
        <v>-2082</v>
      </c>
      <c r="D965" s="32">
        <f t="shared" si="47"/>
        <v>1</v>
      </c>
    </row>
    <row r="966" spans="1:4" x14ac:dyDescent="0.25">
      <c r="A966" s="32" t="s">
        <v>1018</v>
      </c>
      <c r="B966" s="32" t="str">
        <f t="shared" si="45"/>
        <v>2292 South Kihei Road Suite 2424,Cerritos, CA 94620,828-996-2082,Athletes Corner</v>
      </c>
      <c r="C966" s="32" t="str">
        <f t="shared" si="46"/>
        <v>orner</v>
      </c>
      <c r="D966" s="32" t="str">
        <f t="shared" si="47"/>
        <v>Incorrect</v>
      </c>
    </row>
    <row r="967" spans="1:4" x14ac:dyDescent="0.25">
      <c r="A967" s="32" t="s">
        <v>1019</v>
      </c>
      <c r="B967" s="32" t="str">
        <f t="shared" si="45"/>
        <v>Cerritos, CA 94620,828-996-2082,Athletes Corner,2628 Compton Avenue</v>
      </c>
      <c r="C967" s="32" t="str">
        <f t="shared" si="46"/>
        <v>venue</v>
      </c>
      <c r="D967" s="32" t="str">
        <f t="shared" si="47"/>
        <v>Incorrect</v>
      </c>
    </row>
    <row r="968" spans="1:4" x14ac:dyDescent="0.25">
      <c r="A968" s="32" t="s">
        <v>1020</v>
      </c>
      <c r="B968" s="32" t="str">
        <f t="shared" si="45"/>
        <v>828-996-2082,Athletes Corner,2628 Compton Avenue,Corte Madera, CA 94020</v>
      </c>
      <c r="C968" s="32" t="str">
        <f t="shared" si="46"/>
        <v>94020</v>
      </c>
      <c r="D968" s="32" t="str">
        <f t="shared" si="47"/>
        <v>Incorrect</v>
      </c>
    </row>
    <row r="969" spans="1:4" x14ac:dyDescent="0.25">
      <c r="A969" s="32" t="s">
        <v>1021</v>
      </c>
      <c r="B969" s="32" t="str">
        <f t="shared" si="45"/>
        <v>Athletes Corner,2628 Compton Avenue,Corte Madera, CA 94020,460-684-4844</v>
      </c>
      <c r="C969" s="32" t="str">
        <f t="shared" si="46"/>
        <v>-4844</v>
      </c>
      <c r="D969" s="32">
        <f t="shared" si="47"/>
        <v>1</v>
      </c>
    </row>
    <row r="970" spans="1:4" x14ac:dyDescent="0.25">
      <c r="A970" s="32" t="s">
        <v>1022</v>
      </c>
      <c r="B970" s="32" t="str">
        <f t="shared" si="45"/>
        <v>2628 Compton Avenue,Corte Madera, CA 94020,460-684-4844,North Shore Surf Shop</v>
      </c>
      <c r="C970" s="32" t="str">
        <f t="shared" si="46"/>
        <v xml:space="preserve"> Shop</v>
      </c>
      <c r="D970" s="32" t="str">
        <f t="shared" si="47"/>
        <v>Incorrect</v>
      </c>
    </row>
    <row r="971" spans="1:4" x14ac:dyDescent="0.25">
      <c r="A971" s="32" t="s">
        <v>649</v>
      </c>
      <c r="B971" s="32" t="str">
        <f t="shared" si="45"/>
        <v>Corte Madera, CA 94020,460-684-4844,North Shore Surf Shop,4600 South Meridian</v>
      </c>
      <c r="C971" s="32" t="str">
        <f t="shared" si="46"/>
        <v>idian</v>
      </c>
      <c r="D971" s="32" t="str">
        <f t="shared" si="47"/>
        <v>Incorrect</v>
      </c>
    </row>
    <row r="972" spans="1:4" x14ac:dyDescent="0.25">
      <c r="A972" s="32" t="s">
        <v>1023</v>
      </c>
      <c r="B972" s="32" t="str">
        <f t="shared" si="45"/>
        <v>460-684-4844,North Shore Surf Shop,4600 South Meridian,Albany, CA 94822</v>
      </c>
      <c r="C972" s="32" t="str">
        <f t="shared" si="46"/>
        <v>94822</v>
      </c>
      <c r="D972" s="32" t="str">
        <f t="shared" si="47"/>
        <v>Incorrect</v>
      </c>
    </row>
    <row r="973" spans="1:4" x14ac:dyDescent="0.25">
      <c r="A973" s="32" t="s">
        <v>1024</v>
      </c>
      <c r="B973" s="32" t="str">
        <f t="shared" si="45"/>
        <v>North Shore Surf Shop,4600 South Meridian,Albany, CA 94822,806-248-4424</v>
      </c>
      <c r="C973" s="32" t="str">
        <f t="shared" si="46"/>
        <v>-4424</v>
      </c>
      <c r="D973" s="32">
        <f t="shared" si="47"/>
        <v>1</v>
      </c>
    </row>
    <row r="974" spans="1:4" x14ac:dyDescent="0.25">
      <c r="A974" s="32" t="s">
        <v>1025</v>
      </c>
      <c r="B974" s="32" t="str">
        <f t="shared" si="45"/>
        <v>4600 South Meridian,Albany, CA 94822,806-248-4424,Outpost for Athletes</v>
      </c>
      <c r="C974" s="32" t="str">
        <f t="shared" si="46"/>
        <v>letes</v>
      </c>
      <c r="D974" s="32" t="str">
        <f t="shared" si="47"/>
        <v>Incorrect</v>
      </c>
    </row>
    <row r="975" spans="1:4" x14ac:dyDescent="0.25">
      <c r="A975" s="32" t="s">
        <v>1026</v>
      </c>
      <c r="B975" s="32" t="str">
        <f t="shared" si="45"/>
        <v>Albany, CA 94822,806-248-4424,Outpost for Athletes,444 Hillsdale Mall</v>
      </c>
      <c r="C975" s="32" t="str">
        <f t="shared" si="46"/>
        <v xml:space="preserve"> Mall</v>
      </c>
      <c r="D975" s="32" t="str">
        <f t="shared" si="47"/>
        <v>Incorrect</v>
      </c>
    </row>
    <row r="976" spans="1:4" x14ac:dyDescent="0.25">
      <c r="A976" s="32" t="s">
        <v>1027</v>
      </c>
      <c r="B976" s="32" t="str">
        <f t="shared" si="45"/>
        <v>806-248-4424,Outpost for Athletes,444 Hillsdale Mall,Burlingame, CA 92606</v>
      </c>
      <c r="C976" s="32" t="str">
        <f t="shared" si="46"/>
        <v>92606</v>
      </c>
      <c r="D976" s="32" t="str">
        <f t="shared" si="47"/>
        <v>Incorrect</v>
      </c>
    </row>
    <row r="977" spans="1:4" x14ac:dyDescent="0.25">
      <c r="A977" s="32" t="s">
        <v>1028</v>
      </c>
      <c r="B977" s="32" t="str">
        <f t="shared" si="45"/>
        <v>Outpost for Athletes,444 Hillsdale Mall,Burlingame, CA 92606,926-944-6068</v>
      </c>
      <c r="C977" s="32" t="str">
        <f t="shared" si="46"/>
        <v>-6068</v>
      </c>
      <c r="D977" s="32">
        <f t="shared" si="47"/>
        <v>1</v>
      </c>
    </row>
    <row r="978" spans="1:4" x14ac:dyDescent="0.25">
      <c r="A978" s="32" t="s">
        <v>1029</v>
      </c>
      <c r="B978" s="32" t="str">
        <f t="shared" si="45"/>
        <v>444 Hillsdale Mall,Burlingame, CA 92606,926-944-6068,Marina Swimwear</v>
      </c>
      <c r="C978" s="32" t="str">
        <f t="shared" si="46"/>
        <v>mwear</v>
      </c>
      <c r="D978" s="32" t="str">
        <f t="shared" si="47"/>
        <v>Incorrect</v>
      </c>
    </row>
    <row r="979" spans="1:4" x14ac:dyDescent="0.25">
      <c r="A979" s="32" t="s">
        <v>1030</v>
      </c>
      <c r="B979" s="32" t="str">
        <f t="shared" si="45"/>
        <v>Burlingame, CA 92606,926-944-6068,Marina Swimwear,86-6820 Alii Drive Suite B</v>
      </c>
      <c r="C979" s="32" t="str">
        <f t="shared" si="46"/>
        <v>ite B</v>
      </c>
      <c r="D979" s="32" t="str">
        <f t="shared" si="47"/>
        <v>Incorrect</v>
      </c>
    </row>
    <row r="980" spans="1:4" x14ac:dyDescent="0.25">
      <c r="A980" s="32" t="s">
        <v>1031</v>
      </c>
      <c r="B980" s="32" t="str">
        <f t="shared" si="45"/>
        <v>926-944-6068,Marina Swimwear,86-6820 Alii Drive Suite B,Chino, OR 98024</v>
      </c>
      <c r="C980" s="32" t="str">
        <f t="shared" si="46"/>
        <v>98024</v>
      </c>
      <c r="D980" s="32" t="str">
        <f t="shared" si="47"/>
        <v>Incorrect</v>
      </c>
    </row>
    <row r="981" spans="1:4" x14ac:dyDescent="0.25">
      <c r="A981" s="32" t="s">
        <v>1032</v>
      </c>
      <c r="B981" s="32" t="str">
        <f t="shared" si="45"/>
        <v>Marina Swimwear,86-6820 Alii Drive Suite B,Chino, OR 98024,426-892-2866</v>
      </c>
      <c r="C981" s="32" t="str">
        <f t="shared" si="46"/>
        <v>-2866</v>
      </c>
      <c r="D981" s="32">
        <f t="shared" si="47"/>
        <v>1</v>
      </c>
    </row>
    <row r="982" spans="1:4" x14ac:dyDescent="0.25">
      <c r="A982" s="32" t="s">
        <v>1033</v>
      </c>
      <c r="B982" s="32" t="str">
        <f t="shared" si="45"/>
        <v>86-6820 Alii Drive Suite B,Chino, OR 98024,426-892-2866,My Lady Apparel</v>
      </c>
      <c r="C982" s="32" t="str">
        <f t="shared" si="46"/>
        <v>parel</v>
      </c>
      <c r="D982" s="32" t="str">
        <f t="shared" si="47"/>
        <v>Incorrect</v>
      </c>
    </row>
    <row r="983" spans="1:4" x14ac:dyDescent="0.25">
      <c r="A983" s="32" t="s">
        <v>1034</v>
      </c>
      <c r="B983" s="32" t="str">
        <f t="shared" si="45"/>
        <v>Chino, OR 98024,426-892-2866,My Lady Apparel,2840 West 8th Street</v>
      </c>
      <c r="C983" s="32" t="str">
        <f t="shared" si="46"/>
        <v>treet</v>
      </c>
      <c r="D983" s="32" t="str">
        <f t="shared" si="47"/>
        <v>Incorrect</v>
      </c>
    </row>
    <row r="984" spans="1:4" x14ac:dyDescent="0.25">
      <c r="A984" s="32" t="s">
        <v>1035</v>
      </c>
      <c r="B984" s="32" t="str">
        <f t="shared" si="45"/>
        <v>426-892-2866,My Lady Apparel,2840 West 8th Street,Eureka, CA 98046</v>
      </c>
      <c r="C984" s="32" t="str">
        <f t="shared" si="46"/>
        <v>98046</v>
      </c>
      <c r="D984" s="32" t="str">
        <f t="shared" si="47"/>
        <v>Incorrect</v>
      </c>
    </row>
    <row r="985" spans="1:4" x14ac:dyDescent="0.25">
      <c r="A985" s="32" t="s">
        <v>1036</v>
      </c>
      <c r="B985" s="32" t="str">
        <f t="shared" si="45"/>
        <v>My Lady Apparel,2840 West 8th Street,Eureka, CA 98046,224-848-4429</v>
      </c>
      <c r="C985" s="32" t="str">
        <f t="shared" si="46"/>
        <v>-4429</v>
      </c>
      <c r="D985" s="32">
        <f t="shared" si="47"/>
        <v>1</v>
      </c>
    </row>
    <row r="986" spans="1:4" x14ac:dyDescent="0.25">
      <c r="A986" s="32" t="s">
        <v>1037</v>
      </c>
      <c r="B986" s="32" t="str">
        <f t="shared" si="45"/>
        <v>2840 West 8th Street,Eureka, CA 98046,224-848-4429,Pacific Looks Sportswear</v>
      </c>
      <c r="C986" s="32" t="str">
        <f t="shared" si="46"/>
        <v>swear</v>
      </c>
      <c r="D986" s="32" t="str">
        <f t="shared" si="47"/>
        <v>Incorrect</v>
      </c>
    </row>
    <row r="987" spans="1:4" x14ac:dyDescent="0.25">
      <c r="A987" s="32" t="s">
        <v>1038</v>
      </c>
      <c r="B987" s="32" t="str">
        <f t="shared" si="45"/>
        <v>Eureka, CA 98046,224-848-4429,Pacific Looks Sportswear,200 East Viaduct Rancho Parkway</v>
      </c>
      <c r="C987" s="32" t="str">
        <f t="shared" si="46"/>
        <v>rkway</v>
      </c>
      <c r="D987" s="32" t="str">
        <f t="shared" si="47"/>
        <v>Incorrect</v>
      </c>
    </row>
    <row r="988" spans="1:4" x14ac:dyDescent="0.25">
      <c r="A988" s="32" t="s">
        <v>1039</v>
      </c>
      <c r="B988" s="32" t="str">
        <f t="shared" si="45"/>
        <v>224-848-4429,Pacific Looks Sportswear,200 East Viaduct Rancho Parkway,Santa Ana, CA 94620</v>
      </c>
      <c r="C988" s="32" t="str">
        <f t="shared" si="46"/>
        <v>94620</v>
      </c>
      <c r="D988" s="32" t="str">
        <f t="shared" si="47"/>
        <v>Incorrect</v>
      </c>
    </row>
    <row r="989" spans="1:4" x14ac:dyDescent="0.25">
      <c r="A989" s="32" t="s">
        <v>1040</v>
      </c>
      <c r="B989" s="32" t="str">
        <f t="shared" si="45"/>
        <v>Pacific Looks Sportswear,200 East Viaduct Rancho Parkway,Santa Ana, CA 94620,620-849-6049</v>
      </c>
      <c r="C989" s="32" t="str">
        <f t="shared" si="46"/>
        <v>-6049</v>
      </c>
      <c r="D989" s="32">
        <f t="shared" si="47"/>
        <v>1</v>
      </c>
    </row>
    <row r="990" spans="1:4" x14ac:dyDescent="0.25">
      <c r="A990" s="32" t="s">
        <v>1041</v>
      </c>
      <c r="B990" s="32" t="str">
        <f t="shared" si="45"/>
        <v>200 East Viaduct Rancho Parkway,Santa Ana, CA 94620,620-849-6049,Sharon Richard Lingerie</v>
      </c>
      <c r="C990" s="32" t="str">
        <f t="shared" si="46"/>
        <v>gerie</v>
      </c>
      <c r="D990" s="32" t="str">
        <f t="shared" si="47"/>
        <v>Incorrect</v>
      </c>
    </row>
    <row r="991" spans="1:4" x14ac:dyDescent="0.25">
      <c r="A991" s="32" t="s">
        <v>1042</v>
      </c>
      <c r="B991" s="32" t="str">
        <f t="shared" si="45"/>
        <v>Santa Ana, CA 94620,620-849-6049,Sharon Richard Lingerie,206 S Oak St</v>
      </c>
      <c r="C991" s="32" t="str">
        <f t="shared" si="46"/>
        <v>ak St</v>
      </c>
      <c r="D991" s="32" t="str">
        <f t="shared" si="47"/>
        <v>Incorrect</v>
      </c>
    </row>
    <row r="992" spans="1:4" x14ac:dyDescent="0.25">
      <c r="A992" s="32" t="s">
        <v>1043</v>
      </c>
      <c r="B992" s="32" t="str">
        <f t="shared" si="45"/>
        <v>620-849-6049,Sharon Richard Lingerie,206 S Oak St,Newport Beach, CA 92960</v>
      </c>
      <c r="C992" s="32" t="str">
        <f t="shared" si="46"/>
        <v>92960</v>
      </c>
      <c r="D992" s="32" t="str">
        <f t="shared" si="47"/>
        <v>Incorrect</v>
      </c>
    </row>
    <row r="993" spans="1:4" x14ac:dyDescent="0.25">
      <c r="A993" s="32" t="s">
        <v>1044</v>
      </c>
      <c r="B993" s="32" t="str">
        <f t="shared" si="45"/>
        <v>Sharon Richard Lingerie,206 S Oak St,Newport Beach, CA 92960,209-642-2862</v>
      </c>
      <c r="C993" s="32" t="str">
        <f t="shared" si="46"/>
        <v>-2862</v>
      </c>
      <c r="D993" s="32">
        <f t="shared" si="47"/>
        <v>1</v>
      </c>
    </row>
    <row r="994" spans="1:4" x14ac:dyDescent="0.25">
      <c r="A994" s="32" t="s">
        <v>1045</v>
      </c>
      <c r="B994" s="32" t="str">
        <f t="shared" si="45"/>
        <v>206 S Oak St,Newport Beach, CA 92960,209-642-2862,Sport Works</v>
      </c>
      <c r="C994" s="32" t="str">
        <f t="shared" si="46"/>
        <v>Works</v>
      </c>
      <c r="D994" s="32" t="str">
        <f t="shared" si="47"/>
        <v>Incorrect</v>
      </c>
    </row>
    <row r="995" spans="1:4" x14ac:dyDescent="0.25">
      <c r="A995" s="32" t="s">
        <v>1046</v>
      </c>
      <c r="B995" s="32" t="str">
        <f t="shared" si="45"/>
        <v>Newport Beach, CA 92960,209-642-2862,Sport Works,44 W. Calle Laureles</v>
      </c>
      <c r="C995" s="32" t="str">
        <f t="shared" si="46"/>
        <v>reles</v>
      </c>
      <c r="D995" s="32" t="str">
        <f t="shared" si="47"/>
        <v>Incorrect</v>
      </c>
    </row>
    <row r="996" spans="1:4" x14ac:dyDescent="0.25">
      <c r="A996" s="32" t="s">
        <v>1047</v>
      </c>
      <c r="B996" s="32" t="str">
        <f t="shared" si="45"/>
        <v>209-642-2862,Sport Works,44 W. Calle Laureles,Lynwood, CA 90846</v>
      </c>
      <c r="C996" s="32" t="str">
        <f t="shared" si="46"/>
        <v>90846</v>
      </c>
      <c r="D996" s="32" t="str">
        <f t="shared" si="47"/>
        <v>Incorrect</v>
      </c>
    </row>
    <row r="997" spans="1:4" x14ac:dyDescent="0.25">
      <c r="A997" s="32" t="s">
        <v>1048</v>
      </c>
      <c r="B997" s="32" t="str">
        <f t="shared" si="45"/>
        <v>Sport Works,44 W. Calle Laureles,Lynwood, CA 90846,806-642-2260</v>
      </c>
      <c r="C997" s="32" t="str">
        <f t="shared" si="46"/>
        <v>-2260</v>
      </c>
      <c r="D997" s="32">
        <f t="shared" si="47"/>
        <v>1</v>
      </c>
    </row>
    <row r="998" spans="1:4" x14ac:dyDescent="0.25">
      <c r="A998" s="32" t="s">
        <v>1049</v>
      </c>
      <c r="B998" s="32" t="str">
        <f t="shared" si="45"/>
        <v>44 W. Calle Laureles,Lynwood, CA 90846,806-642-2260,Sports Classics</v>
      </c>
      <c r="C998" s="32" t="str">
        <f t="shared" si="46"/>
        <v>ssics</v>
      </c>
      <c r="D998" s="32" t="str">
        <f t="shared" si="47"/>
        <v>Incorrect</v>
      </c>
    </row>
    <row r="999" spans="1:4" x14ac:dyDescent="0.25">
      <c r="A999" s="32" t="s">
        <v>1050</v>
      </c>
      <c r="B999" s="32" t="str">
        <f t="shared" si="45"/>
        <v>Lynwood, CA 90846,806-642-2260,Sports Classics,94-2222 Hookman Street</v>
      </c>
      <c r="C999" s="32" t="str">
        <f t="shared" si="46"/>
        <v>treet</v>
      </c>
      <c r="D999" s="32" t="str">
        <f t="shared" si="47"/>
        <v>Incorrect</v>
      </c>
    </row>
    <row r="1000" spans="1:4" x14ac:dyDescent="0.25">
      <c r="A1000" s="32" t="s">
        <v>1051</v>
      </c>
      <c r="B1000" s="32" t="str">
        <f t="shared" si="45"/>
        <v>806-642-2260,Sports Classics,94-2222 Hookman Street,Los Angeles, CA 98264</v>
      </c>
      <c r="C1000" s="32" t="str">
        <f t="shared" si="46"/>
        <v>98264</v>
      </c>
      <c r="D1000" s="32" t="str">
        <f t="shared" si="47"/>
        <v>Incorrect</v>
      </c>
    </row>
    <row r="1001" spans="1:4" x14ac:dyDescent="0.25">
      <c r="A1001" s="32" t="s">
        <v>1052</v>
      </c>
      <c r="B1001" s="32" t="str">
        <f t="shared" si="45"/>
        <v>Sports Classics,94-2222 Hookman Street,Los Angeles, CA 98264,420-624-8200</v>
      </c>
      <c r="C1001" s="32" t="str">
        <f t="shared" si="46"/>
        <v>-8200</v>
      </c>
      <c r="D1001" s="32">
        <f t="shared" si="47"/>
        <v>1</v>
      </c>
    </row>
    <row r="1002" spans="1:4" x14ac:dyDescent="0.25">
      <c r="A1002" s="32" t="s">
        <v>1053</v>
      </c>
      <c r="B1002" s="32" t="str">
        <f t="shared" si="45"/>
        <v>94-2222 Hookman Street,Los Angeles, CA 98264,420-624-8200,Hollywood Jammin'</v>
      </c>
      <c r="C1002" s="32" t="str">
        <f t="shared" si="46"/>
        <v>mmin'</v>
      </c>
      <c r="D1002" s="32" t="str">
        <f t="shared" si="47"/>
        <v>Incorrect</v>
      </c>
    </row>
    <row r="1003" spans="1:4" x14ac:dyDescent="0.25">
      <c r="A1003" s="32" t="s">
        <v>1054</v>
      </c>
      <c r="B1003" s="32" t="str">
        <f t="shared" si="45"/>
        <v>Los Angeles, CA 98264,420-624-8200,Hollywood Jammin',4800 Montlake Boulevard Northeast</v>
      </c>
      <c r="C1003" s="32" t="str">
        <f t="shared" si="46"/>
        <v>heast</v>
      </c>
      <c r="D1003" s="32" t="str">
        <f t="shared" si="47"/>
        <v>Incorrect</v>
      </c>
    </row>
    <row r="1004" spans="1:4" x14ac:dyDescent="0.25">
      <c r="A1004" s="32" t="s">
        <v>1055</v>
      </c>
      <c r="B1004" s="32" t="str">
        <f t="shared" si="45"/>
        <v>420-624-8200,Hollywood Jammin',4800 Montlake Boulevard Northeast,Puunene, HI 90820</v>
      </c>
      <c r="C1004" s="32" t="str">
        <f t="shared" si="46"/>
        <v>90820</v>
      </c>
      <c r="D1004" s="32" t="str">
        <f t="shared" si="47"/>
        <v>Incorrect</v>
      </c>
    </row>
    <row r="1005" spans="1:4" x14ac:dyDescent="0.25">
      <c r="A1005" s="32" t="s">
        <v>1056</v>
      </c>
      <c r="B1005" s="32" t="str">
        <f t="shared" si="45"/>
        <v>Hollywood Jammin',4800 Montlake Boulevard Northeast,Puunene, HI 90820,424-968-2668</v>
      </c>
      <c r="C1005" s="32" t="str">
        <f t="shared" si="46"/>
        <v>-2668</v>
      </c>
      <c r="D1005" s="32">
        <f t="shared" si="47"/>
        <v>1</v>
      </c>
    </row>
    <row r="1006" spans="1:4" x14ac:dyDescent="0.25">
      <c r="A1006" s="32" t="s">
        <v>1057</v>
      </c>
      <c r="B1006" s="32" t="str">
        <f t="shared" si="45"/>
        <v>4800 Montlake Boulevard Northeast,Puunene, HI 90820,424-968-2668,Atlee Clothiers</v>
      </c>
      <c r="C1006" s="32" t="str">
        <f t="shared" si="46"/>
        <v>hiers</v>
      </c>
      <c r="D1006" s="32" t="str">
        <f t="shared" si="47"/>
        <v>Incorrect</v>
      </c>
    </row>
    <row r="1007" spans="1:4" x14ac:dyDescent="0.25">
      <c r="A1007" s="32" t="s">
        <v>1058</v>
      </c>
      <c r="B1007" s="32" t="str">
        <f t="shared" si="45"/>
        <v>Puunene, HI 90820,424-968-2668,Atlee Clothiers,220 East 9th Street</v>
      </c>
      <c r="C1007" s="32" t="str">
        <f t="shared" si="46"/>
        <v>treet</v>
      </c>
      <c r="D1007" s="32" t="str">
        <f t="shared" si="47"/>
        <v>Incorrect</v>
      </c>
    </row>
    <row r="1008" spans="1:4" x14ac:dyDescent="0.25">
      <c r="A1008" s="32" t="s">
        <v>1059</v>
      </c>
      <c r="B1008" s="32" t="str">
        <f t="shared" si="45"/>
        <v>424-968-2668,Atlee Clothiers,220 East 9th Street,Gardena, CA 90026</v>
      </c>
      <c r="C1008" s="32" t="str">
        <f t="shared" si="46"/>
        <v>90026</v>
      </c>
      <c r="D1008" s="32" t="str">
        <f t="shared" si="47"/>
        <v>Incorrect</v>
      </c>
    </row>
    <row r="1009" spans="1:4" x14ac:dyDescent="0.25">
      <c r="A1009" s="32" t="s">
        <v>512</v>
      </c>
      <c r="B1009" s="32" t="str">
        <f t="shared" si="45"/>
        <v>Atlee Clothiers,220 East 9th Street,Gardena, CA 90026,909-688-9240</v>
      </c>
      <c r="C1009" s="32" t="str">
        <f t="shared" si="46"/>
        <v>-9240</v>
      </c>
      <c r="D1009" s="32">
        <f t="shared" si="47"/>
        <v>1</v>
      </c>
    </row>
    <row r="1010" spans="1:4" x14ac:dyDescent="0.25">
      <c r="A1010" s="32" t="s">
        <v>99</v>
      </c>
      <c r="B1010" s="32" t="str">
        <f t="shared" si="45"/>
        <v>220 East 9th Street,Gardena, CA 90026,909-688-9240,Blue Wave of Calif Inc</v>
      </c>
      <c r="C1010" s="32" t="str">
        <f t="shared" si="46"/>
        <v>f Inc</v>
      </c>
      <c r="D1010" s="32" t="str">
        <f t="shared" si="47"/>
        <v>Incorrect</v>
      </c>
    </row>
    <row r="1011" spans="1:4" x14ac:dyDescent="0.25">
      <c r="A1011" s="32" t="s">
        <v>1060</v>
      </c>
      <c r="B1011" s="32" t="str">
        <f t="shared" si="45"/>
        <v>Gardena, CA 90026,909-688-9240,Blue Wave of Calif Inc,2408 Retherford Street</v>
      </c>
      <c r="C1011" s="32" t="str">
        <f t="shared" si="46"/>
        <v>treet</v>
      </c>
      <c r="D1011" s="32" t="str">
        <f t="shared" si="47"/>
        <v>Incorrect</v>
      </c>
    </row>
    <row r="1012" spans="1:4" x14ac:dyDescent="0.25">
      <c r="A1012" s="32" t="s">
        <v>1061</v>
      </c>
      <c r="B1012" s="32" t="str">
        <f t="shared" si="45"/>
        <v>909-688-9240,Blue Wave of Calif Inc,2408 Retherford Street,Los Angeles, CA 98446</v>
      </c>
      <c r="C1012" s="32" t="str">
        <f t="shared" si="46"/>
        <v>98446</v>
      </c>
      <c r="D1012" s="32" t="str">
        <f t="shared" si="47"/>
        <v>Incorrect</v>
      </c>
    </row>
    <row r="1013" spans="1:4" x14ac:dyDescent="0.25">
      <c r="A1013" s="32" t="s">
        <v>1062</v>
      </c>
      <c r="B1013" s="32" t="str">
        <f t="shared" si="45"/>
        <v>Blue Wave of Calif Inc,2408 Retherford Street,Los Angeles, CA 98446,949-464-6246</v>
      </c>
      <c r="C1013" s="32" t="str">
        <f t="shared" si="46"/>
        <v>-6246</v>
      </c>
      <c r="D1013" s="32">
        <f t="shared" si="47"/>
        <v>1</v>
      </c>
    </row>
    <row r="1014" spans="1:4" x14ac:dyDescent="0.25">
      <c r="A1014" s="32" t="s">
        <v>1063</v>
      </c>
      <c r="B1014" s="32" t="str">
        <f t="shared" si="45"/>
        <v>2408 Retherford Street,Los Angeles, CA 98446,949-464-6246,Blue Wave of California</v>
      </c>
      <c r="C1014" s="32" t="str">
        <f t="shared" si="46"/>
        <v>ornia</v>
      </c>
      <c r="D1014" s="32" t="str">
        <f t="shared" si="47"/>
        <v>Incorrect</v>
      </c>
    </row>
    <row r="1015" spans="1:4" x14ac:dyDescent="0.25">
      <c r="A1015" s="32" t="s">
        <v>1064</v>
      </c>
      <c r="B1015" s="32" t="str">
        <f t="shared" si="45"/>
        <v>Los Angeles, CA 98446,949-464-6246,Blue Wave of California,4040 East Ana</v>
      </c>
      <c r="C1015" s="32" t="str">
        <f t="shared" si="46"/>
        <v>t Ana</v>
      </c>
      <c r="D1015" s="32" t="str">
        <f t="shared" si="47"/>
        <v>Incorrect</v>
      </c>
    </row>
    <row r="1016" spans="1:4" x14ac:dyDescent="0.25">
      <c r="A1016" s="32" t="s">
        <v>1065</v>
      </c>
      <c r="B1016" s="32" t="str">
        <f t="shared" si="45"/>
        <v>949-464-6246,Blue Wave of California,4040 East Ana,Irvine, CA 96246</v>
      </c>
      <c r="C1016" s="32" t="str">
        <f t="shared" si="46"/>
        <v>96246</v>
      </c>
      <c r="D1016" s="32" t="str">
        <f t="shared" si="47"/>
        <v>Incorrect</v>
      </c>
    </row>
    <row r="1017" spans="1:4" x14ac:dyDescent="0.25">
      <c r="A1017" s="32" t="s">
        <v>1066</v>
      </c>
      <c r="B1017" s="32" t="str">
        <f t="shared" si="45"/>
        <v>Blue Wave of California,4040 East Ana,Irvine, CA 96246,806-884-8422</v>
      </c>
      <c r="C1017" s="32" t="str">
        <f t="shared" si="46"/>
        <v>-8422</v>
      </c>
      <c r="D1017" s="32">
        <f t="shared" si="47"/>
        <v>1</v>
      </c>
    </row>
    <row r="1018" spans="1:4" x14ac:dyDescent="0.25">
      <c r="A1018" s="32" t="s">
        <v>1067</v>
      </c>
      <c r="B1018" s="32" t="str">
        <f t="shared" si="45"/>
        <v>4040 East Ana,Irvine, CA 96246,806-884-8422,Crescent Down Manufacturing</v>
      </c>
      <c r="C1018" s="32" t="str">
        <f t="shared" si="46"/>
        <v>uring</v>
      </c>
      <c r="D1018" s="32" t="str">
        <f t="shared" si="47"/>
        <v>Incorrect</v>
      </c>
    </row>
    <row r="1019" spans="1:4" x14ac:dyDescent="0.25">
      <c r="A1019" s="32" t="s">
        <v>1068</v>
      </c>
      <c r="B1019" s="32" t="str">
        <f t="shared" si="45"/>
        <v>Irvine, CA 96246,806-884-8422,Crescent Down Manufacturing,8400 Sierra College Boulevard Suite C</v>
      </c>
      <c r="C1019" s="32" t="str">
        <f t="shared" si="46"/>
        <v>ite C</v>
      </c>
      <c r="D1019" s="32" t="str">
        <f t="shared" si="47"/>
        <v>Incorrect</v>
      </c>
    </row>
    <row r="1020" spans="1:4" x14ac:dyDescent="0.25">
      <c r="A1020" s="32" t="s">
        <v>1069</v>
      </c>
      <c r="B1020" s="32" t="str">
        <f t="shared" si="45"/>
        <v>806-884-8422,Crescent Down Manufacturing,8400 Sierra College Boulevard Suite C,San Jose, CA 94666</v>
      </c>
      <c r="C1020" s="32" t="str">
        <f t="shared" si="46"/>
        <v>94666</v>
      </c>
      <c r="D1020" s="32" t="str">
        <f t="shared" si="47"/>
        <v>Incorrect</v>
      </c>
    </row>
    <row r="1021" spans="1:4" x14ac:dyDescent="0.25">
      <c r="A1021" s="32" t="s">
        <v>1070</v>
      </c>
      <c r="B1021" s="32" t="str">
        <f t="shared" si="45"/>
        <v>Crescent Down Manufacturing,8400 Sierra College Boulevard Suite C,San Jose, CA 94666,206-428-8992</v>
      </c>
      <c r="C1021" s="32" t="str">
        <f t="shared" si="46"/>
        <v>-8992</v>
      </c>
      <c r="D1021" s="32">
        <f t="shared" si="47"/>
        <v>1</v>
      </c>
    </row>
    <row r="1022" spans="1:4" x14ac:dyDescent="0.25">
      <c r="A1022" s="32" t="s">
        <v>1071</v>
      </c>
      <c r="B1022" s="32" t="str">
        <f t="shared" si="45"/>
        <v>8400 Sierra College Boulevard Suite C,San Jose, CA 94666,206-428-8992,Hays Sports Inc</v>
      </c>
      <c r="C1022" s="32" t="str">
        <f t="shared" si="46"/>
        <v>s Inc</v>
      </c>
      <c r="D1022" s="32" t="str">
        <f t="shared" si="47"/>
        <v>Incorrect</v>
      </c>
    </row>
    <row r="1023" spans="1:4" x14ac:dyDescent="0.25">
      <c r="A1023" s="32" t="s">
        <v>1072</v>
      </c>
      <c r="B1023" s="32" t="str">
        <f t="shared" si="45"/>
        <v>San Jose, CA 94666,206-428-8992,Hays Sports Inc,628 West 224rd Street</v>
      </c>
      <c r="C1023" s="32" t="str">
        <f t="shared" si="46"/>
        <v>treet</v>
      </c>
      <c r="D1023" s="32" t="str">
        <f t="shared" si="47"/>
        <v>Incorrect</v>
      </c>
    </row>
    <row r="1024" spans="1:4" x14ac:dyDescent="0.25">
      <c r="A1024" s="32" t="s">
        <v>1073</v>
      </c>
      <c r="B1024" s="32" t="str">
        <f t="shared" si="45"/>
        <v>206-428-8992,Hays Sports Inc,628 West 224rd Street,Los Angeles, CA 92440</v>
      </c>
      <c r="C1024" s="32" t="str">
        <f t="shared" si="46"/>
        <v>92440</v>
      </c>
      <c r="D1024" s="32" t="str">
        <f t="shared" si="47"/>
        <v>Incorrect</v>
      </c>
    </row>
    <row r="1025" spans="1:4" x14ac:dyDescent="0.25">
      <c r="A1025" s="32" t="s">
        <v>1074</v>
      </c>
      <c r="B1025" s="32" t="str">
        <f t="shared" si="45"/>
        <v>Hays Sports Inc,628 West 224rd Street,Los Angeles, CA 92440,426-262-2400</v>
      </c>
      <c r="C1025" s="32" t="str">
        <f t="shared" si="46"/>
        <v>-2400</v>
      </c>
      <c r="D1025" s="32">
        <f t="shared" si="47"/>
        <v>1</v>
      </c>
    </row>
    <row r="1026" spans="1:4" x14ac:dyDescent="0.25">
      <c r="A1026" s="32" t="s">
        <v>1075</v>
      </c>
      <c r="B1026" s="32" t="str">
        <f t="shared" ref="B1026:B1089" si="48">CONCATENATE(TRIM(A1026),",",TRIM(A1027),",",TRIM(A1028),",",TRIM(A1029))</f>
        <v>628 West 224rd Street,Los Angeles, CA 92440,426-262-2400,Helo's Brand Clothing</v>
      </c>
      <c r="C1026" s="32" t="str">
        <f t="shared" ref="C1026:C1089" si="49">RIGHT(B1026,5)</f>
        <v>thing</v>
      </c>
      <c r="D1026" s="32" t="str">
        <f t="shared" ref="D1026:D1089" si="50">IFERROR(FIND("-",C1026),"Incorrect")</f>
        <v>Incorrect</v>
      </c>
    </row>
    <row r="1027" spans="1:4" x14ac:dyDescent="0.25">
      <c r="A1027" s="32" t="s">
        <v>1076</v>
      </c>
      <c r="B1027" s="32" t="str">
        <f t="shared" si="48"/>
        <v>Los Angeles, CA 92440,426-262-2400,Helo's Brand Clothing,2440 South Anaheim Boulevard</v>
      </c>
      <c r="C1027" s="32" t="str">
        <f t="shared" si="49"/>
        <v>evard</v>
      </c>
      <c r="D1027" s="32" t="str">
        <f t="shared" si="50"/>
        <v>Incorrect</v>
      </c>
    </row>
    <row r="1028" spans="1:4" x14ac:dyDescent="0.25">
      <c r="A1028" s="32" t="s">
        <v>1077</v>
      </c>
      <c r="B1028" s="32" t="str">
        <f t="shared" si="48"/>
        <v>426-262-2400,Helo's Brand Clothing,2440 South Anaheim Boulevard,Carlsbad, CA 98446</v>
      </c>
      <c r="C1028" s="32" t="str">
        <f t="shared" si="49"/>
        <v>98446</v>
      </c>
      <c r="D1028" s="32" t="str">
        <f t="shared" si="50"/>
        <v>Incorrect</v>
      </c>
    </row>
    <row r="1029" spans="1:4" x14ac:dyDescent="0.25">
      <c r="A1029" s="32" t="s">
        <v>1078</v>
      </c>
      <c r="B1029" s="32" t="str">
        <f t="shared" si="48"/>
        <v>Helo's Brand Clothing,2440 South Anaheim Boulevard,Carlsbad, CA 98446,824-862-8026</v>
      </c>
      <c r="C1029" s="32" t="str">
        <f t="shared" si="49"/>
        <v>-8026</v>
      </c>
      <c r="D1029" s="32">
        <f t="shared" si="50"/>
        <v>1</v>
      </c>
    </row>
    <row r="1030" spans="1:4" x14ac:dyDescent="0.25">
      <c r="A1030" s="32" t="s">
        <v>1079</v>
      </c>
      <c r="B1030" s="32" t="str">
        <f t="shared" si="48"/>
        <v>2440 South Anaheim Boulevard,Carlsbad, CA 98446,824-862-8026,Soccer Specialists</v>
      </c>
      <c r="C1030" s="32" t="str">
        <f t="shared" si="49"/>
        <v>lists</v>
      </c>
      <c r="D1030" s="32" t="str">
        <f t="shared" si="50"/>
        <v>Incorrect</v>
      </c>
    </row>
    <row r="1031" spans="1:4" x14ac:dyDescent="0.25">
      <c r="A1031" s="32" t="s">
        <v>1080</v>
      </c>
      <c r="B1031" s="32" t="str">
        <f t="shared" si="48"/>
        <v>Carlsbad, CA 98446,824-862-8026,Soccer Specialists,24006 Riverside Drive Suite 262</v>
      </c>
      <c r="C1031" s="32" t="str">
        <f t="shared" si="49"/>
        <v>e 262</v>
      </c>
      <c r="D1031" s="32" t="str">
        <f t="shared" si="50"/>
        <v>Incorrect</v>
      </c>
    </row>
    <row r="1032" spans="1:4" x14ac:dyDescent="0.25">
      <c r="A1032" s="32" t="s">
        <v>1081</v>
      </c>
      <c r="B1032" s="32" t="str">
        <f t="shared" si="48"/>
        <v>824-862-8026,Soccer Specialists,24006 Riverside Drive Suite 262,West Hills, CA 96826</v>
      </c>
      <c r="C1032" s="32" t="str">
        <f t="shared" si="49"/>
        <v>96826</v>
      </c>
      <c r="D1032" s="32" t="str">
        <f t="shared" si="50"/>
        <v>Incorrect</v>
      </c>
    </row>
    <row r="1033" spans="1:4" x14ac:dyDescent="0.25">
      <c r="A1033" s="32" t="s">
        <v>1082</v>
      </c>
      <c r="B1033" s="32" t="str">
        <f t="shared" si="48"/>
        <v>Soccer Specialists,24006 Riverside Drive Suite 262,West Hills, CA 96826,808-862-9622</v>
      </c>
      <c r="C1033" s="32" t="str">
        <f t="shared" si="49"/>
        <v>-9622</v>
      </c>
      <c r="D1033" s="32">
        <f t="shared" si="50"/>
        <v>1</v>
      </c>
    </row>
    <row r="1034" spans="1:4" x14ac:dyDescent="0.25">
      <c r="A1034" s="32" t="s">
        <v>1083</v>
      </c>
      <c r="B1034" s="32" t="str">
        <f t="shared" si="48"/>
        <v>24006 Riverside Drive Suite 262,West Hills, CA 96826,808-862-9622,The Jock Image</v>
      </c>
      <c r="C1034" s="32" t="str">
        <f t="shared" si="49"/>
        <v>Image</v>
      </c>
      <c r="D1034" s="32" t="str">
        <f t="shared" si="50"/>
        <v>Incorrect</v>
      </c>
    </row>
    <row r="1035" spans="1:4" x14ac:dyDescent="0.25">
      <c r="A1035" s="32" t="s">
        <v>1084</v>
      </c>
      <c r="B1035" s="32" t="str">
        <f t="shared" si="48"/>
        <v>West Hills, CA 96826,808-862-9622,The Jock Image,2040 B St</v>
      </c>
      <c r="C1035" s="32" t="str">
        <f t="shared" si="49"/>
        <v xml:space="preserve"> B St</v>
      </c>
      <c r="D1035" s="32" t="str">
        <f t="shared" si="50"/>
        <v>Incorrect</v>
      </c>
    </row>
    <row r="1036" spans="1:4" x14ac:dyDescent="0.25">
      <c r="A1036" s="32" t="s">
        <v>1085</v>
      </c>
      <c r="B1036" s="32" t="str">
        <f t="shared" si="48"/>
        <v>808-862-9622,The Jock Image,2040 B St,San Clemente, CA 90402</v>
      </c>
      <c r="C1036" s="32" t="str">
        <f t="shared" si="49"/>
        <v>90402</v>
      </c>
      <c r="D1036" s="32" t="str">
        <f t="shared" si="50"/>
        <v>Incorrect</v>
      </c>
    </row>
    <row r="1037" spans="1:4" x14ac:dyDescent="0.25">
      <c r="A1037" s="32" t="s">
        <v>1086</v>
      </c>
      <c r="B1037" s="32" t="str">
        <f t="shared" si="48"/>
        <v>The Jock Image,2040 B St,San Clemente, CA 90402,408-224-2288</v>
      </c>
      <c r="C1037" s="32" t="str">
        <f t="shared" si="49"/>
        <v>-2288</v>
      </c>
      <c r="D1037" s="32">
        <f t="shared" si="50"/>
        <v>1</v>
      </c>
    </row>
    <row r="1038" spans="1:4" x14ac:dyDescent="0.25">
      <c r="A1038" s="32" t="s">
        <v>1087</v>
      </c>
      <c r="B1038" s="32" t="str">
        <f t="shared" si="48"/>
        <v>2040 B St,San Clemente, CA 90402,408-224-2288,U S A Guys</v>
      </c>
      <c r="C1038" s="32" t="str">
        <f t="shared" si="49"/>
        <v xml:space="preserve"> Guys</v>
      </c>
      <c r="D1038" s="32" t="str">
        <f t="shared" si="50"/>
        <v>Incorrect</v>
      </c>
    </row>
    <row r="1039" spans="1:4" x14ac:dyDescent="0.25">
      <c r="A1039" s="32" t="s">
        <v>1088</v>
      </c>
      <c r="B1039" s="32" t="str">
        <f t="shared" si="48"/>
        <v>San Clemente, CA 90402,408-224-2288,U S A Guys,2600 Monument Boulevard</v>
      </c>
      <c r="C1039" s="32" t="str">
        <f t="shared" si="49"/>
        <v>evard</v>
      </c>
      <c r="D1039" s="32" t="str">
        <f t="shared" si="50"/>
        <v>Incorrect</v>
      </c>
    </row>
    <row r="1040" spans="1:4" x14ac:dyDescent="0.25">
      <c r="A1040" s="32" t="s">
        <v>1089</v>
      </c>
      <c r="B1040" s="32" t="str">
        <f t="shared" si="48"/>
        <v>408-224-2288,U S A Guys,2600 Monument Boulevard,Visalia, CA 92660</v>
      </c>
      <c r="C1040" s="32" t="str">
        <f t="shared" si="49"/>
        <v>92660</v>
      </c>
      <c r="D1040" s="32" t="str">
        <f t="shared" si="50"/>
        <v>Incorrect</v>
      </c>
    </row>
    <row r="1041" spans="1:4" x14ac:dyDescent="0.25">
      <c r="A1041" s="32" t="s">
        <v>1090</v>
      </c>
      <c r="B1041" s="32" t="str">
        <f t="shared" si="48"/>
        <v>U S A Guys,2600 Monument Boulevard,Visalia, CA 92660,828-898-6060</v>
      </c>
      <c r="C1041" s="32" t="str">
        <f t="shared" si="49"/>
        <v>-6060</v>
      </c>
      <c r="D1041" s="32">
        <f t="shared" si="50"/>
        <v>1</v>
      </c>
    </row>
    <row r="1042" spans="1:4" x14ac:dyDescent="0.25">
      <c r="A1042" s="32" t="s">
        <v>1091</v>
      </c>
      <c r="B1042" s="32" t="str">
        <f t="shared" si="48"/>
        <v>2600 Monument Boulevard,Visalia, CA 92660,828-898-6060,UMR Dress Corporation</v>
      </c>
      <c r="C1042" s="32" t="str">
        <f t="shared" si="49"/>
        <v>ation</v>
      </c>
      <c r="D1042" s="32" t="str">
        <f t="shared" si="50"/>
        <v>Incorrect</v>
      </c>
    </row>
    <row r="1043" spans="1:4" x14ac:dyDescent="0.25">
      <c r="A1043" s="32" t="s">
        <v>1092</v>
      </c>
      <c r="B1043" s="32" t="str">
        <f t="shared" si="48"/>
        <v>Visalia, CA 92660,828-898-6060,UMR Dress Corporation,8400 Arroyo Circle Suite 200</v>
      </c>
      <c r="C1043" s="32" t="str">
        <f t="shared" si="49"/>
        <v>e 200</v>
      </c>
      <c r="D1043" s="32" t="str">
        <f t="shared" si="50"/>
        <v>Incorrect</v>
      </c>
    </row>
    <row r="1044" spans="1:4" x14ac:dyDescent="0.25">
      <c r="A1044" s="32" t="s">
        <v>1093</v>
      </c>
      <c r="B1044" s="32" t="str">
        <f t="shared" si="48"/>
        <v>828-898-6060,UMR Dress Corporation,8400 Arroyo Circle Suite 200,Seattle, WA 92692</v>
      </c>
      <c r="C1044" s="32" t="str">
        <f t="shared" si="49"/>
        <v>92692</v>
      </c>
      <c r="D1044" s="32" t="str">
        <f t="shared" si="50"/>
        <v>Incorrect</v>
      </c>
    </row>
    <row r="1045" spans="1:4" x14ac:dyDescent="0.25">
      <c r="A1045" s="32" t="s">
        <v>1094</v>
      </c>
      <c r="B1045" s="32" t="str">
        <f t="shared" si="48"/>
        <v>UMR Dress Corporation,8400 Arroyo Circle Suite 200,Seattle, WA 92692,909-988-6044</v>
      </c>
      <c r="C1045" s="32" t="str">
        <f t="shared" si="49"/>
        <v>-6044</v>
      </c>
      <c r="D1045" s="32">
        <f t="shared" si="50"/>
        <v>1</v>
      </c>
    </row>
    <row r="1046" spans="1:4" x14ac:dyDescent="0.25">
      <c r="A1046" s="32" t="s">
        <v>1095</v>
      </c>
      <c r="B1046" s="32" t="str">
        <f t="shared" si="48"/>
        <v>8400 Arroyo Circle Suite 200,Seattle, WA 92692,909-988-6044,Midland Custom Screen Printing</v>
      </c>
      <c r="C1046" s="32" t="str">
        <f t="shared" si="49"/>
        <v>nting</v>
      </c>
      <c r="D1046" s="32" t="str">
        <f t="shared" si="50"/>
        <v>Incorrect</v>
      </c>
    </row>
    <row r="1047" spans="1:4" x14ac:dyDescent="0.25">
      <c r="A1047" s="32" t="s">
        <v>1096</v>
      </c>
      <c r="B1047" s="32" t="str">
        <f t="shared" si="48"/>
        <v>Seattle, WA 92692,909-988-6044,Midland Custom Screen Printing,266 Great Mall Drive</v>
      </c>
      <c r="C1047" s="32" t="str">
        <f t="shared" si="49"/>
        <v>Drive</v>
      </c>
      <c r="D1047" s="32" t="str">
        <f t="shared" si="50"/>
        <v>Incorrect</v>
      </c>
    </row>
    <row r="1048" spans="1:4" x14ac:dyDescent="0.25">
      <c r="A1048" s="32" t="s">
        <v>1097</v>
      </c>
      <c r="B1048" s="32" t="str">
        <f t="shared" si="48"/>
        <v>909-988-6044,Midland Custom Screen Printing,266 Great Mall Drive,Bremerton, WA 98280</v>
      </c>
      <c r="C1048" s="32" t="str">
        <f t="shared" si="49"/>
        <v>98280</v>
      </c>
      <c r="D1048" s="32" t="str">
        <f t="shared" si="50"/>
        <v>Incorrect</v>
      </c>
    </row>
    <row r="1049" spans="1:4" x14ac:dyDescent="0.25">
      <c r="A1049" s="32" t="s">
        <v>1098</v>
      </c>
      <c r="B1049" s="32" t="str">
        <f t="shared" si="48"/>
        <v>Midland Custom Screen Printing,266 Great Mall Drive,Bremerton, WA 98280,626-964-8802</v>
      </c>
      <c r="C1049" s="32" t="str">
        <f t="shared" si="49"/>
        <v>-8802</v>
      </c>
      <c r="D1049" s="32">
        <f t="shared" si="50"/>
        <v>1</v>
      </c>
    </row>
    <row r="1050" spans="1:4" x14ac:dyDescent="0.25">
      <c r="A1050" s="32" t="s">
        <v>1099</v>
      </c>
      <c r="B1050" s="32" t="str">
        <f t="shared" si="48"/>
        <v>266 Great Mall Drive,Bremerton, WA 98280,626-964-8802,Paradise Golf Shop</v>
      </c>
      <c r="C1050" s="32" t="str">
        <f t="shared" si="49"/>
        <v xml:space="preserve"> Shop</v>
      </c>
      <c r="D1050" s="32" t="str">
        <f t="shared" si="50"/>
        <v>Incorrect</v>
      </c>
    </row>
    <row r="1051" spans="1:4" x14ac:dyDescent="0.25">
      <c r="A1051" s="32" t="s">
        <v>1100</v>
      </c>
      <c r="B1051" s="32" t="str">
        <f t="shared" si="48"/>
        <v>Bremerton, WA 98280,626-964-8802,Paradise Golf Shop,260 Bernal Road</v>
      </c>
      <c r="C1051" s="32" t="str">
        <f t="shared" si="49"/>
        <v xml:space="preserve"> Road</v>
      </c>
      <c r="D1051" s="32" t="str">
        <f t="shared" si="50"/>
        <v>Incorrect</v>
      </c>
    </row>
    <row r="1052" spans="1:4" x14ac:dyDescent="0.25">
      <c r="A1052" s="32" t="s">
        <v>1101</v>
      </c>
      <c r="B1052" s="32" t="str">
        <f t="shared" si="48"/>
        <v>626-964-8802,Paradise Golf Shop,260 Bernal Road,Arroyo Grande, CA 90202</v>
      </c>
      <c r="C1052" s="32" t="str">
        <f t="shared" si="49"/>
        <v>90202</v>
      </c>
      <c r="D1052" s="32" t="str">
        <f t="shared" si="50"/>
        <v>Incorrect</v>
      </c>
    </row>
    <row r="1053" spans="1:4" x14ac:dyDescent="0.25">
      <c r="A1053" s="32" t="s">
        <v>1102</v>
      </c>
      <c r="B1053" s="32" t="str">
        <f t="shared" si="48"/>
        <v>Paradise Golf Shop,260 Bernal Road,Arroyo Grande, CA 90202,808-886-9499</v>
      </c>
      <c r="C1053" s="32" t="str">
        <f t="shared" si="49"/>
        <v>-9499</v>
      </c>
      <c r="D1053" s="32">
        <f t="shared" si="50"/>
        <v>1</v>
      </c>
    </row>
    <row r="1054" spans="1:4" x14ac:dyDescent="0.25">
      <c r="A1054" s="32" t="s">
        <v>363</v>
      </c>
      <c r="B1054" s="32" t="str">
        <f t="shared" si="48"/>
        <v>260 Bernal Road,Arroyo Grande, CA 90202,808-886-9499,Above &amp; Beyond Outfitters</v>
      </c>
      <c r="C1054" s="32" t="str">
        <f t="shared" si="49"/>
        <v>tters</v>
      </c>
      <c r="D1054" s="32" t="str">
        <f t="shared" si="50"/>
        <v>Incorrect</v>
      </c>
    </row>
    <row r="1055" spans="1:4" x14ac:dyDescent="0.25">
      <c r="A1055" s="32" t="s">
        <v>1103</v>
      </c>
      <c r="B1055" s="32" t="str">
        <f t="shared" si="48"/>
        <v>Arroyo Grande, CA 90202,808-886-9499,Above &amp; Beyond Outfitters,24266 Black Hills Suite 2690</v>
      </c>
      <c r="C1055" s="32" t="str">
        <f t="shared" si="49"/>
        <v xml:space="preserve"> 2690</v>
      </c>
      <c r="D1055" s="32" t="str">
        <f t="shared" si="50"/>
        <v>Incorrect</v>
      </c>
    </row>
    <row r="1056" spans="1:4" x14ac:dyDescent="0.25">
      <c r="A1056" s="32" t="s">
        <v>1104</v>
      </c>
      <c r="B1056" s="32" t="str">
        <f t="shared" si="48"/>
        <v>808-886-9499,Above &amp; Beyond Outfitters,24266 Black Hills Suite 2690,San Luis Obispo, CA 94402</v>
      </c>
      <c r="C1056" s="32" t="str">
        <f t="shared" si="49"/>
        <v>94402</v>
      </c>
      <c r="D1056" s="32" t="str">
        <f t="shared" si="50"/>
        <v>Incorrect</v>
      </c>
    </row>
    <row r="1057" spans="1:4" x14ac:dyDescent="0.25">
      <c r="A1057" s="32" t="s">
        <v>647</v>
      </c>
      <c r="B1057" s="32" t="str">
        <f t="shared" si="48"/>
        <v>Above &amp; Beyond Outfitters,24266 Black Hills Suite 2690,San Luis Obispo, CA 94402,824-982-8826</v>
      </c>
      <c r="C1057" s="32" t="str">
        <f t="shared" si="49"/>
        <v>-8826</v>
      </c>
      <c r="D1057" s="32">
        <f t="shared" si="50"/>
        <v>1</v>
      </c>
    </row>
    <row r="1058" spans="1:4" x14ac:dyDescent="0.25">
      <c r="A1058" s="32" t="s">
        <v>1105</v>
      </c>
      <c r="B1058" s="32" t="str">
        <f t="shared" si="48"/>
        <v>24266 Black Hills Suite 2690,San Luis Obispo, CA 94402,824-982-8826,Athletics Galore</v>
      </c>
      <c r="C1058" s="32" t="str">
        <f t="shared" si="49"/>
        <v>alore</v>
      </c>
      <c r="D1058" s="32" t="str">
        <f t="shared" si="50"/>
        <v>Incorrect</v>
      </c>
    </row>
    <row r="1059" spans="1:4" x14ac:dyDescent="0.25">
      <c r="A1059" s="32" t="s">
        <v>1106</v>
      </c>
      <c r="B1059" s="32" t="str">
        <f t="shared" si="48"/>
        <v>San Luis Obispo, CA 94402,824-982-8826,Athletics Galore,200 Citadel Drive Suite 286</v>
      </c>
      <c r="C1059" s="32" t="str">
        <f t="shared" si="49"/>
        <v>e 286</v>
      </c>
      <c r="D1059" s="32" t="str">
        <f t="shared" si="50"/>
        <v>Incorrect</v>
      </c>
    </row>
    <row r="1060" spans="1:4" x14ac:dyDescent="0.25">
      <c r="A1060" s="32" t="s">
        <v>1107</v>
      </c>
      <c r="B1060" s="32" t="str">
        <f t="shared" si="48"/>
        <v>824-982-8826,Athletics Galore,200 Citadel Drive Suite 286,Sherman Oaks, CA 92626</v>
      </c>
      <c r="C1060" s="32" t="str">
        <f t="shared" si="49"/>
        <v>92626</v>
      </c>
      <c r="D1060" s="32" t="str">
        <f t="shared" si="50"/>
        <v>Incorrect</v>
      </c>
    </row>
    <row r="1061" spans="1:4" x14ac:dyDescent="0.25">
      <c r="A1061" s="32" t="s">
        <v>1108</v>
      </c>
      <c r="B1061" s="32" t="str">
        <f t="shared" si="48"/>
        <v>Athletics Galore,200 Citadel Drive Suite 286,Sherman Oaks, CA 92626,808-846-4440</v>
      </c>
      <c r="C1061" s="32" t="str">
        <f t="shared" si="49"/>
        <v>-4440</v>
      </c>
      <c r="D1061" s="32">
        <f t="shared" si="50"/>
        <v>1</v>
      </c>
    </row>
    <row r="1062" spans="1:4" x14ac:dyDescent="0.25">
      <c r="A1062" s="32" t="s">
        <v>1109</v>
      </c>
      <c r="B1062" s="32" t="str">
        <f t="shared" si="48"/>
        <v>200 Citadel Drive Suite 286,Sherman Oaks, CA 92626,808-846-4440,Elaine's Sportswear</v>
      </c>
      <c r="C1062" s="32" t="str">
        <f t="shared" si="49"/>
        <v>swear</v>
      </c>
      <c r="D1062" s="32" t="str">
        <f t="shared" si="50"/>
        <v>Incorrect</v>
      </c>
    </row>
    <row r="1063" spans="1:4" x14ac:dyDescent="0.25">
      <c r="A1063" s="32" t="s">
        <v>1110</v>
      </c>
      <c r="B1063" s="32" t="str">
        <f t="shared" si="48"/>
        <v>Sherman Oaks, CA 92626,808-846-4440,Elaine's Sportswear,2908 Glenview Avenue</v>
      </c>
      <c r="C1063" s="32" t="str">
        <f t="shared" si="49"/>
        <v>venue</v>
      </c>
      <c r="D1063" s="32" t="str">
        <f t="shared" si="50"/>
        <v>Incorrect</v>
      </c>
    </row>
    <row r="1064" spans="1:4" x14ac:dyDescent="0.25">
      <c r="A1064" s="32" t="s">
        <v>1111</v>
      </c>
      <c r="B1064" s="32" t="str">
        <f t="shared" si="48"/>
        <v>808-846-4440,Elaine's Sportswear,2908 Glenview Avenue,Red Bluff, CA 94224</v>
      </c>
      <c r="C1064" s="32" t="str">
        <f t="shared" si="49"/>
        <v>94224</v>
      </c>
      <c r="D1064" s="32" t="str">
        <f t="shared" si="50"/>
        <v>Incorrect</v>
      </c>
    </row>
    <row r="1065" spans="1:4" x14ac:dyDescent="0.25">
      <c r="A1065" s="32" t="s">
        <v>1112</v>
      </c>
      <c r="B1065" s="32" t="str">
        <f t="shared" si="48"/>
        <v>Elaine's Sportswear,2908 Glenview Avenue,Red Bluff, CA 94224,828-696-4488</v>
      </c>
      <c r="C1065" s="32" t="str">
        <f t="shared" si="49"/>
        <v>-4488</v>
      </c>
      <c r="D1065" s="32">
        <f t="shared" si="50"/>
        <v>1</v>
      </c>
    </row>
    <row r="1066" spans="1:4" x14ac:dyDescent="0.25">
      <c r="A1066" s="32" t="s">
        <v>1113</v>
      </c>
      <c r="B1066" s="32" t="str">
        <f t="shared" si="48"/>
        <v>2908 Glenview Avenue,Red Bluff, CA 94224,828-696-4488,Phoebe's Custom Tailoring</v>
      </c>
      <c r="C1066" s="32" t="str">
        <f t="shared" si="49"/>
        <v>oring</v>
      </c>
      <c r="D1066" s="32" t="str">
        <f t="shared" si="50"/>
        <v>Incorrect</v>
      </c>
    </row>
    <row r="1067" spans="1:4" x14ac:dyDescent="0.25">
      <c r="A1067" s="32" t="s">
        <v>1114</v>
      </c>
      <c r="B1067" s="32" t="str">
        <f t="shared" si="48"/>
        <v>Red Bluff, CA 94224,828-696-4488,Phoebe's Custom Tailoring,2462 South Main Street</v>
      </c>
      <c r="C1067" s="32" t="str">
        <f t="shared" si="49"/>
        <v>treet</v>
      </c>
      <c r="D1067" s="32" t="str">
        <f t="shared" si="50"/>
        <v>Incorrect</v>
      </c>
    </row>
    <row r="1068" spans="1:4" x14ac:dyDescent="0.25">
      <c r="A1068" s="32" t="s">
        <v>1115</v>
      </c>
      <c r="B1068" s="32" t="str">
        <f t="shared" si="48"/>
        <v>828-696-4488,Phoebe's Custom Tailoring,2462 South Main Street,Los Angeles, CA 92264</v>
      </c>
      <c r="C1068" s="32" t="str">
        <f t="shared" si="49"/>
        <v>92264</v>
      </c>
      <c r="D1068" s="32" t="str">
        <f t="shared" si="50"/>
        <v>Incorrect</v>
      </c>
    </row>
    <row r="1069" spans="1:4" x14ac:dyDescent="0.25">
      <c r="A1069" s="32" t="s">
        <v>1116</v>
      </c>
      <c r="B1069" s="32" t="str">
        <f t="shared" si="48"/>
        <v>Phoebe's Custom Tailoring,2462 South Main Street,Los Angeles, CA 92264,828-864-6688</v>
      </c>
      <c r="C1069" s="32" t="str">
        <f t="shared" si="49"/>
        <v>-6688</v>
      </c>
      <c r="D1069" s="32">
        <f t="shared" si="50"/>
        <v>1</v>
      </c>
    </row>
    <row r="1070" spans="1:4" x14ac:dyDescent="0.25">
      <c r="A1070" s="32" t="s">
        <v>1117</v>
      </c>
      <c r="B1070" s="32" t="str">
        <f t="shared" si="48"/>
        <v>2462 South Main Street,Los Angeles, CA 92264,828-864-6688,Sport N Toy</v>
      </c>
      <c r="C1070" s="32" t="str">
        <f t="shared" si="49"/>
        <v>N Toy</v>
      </c>
      <c r="D1070" s="32" t="str">
        <f t="shared" si="50"/>
        <v>Incorrect</v>
      </c>
    </row>
    <row r="1071" spans="1:4" x14ac:dyDescent="0.25">
      <c r="A1071" s="32" t="s">
        <v>1118</v>
      </c>
      <c r="B1071" s="32" t="str">
        <f t="shared" si="48"/>
        <v>Los Angeles, CA 92264,828-864-6688,Sport N Toy,2226 Fillmore Street</v>
      </c>
      <c r="C1071" s="32" t="str">
        <f t="shared" si="49"/>
        <v>treet</v>
      </c>
      <c r="D1071" s="32" t="str">
        <f t="shared" si="50"/>
        <v>Incorrect</v>
      </c>
    </row>
    <row r="1072" spans="1:4" x14ac:dyDescent="0.25">
      <c r="A1072" s="32" t="s">
        <v>1119</v>
      </c>
      <c r="B1072" s="32" t="str">
        <f t="shared" si="48"/>
        <v>828-864-6688,Sport N Toy,2226 Fillmore Street,Bothell, CA 96064</v>
      </c>
      <c r="C1072" s="32" t="str">
        <f t="shared" si="49"/>
        <v>96064</v>
      </c>
      <c r="D1072" s="32" t="str">
        <f t="shared" si="50"/>
        <v>Incorrect</v>
      </c>
    </row>
    <row r="1073" spans="1:4" x14ac:dyDescent="0.25">
      <c r="A1073" s="32" t="s">
        <v>1120</v>
      </c>
      <c r="B1073" s="32" t="str">
        <f t="shared" si="48"/>
        <v>Sport N Toy,2226 Fillmore Street,Bothell, CA 96064,909-246-6444</v>
      </c>
      <c r="C1073" s="32" t="str">
        <f t="shared" si="49"/>
        <v>-6444</v>
      </c>
      <c r="D1073" s="32">
        <f t="shared" si="50"/>
        <v>1</v>
      </c>
    </row>
    <row r="1074" spans="1:4" x14ac:dyDescent="0.25">
      <c r="A1074" s="32" t="s">
        <v>1121</v>
      </c>
      <c r="B1074" s="32" t="str">
        <f t="shared" si="48"/>
        <v>2226 Fillmore Street,Bothell, CA 96064,909-246-6444,Sports Mart</v>
      </c>
      <c r="C1074" s="32" t="str">
        <f t="shared" si="49"/>
        <v xml:space="preserve"> Mart</v>
      </c>
      <c r="D1074" s="32" t="str">
        <f t="shared" si="50"/>
        <v>Incorrect</v>
      </c>
    </row>
    <row r="1075" spans="1:4" x14ac:dyDescent="0.25">
      <c r="A1075" s="32" t="s">
        <v>1122</v>
      </c>
      <c r="B1075" s="32" t="str">
        <f t="shared" si="48"/>
        <v>Bothell, CA 96064,909-246-6444,Sports Mart,66 North Santa Cruz Avenue</v>
      </c>
      <c r="C1075" s="32" t="str">
        <f t="shared" si="49"/>
        <v>venue</v>
      </c>
      <c r="D1075" s="32" t="str">
        <f t="shared" si="50"/>
        <v>Incorrect</v>
      </c>
    </row>
    <row r="1076" spans="1:4" x14ac:dyDescent="0.25">
      <c r="A1076" s="32" t="s">
        <v>1123</v>
      </c>
      <c r="B1076" s="32" t="str">
        <f t="shared" si="48"/>
        <v>909-246-6444,Sports Mart,66 North Santa Cruz Avenue,Escondido, CA 92008</v>
      </c>
      <c r="C1076" s="32" t="str">
        <f t="shared" si="49"/>
        <v>92008</v>
      </c>
      <c r="D1076" s="32" t="str">
        <f t="shared" si="50"/>
        <v>Incorrect</v>
      </c>
    </row>
    <row r="1077" spans="1:4" x14ac:dyDescent="0.25">
      <c r="A1077" s="32" t="s">
        <v>1124</v>
      </c>
      <c r="B1077" s="32" t="str">
        <f t="shared" si="48"/>
        <v>Sports Mart,66 North Santa Cruz Avenue,Escondido, CA 92008,426-492-6669</v>
      </c>
      <c r="C1077" s="32" t="str">
        <f t="shared" si="49"/>
        <v>-6669</v>
      </c>
      <c r="D1077" s="32">
        <f t="shared" si="50"/>
        <v>1</v>
      </c>
    </row>
    <row r="1078" spans="1:4" x14ac:dyDescent="0.25">
      <c r="A1078" s="32" t="s">
        <v>1125</v>
      </c>
      <c r="B1078" s="32" t="str">
        <f t="shared" si="48"/>
        <v>66 North Santa Cruz Avenue,Escondido, CA 92008,426-492-6669,Sunshine Garment</v>
      </c>
      <c r="C1078" s="32" t="str">
        <f t="shared" si="49"/>
        <v>rment</v>
      </c>
      <c r="D1078" s="32" t="str">
        <f t="shared" si="50"/>
        <v>Incorrect</v>
      </c>
    </row>
    <row r="1079" spans="1:4" x14ac:dyDescent="0.25">
      <c r="A1079" s="32" t="s">
        <v>1126</v>
      </c>
      <c r="B1079" s="32" t="str">
        <f t="shared" si="48"/>
        <v>Escondido, CA 92008,426-492-6669,Sunshine Garment,20288 Magnolia Avenue</v>
      </c>
      <c r="C1079" s="32" t="str">
        <f t="shared" si="49"/>
        <v>venue</v>
      </c>
      <c r="D1079" s="32" t="str">
        <f t="shared" si="50"/>
        <v>Incorrect</v>
      </c>
    </row>
    <row r="1080" spans="1:4" x14ac:dyDescent="0.25">
      <c r="A1080" s="32" t="s">
        <v>1127</v>
      </c>
      <c r="B1080" s="32" t="str">
        <f t="shared" si="48"/>
        <v>426-492-6669,Sunshine Garment,20288 Magnolia Avenue,Paso Robles, CA 92648</v>
      </c>
      <c r="C1080" s="32" t="str">
        <f t="shared" si="49"/>
        <v>92648</v>
      </c>
      <c r="D1080" s="32" t="str">
        <f t="shared" si="50"/>
        <v>Incorrect</v>
      </c>
    </row>
    <row r="1081" spans="1:4" x14ac:dyDescent="0.25">
      <c r="A1081" s="32" t="s">
        <v>1128</v>
      </c>
      <c r="B1081" s="32" t="str">
        <f t="shared" si="48"/>
        <v>Sunshine Garment,20288 Magnolia Avenue,Paso Robles, CA 92648,424-244-4222</v>
      </c>
      <c r="C1081" s="32" t="str">
        <f t="shared" si="49"/>
        <v>-4222</v>
      </c>
      <c r="D1081" s="32">
        <f t="shared" si="50"/>
        <v>1</v>
      </c>
    </row>
    <row r="1082" spans="1:4" x14ac:dyDescent="0.25">
      <c r="A1082" s="32" t="s">
        <v>1129</v>
      </c>
      <c r="B1082" s="32" t="str">
        <f t="shared" si="48"/>
        <v>20288 Magnolia Avenue,Paso Robles, CA 92648,424-244-4222,The Dance Collection</v>
      </c>
      <c r="C1082" s="32" t="str">
        <f t="shared" si="49"/>
        <v>ction</v>
      </c>
      <c r="D1082" s="32" t="str">
        <f t="shared" si="50"/>
        <v>Incorrect</v>
      </c>
    </row>
    <row r="1083" spans="1:4" x14ac:dyDescent="0.25">
      <c r="A1083" s="32" t="s">
        <v>1130</v>
      </c>
      <c r="B1083" s="32" t="str">
        <f t="shared" si="48"/>
        <v>Paso Robles, CA 92648,424-244-4222,The Dance Collection,2802 Southeast 24th Avenue</v>
      </c>
      <c r="C1083" s="32" t="str">
        <f t="shared" si="49"/>
        <v>venue</v>
      </c>
      <c r="D1083" s="32" t="str">
        <f t="shared" si="50"/>
        <v>Incorrect</v>
      </c>
    </row>
    <row r="1084" spans="1:4" x14ac:dyDescent="0.25">
      <c r="A1084" s="32" t="s">
        <v>1131</v>
      </c>
      <c r="B1084" s="32" t="str">
        <f t="shared" si="48"/>
        <v>424-244-4222,The Dance Collection,2802 Southeast 24th Avenue,Huntington Park, CA 92842</v>
      </c>
      <c r="C1084" s="32" t="str">
        <f t="shared" si="49"/>
        <v>92842</v>
      </c>
      <c r="D1084" s="32" t="str">
        <f t="shared" si="50"/>
        <v>Incorrect</v>
      </c>
    </row>
    <row r="1085" spans="1:4" x14ac:dyDescent="0.25">
      <c r="A1085" s="32" t="s">
        <v>1132</v>
      </c>
      <c r="B1085" s="32" t="str">
        <f t="shared" si="48"/>
        <v>The Dance Collection,2802 Southeast 24th Avenue,Huntington Park, CA 92842,264-848-2668</v>
      </c>
      <c r="C1085" s="32" t="str">
        <f t="shared" si="49"/>
        <v>-2668</v>
      </c>
      <c r="D1085" s="32">
        <f t="shared" si="50"/>
        <v>1</v>
      </c>
    </row>
    <row r="1086" spans="1:4" x14ac:dyDescent="0.25">
      <c r="A1086" s="32" t="s">
        <v>1133</v>
      </c>
      <c r="B1086" s="32" t="str">
        <f t="shared" si="48"/>
        <v>2802 Southeast 24th Avenue,Huntington Park, CA 92842,264-848-2668,Central Sports</v>
      </c>
      <c r="C1086" s="32" t="str">
        <f t="shared" si="49"/>
        <v>ports</v>
      </c>
      <c r="D1086" s="32" t="str">
        <f t="shared" si="50"/>
        <v>Incorrect</v>
      </c>
    </row>
    <row r="1087" spans="1:4" x14ac:dyDescent="0.25">
      <c r="A1087" s="32" t="s">
        <v>1134</v>
      </c>
      <c r="B1087" s="32" t="str">
        <f t="shared" si="48"/>
        <v>Huntington Park, CA 92842,264-848-2668,Central Sports,2404 Industrial Park Avenue</v>
      </c>
      <c r="C1087" s="32" t="str">
        <f t="shared" si="49"/>
        <v>venue</v>
      </c>
      <c r="D1087" s="32" t="str">
        <f t="shared" si="50"/>
        <v>Incorrect</v>
      </c>
    </row>
    <row r="1088" spans="1:4" x14ac:dyDescent="0.25">
      <c r="A1088" s="32" t="s">
        <v>1135</v>
      </c>
      <c r="B1088" s="32" t="str">
        <f t="shared" si="48"/>
        <v>264-848-2668,Central Sports,2404 Industrial Park Avenue,Los Angeles, CA 92842</v>
      </c>
      <c r="C1088" s="32" t="str">
        <f t="shared" si="49"/>
        <v>92842</v>
      </c>
      <c r="D1088" s="32" t="str">
        <f t="shared" si="50"/>
        <v>Incorrect</v>
      </c>
    </row>
    <row r="1089" spans="1:4" x14ac:dyDescent="0.25">
      <c r="A1089" s="32" t="s">
        <v>1136</v>
      </c>
      <c r="B1089" s="32" t="str">
        <f t="shared" si="48"/>
        <v>Central Sports,2404 Industrial Park Avenue,Los Angeles, CA 92842,640-662-4882</v>
      </c>
      <c r="C1089" s="32" t="str">
        <f t="shared" si="49"/>
        <v>-4882</v>
      </c>
      <c r="D1089" s="32">
        <f t="shared" si="50"/>
        <v>1</v>
      </c>
    </row>
    <row r="1090" spans="1:4" x14ac:dyDescent="0.25">
      <c r="A1090" s="32" t="s">
        <v>1137</v>
      </c>
      <c r="B1090" s="32" t="str">
        <f t="shared" ref="B1090:B1153" si="51">CONCATENATE(TRIM(A1090),",",TRIM(A1091),",",TRIM(A1092),",",TRIM(A1093))</f>
        <v>2404 Industrial Park Avenue,Los Angeles, CA 92842,640-662-4882,Great Kids</v>
      </c>
      <c r="C1090" s="32" t="str">
        <f t="shared" ref="C1090:C1153" si="52">RIGHT(B1090,5)</f>
        <v xml:space="preserve"> Kids</v>
      </c>
      <c r="D1090" s="32" t="str">
        <f t="shared" ref="D1090:D1153" si="53">IFERROR(FIND("-",C1090),"Incorrect")</f>
        <v>Incorrect</v>
      </c>
    </row>
    <row r="1091" spans="1:4" x14ac:dyDescent="0.25">
      <c r="A1091" s="32" t="s">
        <v>1138</v>
      </c>
      <c r="B1091" s="32" t="str">
        <f t="shared" si="51"/>
        <v>Los Angeles, CA 92842,640-662-4882,Great Kids,46946 Desert Springs Drive</v>
      </c>
      <c r="C1091" s="32" t="str">
        <f t="shared" si="52"/>
        <v>Drive</v>
      </c>
      <c r="D1091" s="32" t="str">
        <f t="shared" si="53"/>
        <v>Incorrect</v>
      </c>
    </row>
    <row r="1092" spans="1:4" x14ac:dyDescent="0.25">
      <c r="A1092" s="32" t="s">
        <v>1139</v>
      </c>
      <c r="B1092" s="32" t="str">
        <f t="shared" si="51"/>
        <v>640-662-4882,Great Kids,46946 Desert Springs Drive,Reseda, CA 96824</v>
      </c>
      <c r="C1092" s="32" t="str">
        <f t="shared" si="52"/>
        <v>96824</v>
      </c>
      <c r="D1092" s="32" t="str">
        <f t="shared" si="53"/>
        <v>Incorrect</v>
      </c>
    </row>
    <row r="1093" spans="1:4" x14ac:dyDescent="0.25">
      <c r="A1093" s="32" t="s">
        <v>1140</v>
      </c>
      <c r="B1093" s="32" t="str">
        <f t="shared" si="51"/>
        <v>Great Kids,46946 Desert Springs Drive,Reseda, CA 96824,842-648-4442</v>
      </c>
      <c r="C1093" s="32" t="str">
        <f t="shared" si="52"/>
        <v>-4442</v>
      </c>
      <c r="D1093" s="32">
        <f t="shared" si="53"/>
        <v>1</v>
      </c>
    </row>
    <row r="1094" spans="1:4" x14ac:dyDescent="0.25">
      <c r="A1094" s="32" t="s">
        <v>1141</v>
      </c>
      <c r="B1094" s="32" t="str">
        <f t="shared" si="51"/>
        <v>46946 Desert Springs Drive,Reseda, CA 96824,842-648-4442,Wideworld Sports Gear</v>
      </c>
      <c r="C1094" s="32" t="str">
        <f t="shared" si="52"/>
        <v xml:space="preserve"> Gear</v>
      </c>
      <c r="D1094" s="32" t="str">
        <f t="shared" si="53"/>
        <v>Incorrect</v>
      </c>
    </row>
    <row r="1095" spans="1:4" x14ac:dyDescent="0.25">
      <c r="A1095" s="32" t="s">
        <v>1142</v>
      </c>
      <c r="B1095" s="32" t="str">
        <f t="shared" si="51"/>
        <v>Reseda, CA 96824,842-648-4442,Wideworld Sports Gear,6006 Vantage Avenue</v>
      </c>
      <c r="C1095" s="32" t="str">
        <f t="shared" si="52"/>
        <v>venue</v>
      </c>
      <c r="D1095" s="32" t="str">
        <f t="shared" si="53"/>
        <v>Incorrect</v>
      </c>
    </row>
    <row r="1096" spans="1:4" x14ac:dyDescent="0.25">
      <c r="A1096" s="32" t="s">
        <v>1143</v>
      </c>
      <c r="B1096" s="32" t="str">
        <f t="shared" si="51"/>
        <v>842-648-4442,Wideworld Sports Gear,6006 Vantage Avenue,South El Monte, CA 92840</v>
      </c>
      <c r="C1096" s="32" t="str">
        <f t="shared" si="52"/>
        <v>92840</v>
      </c>
      <c r="D1096" s="32" t="str">
        <f t="shared" si="53"/>
        <v>Incorrect</v>
      </c>
    </row>
    <row r="1097" spans="1:4" x14ac:dyDescent="0.25">
      <c r="A1097" s="32" t="s">
        <v>1144</v>
      </c>
      <c r="B1097" s="32" t="str">
        <f t="shared" si="51"/>
        <v>Wideworld Sports Gear,6006 Vantage Avenue,South El Monte, CA 92840,662-696-4600</v>
      </c>
      <c r="C1097" s="32" t="str">
        <f t="shared" si="52"/>
        <v>-4600</v>
      </c>
      <c r="D1097" s="32">
        <f t="shared" si="53"/>
        <v>1</v>
      </c>
    </row>
    <row r="1098" spans="1:4" x14ac:dyDescent="0.25">
      <c r="A1098" s="32" t="s">
        <v>1145</v>
      </c>
      <c r="B1098" s="32" t="str">
        <f t="shared" si="51"/>
        <v>6006 Vantage Avenue,South El Monte, CA 92840,662-696-4600,Central Sports</v>
      </c>
      <c r="C1098" s="32" t="str">
        <f t="shared" si="52"/>
        <v>ports</v>
      </c>
      <c r="D1098" s="32" t="str">
        <f t="shared" si="53"/>
        <v>Incorrect</v>
      </c>
    </row>
    <row r="1099" spans="1:4" x14ac:dyDescent="0.25">
      <c r="A1099" s="32" t="s">
        <v>1146</v>
      </c>
      <c r="B1099" s="32" t="str">
        <f t="shared" si="51"/>
        <v>South El Monte, CA 92840,662-696-4600,Central Sports,2424 Westwood Boulevard Suite 208</v>
      </c>
      <c r="C1099" s="32" t="str">
        <f t="shared" si="52"/>
        <v>e 208</v>
      </c>
      <c r="D1099" s="32" t="str">
        <f t="shared" si="53"/>
        <v>Incorrect</v>
      </c>
    </row>
    <row r="1100" spans="1:4" x14ac:dyDescent="0.25">
      <c r="A1100" s="32" t="s">
        <v>1147</v>
      </c>
      <c r="B1100" s="32" t="str">
        <f t="shared" si="51"/>
        <v>662-696-4600,Central Sports,2424 Westwood Boulevard Suite 208,Palo Alto, CA 98062</v>
      </c>
      <c r="C1100" s="32" t="str">
        <f t="shared" si="52"/>
        <v>98062</v>
      </c>
      <c r="D1100" s="32" t="str">
        <f t="shared" si="53"/>
        <v>Incorrect</v>
      </c>
    </row>
    <row r="1101" spans="1:4" x14ac:dyDescent="0.25">
      <c r="A1101" s="32" t="s">
        <v>1136</v>
      </c>
      <c r="B1101" s="32" t="str">
        <f t="shared" si="51"/>
        <v>Central Sports,2424 Westwood Boulevard Suite 208,Palo Alto, CA 98062,209-648-9802</v>
      </c>
      <c r="C1101" s="32" t="str">
        <f t="shared" si="52"/>
        <v>-9802</v>
      </c>
      <c r="D1101" s="32">
        <f t="shared" si="53"/>
        <v>1</v>
      </c>
    </row>
    <row r="1102" spans="1:4" x14ac:dyDescent="0.25">
      <c r="A1102" s="32" t="s">
        <v>1148</v>
      </c>
      <c r="B1102" s="32" t="str">
        <f t="shared" si="51"/>
        <v>2424 Westwood Boulevard Suite 208,Palo Alto, CA 98062,209-648-9802,D E M O Industries</v>
      </c>
      <c r="C1102" s="32" t="str">
        <f t="shared" si="52"/>
        <v>tries</v>
      </c>
      <c r="D1102" s="32" t="str">
        <f t="shared" si="53"/>
        <v>Incorrect</v>
      </c>
    </row>
    <row r="1103" spans="1:4" x14ac:dyDescent="0.25">
      <c r="A1103" s="32" t="s">
        <v>1149</v>
      </c>
      <c r="B1103" s="32" t="str">
        <f t="shared" si="51"/>
        <v>Palo Alto, CA 98062,209-648-9802,D E M O Industries,6642 Laurel Canyon Boulevard</v>
      </c>
      <c r="C1103" s="32" t="str">
        <f t="shared" si="52"/>
        <v>evard</v>
      </c>
      <c r="D1103" s="32" t="str">
        <f t="shared" si="53"/>
        <v>Incorrect</v>
      </c>
    </row>
    <row r="1104" spans="1:4" x14ac:dyDescent="0.25">
      <c r="A1104" s="32" t="s">
        <v>1150</v>
      </c>
      <c r="B1104" s="32" t="str">
        <f t="shared" si="51"/>
        <v>209-648-9802,D E M O Industries,6642 Laurel Canyon Boulevard,Newport Beach, CA 92604</v>
      </c>
      <c r="C1104" s="32" t="str">
        <f t="shared" si="52"/>
        <v>92604</v>
      </c>
      <c r="D1104" s="32" t="str">
        <f t="shared" si="53"/>
        <v>Incorrect</v>
      </c>
    </row>
    <row r="1105" spans="1:4" x14ac:dyDescent="0.25">
      <c r="A1105" s="32" t="s">
        <v>1151</v>
      </c>
      <c r="B1105" s="32" t="str">
        <f t="shared" si="51"/>
        <v>D E M O Industries,6642 Laurel Canyon Boulevard,Newport Beach, CA 92604,926-966-9698</v>
      </c>
      <c r="C1105" s="32" t="str">
        <f t="shared" si="52"/>
        <v>-9698</v>
      </c>
      <c r="D1105" s="32">
        <f t="shared" si="53"/>
        <v>1</v>
      </c>
    </row>
    <row r="1106" spans="1:4" x14ac:dyDescent="0.25">
      <c r="A1106" s="32" t="s">
        <v>1152</v>
      </c>
      <c r="B1106" s="32" t="str">
        <f t="shared" si="51"/>
        <v>6642 Laurel Canyon Boulevard,Newport Beach, CA 92604,926-966-9698,RATA Importer &amp; Distributor</v>
      </c>
      <c r="C1106" s="32" t="str">
        <f t="shared" si="52"/>
        <v>butor</v>
      </c>
      <c r="D1106" s="32" t="str">
        <f t="shared" si="53"/>
        <v>Incorrect</v>
      </c>
    </row>
    <row r="1107" spans="1:4" x14ac:dyDescent="0.25">
      <c r="A1107" s="32" t="s">
        <v>1153</v>
      </c>
      <c r="B1107" s="32" t="str">
        <f t="shared" si="51"/>
        <v>Newport Beach, CA 92604,926-966-9698,RATA Importer &amp; Distributor,246 North Ocean Avenue</v>
      </c>
      <c r="C1107" s="32" t="str">
        <f t="shared" si="52"/>
        <v>venue</v>
      </c>
      <c r="D1107" s="32" t="str">
        <f t="shared" si="53"/>
        <v>Incorrect</v>
      </c>
    </row>
    <row r="1108" spans="1:4" x14ac:dyDescent="0.25">
      <c r="A1108" s="32" t="s">
        <v>1154</v>
      </c>
      <c r="B1108" s="32" t="str">
        <f t="shared" si="51"/>
        <v>926-966-9698,RATA Importer &amp; Distributor,246 North Ocean Avenue,Los Angeles, CA 98642</v>
      </c>
      <c r="C1108" s="32" t="str">
        <f t="shared" si="52"/>
        <v>98642</v>
      </c>
      <c r="D1108" s="32" t="str">
        <f t="shared" si="53"/>
        <v>Incorrect</v>
      </c>
    </row>
    <row r="1109" spans="1:4" x14ac:dyDescent="0.25">
      <c r="A1109" s="32" t="s">
        <v>1155</v>
      </c>
      <c r="B1109" s="32" t="str">
        <f t="shared" si="51"/>
        <v>RATA Importer &amp; Distributor,246 North Ocean Avenue,Los Angeles, CA 98642,842-466-4448</v>
      </c>
      <c r="C1109" s="32" t="str">
        <f t="shared" si="52"/>
        <v>-4448</v>
      </c>
      <c r="D1109" s="32">
        <f t="shared" si="53"/>
        <v>1</v>
      </c>
    </row>
    <row r="1110" spans="1:4" x14ac:dyDescent="0.25">
      <c r="A1110" s="32" t="s">
        <v>1156</v>
      </c>
      <c r="B1110" s="32" t="str">
        <f t="shared" si="51"/>
        <v>246 North Ocean Avenue,Los Angeles, CA 98642,842-466-4448,Wild West Technicians</v>
      </c>
      <c r="C1110" s="32" t="str">
        <f t="shared" si="52"/>
        <v>cians</v>
      </c>
      <c r="D1110" s="32" t="str">
        <f t="shared" si="53"/>
        <v>Incorrect</v>
      </c>
    </row>
    <row r="1111" spans="1:4" x14ac:dyDescent="0.25">
      <c r="A1111" s="32" t="s">
        <v>1157</v>
      </c>
      <c r="B1111" s="32" t="str">
        <f t="shared" si="51"/>
        <v>Los Angeles, CA 98642,842-466-4448,Wild West Technicians,24268 Jamboree Road</v>
      </c>
      <c r="C1111" s="32" t="str">
        <f t="shared" si="52"/>
        <v xml:space="preserve"> Road</v>
      </c>
      <c r="D1111" s="32" t="str">
        <f t="shared" si="53"/>
        <v>Incorrect</v>
      </c>
    </row>
    <row r="1112" spans="1:4" x14ac:dyDescent="0.25">
      <c r="A1112" s="32" t="s">
        <v>1158</v>
      </c>
      <c r="B1112" s="32" t="str">
        <f t="shared" si="51"/>
        <v>842-466-4448,Wild West Technicians,24268 Jamboree Road,Beaverton, CA 94020</v>
      </c>
      <c r="C1112" s="32" t="str">
        <f t="shared" si="52"/>
        <v>94020</v>
      </c>
      <c r="D1112" s="32" t="str">
        <f t="shared" si="53"/>
        <v>Incorrect</v>
      </c>
    </row>
    <row r="1113" spans="1:4" x14ac:dyDescent="0.25">
      <c r="A1113" s="32" t="s">
        <v>1159</v>
      </c>
      <c r="B1113" s="32" t="str">
        <f t="shared" si="51"/>
        <v>Wild West Technicians,24268 Jamboree Road,Beaverton, CA 94020,868-660-4284</v>
      </c>
      <c r="C1113" s="32" t="str">
        <f t="shared" si="52"/>
        <v>-4284</v>
      </c>
      <c r="D1113" s="32">
        <f t="shared" si="53"/>
        <v>1</v>
      </c>
    </row>
    <row r="1114" spans="1:4" x14ac:dyDescent="0.25">
      <c r="A1114" s="32" t="s">
        <v>1160</v>
      </c>
      <c r="B1114" s="32" t="str">
        <f t="shared" si="51"/>
        <v>24268 Jamboree Road,Beaverton, CA 94020,868-660-4284,Bay Times Sportswear</v>
      </c>
      <c r="C1114" s="32" t="str">
        <f t="shared" si="52"/>
        <v>swear</v>
      </c>
      <c r="D1114" s="32" t="str">
        <f t="shared" si="53"/>
        <v>Incorrect</v>
      </c>
    </row>
    <row r="1115" spans="1:4" x14ac:dyDescent="0.25">
      <c r="A1115" s="32" t="s">
        <v>1161</v>
      </c>
      <c r="B1115" s="32" t="str">
        <f t="shared" si="51"/>
        <v>Beaverton, CA 94020,868-660-4284,Bay Times Sportswear,2064 Kahawai Street</v>
      </c>
      <c r="C1115" s="32" t="str">
        <f t="shared" si="52"/>
        <v>treet</v>
      </c>
      <c r="D1115" s="32" t="str">
        <f t="shared" si="53"/>
        <v>Incorrect</v>
      </c>
    </row>
    <row r="1116" spans="1:4" x14ac:dyDescent="0.25">
      <c r="A1116" s="32" t="s">
        <v>1162</v>
      </c>
      <c r="B1116" s="32" t="str">
        <f t="shared" si="51"/>
        <v>868-660-4284,Bay Times Sportswear,2064 Kahawai Street,Honolulu, HI 98604</v>
      </c>
      <c r="C1116" s="32" t="str">
        <f t="shared" si="52"/>
        <v>98604</v>
      </c>
      <c r="D1116" s="32" t="str">
        <f t="shared" si="53"/>
        <v>Incorrect</v>
      </c>
    </row>
    <row r="1117" spans="1:4" x14ac:dyDescent="0.25">
      <c r="A1117" s="32" t="s">
        <v>1163</v>
      </c>
      <c r="B1117" s="32" t="str">
        <f t="shared" si="51"/>
        <v>Bay Times Sportswear,2064 Kahawai Street,Honolulu, HI 98604,224-622-8668</v>
      </c>
      <c r="C1117" s="32" t="str">
        <f t="shared" si="52"/>
        <v>-8668</v>
      </c>
      <c r="D1117" s="32">
        <f t="shared" si="53"/>
        <v>1</v>
      </c>
    </row>
    <row r="1118" spans="1:4" x14ac:dyDescent="0.25">
      <c r="A1118" s="32" t="s">
        <v>1164</v>
      </c>
      <c r="B1118" s="32" t="str">
        <f t="shared" si="51"/>
        <v>2064 Kahawai Street,Honolulu, HI 98604,224-622-8668,Batters Up Store</v>
      </c>
      <c r="C1118" s="32" t="str">
        <f t="shared" si="52"/>
        <v>Store</v>
      </c>
      <c r="D1118" s="32" t="str">
        <f t="shared" si="53"/>
        <v>Incorrect</v>
      </c>
    </row>
    <row r="1119" spans="1:4" x14ac:dyDescent="0.25">
      <c r="A1119" s="32" t="s">
        <v>1165</v>
      </c>
      <c r="B1119" s="32" t="str">
        <f t="shared" si="51"/>
        <v>Honolulu, HI 98604,224-622-8668,Batters Up Store,2084 Main Street</v>
      </c>
      <c r="C1119" s="32" t="str">
        <f t="shared" si="52"/>
        <v>treet</v>
      </c>
      <c r="D1119" s="32" t="str">
        <f t="shared" si="53"/>
        <v>Incorrect</v>
      </c>
    </row>
    <row r="1120" spans="1:4" x14ac:dyDescent="0.25">
      <c r="A1120" s="32" t="s">
        <v>1166</v>
      </c>
      <c r="B1120" s="32" t="str">
        <f t="shared" si="51"/>
        <v>224-622-8668,Batters Up Store,2084 Main Street,Oakland, CA 98004</v>
      </c>
      <c r="C1120" s="32" t="str">
        <f t="shared" si="52"/>
        <v>98004</v>
      </c>
      <c r="D1120" s="32" t="str">
        <f t="shared" si="53"/>
        <v>Incorrect</v>
      </c>
    </row>
    <row r="1121" spans="1:4" x14ac:dyDescent="0.25">
      <c r="A1121" s="32" t="s">
        <v>1167</v>
      </c>
      <c r="B1121" s="32" t="str">
        <f t="shared" si="51"/>
        <v>Batters Up Store,2084 Main Street,Oakland, CA 98004,860-644-2488</v>
      </c>
      <c r="C1121" s="32" t="str">
        <f t="shared" si="52"/>
        <v>-2488</v>
      </c>
      <c r="D1121" s="32">
        <f t="shared" si="53"/>
        <v>1</v>
      </c>
    </row>
    <row r="1122" spans="1:4" x14ac:dyDescent="0.25">
      <c r="A1122" s="32" t="s">
        <v>1168</v>
      </c>
      <c r="B1122" s="32" t="str">
        <f t="shared" si="51"/>
        <v>2084 Main Street,Oakland, CA 98004,860-644-2488,Shirt City Sportswear</v>
      </c>
      <c r="C1122" s="32" t="str">
        <f t="shared" si="52"/>
        <v>swear</v>
      </c>
      <c r="D1122" s="32" t="str">
        <f t="shared" si="53"/>
        <v>Incorrect</v>
      </c>
    </row>
    <row r="1123" spans="1:4" x14ac:dyDescent="0.25">
      <c r="A1123" s="32" t="s">
        <v>1169</v>
      </c>
      <c r="B1123" s="32" t="str">
        <f t="shared" si="51"/>
        <v>Oakland, CA 98004,860-644-2488,Shirt City Sportswear,260 Bernal Road</v>
      </c>
      <c r="C1123" s="32" t="str">
        <f t="shared" si="52"/>
        <v xml:space="preserve"> Road</v>
      </c>
      <c r="D1123" s="32" t="str">
        <f t="shared" si="53"/>
        <v>Incorrect</v>
      </c>
    </row>
    <row r="1124" spans="1:4" x14ac:dyDescent="0.25">
      <c r="A1124" s="32" t="s">
        <v>1170</v>
      </c>
      <c r="B1124" s="32" t="str">
        <f t="shared" si="51"/>
        <v>860-644-2488,Shirt City Sportswear,260 Bernal Road,Encino, CA 94449</v>
      </c>
      <c r="C1124" s="32" t="str">
        <f t="shared" si="52"/>
        <v>94449</v>
      </c>
      <c r="D1124" s="32" t="str">
        <f t="shared" si="53"/>
        <v>Incorrect</v>
      </c>
    </row>
    <row r="1125" spans="1:4" x14ac:dyDescent="0.25">
      <c r="A1125" s="32" t="s">
        <v>1171</v>
      </c>
      <c r="B1125" s="32" t="str">
        <f t="shared" si="51"/>
        <v>Shirt City Sportswear,260 Bernal Road,Encino, CA 94449,626-404-8882</v>
      </c>
      <c r="C1125" s="32" t="str">
        <f t="shared" si="52"/>
        <v>-8882</v>
      </c>
      <c r="D1125" s="32">
        <f t="shared" si="53"/>
        <v>1</v>
      </c>
    </row>
    <row r="1126" spans="1:4" x14ac:dyDescent="0.25">
      <c r="A1126" s="32" t="s">
        <v>363</v>
      </c>
      <c r="B1126" s="32" t="str">
        <f t="shared" si="51"/>
        <v>260 Bernal Road,Encino, CA 94449,626-404-8882,TJ Sportswear</v>
      </c>
      <c r="C1126" s="32" t="str">
        <f t="shared" si="52"/>
        <v>swear</v>
      </c>
      <c r="D1126" s="32" t="str">
        <f t="shared" si="53"/>
        <v>Incorrect</v>
      </c>
    </row>
    <row r="1127" spans="1:4" x14ac:dyDescent="0.25">
      <c r="A1127" s="32" t="s">
        <v>1172</v>
      </c>
      <c r="B1127" s="32" t="str">
        <f t="shared" si="51"/>
        <v>Encino, CA 94449,626-404-8882,TJ Sportswear,9402 Tampa Avenue Unit 44</v>
      </c>
      <c r="C1127" s="32" t="str">
        <f t="shared" si="52"/>
        <v>it 44</v>
      </c>
      <c r="D1127" s="32" t="str">
        <f t="shared" si="53"/>
        <v>Incorrect</v>
      </c>
    </row>
    <row r="1128" spans="1:4" x14ac:dyDescent="0.25">
      <c r="A1128" s="32" t="s">
        <v>1173</v>
      </c>
      <c r="B1128" s="32" t="str">
        <f t="shared" si="51"/>
        <v>626-404-8882,TJ Sportswear,9402 Tampa Avenue Unit 44,Sunnyvale, CA 92864</v>
      </c>
      <c r="C1128" s="32" t="str">
        <f t="shared" si="52"/>
        <v>92864</v>
      </c>
      <c r="D1128" s="32" t="str">
        <f t="shared" si="53"/>
        <v>Incorrect</v>
      </c>
    </row>
    <row r="1129" spans="1:4" x14ac:dyDescent="0.25">
      <c r="A1129" s="32" t="s">
        <v>1174</v>
      </c>
      <c r="B1129" s="32" t="str">
        <f t="shared" si="51"/>
        <v>TJ Sportswear,9402 Tampa Avenue Unit 44,Sunnyvale, CA 92864,420-868-8288</v>
      </c>
      <c r="C1129" s="32" t="str">
        <f t="shared" si="52"/>
        <v>-8288</v>
      </c>
      <c r="D1129" s="32">
        <f t="shared" si="53"/>
        <v>1</v>
      </c>
    </row>
    <row r="1130" spans="1:4" x14ac:dyDescent="0.25">
      <c r="A1130" s="32" t="s">
        <v>1175</v>
      </c>
      <c r="B1130" s="32" t="str">
        <f t="shared" si="51"/>
        <v>9402 Tampa Avenue Unit 44,Sunnyvale, CA 92864,420-868-8288,Norway Swim Shop</v>
      </c>
      <c r="C1130" s="32" t="str">
        <f t="shared" si="52"/>
        <v xml:space="preserve"> Shop</v>
      </c>
      <c r="D1130" s="32" t="str">
        <f t="shared" si="53"/>
        <v>Incorrect</v>
      </c>
    </row>
    <row r="1131" spans="1:4" x14ac:dyDescent="0.25">
      <c r="A1131" s="32" t="s">
        <v>1176</v>
      </c>
      <c r="B1131" s="32" t="str">
        <f t="shared" si="51"/>
        <v>Sunnyvale, CA 92864,420-868-8288,Norway Swim Shop,622 South Broadway Suite B</v>
      </c>
      <c r="C1131" s="32" t="str">
        <f t="shared" si="52"/>
        <v>ite B</v>
      </c>
      <c r="D1131" s="32" t="str">
        <f t="shared" si="53"/>
        <v>Incorrect</v>
      </c>
    </row>
    <row r="1132" spans="1:4" x14ac:dyDescent="0.25">
      <c r="A1132" s="32" t="s">
        <v>1177</v>
      </c>
      <c r="B1132" s="32" t="str">
        <f t="shared" si="51"/>
        <v>420-868-8288,Norway Swim Shop,622 South Broadway Suite B,Culver City, CA 90006</v>
      </c>
      <c r="C1132" s="32" t="str">
        <f t="shared" si="52"/>
        <v>90006</v>
      </c>
      <c r="D1132" s="32" t="str">
        <f t="shared" si="53"/>
        <v>Incorrect</v>
      </c>
    </row>
    <row r="1133" spans="1:4" x14ac:dyDescent="0.25">
      <c r="A1133" s="32" t="s">
        <v>1178</v>
      </c>
      <c r="B1133" s="32" t="str">
        <f t="shared" si="51"/>
        <v>Norway Swim Shop,622 South Broadway Suite B,Culver City, CA 90006,808-262-4646</v>
      </c>
      <c r="C1133" s="32" t="str">
        <f t="shared" si="52"/>
        <v>-4646</v>
      </c>
      <c r="D1133" s="32">
        <f t="shared" si="53"/>
        <v>1</v>
      </c>
    </row>
    <row r="1134" spans="1:4" x14ac:dyDescent="0.25">
      <c r="A1134" s="32" t="s">
        <v>1179</v>
      </c>
      <c r="B1134" s="32" t="str">
        <f t="shared" si="51"/>
        <v>622 South Broadway Suite B,Culver City, CA 90006,808-262-4646,Prestige Apparel</v>
      </c>
      <c r="C1134" s="32" t="str">
        <f t="shared" si="52"/>
        <v>parel</v>
      </c>
      <c r="D1134" s="32" t="str">
        <f t="shared" si="53"/>
        <v>Incorrect</v>
      </c>
    </row>
    <row r="1135" spans="1:4" x14ac:dyDescent="0.25">
      <c r="A1135" s="32" t="s">
        <v>1180</v>
      </c>
      <c r="B1135" s="32" t="str">
        <f t="shared" si="51"/>
        <v>Culver City, CA 90006,808-262-4646,Prestige Apparel,2000 Outlet Center Drive Suite 240</v>
      </c>
      <c r="C1135" s="32" t="str">
        <f t="shared" si="52"/>
        <v>e 240</v>
      </c>
      <c r="D1135" s="32" t="str">
        <f t="shared" si="53"/>
        <v>Incorrect</v>
      </c>
    </row>
    <row r="1136" spans="1:4" x14ac:dyDescent="0.25">
      <c r="A1136" s="32" t="s">
        <v>1181</v>
      </c>
      <c r="B1136" s="32" t="str">
        <f t="shared" si="51"/>
        <v>808-262-4646,Prestige Apparel,2000 Outlet Center Drive Suite 240,Oceanside, CA 90288</v>
      </c>
      <c r="C1136" s="32" t="str">
        <f t="shared" si="52"/>
        <v>90288</v>
      </c>
      <c r="D1136" s="32" t="str">
        <f t="shared" si="53"/>
        <v>Incorrect</v>
      </c>
    </row>
    <row r="1137" spans="1:4" x14ac:dyDescent="0.25">
      <c r="A1137" s="32" t="s">
        <v>1182</v>
      </c>
      <c r="B1137" s="32" t="str">
        <f t="shared" si="51"/>
        <v>Prestige Apparel,2000 Outlet Center Drive Suite 240,Oceanside, CA 90288,424-964-8882</v>
      </c>
      <c r="C1137" s="32" t="str">
        <f t="shared" si="52"/>
        <v>-8882</v>
      </c>
      <c r="D1137" s="32">
        <f t="shared" si="53"/>
        <v>1</v>
      </c>
    </row>
    <row r="1138" spans="1:4" x14ac:dyDescent="0.25">
      <c r="A1138" s="32" t="s">
        <v>1183</v>
      </c>
      <c r="B1138" s="32" t="str">
        <f t="shared" si="51"/>
        <v>2000 Outlet Center Drive Suite 240,Oceanside, CA 90288,424-964-8882,Sporting Ideas Corporation</v>
      </c>
      <c r="C1138" s="32" t="str">
        <f t="shared" si="52"/>
        <v>ation</v>
      </c>
      <c r="D1138" s="32" t="str">
        <f t="shared" si="53"/>
        <v>Incorrect</v>
      </c>
    </row>
    <row r="1139" spans="1:4" x14ac:dyDescent="0.25">
      <c r="A1139" s="32" t="s">
        <v>1184</v>
      </c>
      <c r="B1139" s="32" t="str">
        <f t="shared" si="51"/>
        <v>Oceanside, CA 90288,424-964-8882,Sporting Ideas Corporation,8008 Friars Road Suite 469</v>
      </c>
      <c r="C1139" s="32" t="str">
        <f t="shared" si="52"/>
        <v>e 469</v>
      </c>
      <c r="D1139" s="32" t="str">
        <f t="shared" si="53"/>
        <v>Incorrect</v>
      </c>
    </row>
    <row r="1140" spans="1:4" x14ac:dyDescent="0.25">
      <c r="A1140" s="32" t="s">
        <v>1185</v>
      </c>
      <c r="B1140" s="32" t="str">
        <f t="shared" si="51"/>
        <v>424-964-8882,Sporting Ideas Corporation,8008 Friars Road Suite 469,Lakewood, CA 92662</v>
      </c>
      <c r="C1140" s="32" t="str">
        <f t="shared" si="52"/>
        <v>92662</v>
      </c>
      <c r="D1140" s="32" t="str">
        <f t="shared" si="53"/>
        <v>Incorrect</v>
      </c>
    </row>
    <row r="1141" spans="1:4" x14ac:dyDescent="0.25">
      <c r="A1141" s="32" t="s">
        <v>1186</v>
      </c>
      <c r="B1141" s="32" t="str">
        <f t="shared" si="51"/>
        <v>Sporting Ideas Corporation,8008 Friars Road Suite 469,Lakewood, CA 92662,420-428-6946</v>
      </c>
      <c r="C1141" s="32" t="str">
        <f t="shared" si="52"/>
        <v>-6946</v>
      </c>
      <c r="D1141" s="32">
        <f t="shared" si="53"/>
        <v>1</v>
      </c>
    </row>
    <row r="1142" spans="1:4" x14ac:dyDescent="0.25">
      <c r="A1142" s="32" t="s">
        <v>1187</v>
      </c>
      <c r="B1142" s="32" t="str">
        <f t="shared" si="51"/>
        <v>8008 Friars Road Suite 469,Lakewood, CA 92662,420-428-6946,Sports Player</v>
      </c>
      <c r="C1142" s="32" t="str">
        <f t="shared" si="52"/>
        <v>layer</v>
      </c>
      <c r="D1142" s="32" t="str">
        <f t="shared" si="53"/>
        <v>Incorrect</v>
      </c>
    </row>
    <row r="1143" spans="1:4" x14ac:dyDescent="0.25">
      <c r="A1143" s="32" t="s">
        <v>1188</v>
      </c>
      <c r="B1143" s="32" t="str">
        <f t="shared" si="51"/>
        <v>Lakewood, CA 92662,420-428-6946,Sports Player,202 Squaw Valley Road</v>
      </c>
      <c r="C1143" s="32" t="str">
        <f t="shared" si="52"/>
        <v xml:space="preserve"> Road</v>
      </c>
      <c r="D1143" s="32" t="str">
        <f t="shared" si="53"/>
        <v>Incorrect</v>
      </c>
    </row>
    <row r="1144" spans="1:4" x14ac:dyDescent="0.25">
      <c r="A1144" s="32" t="s">
        <v>1189</v>
      </c>
      <c r="B1144" s="32" t="str">
        <f t="shared" si="51"/>
        <v>420-428-6946,Sports Player,202 Squaw Valley Road,Torrance, CA 92206</v>
      </c>
      <c r="C1144" s="32" t="str">
        <f t="shared" si="52"/>
        <v>92206</v>
      </c>
      <c r="D1144" s="32" t="str">
        <f t="shared" si="53"/>
        <v>Incorrect</v>
      </c>
    </row>
    <row r="1145" spans="1:4" x14ac:dyDescent="0.25">
      <c r="A1145" s="32" t="s">
        <v>1190</v>
      </c>
      <c r="B1145" s="32" t="str">
        <f t="shared" si="51"/>
        <v>Sports Player,202 Squaw Valley Road,Torrance, CA 92206,426-688-2800</v>
      </c>
      <c r="C1145" s="32" t="str">
        <f t="shared" si="52"/>
        <v>-2800</v>
      </c>
      <c r="D1145" s="32">
        <f t="shared" si="53"/>
        <v>1</v>
      </c>
    </row>
    <row r="1146" spans="1:4" x14ac:dyDescent="0.25">
      <c r="A1146" s="32" t="s">
        <v>1191</v>
      </c>
      <c r="B1146" s="32" t="str">
        <f t="shared" si="51"/>
        <v>202 Squaw Valley Road,Torrance, CA 92206,426-688-2800,Four Paws Sportswear</v>
      </c>
      <c r="C1146" s="32" t="str">
        <f t="shared" si="52"/>
        <v>swear</v>
      </c>
      <c r="D1146" s="32" t="str">
        <f t="shared" si="53"/>
        <v>Incorrect</v>
      </c>
    </row>
    <row r="1147" spans="1:4" x14ac:dyDescent="0.25">
      <c r="A1147" s="32" t="s">
        <v>1192</v>
      </c>
      <c r="B1147" s="32" t="str">
        <f t="shared" si="51"/>
        <v>Torrance, CA 92206,426-688-2800,Four Paws Sportswear,444 Five Cities Drive Suite 224</v>
      </c>
      <c r="C1147" s="32" t="str">
        <f t="shared" si="52"/>
        <v>e 224</v>
      </c>
      <c r="D1147" s="32" t="str">
        <f t="shared" si="53"/>
        <v>Incorrect</v>
      </c>
    </row>
    <row r="1148" spans="1:4" x14ac:dyDescent="0.25">
      <c r="A1148" s="32" t="s">
        <v>1193</v>
      </c>
      <c r="B1148" s="32" t="str">
        <f t="shared" si="51"/>
        <v>426-688-2800,Four Paws Sportswear,444 Five Cities Drive Suite 224,Los Angeles, CA 94960</v>
      </c>
      <c r="C1148" s="32" t="str">
        <f t="shared" si="52"/>
        <v>94960</v>
      </c>
      <c r="D1148" s="32" t="str">
        <f t="shared" si="53"/>
        <v>Incorrect</v>
      </c>
    </row>
    <row r="1149" spans="1:4" x14ac:dyDescent="0.25">
      <c r="A1149" s="32" t="s">
        <v>1194</v>
      </c>
      <c r="B1149" s="32" t="str">
        <f t="shared" si="51"/>
        <v>Four Paws Sportswear,444 Five Cities Drive Suite 224,Los Angeles, CA 94960,264-862-8868</v>
      </c>
      <c r="C1149" s="32" t="str">
        <f t="shared" si="52"/>
        <v>-8868</v>
      </c>
      <c r="D1149" s="32">
        <f t="shared" si="53"/>
        <v>1</v>
      </c>
    </row>
    <row r="1150" spans="1:4" x14ac:dyDescent="0.25">
      <c r="A1150" s="32" t="s">
        <v>1195</v>
      </c>
      <c r="B1150" s="32" t="str">
        <f t="shared" si="51"/>
        <v>444 Five Cities Drive Suite 224,Los Angeles, CA 94960,264-862-8868,Sky High Outfitters</v>
      </c>
      <c r="C1150" s="32" t="str">
        <f t="shared" si="52"/>
        <v>tters</v>
      </c>
      <c r="D1150" s="32" t="str">
        <f t="shared" si="53"/>
        <v>Incorrect</v>
      </c>
    </row>
    <row r="1151" spans="1:4" x14ac:dyDescent="0.25">
      <c r="A1151" s="32" t="s">
        <v>1196</v>
      </c>
      <c r="B1151" s="32" t="str">
        <f t="shared" si="51"/>
        <v>Los Angeles, CA 94960,264-862-8868,Sky High Outfitters,2 East Mills Cir</v>
      </c>
      <c r="C1151" s="32" t="str">
        <f t="shared" si="52"/>
        <v>s Cir</v>
      </c>
      <c r="D1151" s="32" t="str">
        <f t="shared" si="53"/>
        <v>Incorrect</v>
      </c>
    </row>
    <row r="1152" spans="1:4" x14ac:dyDescent="0.25">
      <c r="A1152" s="32" t="s">
        <v>1197</v>
      </c>
      <c r="B1152" s="32" t="str">
        <f t="shared" si="51"/>
        <v>264-862-8868,Sky High Outfitters,2 East Mills Cir,South Gate, CA 92626</v>
      </c>
      <c r="C1152" s="32" t="str">
        <f t="shared" si="52"/>
        <v>92626</v>
      </c>
      <c r="D1152" s="32" t="str">
        <f t="shared" si="53"/>
        <v>Incorrect</v>
      </c>
    </row>
    <row r="1153" spans="1:4" x14ac:dyDescent="0.25">
      <c r="A1153" s="32" t="s">
        <v>134</v>
      </c>
      <c r="B1153" s="32" t="str">
        <f t="shared" si="51"/>
        <v>Sky High Outfitters,2 East Mills Cir,South Gate, CA 92626,629-480-6688</v>
      </c>
      <c r="C1153" s="32" t="str">
        <f t="shared" si="52"/>
        <v>-6688</v>
      </c>
      <c r="D1153" s="32">
        <f t="shared" si="53"/>
        <v>1</v>
      </c>
    </row>
    <row r="1154" spans="1:4" x14ac:dyDescent="0.25">
      <c r="A1154" s="32" t="s">
        <v>1198</v>
      </c>
      <c r="B1154" s="32" t="str">
        <f t="shared" ref="B1154:B1217" si="54">CONCATENATE(TRIM(A1154),",",TRIM(A1155),",",TRIM(A1156),",",TRIM(A1157))</f>
        <v>2 East Mills Cir,South Gate, CA 92626,629-480-6688,J &amp; M Soccer Line</v>
      </c>
      <c r="C1154" s="32" t="str">
        <f t="shared" ref="C1154:C1217" si="55">RIGHT(B1154,5)</f>
        <v xml:space="preserve"> Line</v>
      </c>
      <c r="D1154" s="32" t="str">
        <f t="shared" ref="D1154:D1217" si="56">IFERROR(FIND("-",C1154),"Incorrect")</f>
        <v>Incorrect</v>
      </c>
    </row>
    <row r="1155" spans="1:4" x14ac:dyDescent="0.25">
      <c r="A1155" s="32" t="s">
        <v>1199</v>
      </c>
      <c r="B1155" s="32" t="str">
        <f t="shared" si="54"/>
        <v>South Gate, CA 92626,629-480-6688,J &amp; M Soccer Line,248 Willoughby Avenue</v>
      </c>
      <c r="C1155" s="32" t="str">
        <f t="shared" si="55"/>
        <v>venue</v>
      </c>
      <c r="D1155" s="32" t="str">
        <f t="shared" si="56"/>
        <v>Incorrect</v>
      </c>
    </row>
    <row r="1156" spans="1:4" x14ac:dyDescent="0.25">
      <c r="A1156" s="32" t="s">
        <v>1200</v>
      </c>
      <c r="B1156" s="32" t="str">
        <f t="shared" si="54"/>
        <v>629-480-6688,J &amp; M Soccer Line,248 Willoughby Avenue,Vancouver, WA 90026</v>
      </c>
      <c r="C1156" s="32" t="str">
        <f t="shared" si="55"/>
        <v>90026</v>
      </c>
      <c r="D1156" s="32" t="str">
        <f t="shared" si="56"/>
        <v>Incorrect</v>
      </c>
    </row>
    <row r="1157" spans="1:4" x14ac:dyDescent="0.25">
      <c r="A1157" s="32" t="s">
        <v>1201</v>
      </c>
      <c r="B1157" s="32" t="str">
        <f t="shared" si="54"/>
        <v>J &amp; M Soccer Line,248 Willoughby Avenue,Vancouver, WA 90026,909-986-8266</v>
      </c>
      <c r="C1157" s="32" t="str">
        <f t="shared" si="55"/>
        <v>-8266</v>
      </c>
      <c r="D1157" s="32">
        <f t="shared" si="56"/>
        <v>1</v>
      </c>
    </row>
    <row r="1158" spans="1:4" x14ac:dyDescent="0.25">
      <c r="A1158" s="32" t="s">
        <v>1202</v>
      </c>
      <c r="B1158" s="32" t="str">
        <f t="shared" si="54"/>
        <v>248 Willoughby Avenue,Vancouver, WA 90026,909-986-8266,Hope Designs</v>
      </c>
      <c r="C1158" s="32" t="str">
        <f t="shared" si="55"/>
        <v>signs</v>
      </c>
      <c r="D1158" s="32" t="str">
        <f t="shared" si="56"/>
        <v>Incorrect</v>
      </c>
    </row>
    <row r="1159" spans="1:4" x14ac:dyDescent="0.25">
      <c r="A1159" s="32" t="s">
        <v>1203</v>
      </c>
      <c r="B1159" s="32" t="str">
        <f t="shared" si="54"/>
        <v>Vancouver, WA 90026,909-986-8266,Hope Designs,288 Valley View Drive</v>
      </c>
      <c r="C1159" s="32" t="str">
        <f t="shared" si="55"/>
        <v>Drive</v>
      </c>
      <c r="D1159" s="32" t="str">
        <f t="shared" si="56"/>
        <v>Incorrect</v>
      </c>
    </row>
    <row r="1160" spans="1:4" x14ac:dyDescent="0.25">
      <c r="A1160" s="32" t="s">
        <v>1204</v>
      </c>
      <c r="B1160" s="32" t="str">
        <f t="shared" si="54"/>
        <v>909-986-8266,Hope Designs,288 Valley View Drive,Simi Valley, CA 90026</v>
      </c>
      <c r="C1160" s="32" t="str">
        <f t="shared" si="55"/>
        <v>90026</v>
      </c>
      <c r="D1160" s="32" t="str">
        <f t="shared" si="56"/>
        <v>Incorrect</v>
      </c>
    </row>
    <row r="1161" spans="1:4" x14ac:dyDescent="0.25">
      <c r="A1161" s="32" t="s">
        <v>1205</v>
      </c>
      <c r="B1161" s="32" t="str">
        <f t="shared" si="54"/>
        <v>Hope Designs,288 Valley View Drive,Simi Valley, CA 90026,224-848-6688</v>
      </c>
      <c r="C1161" s="32" t="str">
        <f t="shared" si="55"/>
        <v>-6688</v>
      </c>
      <c r="D1161" s="32">
        <f t="shared" si="56"/>
        <v>1</v>
      </c>
    </row>
    <row r="1162" spans="1:4" x14ac:dyDescent="0.25">
      <c r="A1162" s="32" t="s">
        <v>1206</v>
      </c>
      <c r="B1162" s="32" t="str">
        <f t="shared" si="54"/>
        <v>288 Valley View Drive,Simi Valley, CA 90026,224-848-6688,Magical Creations Emporium</v>
      </c>
      <c r="C1162" s="32" t="str">
        <f t="shared" si="55"/>
        <v>orium</v>
      </c>
      <c r="D1162" s="32" t="str">
        <f t="shared" si="56"/>
        <v>Incorrect</v>
      </c>
    </row>
    <row r="1163" spans="1:4" x14ac:dyDescent="0.25">
      <c r="A1163" s="32" t="s">
        <v>1207</v>
      </c>
      <c r="B1163" s="32" t="str">
        <f t="shared" si="54"/>
        <v>Simi Valley, CA 90026,224-848-6688,Magical Creations Emporium,24228 Saticoy Street</v>
      </c>
      <c r="C1163" s="32" t="str">
        <f t="shared" si="55"/>
        <v>treet</v>
      </c>
      <c r="D1163" s="32" t="str">
        <f t="shared" si="56"/>
        <v>Incorrect</v>
      </c>
    </row>
    <row r="1164" spans="1:4" x14ac:dyDescent="0.25">
      <c r="A1164" s="32" t="s">
        <v>1208</v>
      </c>
      <c r="B1164" s="32" t="str">
        <f t="shared" si="54"/>
        <v>224-848-6688,Magical Creations Emporium,24228 Saticoy Street,Bakersfield, CA 92662</v>
      </c>
      <c r="C1164" s="32" t="str">
        <f t="shared" si="55"/>
        <v>92662</v>
      </c>
      <c r="D1164" s="32" t="str">
        <f t="shared" si="56"/>
        <v>Incorrect</v>
      </c>
    </row>
    <row r="1165" spans="1:4" x14ac:dyDescent="0.25">
      <c r="A1165" s="32" t="s">
        <v>1209</v>
      </c>
      <c r="B1165" s="32" t="str">
        <f t="shared" si="54"/>
        <v>Magical Creations Emporium,24228 Saticoy Street,Bakersfield, CA 92662,604-288-6299</v>
      </c>
      <c r="C1165" s="32" t="str">
        <f t="shared" si="55"/>
        <v>-6299</v>
      </c>
      <c r="D1165" s="32">
        <f t="shared" si="56"/>
        <v>1</v>
      </c>
    </row>
    <row r="1166" spans="1:4" x14ac:dyDescent="0.25">
      <c r="A1166" s="32" t="s">
        <v>1210</v>
      </c>
      <c r="B1166" s="32" t="str">
        <f t="shared" si="54"/>
        <v>24228 Saticoy Street,Bakersfield, CA 92662,604-288-6299,Mario Brothers Family Clothing Center</v>
      </c>
      <c r="C1166" s="32" t="str">
        <f t="shared" si="55"/>
        <v>enter</v>
      </c>
      <c r="D1166" s="32" t="str">
        <f t="shared" si="56"/>
        <v>Incorrect</v>
      </c>
    </row>
    <row r="1167" spans="1:4" x14ac:dyDescent="0.25">
      <c r="A1167" s="32" t="s">
        <v>1211</v>
      </c>
      <c r="B1167" s="32" t="str">
        <f t="shared" si="54"/>
        <v>Bakersfield, CA 92662,604-288-6299,Mario Brothers Family Clothing Center,8424 Melrose Avenue</v>
      </c>
      <c r="C1167" s="32" t="str">
        <f t="shared" si="55"/>
        <v>venue</v>
      </c>
      <c r="D1167" s="32" t="str">
        <f t="shared" si="56"/>
        <v>Incorrect</v>
      </c>
    </row>
    <row r="1168" spans="1:4" x14ac:dyDescent="0.25">
      <c r="A1168" s="32" t="s">
        <v>1212</v>
      </c>
      <c r="B1168" s="32" t="str">
        <f t="shared" si="54"/>
        <v>604-288-6299,Mario Brothers Family Clothing Center,8424 Melrose Avenue,Anaheim, CA 94202</v>
      </c>
      <c r="C1168" s="32" t="str">
        <f t="shared" si="55"/>
        <v>94202</v>
      </c>
      <c r="D1168" s="32" t="str">
        <f t="shared" si="56"/>
        <v>Incorrect</v>
      </c>
    </row>
    <row r="1169" spans="1:4" x14ac:dyDescent="0.25">
      <c r="A1169" s="32" t="s">
        <v>1213</v>
      </c>
      <c r="B1169" s="32" t="str">
        <f t="shared" si="54"/>
        <v>Mario Brothers Family Clothing Center,8424 Melrose Avenue,Anaheim, CA 94202,629-282-2660</v>
      </c>
      <c r="C1169" s="32" t="str">
        <f t="shared" si="55"/>
        <v>-2660</v>
      </c>
      <c r="D1169" s="32">
        <f t="shared" si="56"/>
        <v>1</v>
      </c>
    </row>
    <row r="1170" spans="1:4" x14ac:dyDescent="0.25">
      <c r="A1170" s="32" t="s">
        <v>1214</v>
      </c>
      <c r="B1170" s="32" t="str">
        <f t="shared" si="54"/>
        <v>8424 Melrose Avenue,Anaheim, CA 94202,629-282-2660,Specialties Inc</v>
      </c>
      <c r="C1170" s="32" t="str">
        <f t="shared" si="55"/>
        <v>s Inc</v>
      </c>
      <c r="D1170" s="32" t="str">
        <f t="shared" si="56"/>
        <v>Incorrect</v>
      </c>
    </row>
    <row r="1171" spans="1:4" x14ac:dyDescent="0.25">
      <c r="A1171" s="32" t="s">
        <v>1215</v>
      </c>
      <c r="B1171" s="32" t="str">
        <f t="shared" si="54"/>
        <v>Anaheim, CA 94202,629-282-2660,Specialties Inc,PO Box 98000</v>
      </c>
      <c r="C1171" s="32" t="str">
        <f t="shared" si="55"/>
        <v>98000</v>
      </c>
      <c r="D1171" s="32" t="str">
        <f t="shared" si="56"/>
        <v>Incorrect</v>
      </c>
    </row>
    <row r="1172" spans="1:4" x14ac:dyDescent="0.25">
      <c r="A1172" s="32" t="s">
        <v>1216</v>
      </c>
      <c r="B1172" s="32" t="str">
        <f t="shared" si="54"/>
        <v>629-282-2660,Specialties Inc,PO Box 98000,Coos Bay, CA 92464</v>
      </c>
      <c r="C1172" s="32" t="str">
        <f t="shared" si="55"/>
        <v>92464</v>
      </c>
      <c r="D1172" s="32" t="str">
        <f t="shared" si="56"/>
        <v>Incorrect</v>
      </c>
    </row>
    <row r="1173" spans="1:4" x14ac:dyDescent="0.25">
      <c r="A1173" s="32" t="s">
        <v>1217</v>
      </c>
      <c r="B1173" s="32" t="str">
        <f t="shared" si="54"/>
        <v>Specialties Inc,PO Box 98000,Coos Bay, CA 92464,828-802-6640</v>
      </c>
      <c r="C1173" s="32" t="str">
        <f t="shared" si="55"/>
        <v>-6640</v>
      </c>
      <c r="D1173" s="32">
        <f t="shared" si="56"/>
        <v>1</v>
      </c>
    </row>
    <row r="1174" spans="1:4" x14ac:dyDescent="0.25">
      <c r="A1174" s="32" t="s">
        <v>1218</v>
      </c>
      <c r="B1174" s="32" t="str">
        <f t="shared" si="54"/>
        <v>PO Box 98000,Coos Bay, CA 92464,828-802-6640,Top-Gun Sports</v>
      </c>
      <c r="C1174" s="32" t="str">
        <f t="shared" si="55"/>
        <v>ports</v>
      </c>
      <c r="D1174" s="32" t="str">
        <f t="shared" si="56"/>
        <v>Incorrect</v>
      </c>
    </row>
    <row r="1175" spans="1:4" x14ac:dyDescent="0.25">
      <c r="A1175" s="32" t="s">
        <v>1219</v>
      </c>
      <c r="B1175" s="32" t="str">
        <f t="shared" si="54"/>
        <v>Coos Bay, CA 92464,828-802-6640,Top-Gun Sports,246 North Amphlett Boulevard</v>
      </c>
      <c r="C1175" s="32" t="str">
        <f t="shared" si="55"/>
        <v>evard</v>
      </c>
      <c r="D1175" s="32" t="str">
        <f t="shared" si="56"/>
        <v>Incorrect</v>
      </c>
    </row>
    <row r="1176" spans="1:4" x14ac:dyDescent="0.25">
      <c r="A1176" s="32" t="s">
        <v>1220</v>
      </c>
      <c r="B1176" s="32" t="str">
        <f t="shared" si="54"/>
        <v>828-802-6640,Top-Gun Sports,246 North Amphlett Boulevard,Los Angeles, CA 94066</v>
      </c>
      <c r="C1176" s="32" t="str">
        <f t="shared" si="55"/>
        <v>94066</v>
      </c>
      <c r="D1176" s="32" t="str">
        <f t="shared" si="56"/>
        <v>Incorrect</v>
      </c>
    </row>
    <row r="1177" spans="1:4" x14ac:dyDescent="0.25">
      <c r="A1177" s="32" t="s">
        <v>485</v>
      </c>
      <c r="B1177" s="32" t="str">
        <f t="shared" si="54"/>
        <v>Top-Gun Sports,246 North Amphlett Boulevard,Los Angeles, CA 94066,824-869-2226</v>
      </c>
      <c r="C1177" s="32" t="str">
        <f t="shared" si="55"/>
        <v>-2226</v>
      </c>
      <c r="D1177" s="32">
        <f t="shared" si="56"/>
        <v>1</v>
      </c>
    </row>
    <row r="1178" spans="1:4" x14ac:dyDescent="0.25">
      <c r="A1178" s="32" t="s">
        <v>1221</v>
      </c>
      <c r="B1178" s="32" t="str">
        <f t="shared" si="54"/>
        <v>246 North Amphlett Boulevard,Los Angeles, CA 94066,824-869-2226,On The Pier Gifts</v>
      </c>
      <c r="C1178" s="32" t="str">
        <f t="shared" si="55"/>
        <v>Gifts</v>
      </c>
      <c r="D1178" s="32" t="str">
        <f t="shared" si="56"/>
        <v>Incorrect</v>
      </c>
    </row>
    <row r="1179" spans="1:4" x14ac:dyDescent="0.25">
      <c r="A1179" s="32" t="s">
        <v>1222</v>
      </c>
      <c r="B1179" s="32" t="str">
        <f t="shared" si="54"/>
        <v>Los Angeles, CA 94066,824-869-2226,On The Pier Gifts,6498 Whittier Boulevard</v>
      </c>
      <c r="C1179" s="32" t="str">
        <f t="shared" si="55"/>
        <v>evard</v>
      </c>
      <c r="D1179" s="32" t="str">
        <f t="shared" si="56"/>
        <v>Incorrect</v>
      </c>
    </row>
    <row r="1180" spans="1:4" x14ac:dyDescent="0.25">
      <c r="A1180" s="32" t="s">
        <v>1223</v>
      </c>
      <c r="B1180" s="32" t="str">
        <f t="shared" si="54"/>
        <v>824-869-2226,On The Pier Gifts,6498 Whittier Boulevard,Kailua Kona, HI 92628</v>
      </c>
      <c r="C1180" s="32" t="str">
        <f t="shared" si="55"/>
        <v>92628</v>
      </c>
      <c r="D1180" s="32" t="str">
        <f t="shared" si="56"/>
        <v>Incorrect</v>
      </c>
    </row>
    <row r="1181" spans="1:4" x14ac:dyDescent="0.25">
      <c r="A1181" s="32" t="s">
        <v>1224</v>
      </c>
      <c r="B1181" s="32" t="str">
        <f t="shared" si="54"/>
        <v>On The Pier Gifts,6498 Whittier Boulevard,Kailua Kona, HI 92628,420-484-9906</v>
      </c>
      <c r="C1181" s="32" t="str">
        <f t="shared" si="55"/>
        <v>-9906</v>
      </c>
      <c r="D1181" s="32">
        <f t="shared" si="56"/>
        <v>1</v>
      </c>
    </row>
    <row r="1182" spans="1:4" x14ac:dyDescent="0.25">
      <c r="A1182" s="32" t="s">
        <v>1225</v>
      </c>
      <c r="B1182" s="32" t="str">
        <f t="shared" si="54"/>
        <v>6498 Whittier Boulevard,Kailua Kona, HI 92628,420-484-9906,Jason's Board Shop</v>
      </c>
      <c r="C1182" s="32" t="str">
        <f t="shared" si="55"/>
        <v xml:space="preserve"> Shop</v>
      </c>
      <c r="D1182" s="32" t="str">
        <f t="shared" si="56"/>
        <v>Incorrect</v>
      </c>
    </row>
    <row r="1183" spans="1:4" x14ac:dyDescent="0.25">
      <c r="A1183" s="32" t="s">
        <v>1226</v>
      </c>
      <c r="B1183" s="32" t="str">
        <f t="shared" si="54"/>
        <v>Kailua Kona, HI 92628,420-484-9906,Jason's Board Shop,2622 20th Street</v>
      </c>
      <c r="C1183" s="32" t="str">
        <f t="shared" si="55"/>
        <v>treet</v>
      </c>
      <c r="D1183" s="32" t="str">
        <f t="shared" si="56"/>
        <v>Incorrect</v>
      </c>
    </row>
    <row r="1184" spans="1:4" x14ac:dyDescent="0.25">
      <c r="A1184" s="32" t="s">
        <v>1227</v>
      </c>
      <c r="B1184" s="32" t="str">
        <f t="shared" si="54"/>
        <v>420-484-9906,Jason's Board Shop,2622 20th Street,Olympia, WA 96829</v>
      </c>
      <c r="C1184" s="32" t="str">
        <f t="shared" si="55"/>
        <v>96829</v>
      </c>
      <c r="D1184" s="32" t="str">
        <f t="shared" si="56"/>
        <v>Incorrect</v>
      </c>
    </row>
    <row r="1185" spans="1:4" x14ac:dyDescent="0.25">
      <c r="A1185" s="32" t="s">
        <v>1228</v>
      </c>
      <c r="B1185" s="32" t="str">
        <f t="shared" si="54"/>
        <v>Jason's Board Shop,2622 20th Street,Olympia, WA 96829,909-296-4848</v>
      </c>
      <c r="C1185" s="32" t="str">
        <f t="shared" si="55"/>
        <v>-4848</v>
      </c>
      <c r="D1185" s="32">
        <f t="shared" si="56"/>
        <v>1</v>
      </c>
    </row>
    <row r="1186" spans="1:4" x14ac:dyDescent="0.25">
      <c r="A1186" s="32" t="s">
        <v>1229</v>
      </c>
      <c r="B1186" s="32" t="str">
        <f t="shared" si="54"/>
        <v>2622 20th Street,Olympia, WA 96829,909-296-4848,Ladies Apparel Unlimited</v>
      </c>
      <c r="C1186" s="32" t="str">
        <f t="shared" si="55"/>
        <v>mited</v>
      </c>
      <c r="D1186" s="32" t="str">
        <f t="shared" si="56"/>
        <v>Incorrect</v>
      </c>
    </row>
    <row r="1187" spans="1:4" x14ac:dyDescent="0.25">
      <c r="A1187" s="32" t="s">
        <v>1230</v>
      </c>
      <c r="B1187" s="32" t="str">
        <f t="shared" si="54"/>
        <v>Olympia, WA 96829,909-296-4848,Ladies Apparel Unlimited,4200 Irvine Avenue</v>
      </c>
      <c r="C1187" s="32" t="str">
        <f t="shared" si="55"/>
        <v>venue</v>
      </c>
      <c r="D1187" s="32" t="str">
        <f t="shared" si="56"/>
        <v>Incorrect</v>
      </c>
    </row>
    <row r="1188" spans="1:4" x14ac:dyDescent="0.25">
      <c r="A1188" s="32" t="s">
        <v>1231</v>
      </c>
      <c r="B1188" s="32" t="str">
        <f t="shared" si="54"/>
        <v>909-296-4848,Ladies Apparel Unlimited,4200 Irvine Avenue,San Diego, CA 96826</v>
      </c>
      <c r="C1188" s="32" t="str">
        <f t="shared" si="55"/>
        <v>96826</v>
      </c>
      <c r="D1188" s="32" t="str">
        <f t="shared" si="56"/>
        <v>Incorrect</v>
      </c>
    </row>
    <row r="1189" spans="1:4" x14ac:dyDescent="0.25">
      <c r="A1189" s="32" t="s">
        <v>1232</v>
      </c>
      <c r="B1189" s="32" t="str">
        <f t="shared" si="54"/>
        <v>Ladies Apparel Unlimited,4200 Irvine Avenue,San Diego, CA 96826,224-628-8628</v>
      </c>
      <c r="C1189" s="32" t="str">
        <f t="shared" si="55"/>
        <v>-8628</v>
      </c>
      <c r="D1189" s="32">
        <f t="shared" si="56"/>
        <v>1</v>
      </c>
    </row>
    <row r="1190" spans="1:4" x14ac:dyDescent="0.25">
      <c r="A1190" s="32" t="s">
        <v>1233</v>
      </c>
      <c r="B1190" s="32" t="str">
        <f t="shared" si="54"/>
        <v>4200 Irvine Avenue,San Diego, CA 96826,224-628-8628,Optimos</v>
      </c>
      <c r="C1190" s="32" t="str">
        <f t="shared" si="55"/>
        <v>timos</v>
      </c>
      <c r="D1190" s="32" t="str">
        <f t="shared" si="56"/>
        <v>Incorrect</v>
      </c>
    </row>
    <row r="1191" spans="1:4" x14ac:dyDescent="0.25">
      <c r="A1191" s="32" t="s">
        <v>1234</v>
      </c>
      <c r="B1191" s="32" t="str">
        <f t="shared" si="54"/>
        <v>San Diego, CA 96826,224-628-8628,Optimos,664 Forum Avenue</v>
      </c>
      <c r="C1191" s="32" t="str">
        <f t="shared" si="55"/>
        <v>venue</v>
      </c>
      <c r="D1191" s="32" t="str">
        <f t="shared" si="56"/>
        <v>Incorrect</v>
      </c>
    </row>
    <row r="1192" spans="1:4" x14ac:dyDescent="0.25">
      <c r="A1192" s="32" t="s">
        <v>1235</v>
      </c>
      <c r="B1192" s="32" t="str">
        <f t="shared" si="54"/>
        <v>224-628-8628,Optimos,664 Forum Avenue,Fresno, CA 98008</v>
      </c>
      <c r="C1192" s="32" t="str">
        <f t="shared" si="55"/>
        <v>98008</v>
      </c>
      <c r="D1192" s="32" t="str">
        <f t="shared" si="56"/>
        <v>Incorrect</v>
      </c>
    </row>
    <row r="1193" spans="1:4" x14ac:dyDescent="0.25">
      <c r="A1193" s="32" t="s">
        <v>1236</v>
      </c>
      <c r="B1193" s="32" t="str">
        <f t="shared" si="54"/>
        <v>Optimos,664 Forum Avenue,Fresno, CA 98008,824-428-4444</v>
      </c>
      <c r="C1193" s="32" t="str">
        <f t="shared" si="55"/>
        <v>-4444</v>
      </c>
      <c r="D1193" s="32">
        <f t="shared" si="56"/>
        <v>1</v>
      </c>
    </row>
    <row r="1194" spans="1:4" x14ac:dyDescent="0.25">
      <c r="A1194" s="32" t="s">
        <v>1237</v>
      </c>
      <c r="B1194" s="32" t="str">
        <f t="shared" si="54"/>
        <v>664 Forum Avenue,Fresno, CA 98008,824-428-4444,Selecta Women's Wear</v>
      </c>
      <c r="C1194" s="32" t="str">
        <f t="shared" si="55"/>
        <v xml:space="preserve"> Wear</v>
      </c>
      <c r="D1194" s="32" t="str">
        <f t="shared" si="56"/>
        <v>Incorrect</v>
      </c>
    </row>
    <row r="1195" spans="1:4" x14ac:dyDescent="0.25">
      <c r="A1195" s="32" t="s">
        <v>1238</v>
      </c>
      <c r="B1195" s="32" t="str">
        <f t="shared" si="54"/>
        <v>Fresno, CA 98008,824-428-4444,Selecta Women's Wear,29602 244th Ave NE Ste B600</v>
      </c>
      <c r="C1195" s="32" t="str">
        <f t="shared" si="55"/>
        <v xml:space="preserve"> B600</v>
      </c>
      <c r="D1195" s="32" t="str">
        <f t="shared" si="56"/>
        <v>Incorrect</v>
      </c>
    </row>
    <row r="1196" spans="1:4" x14ac:dyDescent="0.25">
      <c r="A1196" s="32" t="s">
        <v>1239</v>
      </c>
      <c r="B1196" s="32" t="str">
        <f t="shared" si="54"/>
        <v>824-428-4444,Selecta Women's Wear,29602 244th Ave NE Ste B600,Sun Valley, CA 92640</v>
      </c>
      <c r="C1196" s="32" t="str">
        <f t="shared" si="55"/>
        <v>92640</v>
      </c>
      <c r="D1196" s="32" t="str">
        <f t="shared" si="56"/>
        <v>Incorrect</v>
      </c>
    </row>
    <row r="1197" spans="1:4" x14ac:dyDescent="0.25">
      <c r="A1197" s="32" t="s">
        <v>1240</v>
      </c>
      <c r="B1197" s="32" t="str">
        <f t="shared" si="54"/>
        <v>Selecta Women's Wear,29602 244th Ave NE Ste B600,Sun Valley, CA 92640,424-944-8940</v>
      </c>
      <c r="C1197" s="32" t="str">
        <f t="shared" si="55"/>
        <v>-8940</v>
      </c>
      <c r="D1197" s="32">
        <f t="shared" si="56"/>
        <v>1</v>
      </c>
    </row>
    <row r="1198" spans="1:4" x14ac:dyDescent="0.25">
      <c r="A1198" s="32" t="s">
        <v>1241</v>
      </c>
      <c r="B1198" s="32" t="str">
        <f t="shared" si="54"/>
        <v>29602 244th Ave NE Ste B600,Sun Valley, CA 92640,424-944-8940,Sports Action</v>
      </c>
      <c r="C1198" s="32" t="str">
        <f t="shared" si="55"/>
        <v>ction</v>
      </c>
      <c r="D1198" s="32" t="str">
        <f t="shared" si="56"/>
        <v>Incorrect</v>
      </c>
    </row>
    <row r="1199" spans="1:4" x14ac:dyDescent="0.25">
      <c r="A1199" s="32" t="s">
        <v>1242</v>
      </c>
      <c r="B1199" s="32" t="str">
        <f t="shared" si="54"/>
        <v>Sun Valley, CA 92640,424-944-8940,Sports Action,2866 Stevens Creek Boulevard Suite 2206</v>
      </c>
      <c r="C1199" s="32" t="str">
        <f t="shared" si="55"/>
        <v xml:space="preserve"> 2206</v>
      </c>
      <c r="D1199" s="32" t="str">
        <f t="shared" si="56"/>
        <v>Incorrect</v>
      </c>
    </row>
    <row r="1200" spans="1:4" x14ac:dyDescent="0.25">
      <c r="A1200" s="32" t="s">
        <v>1243</v>
      </c>
      <c r="B1200" s="32" t="str">
        <f t="shared" si="54"/>
        <v>424-944-8940,Sports Action,2866 Stevens Creek Boulevard Suite 2206,Costa Mesa, CA 90804</v>
      </c>
      <c r="C1200" s="32" t="str">
        <f t="shared" si="55"/>
        <v>90804</v>
      </c>
      <c r="D1200" s="32" t="str">
        <f t="shared" si="56"/>
        <v>Incorrect</v>
      </c>
    </row>
    <row r="1201" spans="1:4" x14ac:dyDescent="0.25">
      <c r="A1201" s="32" t="s">
        <v>1244</v>
      </c>
      <c r="B1201" s="32" t="str">
        <f t="shared" si="54"/>
        <v>Sports Action,2866 Stevens Creek Boulevard Suite 2206,Costa Mesa, CA 90804,420-644-6688</v>
      </c>
      <c r="C1201" s="32" t="str">
        <f t="shared" si="55"/>
        <v>-6688</v>
      </c>
      <c r="D1201" s="32">
        <f t="shared" si="56"/>
        <v>1</v>
      </c>
    </row>
    <row r="1202" spans="1:4" x14ac:dyDescent="0.25">
      <c r="A1202" s="32" t="s">
        <v>1245</v>
      </c>
      <c r="B1202" s="32" t="str">
        <f t="shared" si="54"/>
        <v>2866 Stevens Creek Boulevard Suite 2206,Costa Mesa, CA 90804,420-644-6688,B &amp; P Sportswear</v>
      </c>
      <c r="C1202" s="32" t="str">
        <f t="shared" si="55"/>
        <v>swear</v>
      </c>
      <c r="D1202" s="32" t="str">
        <f t="shared" si="56"/>
        <v>Incorrect</v>
      </c>
    </row>
    <row r="1203" spans="1:4" x14ac:dyDescent="0.25">
      <c r="A1203" s="32" t="s">
        <v>1246</v>
      </c>
      <c r="B1203" s="32" t="str">
        <f t="shared" si="54"/>
        <v>Costa Mesa, CA 90804,420-644-6688,B &amp; P Sportswear,2802 Redwood Hwy</v>
      </c>
      <c r="C1203" s="32" t="str">
        <f t="shared" si="55"/>
        <v>d Hwy</v>
      </c>
      <c r="D1203" s="32" t="str">
        <f t="shared" si="56"/>
        <v>Incorrect</v>
      </c>
    </row>
    <row r="1204" spans="1:4" x14ac:dyDescent="0.25">
      <c r="A1204" s="32" t="s">
        <v>1247</v>
      </c>
      <c r="B1204" s="32" t="str">
        <f t="shared" si="54"/>
        <v>420-644-6688,B &amp; P Sportswear,2802 Redwood Hwy,Kodiak, AK 96928</v>
      </c>
      <c r="C1204" s="32" t="str">
        <f t="shared" si="55"/>
        <v>96928</v>
      </c>
      <c r="D1204" s="32" t="str">
        <f t="shared" si="56"/>
        <v>Incorrect</v>
      </c>
    </row>
    <row r="1205" spans="1:4" x14ac:dyDescent="0.25">
      <c r="A1205" s="32" t="s">
        <v>1248</v>
      </c>
      <c r="B1205" s="32" t="str">
        <f t="shared" si="54"/>
        <v>B &amp; P Sportswear,2802 Redwood Hwy,Kodiak, AK 96928,424-244-8686</v>
      </c>
      <c r="C1205" s="32" t="str">
        <f t="shared" si="55"/>
        <v>-8686</v>
      </c>
      <c r="D1205" s="32">
        <f t="shared" si="56"/>
        <v>1</v>
      </c>
    </row>
    <row r="1206" spans="1:4" x14ac:dyDescent="0.25">
      <c r="A1206" s="32" t="s">
        <v>1249</v>
      </c>
      <c r="B1206" s="32" t="str">
        <f t="shared" si="54"/>
        <v>2802 Redwood Hwy,Kodiak, AK 96928,424-244-8686,Polished Apple</v>
      </c>
      <c r="C1206" s="32" t="str">
        <f t="shared" si="55"/>
        <v>Apple</v>
      </c>
      <c r="D1206" s="32" t="str">
        <f t="shared" si="56"/>
        <v>Incorrect</v>
      </c>
    </row>
    <row r="1207" spans="1:4" x14ac:dyDescent="0.25">
      <c r="A1207" s="32" t="s">
        <v>1250</v>
      </c>
      <c r="B1207" s="32" t="str">
        <f t="shared" si="54"/>
        <v>Kodiak, AK 96928,424-244-8686,Polished Apple,8286 East Santa Ana Canyon Road</v>
      </c>
      <c r="C1207" s="32" t="str">
        <f t="shared" si="55"/>
        <v xml:space="preserve"> Road</v>
      </c>
      <c r="D1207" s="32" t="str">
        <f t="shared" si="56"/>
        <v>Incorrect</v>
      </c>
    </row>
    <row r="1208" spans="1:4" x14ac:dyDescent="0.25">
      <c r="A1208" s="32" t="s">
        <v>1251</v>
      </c>
      <c r="B1208" s="32" t="str">
        <f t="shared" si="54"/>
        <v>424-244-8686,Polished Apple,8286 East Santa Ana Canyon Road,San Diego, CA 90069</v>
      </c>
      <c r="C1208" s="32" t="str">
        <f t="shared" si="55"/>
        <v>90069</v>
      </c>
      <c r="D1208" s="32" t="str">
        <f t="shared" si="56"/>
        <v>Incorrect</v>
      </c>
    </row>
    <row r="1209" spans="1:4" x14ac:dyDescent="0.25">
      <c r="A1209" s="32" t="s">
        <v>1252</v>
      </c>
      <c r="B1209" s="32" t="str">
        <f t="shared" si="54"/>
        <v>Polished Apple,8286 East Santa Ana Canyon Road,San Diego, CA 90069,424-649-4896</v>
      </c>
      <c r="C1209" s="32" t="str">
        <f t="shared" si="55"/>
        <v>-4896</v>
      </c>
      <c r="D1209" s="32">
        <f t="shared" si="56"/>
        <v>1</v>
      </c>
    </row>
    <row r="1210" spans="1:4" x14ac:dyDescent="0.25">
      <c r="A1210" s="32" t="s">
        <v>1253</v>
      </c>
      <c r="B1210" s="32" t="str">
        <f t="shared" si="54"/>
        <v>8286 East Santa Ana Canyon Road,San Diego, CA 90069,424-649-4896,Champagne Retail for Women</v>
      </c>
      <c r="C1210" s="32" t="str">
        <f t="shared" si="55"/>
        <v>Women</v>
      </c>
      <c r="D1210" s="32" t="str">
        <f t="shared" si="56"/>
        <v>Incorrect</v>
      </c>
    </row>
    <row r="1211" spans="1:4" x14ac:dyDescent="0.25">
      <c r="A1211" s="32" t="s">
        <v>1254</v>
      </c>
      <c r="B1211" s="32" t="str">
        <f t="shared" si="54"/>
        <v>San Diego, CA 90069,424-649-4896,Champagne Retail for Women,222 Fifth Street</v>
      </c>
      <c r="C1211" s="32" t="str">
        <f t="shared" si="55"/>
        <v>treet</v>
      </c>
      <c r="D1211" s="32" t="str">
        <f t="shared" si="56"/>
        <v>Incorrect</v>
      </c>
    </row>
    <row r="1212" spans="1:4" x14ac:dyDescent="0.25">
      <c r="A1212" s="32" t="s">
        <v>1255</v>
      </c>
      <c r="B1212" s="32" t="str">
        <f t="shared" si="54"/>
        <v>424-649-4896,Champagne Retail for Women,222 Fifth Street,Gaston, CA 94224</v>
      </c>
      <c r="C1212" s="32" t="str">
        <f t="shared" si="55"/>
        <v>94224</v>
      </c>
      <c r="D1212" s="32" t="str">
        <f t="shared" si="56"/>
        <v>Incorrect</v>
      </c>
    </row>
    <row r="1213" spans="1:4" x14ac:dyDescent="0.25">
      <c r="A1213" s="32" t="s">
        <v>1256</v>
      </c>
      <c r="B1213" s="32" t="str">
        <f t="shared" si="54"/>
        <v>Champagne Retail for Women,222 Fifth Street,Gaston, CA 94224,949-646-4800</v>
      </c>
      <c r="C1213" s="32" t="str">
        <f t="shared" si="55"/>
        <v>-4800</v>
      </c>
      <c r="D1213" s="32">
        <f t="shared" si="56"/>
        <v>1</v>
      </c>
    </row>
    <row r="1214" spans="1:4" x14ac:dyDescent="0.25">
      <c r="A1214" s="32" t="s">
        <v>1257</v>
      </c>
      <c r="B1214" s="32" t="str">
        <f t="shared" si="54"/>
        <v>222 Fifth Street,Gaston, CA 94224,949-646-4800,Paris Style</v>
      </c>
      <c r="C1214" s="32" t="str">
        <f t="shared" si="55"/>
        <v>Style</v>
      </c>
      <c r="D1214" s="32" t="str">
        <f t="shared" si="56"/>
        <v>Incorrect</v>
      </c>
    </row>
    <row r="1215" spans="1:4" x14ac:dyDescent="0.25">
      <c r="A1215" s="32" t="s">
        <v>1258</v>
      </c>
      <c r="B1215" s="32" t="str">
        <f t="shared" si="54"/>
        <v>Gaston, CA 94224,949-646-4800,Paris Style,Westside Lane</v>
      </c>
      <c r="C1215" s="32" t="str">
        <f t="shared" si="55"/>
        <v xml:space="preserve"> Lane</v>
      </c>
      <c r="D1215" s="32" t="str">
        <f t="shared" si="56"/>
        <v>Incorrect</v>
      </c>
    </row>
    <row r="1216" spans="1:4" x14ac:dyDescent="0.25">
      <c r="A1216" s="32" t="s">
        <v>1259</v>
      </c>
      <c r="B1216" s="32" t="str">
        <f t="shared" si="54"/>
        <v>949-646-4800,Paris Style,Westside Lane,Olympic Valley, WA 90242</v>
      </c>
      <c r="C1216" s="32" t="str">
        <f t="shared" si="55"/>
        <v>90242</v>
      </c>
      <c r="D1216" s="32" t="str">
        <f t="shared" si="56"/>
        <v>Incorrect</v>
      </c>
    </row>
    <row r="1217" spans="1:4" x14ac:dyDescent="0.25">
      <c r="A1217" s="32" t="s">
        <v>1260</v>
      </c>
      <c r="B1217" s="32" t="str">
        <f t="shared" si="54"/>
        <v>Paris Style,Westside Lane,Olympic Valley, WA 90242,420-648-6266</v>
      </c>
      <c r="C1217" s="32" t="str">
        <f t="shared" si="55"/>
        <v>-6266</v>
      </c>
      <c r="D1217" s="32">
        <f t="shared" si="56"/>
        <v>1</v>
      </c>
    </row>
    <row r="1218" spans="1:4" x14ac:dyDescent="0.25">
      <c r="A1218" s="32" t="s">
        <v>1261</v>
      </c>
      <c r="B1218" s="32" t="str">
        <f t="shared" ref="B1218:B1281" si="57">CONCATENATE(TRIM(A1218),",",TRIM(A1219),",",TRIM(A1220),",",TRIM(A1221))</f>
        <v>Westside Lane,Olympic Valley, WA 90242,420-648-6266,Sharp Edge Sportswear &amp; Products</v>
      </c>
      <c r="C1218" s="32" t="str">
        <f t="shared" ref="C1218:C1281" si="58">RIGHT(B1218,5)</f>
        <v>ducts</v>
      </c>
      <c r="D1218" s="32" t="str">
        <f t="shared" ref="D1218:D1281" si="59">IFERROR(FIND("-",C1218),"Incorrect")</f>
        <v>Incorrect</v>
      </c>
    </row>
    <row r="1219" spans="1:4" x14ac:dyDescent="0.25">
      <c r="A1219" s="32" t="s">
        <v>1262</v>
      </c>
      <c r="B1219" s="32" t="str">
        <f t="shared" si="57"/>
        <v>Olympic Valley, WA 90242,420-648-6266,Sharp Edge Sportswear &amp; Products,20920 Garfield Avenue</v>
      </c>
      <c r="C1219" s="32" t="str">
        <f t="shared" si="58"/>
        <v>venue</v>
      </c>
      <c r="D1219" s="32" t="str">
        <f t="shared" si="59"/>
        <v>Incorrect</v>
      </c>
    </row>
    <row r="1220" spans="1:4" x14ac:dyDescent="0.25">
      <c r="A1220" s="32" t="s">
        <v>1263</v>
      </c>
      <c r="B1220" s="32" t="str">
        <f t="shared" si="57"/>
        <v>420-648-6266,Sharp Edge Sportswear &amp; Products,20920 Garfield Avenue,Bainbridge Island, CA 94822</v>
      </c>
      <c r="C1220" s="32" t="str">
        <f t="shared" si="58"/>
        <v>94822</v>
      </c>
      <c r="D1220" s="32" t="str">
        <f t="shared" si="59"/>
        <v>Incorrect</v>
      </c>
    </row>
    <row r="1221" spans="1:4" x14ac:dyDescent="0.25">
      <c r="A1221" s="32" t="s">
        <v>1264</v>
      </c>
      <c r="B1221" s="32" t="str">
        <f t="shared" si="57"/>
        <v>Sharp Edge Sportswear &amp; Products,20920 Garfield Avenue,Bainbridge Island, CA 94822,824-468-4486</v>
      </c>
      <c r="C1221" s="32" t="str">
        <f t="shared" si="58"/>
        <v>-4486</v>
      </c>
      <c r="D1221" s="32">
        <f t="shared" si="59"/>
        <v>1</v>
      </c>
    </row>
    <row r="1222" spans="1:4" x14ac:dyDescent="0.25">
      <c r="A1222" s="32" t="s">
        <v>1265</v>
      </c>
      <c r="B1222" s="32" t="str">
        <f t="shared" si="57"/>
        <v>20920 Garfield Avenue,Bainbridge Island, CA 94822,824-468-4486,Sports Place</v>
      </c>
      <c r="C1222" s="32" t="str">
        <f t="shared" si="58"/>
        <v>Place</v>
      </c>
      <c r="D1222" s="32" t="str">
        <f t="shared" si="59"/>
        <v>Incorrect</v>
      </c>
    </row>
    <row r="1223" spans="1:4" x14ac:dyDescent="0.25">
      <c r="A1223" s="32" t="s">
        <v>1266</v>
      </c>
      <c r="B1223" s="32" t="str">
        <f t="shared" si="57"/>
        <v>Bainbridge Island, CA 94822,824-468-4486,Sports Place,224 Marine Avenue</v>
      </c>
      <c r="C1223" s="32" t="str">
        <f t="shared" si="58"/>
        <v>venue</v>
      </c>
      <c r="D1223" s="32" t="str">
        <f t="shared" si="59"/>
        <v>Incorrect</v>
      </c>
    </row>
    <row r="1224" spans="1:4" x14ac:dyDescent="0.25">
      <c r="A1224" s="32" t="s">
        <v>1267</v>
      </c>
      <c r="B1224" s="32" t="str">
        <f t="shared" si="57"/>
        <v>824-468-4486,Sports Place,224 Marine Avenue,Honolulu, HI 98226</v>
      </c>
      <c r="C1224" s="32" t="str">
        <f t="shared" si="58"/>
        <v>98226</v>
      </c>
      <c r="D1224" s="32" t="str">
        <f t="shared" si="59"/>
        <v>Incorrect</v>
      </c>
    </row>
    <row r="1225" spans="1:4" x14ac:dyDescent="0.25">
      <c r="A1225" s="32" t="s">
        <v>1268</v>
      </c>
      <c r="B1225" s="32" t="str">
        <f t="shared" si="57"/>
        <v>Sports Place,224 Marine Avenue,Honolulu, HI 98226,460-446-2022</v>
      </c>
      <c r="C1225" s="32" t="str">
        <f t="shared" si="58"/>
        <v>-2022</v>
      </c>
      <c r="D1225" s="32">
        <f t="shared" si="59"/>
        <v>1</v>
      </c>
    </row>
    <row r="1226" spans="1:4" x14ac:dyDescent="0.25">
      <c r="A1226" s="32" t="s">
        <v>1269</v>
      </c>
      <c r="B1226" s="32" t="str">
        <f t="shared" si="57"/>
        <v>224 Marine Avenue,Honolulu, HI 98226,460-446-2022,Win Big</v>
      </c>
      <c r="C1226" s="32" t="str">
        <f t="shared" si="58"/>
        <v>n Big</v>
      </c>
      <c r="D1226" s="32" t="str">
        <f t="shared" si="59"/>
        <v>Incorrect</v>
      </c>
    </row>
    <row r="1227" spans="1:4" x14ac:dyDescent="0.25">
      <c r="A1227" s="32" t="s">
        <v>1270</v>
      </c>
      <c r="B1227" s="32" t="str">
        <f t="shared" si="57"/>
        <v>Honolulu, HI 98226,460-446-2022,Win Big,2924 California Street Apt 4</v>
      </c>
      <c r="C1227" s="32" t="str">
        <f t="shared" si="58"/>
        <v>Apt 4</v>
      </c>
      <c r="D1227" s="32" t="str">
        <f t="shared" si="59"/>
        <v>Incorrect</v>
      </c>
    </row>
    <row r="1228" spans="1:4" x14ac:dyDescent="0.25">
      <c r="A1228" s="32" t="s">
        <v>1271</v>
      </c>
      <c r="B1228" s="32" t="str">
        <f t="shared" si="57"/>
        <v>460-446-2022,Win Big,2924 California Street Apt 4,Los Angeles, CA 90404</v>
      </c>
      <c r="C1228" s="32" t="str">
        <f t="shared" si="58"/>
        <v>90404</v>
      </c>
      <c r="D1228" s="32" t="str">
        <f t="shared" si="59"/>
        <v>Incorrect</v>
      </c>
    </row>
    <row r="1229" spans="1:4" x14ac:dyDescent="0.25">
      <c r="A1229" s="32" t="s">
        <v>1272</v>
      </c>
      <c r="B1229" s="32" t="str">
        <f t="shared" si="57"/>
        <v>Win Big,2924 California Street Apt 4,Los Angeles, CA 90404,420-424-9646</v>
      </c>
      <c r="C1229" s="32" t="str">
        <f t="shared" si="58"/>
        <v>-9646</v>
      </c>
      <c r="D1229" s="32">
        <f t="shared" si="59"/>
        <v>1</v>
      </c>
    </row>
    <row r="1230" spans="1:4" x14ac:dyDescent="0.25">
      <c r="A1230" s="32" t="s">
        <v>1273</v>
      </c>
      <c r="B1230" s="32" t="str">
        <f t="shared" si="57"/>
        <v>2924 California Street Apt 4,Los Angeles, CA 90404,420-424-9646,Eclipse Specialties</v>
      </c>
      <c r="C1230" s="32" t="str">
        <f t="shared" si="58"/>
        <v>lties</v>
      </c>
      <c r="D1230" s="32" t="str">
        <f t="shared" si="59"/>
        <v>Incorrect</v>
      </c>
    </row>
    <row r="1231" spans="1:4" x14ac:dyDescent="0.25">
      <c r="A1231" s="32" t="s">
        <v>1274</v>
      </c>
      <c r="B1231" s="32" t="str">
        <f t="shared" si="57"/>
        <v>Los Angeles, CA 90404,420-424-9646,Eclipse Specialties,486 Columbia Centre</v>
      </c>
      <c r="C1231" s="32" t="str">
        <f t="shared" si="58"/>
        <v>entre</v>
      </c>
      <c r="D1231" s="32" t="str">
        <f t="shared" si="59"/>
        <v>Incorrect</v>
      </c>
    </row>
    <row r="1232" spans="1:4" x14ac:dyDescent="0.25">
      <c r="A1232" s="32" t="s">
        <v>1275</v>
      </c>
      <c r="B1232" s="32" t="str">
        <f t="shared" si="57"/>
        <v>420-424-9646,Eclipse Specialties,486 Columbia Centre,Ephrata, CA 96228</v>
      </c>
      <c r="C1232" s="32" t="str">
        <f t="shared" si="58"/>
        <v>96228</v>
      </c>
      <c r="D1232" s="32" t="str">
        <f t="shared" si="59"/>
        <v>Incorrect</v>
      </c>
    </row>
    <row r="1233" spans="1:4" x14ac:dyDescent="0.25">
      <c r="A1233" s="32" t="s">
        <v>1276</v>
      </c>
      <c r="B1233" s="32" t="str">
        <f t="shared" si="57"/>
        <v>Eclipse Specialties,486 Columbia Centre,Ephrata, CA 96228,828-884-9484</v>
      </c>
      <c r="C1233" s="32" t="str">
        <f t="shared" si="58"/>
        <v>-9484</v>
      </c>
      <c r="D1233" s="32">
        <f t="shared" si="59"/>
        <v>1</v>
      </c>
    </row>
    <row r="1234" spans="1:4" x14ac:dyDescent="0.25">
      <c r="A1234" s="32" t="s">
        <v>1277</v>
      </c>
      <c r="B1234" s="32" t="str">
        <f t="shared" si="57"/>
        <v>486 Columbia Centre,Ephrata, CA 96228,828-884-9484,Four Paws Sportswear USA Inc</v>
      </c>
      <c r="C1234" s="32" t="str">
        <f t="shared" si="58"/>
        <v>A Inc</v>
      </c>
      <c r="D1234" s="32" t="str">
        <f t="shared" si="59"/>
        <v>Incorrect</v>
      </c>
    </row>
    <row r="1235" spans="1:4" x14ac:dyDescent="0.25">
      <c r="A1235" s="32" t="s">
        <v>1278</v>
      </c>
      <c r="B1235" s="32" t="str">
        <f t="shared" si="57"/>
        <v>Ephrata, CA 96228,828-884-9484,Four Paws Sportswear USA Inc,2046 Forest View Mall</v>
      </c>
      <c r="C1235" s="32" t="str">
        <f t="shared" si="58"/>
        <v xml:space="preserve"> Mall</v>
      </c>
      <c r="D1235" s="32" t="str">
        <f t="shared" si="59"/>
        <v>Incorrect</v>
      </c>
    </row>
    <row r="1236" spans="1:4" x14ac:dyDescent="0.25">
      <c r="A1236" s="32" t="s">
        <v>1279</v>
      </c>
      <c r="B1236" s="32" t="str">
        <f t="shared" si="57"/>
        <v>828-884-9484,Four Paws Sportswear USA Inc,2046 Forest View Mall,Upland, WA 98082</v>
      </c>
      <c r="C1236" s="32" t="str">
        <f t="shared" si="58"/>
        <v>98082</v>
      </c>
      <c r="D1236" s="32" t="str">
        <f t="shared" si="59"/>
        <v>Incorrect</v>
      </c>
    </row>
    <row r="1237" spans="1:4" x14ac:dyDescent="0.25">
      <c r="A1237" s="32" t="s">
        <v>1280</v>
      </c>
      <c r="B1237" s="32" t="str">
        <f t="shared" si="57"/>
        <v>Four Paws Sportswear USA Inc,2046 Forest View Mall,Upland, WA 98082,662-942-4890</v>
      </c>
      <c r="C1237" s="32" t="str">
        <f t="shared" si="58"/>
        <v>-4890</v>
      </c>
      <c r="D1237" s="32">
        <f t="shared" si="59"/>
        <v>1</v>
      </c>
    </row>
    <row r="1238" spans="1:4" x14ac:dyDescent="0.25">
      <c r="A1238" s="32" t="s">
        <v>1281</v>
      </c>
      <c r="B1238" s="32" t="str">
        <f t="shared" si="57"/>
        <v>2046 Forest View Mall,Upland, WA 98082,662-942-4890,Paradise Golf Shop</v>
      </c>
      <c r="C1238" s="32" t="str">
        <f t="shared" si="58"/>
        <v xml:space="preserve"> Shop</v>
      </c>
      <c r="D1238" s="32" t="str">
        <f t="shared" si="59"/>
        <v>Incorrect</v>
      </c>
    </row>
    <row r="1239" spans="1:4" x14ac:dyDescent="0.25">
      <c r="A1239" s="32" t="s">
        <v>1282</v>
      </c>
      <c r="B1239" s="32" t="str">
        <f t="shared" si="57"/>
        <v>Upland, WA 98082,662-942-4890,Paradise Golf Shop,4220 West Pico Boulevard Suite 222</v>
      </c>
      <c r="C1239" s="32" t="str">
        <f t="shared" si="58"/>
        <v>e 222</v>
      </c>
      <c r="D1239" s="32" t="str">
        <f t="shared" si="59"/>
        <v>Incorrect</v>
      </c>
    </row>
    <row r="1240" spans="1:4" x14ac:dyDescent="0.25">
      <c r="A1240" s="32" t="s">
        <v>1283</v>
      </c>
      <c r="B1240" s="32" t="str">
        <f t="shared" si="57"/>
        <v>662-942-4890,Paradise Golf Shop,4220 West Pico Boulevard Suite 222,Palmdale, CA 94669</v>
      </c>
      <c r="C1240" s="32" t="str">
        <f t="shared" si="58"/>
        <v>94669</v>
      </c>
      <c r="D1240" s="32" t="str">
        <f t="shared" si="59"/>
        <v>Incorrect</v>
      </c>
    </row>
    <row r="1241" spans="1:4" x14ac:dyDescent="0.25">
      <c r="A1241" s="32" t="s">
        <v>1102</v>
      </c>
      <c r="B1241" s="32" t="str">
        <f t="shared" si="57"/>
        <v>Paradise Golf Shop,4220 West Pico Boulevard Suite 222,Palmdale, CA 94669,808-886-2294</v>
      </c>
      <c r="C1241" s="32" t="str">
        <f t="shared" si="58"/>
        <v>-2294</v>
      </c>
      <c r="D1241" s="32">
        <f t="shared" si="59"/>
        <v>1</v>
      </c>
    </row>
    <row r="1242" spans="1:4" x14ac:dyDescent="0.25">
      <c r="A1242" s="32" t="s">
        <v>1284</v>
      </c>
      <c r="B1242" s="32" t="str">
        <f t="shared" si="57"/>
        <v>4220 West Pico Boulevard Suite 222,Palmdale, CA 94669,808-886-2294,Shirt Haus</v>
      </c>
      <c r="C1242" s="32" t="str">
        <f t="shared" si="58"/>
        <v xml:space="preserve"> Haus</v>
      </c>
      <c r="D1242" s="32" t="str">
        <f t="shared" si="59"/>
        <v>Incorrect</v>
      </c>
    </row>
    <row r="1243" spans="1:4" x14ac:dyDescent="0.25">
      <c r="A1243" s="32" t="s">
        <v>1285</v>
      </c>
      <c r="B1243" s="32" t="str">
        <f t="shared" si="57"/>
        <v>Palmdale, CA 94669,808-886-2294,Shirt Haus,4840 The Barnyard</v>
      </c>
      <c r="C1243" s="32" t="str">
        <f t="shared" si="58"/>
        <v>nyard</v>
      </c>
      <c r="D1243" s="32" t="str">
        <f t="shared" si="59"/>
        <v>Incorrect</v>
      </c>
    </row>
    <row r="1244" spans="1:4" x14ac:dyDescent="0.25">
      <c r="A1244" s="32" t="s">
        <v>1286</v>
      </c>
      <c r="B1244" s="32" t="str">
        <f t="shared" si="57"/>
        <v>808-886-2294,Shirt Haus,4840 The Barnyard,Truckee, CA 90288</v>
      </c>
      <c r="C1244" s="32" t="str">
        <f t="shared" si="58"/>
        <v>90288</v>
      </c>
      <c r="D1244" s="32" t="str">
        <f t="shared" si="59"/>
        <v>Incorrect</v>
      </c>
    </row>
    <row r="1245" spans="1:4" x14ac:dyDescent="0.25">
      <c r="A1245" s="32" t="s">
        <v>1287</v>
      </c>
      <c r="B1245" s="32" t="str">
        <f t="shared" si="57"/>
        <v>Shirt Haus,4840 The Barnyard,Truckee, CA 90288,424-688-2494</v>
      </c>
      <c r="C1245" s="32" t="str">
        <f t="shared" si="58"/>
        <v>-2494</v>
      </c>
      <c r="D1245" s="32">
        <f t="shared" si="59"/>
        <v>1</v>
      </c>
    </row>
    <row r="1246" spans="1:4" x14ac:dyDescent="0.25">
      <c r="A1246" s="32" t="s">
        <v>1288</v>
      </c>
      <c r="B1246" s="32" t="str">
        <f t="shared" si="57"/>
        <v>4840 The Barnyard,Truckee, CA 90288,424-688-2494,Sports Professional Marketing</v>
      </c>
      <c r="C1246" s="32" t="str">
        <f t="shared" si="58"/>
        <v>eting</v>
      </c>
      <c r="D1246" s="32" t="str">
        <f t="shared" si="59"/>
        <v>Incorrect</v>
      </c>
    </row>
    <row r="1247" spans="1:4" x14ac:dyDescent="0.25">
      <c r="A1247" s="32" t="s">
        <v>1289</v>
      </c>
      <c r="B1247" s="32" t="str">
        <f t="shared" si="57"/>
        <v>Truckee, CA 90288,424-688-2494,Sports Professional Marketing,PO Box 2824</v>
      </c>
      <c r="C1247" s="32" t="str">
        <f t="shared" si="58"/>
        <v xml:space="preserve"> 2824</v>
      </c>
      <c r="D1247" s="32" t="str">
        <f t="shared" si="59"/>
        <v>Incorrect</v>
      </c>
    </row>
    <row r="1248" spans="1:4" x14ac:dyDescent="0.25">
      <c r="A1248" s="32" t="s">
        <v>1290</v>
      </c>
      <c r="B1248" s="32" t="str">
        <f t="shared" si="57"/>
        <v>424-688-2494,Sports Professional Marketing,PO Box 2824,Hermosa Beach, CA 92842</v>
      </c>
      <c r="C1248" s="32" t="str">
        <f t="shared" si="58"/>
        <v>92842</v>
      </c>
      <c r="D1248" s="32" t="str">
        <f t="shared" si="59"/>
        <v>Incorrect</v>
      </c>
    </row>
    <row r="1249" spans="1:4" x14ac:dyDescent="0.25">
      <c r="A1249" s="32" t="s">
        <v>1291</v>
      </c>
      <c r="B1249" s="32" t="str">
        <f t="shared" si="57"/>
        <v>Sports Professional Marketing,PO Box 2824,Hermosa Beach, CA 92842,426-492-2886</v>
      </c>
      <c r="C1249" s="32" t="str">
        <f t="shared" si="58"/>
        <v>-2886</v>
      </c>
      <c r="D1249" s="32">
        <f t="shared" si="59"/>
        <v>1</v>
      </c>
    </row>
    <row r="1250" spans="1:4" x14ac:dyDescent="0.25">
      <c r="A1250" s="32" t="s">
        <v>1292</v>
      </c>
      <c r="B1250" s="32" t="str">
        <f t="shared" si="57"/>
        <v>PO Box 2824,Hermosa Beach, CA 92842,426-492-2886,Big Ruff Sportswear</v>
      </c>
      <c r="C1250" s="32" t="str">
        <f t="shared" si="58"/>
        <v>swear</v>
      </c>
      <c r="D1250" s="32" t="str">
        <f t="shared" si="59"/>
        <v>Incorrect</v>
      </c>
    </row>
    <row r="1251" spans="1:4" x14ac:dyDescent="0.25">
      <c r="A1251" s="32" t="s">
        <v>1293</v>
      </c>
      <c r="B1251" s="32" t="str">
        <f t="shared" si="57"/>
        <v>Hermosa Beach, CA 92842,426-492-2886,Big Ruff Sportswear,2882 North Victory Place</v>
      </c>
      <c r="C1251" s="32" t="str">
        <f t="shared" si="58"/>
        <v>Place</v>
      </c>
      <c r="D1251" s="32" t="str">
        <f t="shared" si="59"/>
        <v>Incorrect</v>
      </c>
    </row>
    <row r="1252" spans="1:4" x14ac:dyDescent="0.25">
      <c r="A1252" s="32" t="s">
        <v>1294</v>
      </c>
      <c r="B1252" s="32" t="str">
        <f t="shared" si="57"/>
        <v>426-492-2886,Big Ruff Sportswear,2882 North Victory Place,Kirkland, CA 94402</v>
      </c>
      <c r="C1252" s="32" t="str">
        <f t="shared" si="58"/>
        <v>94402</v>
      </c>
      <c r="D1252" s="32" t="str">
        <f t="shared" si="59"/>
        <v>Incorrect</v>
      </c>
    </row>
    <row r="1253" spans="1:4" x14ac:dyDescent="0.25">
      <c r="A1253" s="32" t="s">
        <v>394</v>
      </c>
      <c r="B1253" s="32" t="str">
        <f t="shared" si="57"/>
        <v>Big Ruff Sportswear,2882 North Victory Place,Kirkland, CA 94402,460-868-6206</v>
      </c>
      <c r="C1253" s="32" t="str">
        <f t="shared" si="58"/>
        <v>-6206</v>
      </c>
      <c r="D1253" s="32">
        <f t="shared" si="59"/>
        <v>1</v>
      </c>
    </row>
    <row r="1254" spans="1:4" x14ac:dyDescent="0.25">
      <c r="A1254" s="32" t="s">
        <v>1295</v>
      </c>
      <c r="B1254" s="32" t="str">
        <f t="shared" si="57"/>
        <v>2882 North Victory Place,Kirkland, CA 94402,460-868-6206,Jensen &amp; Associates Advertising</v>
      </c>
      <c r="C1254" s="32" t="str">
        <f t="shared" si="58"/>
        <v>ising</v>
      </c>
      <c r="D1254" s="32" t="str">
        <f t="shared" si="59"/>
        <v>Incorrect</v>
      </c>
    </row>
    <row r="1255" spans="1:4" x14ac:dyDescent="0.25">
      <c r="A1255" s="32" t="s">
        <v>1296</v>
      </c>
      <c r="B1255" s="32" t="str">
        <f t="shared" si="57"/>
        <v>Kirkland, CA 94402,460-868-6206,Jensen &amp; Associates Advertising,4249 West Shaw Avenue Suite 202</v>
      </c>
      <c r="C1255" s="32" t="str">
        <f t="shared" si="58"/>
        <v>e 202</v>
      </c>
      <c r="D1255" s="32" t="str">
        <f t="shared" si="59"/>
        <v>Incorrect</v>
      </c>
    </row>
    <row r="1256" spans="1:4" x14ac:dyDescent="0.25">
      <c r="A1256" s="32" t="s">
        <v>1297</v>
      </c>
      <c r="B1256" s="32" t="str">
        <f t="shared" si="57"/>
        <v>460-868-6206,Jensen &amp; Associates Advertising,4249 West Shaw Avenue Suite 202,San Diego, CA 94689</v>
      </c>
      <c r="C1256" s="32" t="str">
        <f t="shared" si="58"/>
        <v>94689</v>
      </c>
      <c r="D1256" s="32" t="str">
        <f t="shared" si="59"/>
        <v>Incorrect</v>
      </c>
    </row>
    <row r="1257" spans="1:4" x14ac:dyDescent="0.25">
      <c r="A1257" s="32" t="s">
        <v>1298</v>
      </c>
      <c r="B1257" s="32" t="str">
        <f t="shared" si="57"/>
        <v>Jensen &amp; Associates Advertising,4249 West Shaw Avenue Suite 202,San Diego, CA 94689,926-662-2284</v>
      </c>
      <c r="C1257" s="32" t="str">
        <f t="shared" si="58"/>
        <v>-2284</v>
      </c>
      <c r="D1257" s="32">
        <f t="shared" si="59"/>
        <v>1</v>
      </c>
    </row>
    <row r="1258" spans="1:4" x14ac:dyDescent="0.25">
      <c r="A1258" s="32" t="s">
        <v>1299</v>
      </c>
      <c r="B1258" s="32" t="str">
        <f t="shared" si="57"/>
        <v>4249 West Shaw Avenue Suite 202,San Diego, CA 94689,926-662-2284,Spring Village Sports</v>
      </c>
      <c r="C1258" s="32" t="str">
        <f t="shared" si="58"/>
        <v>ports</v>
      </c>
      <c r="D1258" s="32" t="str">
        <f t="shared" si="59"/>
        <v>Incorrect</v>
      </c>
    </row>
    <row r="1259" spans="1:4" x14ac:dyDescent="0.25">
      <c r="A1259" s="32" t="s">
        <v>1300</v>
      </c>
      <c r="B1259" s="32" t="str">
        <f t="shared" si="57"/>
        <v>San Diego, CA 94689,926-662-2284,Spring Village Sports,9986 Temple Ave</v>
      </c>
      <c r="C1259" s="32" t="str">
        <f t="shared" si="58"/>
        <v>e Ave</v>
      </c>
      <c r="D1259" s="32" t="str">
        <f t="shared" si="59"/>
        <v>Incorrect</v>
      </c>
    </row>
    <row r="1260" spans="1:4" x14ac:dyDescent="0.25">
      <c r="A1260" s="32" t="s">
        <v>1301</v>
      </c>
      <c r="B1260" s="32" t="str">
        <f t="shared" si="57"/>
        <v>926-662-2284,Spring Village Sports,9986 Temple Ave,Los Angeles, CA 92008</v>
      </c>
      <c r="C1260" s="32" t="str">
        <f t="shared" si="58"/>
        <v>92008</v>
      </c>
      <c r="D1260" s="32" t="str">
        <f t="shared" si="59"/>
        <v>Incorrect</v>
      </c>
    </row>
    <row r="1261" spans="1:4" x14ac:dyDescent="0.25">
      <c r="A1261" s="32" t="s">
        <v>1302</v>
      </c>
      <c r="B1261" s="32" t="str">
        <f t="shared" si="57"/>
        <v>Spring Village Sports,9986 Temple Ave,Los Angeles, CA 92008,808-926-6862</v>
      </c>
      <c r="C1261" s="32" t="str">
        <f t="shared" si="58"/>
        <v>-6862</v>
      </c>
      <c r="D1261" s="32">
        <f t="shared" si="59"/>
        <v>1</v>
      </c>
    </row>
    <row r="1262" spans="1:4" x14ac:dyDescent="0.25">
      <c r="A1262" s="32" t="s">
        <v>1303</v>
      </c>
      <c r="B1262" s="32" t="str">
        <f t="shared" si="57"/>
        <v>9986 Temple Ave,Los Angeles, CA 92008,808-926-6862,Star Beach</v>
      </c>
      <c r="C1262" s="32" t="str">
        <f t="shared" si="58"/>
        <v>Beach</v>
      </c>
      <c r="D1262" s="32" t="str">
        <f t="shared" si="59"/>
        <v>Incorrect</v>
      </c>
    </row>
    <row r="1263" spans="1:4" x14ac:dyDescent="0.25">
      <c r="A1263" s="32" t="s">
        <v>1304</v>
      </c>
      <c r="B1263" s="32" t="str">
        <f t="shared" si="57"/>
        <v>Los Angeles, CA 92008,808-926-6862,Star Beach,2420 South Los Angeles Street</v>
      </c>
      <c r="C1263" s="32" t="str">
        <f t="shared" si="58"/>
        <v>treet</v>
      </c>
      <c r="D1263" s="32" t="str">
        <f t="shared" si="59"/>
        <v>Incorrect</v>
      </c>
    </row>
    <row r="1264" spans="1:4" x14ac:dyDescent="0.25">
      <c r="A1264" s="32" t="s">
        <v>1305</v>
      </c>
      <c r="B1264" s="32" t="str">
        <f t="shared" si="57"/>
        <v>808-926-6862,Star Beach,2420 South Los Angeles Street,Sacramento, CA 90280</v>
      </c>
      <c r="C1264" s="32" t="str">
        <f t="shared" si="58"/>
        <v>90280</v>
      </c>
      <c r="D1264" s="32" t="str">
        <f t="shared" si="59"/>
        <v>Incorrect</v>
      </c>
    </row>
    <row r="1265" spans="1:4" x14ac:dyDescent="0.25">
      <c r="A1265" s="32" t="s">
        <v>1306</v>
      </c>
      <c r="B1265" s="32" t="str">
        <f t="shared" si="57"/>
        <v>Star Beach,2420 South Los Angeles Street,Sacramento, CA 90280,806-968-8828</v>
      </c>
      <c r="C1265" s="32" t="str">
        <f t="shared" si="58"/>
        <v>-8828</v>
      </c>
      <c r="D1265" s="32">
        <f t="shared" si="59"/>
        <v>1</v>
      </c>
    </row>
    <row r="1266" spans="1:4" x14ac:dyDescent="0.25">
      <c r="A1266" s="32" t="s">
        <v>1307</v>
      </c>
      <c r="B1266" s="32" t="str">
        <f t="shared" si="57"/>
        <v>2420 South Los Angeles Street,Sacramento, CA 90280,806-968-8828,Tropical Island Wear</v>
      </c>
      <c r="C1266" s="32" t="str">
        <f t="shared" si="58"/>
        <v xml:space="preserve"> Wear</v>
      </c>
      <c r="D1266" s="32" t="str">
        <f t="shared" si="59"/>
        <v>Incorrect</v>
      </c>
    </row>
    <row r="1267" spans="1:4" x14ac:dyDescent="0.25">
      <c r="A1267" s="32" t="s">
        <v>1308</v>
      </c>
      <c r="B1267" s="32" t="str">
        <f t="shared" si="57"/>
        <v>Sacramento, CA 90280,806-968-8828,Tropical Island Wear,4449 Maple Way</v>
      </c>
      <c r="C1267" s="32" t="str">
        <f t="shared" si="58"/>
        <v>e Way</v>
      </c>
      <c r="D1267" s="32" t="str">
        <f t="shared" si="59"/>
        <v>Incorrect</v>
      </c>
    </row>
    <row r="1268" spans="1:4" x14ac:dyDescent="0.25">
      <c r="A1268" s="32" t="s">
        <v>1309</v>
      </c>
      <c r="B1268" s="32" t="str">
        <f t="shared" si="57"/>
        <v>806-968-8828,Tropical Island Wear,4449 Maple Way,Chino, CA 94404</v>
      </c>
      <c r="C1268" s="32" t="str">
        <f t="shared" si="58"/>
        <v>94404</v>
      </c>
      <c r="D1268" s="32" t="str">
        <f t="shared" si="59"/>
        <v>Incorrect</v>
      </c>
    </row>
    <row r="1269" spans="1:4" x14ac:dyDescent="0.25">
      <c r="A1269" s="32" t="s">
        <v>1310</v>
      </c>
      <c r="B1269" s="32" t="str">
        <f t="shared" si="57"/>
        <v>Tropical Island Wear,4449 Maple Way,Chino, CA 94404,949-824-2829</v>
      </c>
      <c r="C1269" s="32" t="str">
        <f t="shared" si="58"/>
        <v>-2829</v>
      </c>
      <c r="D1269" s="32">
        <f t="shared" si="59"/>
        <v>1</v>
      </c>
    </row>
    <row r="1270" spans="1:4" x14ac:dyDescent="0.25">
      <c r="A1270" s="32" t="s">
        <v>1311</v>
      </c>
      <c r="B1270" s="32" t="str">
        <f t="shared" si="57"/>
        <v>4449 Maple Way,Chino, CA 94404,949-824-2829,Joy Sporting Goods</v>
      </c>
      <c r="C1270" s="32" t="str">
        <f t="shared" si="58"/>
        <v>Goods</v>
      </c>
      <c r="D1270" s="32" t="str">
        <f t="shared" si="59"/>
        <v>Incorrect</v>
      </c>
    </row>
    <row r="1271" spans="1:4" x14ac:dyDescent="0.25">
      <c r="A1271" s="32" t="s">
        <v>1312</v>
      </c>
      <c r="B1271" s="32" t="str">
        <f t="shared" si="57"/>
        <v>Chino, CA 94404,949-824-2829,Joy Sporting Goods,2629 Main Street</v>
      </c>
      <c r="C1271" s="32" t="str">
        <f t="shared" si="58"/>
        <v>treet</v>
      </c>
      <c r="D1271" s="32" t="str">
        <f t="shared" si="59"/>
        <v>Incorrect</v>
      </c>
    </row>
    <row r="1272" spans="1:4" x14ac:dyDescent="0.25">
      <c r="A1272" s="32" t="s">
        <v>1313</v>
      </c>
      <c r="B1272" s="32" t="str">
        <f t="shared" si="57"/>
        <v>949-824-2829,Joy Sporting Goods,2629 Main Street,Walnut Creek, CA 96942</v>
      </c>
      <c r="C1272" s="32" t="str">
        <f t="shared" si="58"/>
        <v>96942</v>
      </c>
      <c r="D1272" s="32" t="str">
        <f t="shared" si="59"/>
        <v>Incorrect</v>
      </c>
    </row>
    <row r="1273" spans="1:4" x14ac:dyDescent="0.25">
      <c r="A1273" s="32" t="s">
        <v>833</v>
      </c>
      <c r="B1273" s="32" t="str">
        <f t="shared" si="57"/>
        <v>Joy Sporting Goods,2629 Main Street,Walnut Creek, CA 96942,806-624-6824</v>
      </c>
      <c r="C1273" s="32" t="str">
        <f t="shared" si="58"/>
        <v>-6824</v>
      </c>
      <c r="D1273" s="32">
        <f t="shared" si="59"/>
        <v>1</v>
      </c>
    </row>
    <row r="1274" spans="1:4" x14ac:dyDescent="0.25">
      <c r="A1274" s="32" t="s">
        <v>1314</v>
      </c>
      <c r="B1274" s="32" t="str">
        <f t="shared" si="57"/>
        <v>2629 Main Street,Walnut Creek, CA 96942,806-624-6824,Gloria Treviani Styles</v>
      </c>
      <c r="C1274" s="32" t="str">
        <f t="shared" si="58"/>
        <v>tyles</v>
      </c>
      <c r="D1274" s="32" t="str">
        <f t="shared" si="59"/>
        <v>Incorrect</v>
      </c>
    </row>
    <row r="1275" spans="1:4" x14ac:dyDescent="0.25">
      <c r="A1275" s="32" t="s">
        <v>1315</v>
      </c>
      <c r="B1275" s="32" t="str">
        <f t="shared" si="57"/>
        <v>Walnut Creek, CA 96942,806-624-6824,Gloria Treviani Styles,4466 West El Segundo Boulevard</v>
      </c>
      <c r="C1275" s="32" t="str">
        <f t="shared" si="58"/>
        <v>evard</v>
      </c>
      <c r="D1275" s="32" t="str">
        <f t="shared" si="59"/>
        <v>Incorrect</v>
      </c>
    </row>
    <row r="1276" spans="1:4" x14ac:dyDescent="0.25">
      <c r="A1276" s="32" t="s">
        <v>1316</v>
      </c>
      <c r="B1276" s="32" t="str">
        <f t="shared" si="57"/>
        <v>806-624-6824,Gloria Treviani Styles,4466 West El Segundo Boulevard,San Diego, CA 90028</v>
      </c>
      <c r="C1276" s="32" t="str">
        <f t="shared" si="58"/>
        <v>90028</v>
      </c>
      <c r="D1276" s="32" t="str">
        <f t="shared" si="59"/>
        <v>Incorrect</v>
      </c>
    </row>
    <row r="1277" spans="1:4" x14ac:dyDescent="0.25">
      <c r="A1277" s="32" t="s">
        <v>1317</v>
      </c>
      <c r="B1277" s="32" t="str">
        <f t="shared" si="57"/>
        <v>Gloria Treviani Styles,4466 West El Segundo Boulevard,San Diego, CA 90028,424-664-9880</v>
      </c>
      <c r="C1277" s="32" t="str">
        <f t="shared" si="58"/>
        <v>-9880</v>
      </c>
      <c r="D1277" s="32">
        <f t="shared" si="59"/>
        <v>1</v>
      </c>
    </row>
    <row r="1278" spans="1:4" x14ac:dyDescent="0.25">
      <c r="A1278" s="32" t="s">
        <v>1318</v>
      </c>
      <c r="B1278" s="32" t="str">
        <f t="shared" si="57"/>
        <v>4466 West El Segundo Boulevard,San Diego, CA 90028,424-664-9880,Goalpost Sports</v>
      </c>
      <c r="C1278" s="32" t="str">
        <f t="shared" si="58"/>
        <v>ports</v>
      </c>
      <c r="D1278" s="32" t="str">
        <f t="shared" si="59"/>
        <v>Incorrect</v>
      </c>
    </row>
    <row r="1279" spans="1:4" x14ac:dyDescent="0.25">
      <c r="A1279" s="32" t="s">
        <v>1319</v>
      </c>
      <c r="B1279" s="32" t="str">
        <f t="shared" si="57"/>
        <v>San Diego, CA 90028,424-664-9880,Goalpost Sports,8480 On The Mall</v>
      </c>
      <c r="C1279" s="32" t="str">
        <f t="shared" si="58"/>
        <v xml:space="preserve"> Mall</v>
      </c>
      <c r="D1279" s="32" t="str">
        <f t="shared" si="59"/>
        <v>Incorrect</v>
      </c>
    </row>
    <row r="1280" spans="1:4" x14ac:dyDescent="0.25">
      <c r="A1280" s="32" t="s">
        <v>1320</v>
      </c>
      <c r="B1280" s="32" t="str">
        <f t="shared" si="57"/>
        <v>424-664-9880,Goalpost Sports,8480 On The Mall,Long Beach, CA 92202</v>
      </c>
      <c r="C1280" s="32" t="str">
        <f t="shared" si="58"/>
        <v>92202</v>
      </c>
      <c r="D1280" s="32" t="str">
        <f t="shared" si="59"/>
        <v>Incorrect</v>
      </c>
    </row>
    <row r="1281" spans="1:4" x14ac:dyDescent="0.25">
      <c r="A1281" s="32" t="s">
        <v>1321</v>
      </c>
      <c r="B1281" s="32" t="str">
        <f t="shared" si="57"/>
        <v>Goalpost Sports,8480 On The Mall,Long Beach, CA 92202,209-826-6202</v>
      </c>
      <c r="C1281" s="32" t="str">
        <f t="shared" si="58"/>
        <v>-6202</v>
      </c>
      <c r="D1281" s="32">
        <f t="shared" si="59"/>
        <v>1</v>
      </c>
    </row>
    <row r="1282" spans="1:4" x14ac:dyDescent="0.25">
      <c r="A1282" s="32" t="s">
        <v>1322</v>
      </c>
      <c r="B1282" s="32" t="str">
        <f t="shared" ref="B1282:B1345" si="60">CONCATENATE(TRIM(A1282),",",TRIM(A1283),",",TRIM(A1284),",",TRIM(A1285))</f>
        <v>8480 On The Mall,Long Beach, CA 92202,209-826-6202,Jammin' Ski &amp; Sports</v>
      </c>
      <c r="C1282" s="32" t="str">
        <f t="shared" ref="C1282:C1345" si="61">RIGHT(B1282,5)</f>
        <v>ports</v>
      </c>
      <c r="D1282" s="32" t="str">
        <f t="shared" ref="D1282:D1345" si="62">IFERROR(FIND("-",C1282),"Incorrect")</f>
        <v>Incorrect</v>
      </c>
    </row>
    <row r="1283" spans="1:4" x14ac:dyDescent="0.25">
      <c r="A1283" s="32" t="s">
        <v>1323</v>
      </c>
      <c r="B1283" s="32" t="str">
        <f t="shared" si="60"/>
        <v>Long Beach, CA 92202,209-826-6202,Jammin' Ski &amp; Sports,9824 Southwest Washington Square Road</v>
      </c>
      <c r="C1283" s="32" t="str">
        <f t="shared" si="61"/>
        <v xml:space="preserve"> Road</v>
      </c>
      <c r="D1283" s="32" t="str">
        <f t="shared" si="62"/>
        <v>Incorrect</v>
      </c>
    </row>
    <row r="1284" spans="1:4" x14ac:dyDescent="0.25">
      <c r="A1284" s="32" t="s">
        <v>1324</v>
      </c>
      <c r="B1284" s="32" t="str">
        <f t="shared" si="60"/>
        <v>209-826-6202,Jammin' Ski &amp; Sports,9824 Southwest Washington Square Road,Lincoln City, CA 94906</v>
      </c>
      <c r="C1284" s="32" t="str">
        <f t="shared" si="61"/>
        <v>94906</v>
      </c>
      <c r="D1284" s="32" t="str">
        <f t="shared" si="62"/>
        <v>Incorrect</v>
      </c>
    </row>
    <row r="1285" spans="1:4" x14ac:dyDescent="0.25">
      <c r="A1285" s="32" t="s">
        <v>1325</v>
      </c>
      <c r="B1285" s="32" t="str">
        <f t="shared" si="60"/>
        <v>Jammin' Ski &amp; Sports,9824 Southwest Washington Square Road,Lincoln City, CA 94906,426-684-6208</v>
      </c>
      <c r="C1285" s="32" t="str">
        <f t="shared" si="61"/>
        <v>-6208</v>
      </c>
      <c r="D1285" s="32">
        <f t="shared" si="62"/>
        <v>1</v>
      </c>
    </row>
    <row r="1286" spans="1:4" x14ac:dyDescent="0.25">
      <c r="A1286" s="32" t="s">
        <v>1326</v>
      </c>
      <c r="B1286" s="32" t="str">
        <f t="shared" si="60"/>
        <v>9824 Southwest Washington Square Road,Lincoln City, CA 94906,426-684-6208,Name Brand Sportswear</v>
      </c>
      <c r="C1286" s="32" t="str">
        <f t="shared" si="61"/>
        <v>swear</v>
      </c>
      <c r="D1286" s="32" t="str">
        <f t="shared" si="62"/>
        <v>Incorrect</v>
      </c>
    </row>
    <row r="1287" spans="1:4" x14ac:dyDescent="0.25">
      <c r="A1287" s="32" t="s">
        <v>1327</v>
      </c>
      <c r="B1287" s="32" t="str">
        <f t="shared" si="60"/>
        <v>Lincoln City, CA 94906,426-684-6208,Name Brand Sportswear,802 Los Cerritos Mall</v>
      </c>
      <c r="C1287" s="32" t="str">
        <f t="shared" si="61"/>
        <v xml:space="preserve"> Mall</v>
      </c>
      <c r="D1287" s="32" t="str">
        <f t="shared" si="62"/>
        <v>Incorrect</v>
      </c>
    </row>
    <row r="1288" spans="1:4" x14ac:dyDescent="0.25">
      <c r="A1288" s="32" t="s">
        <v>1328</v>
      </c>
      <c r="B1288" s="32" t="str">
        <f t="shared" si="60"/>
        <v>426-684-6208,Name Brand Sportswear,802 Los Cerritos Mall,Los Angeles, CA 96848</v>
      </c>
      <c r="C1288" s="32" t="str">
        <f t="shared" si="61"/>
        <v>96848</v>
      </c>
      <c r="D1288" s="32" t="str">
        <f t="shared" si="62"/>
        <v>Incorrect</v>
      </c>
    </row>
    <row r="1289" spans="1:4" x14ac:dyDescent="0.25">
      <c r="A1289" s="32" t="s">
        <v>1329</v>
      </c>
      <c r="B1289" s="32" t="str">
        <f t="shared" si="60"/>
        <v>Name Brand Sportswear,802 Los Cerritos Mall,Los Angeles, CA 96848,224-844-4068</v>
      </c>
      <c r="C1289" s="32" t="str">
        <f t="shared" si="61"/>
        <v>-4068</v>
      </c>
      <c r="D1289" s="32">
        <f t="shared" si="62"/>
        <v>1</v>
      </c>
    </row>
    <row r="1290" spans="1:4" x14ac:dyDescent="0.25">
      <c r="A1290" s="32" t="s">
        <v>1330</v>
      </c>
      <c r="B1290" s="32" t="str">
        <f t="shared" si="60"/>
        <v>802 Los Cerritos Mall,Los Angeles, CA 96848,224-844-4068,Speedy Feet</v>
      </c>
      <c r="C1290" s="32" t="str">
        <f t="shared" si="61"/>
        <v xml:space="preserve"> Feet</v>
      </c>
      <c r="D1290" s="32" t="str">
        <f t="shared" si="62"/>
        <v>Incorrect</v>
      </c>
    </row>
    <row r="1291" spans="1:4" x14ac:dyDescent="0.25">
      <c r="A1291" s="32" t="s">
        <v>1331</v>
      </c>
      <c r="B1291" s="32" t="str">
        <f t="shared" si="60"/>
        <v>Los Angeles, CA 96848,224-844-4068,Speedy Feet,260 Ward Avenue</v>
      </c>
      <c r="C1291" s="32" t="str">
        <f t="shared" si="61"/>
        <v>venue</v>
      </c>
      <c r="D1291" s="32" t="str">
        <f t="shared" si="62"/>
        <v>Incorrect</v>
      </c>
    </row>
    <row r="1292" spans="1:4" x14ac:dyDescent="0.25">
      <c r="A1292" s="32" t="s">
        <v>1332</v>
      </c>
      <c r="B1292" s="32" t="str">
        <f t="shared" si="60"/>
        <v>224-844-4068,Speedy Feet,260 Ward Avenue,San Bernardino, CA 92484</v>
      </c>
      <c r="C1292" s="32" t="str">
        <f t="shared" si="61"/>
        <v>92484</v>
      </c>
      <c r="D1292" s="32" t="str">
        <f t="shared" si="62"/>
        <v>Incorrect</v>
      </c>
    </row>
    <row r="1293" spans="1:4" x14ac:dyDescent="0.25">
      <c r="A1293" s="32" t="s">
        <v>266</v>
      </c>
      <c r="B1293" s="32" t="str">
        <f t="shared" si="60"/>
        <v>Speedy Feet,260 Ward Avenue,San Bernardino, CA 92484,420-492-2880</v>
      </c>
      <c r="C1293" s="32" t="str">
        <f t="shared" si="61"/>
        <v>-2880</v>
      </c>
      <c r="D1293" s="32">
        <f t="shared" si="62"/>
        <v>1</v>
      </c>
    </row>
    <row r="1294" spans="1:4" x14ac:dyDescent="0.25">
      <c r="A1294" s="32" t="s">
        <v>1333</v>
      </c>
      <c r="B1294" s="32" t="str">
        <f t="shared" si="60"/>
        <v>260 Ward Avenue,San Bernardino, CA 92484,420-492-2880,Churchill's Sportswear</v>
      </c>
      <c r="C1294" s="32" t="str">
        <f t="shared" si="61"/>
        <v>swear</v>
      </c>
      <c r="D1294" s="32" t="str">
        <f t="shared" si="62"/>
        <v>Incorrect</v>
      </c>
    </row>
    <row r="1295" spans="1:4" x14ac:dyDescent="0.25">
      <c r="A1295" s="32" t="s">
        <v>1334</v>
      </c>
      <c r="B1295" s="32" t="str">
        <f t="shared" si="60"/>
        <v>San Bernardino, CA 92484,420-492-2880,Churchill's Sportswear,246 West Victoria Street</v>
      </c>
      <c r="C1295" s="32" t="str">
        <f t="shared" si="61"/>
        <v>treet</v>
      </c>
      <c r="D1295" s="32" t="str">
        <f t="shared" si="62"/>
        <v>Incorrect</v>
      </c>
    </row>
    <row r="1296" spans="1:4" x14ac:dyDescent="0.25">
      <c r="A1296" s="32" t="s">
        <v>1335</v>
      </c>
      <c r="B1296" s="32" t="str">
        <f t="shared" si="60"/>
        <v>420-492-2880,Churchill's Sportswear,246 West Victoria Street,Martinez, CA 98449</v>
      </c>
      <c r="C1296" s="32" t="str">
        <f t="shared" si="61"/>
        <v>98449</v>
      </c>
      <c r="D1296" s="32" t="str">
        <f t="shared" si="62"/>
        <v>Incorrect</v>
      </c>
    </row>
    <row r="1297" spans="1:4" x14ac:dyDescent="0.25">
      <c r="A1297" s="32" t="s">
        <v>82</v>
      </c>
      <c r="B1297" s="32" t="str">
        <f t="shared" si="60"/>
        <v>Churchill's Sportswear,246 West Victoria Street,Martinez, CA 98449,808-262-9444</v>
      </c>
      <c r="C1297" s="32" t="str">
        <f t="shared" si="61"/>
        <v>-9444</v>
      </c>
      <c r="D1297" s="32">
        <f t="shared" si="62"/>
        <v>1</v>
      </c>
    </row>
    <row r="1298" spans="1:4" x14ac:dyDescent="0.25">
      <c r="A1298" s="32" t="s">
        <v>1336</v>
      </c>
      <c r="B1298" s="32" t="str">
        <f t="shared" si="60"/>
        <v>246 West Victoria Street,Martinez, CA 98449,808-262-9444,Firemont Swim Shop</v>
      </c>
      <c r="C1298" s="32" t="str">
        <f t="shared" si="61"/>
        <v xml:space="preserve"> Shop</v>
      </c>
      <c r="D1298" s="32" t="str">
        <f t="shared" si="62"/>
        <v>Incorrect</v>
      </c>
    </row>
    <row r="1299" spans="1:4" x14ac:dyDescent="0.25">
      <c r="A1299" s="32" t="s">
        <v>1337</v>
      </c>
      <c r="B1299" s="32" t="str">
        <f t="shared" si="60"/>
        <v>Martinez, CA 98449,808-262-9444,Firemont Swim Shop,269 Eastmont Mall</v>
      </c>
      <c r="C1299" s="32" t="str">
        <f t="shared" si="61"/>
        <v xml:space="preserve"> Mall</v>
      </c>
      <c r="D1299" s="32" t="str">
        <f t="shared" si="62"/>
        <v>Incorrect</v>
      </c>
    </row>
    <row r="1300" spans="1:4" x14ac:dyDescent="0.25">
      <c r="A1300" s="32" t="s">
        <v>1338</v>
      </c>
      <c r="B1300" s="32" t="str">
        <f t="shared" si="60"/>
        <v>808-262-9444,Firemont Swim Shop,269 Eastmont Mall,Rancho Palos Verdes, CA 96040</v>
      </c>
      <c r="C1300" s="32" t="str">
        <f t="shared" si="61"/>
        <v>96040</v>
      </c>
      <c r="D1300" s="32" t="str">
        <f t="shared" si="62"/>
        <v>Incorrect</v>
      </c>
    </row>
    <row r="1301" spans="1:4" x14ac:dyDescent="0.25">
      <c r="A1301" s="32" t="s">
        <v>1339</v>
      </c>
      <c r="B1301" s="32" t="str">
        <f t="shared" si="60"/>
        <v>Firemont Swim Shop,269 Eastmont Mall,Rancho Palos Verdes, CA 96040,264-666-6288</v>
      </c>
      <c r="C1301" s="32" t="str">
        <f t="shared" si="61"/>
        <v>-6288</v>
      </c>
      <c r="D1301" s="32">
        <f t="shared" si="62"/>
        <v>1</v>
      </c>
    </row>
    <row r="1302" spans="1:4" x14ac:dyDescent="0.25">
      <c r="A1302" s="32" t="s">
        <v>1340</v>
      </c>
      <c r="B1302" s="32" t="str">
        <f t="shared" si="60"/>
        <v>269 Eastmont Mall,Rancho Palos Verdes, CA 96040,264-666-6288,Professional Times</v>
      </c>
      <c r="C1302" s="32" t="str">
        <f t="shared" si="61"/>
        <v>Times</v>
      </c>
      <c r="D1302" s="32" t="str">
        <f t="shared" si="62"/>
        <v>Incorrect</v>
      </c>
    </row>
    <row r="1303" spans="1:4" x14ac:dyDescent="0.25">
      <c r="A1303" s="32" t="s">
        <v>1341</v>
      </c>
      <c r="B1303" s="32" t="str">
        <f t="shared" si="60"/>
        <v>Rancho Palos Verdes, CA 96040,264-666-6288,Professional Times,4240 Kamehameha Way</v>
      </c>
      <c r="C1303" s="32" t="str">
        <f t="shared" si="61"/>
        <v>a Way</v>
      </c>
      <c r="D1303" s="32" t="str">
        <f t="shared" si="62"/>
        <v>Incorrect</v>
      </c>
    </row>
    <row r="1304" spans="1:4" x14ac:dyDescent="0.25">
      <c r="A1304" s="32" t="s">
        <v>1342</v>
      </c>
      <c r="B1304" s="32" t="str">
        <f t="shared" si="60"/>
        <v>264-666-6288,Professional Times,4240 Kamehameha Way,Honolulu, HI 96824</v>
      </c>
      <c r="C1304" s="32" t="str">
        <f t="shared" si="61"/>
        <v>96824</v>
      </c>
      <c r="D1304" s="32" t="str">
        <f t="shared" si="62"/>
        <v>Incorrect</v>
      </c>
    </row>
    <row r="1305" spans="1:4" x14ac:dyDescent="0.25">
      <c r="A1305" s="32" t="s">
        <v>1343</v>
      </c>
      <c r="B1305" s="32" t="str">
        <f t="shared" si="60"/>
        <v>Professional Times,4240 Kamehameha Way,Honolulu, HI 96824,640-466-6848</v>
      </c>
      <c r="C1305" s="32" t="str">
        <f t="shared" si="61"/>
        <v>-6848</v>
      </c>
      <c r="D1305" s="32">
        <f t="shared" si="62"/>
        <v>1</v>
      </c>
    </row>
    <row r="1306" spans="1:4" x14ac:dyDescent="0.25">
      <c r="A1306" s="32" t="s">
        <v>1344</v>
      </c>
      <c r="B1306" s="32" t="str">
        <f t="shared" si="60"/>
        <v>4240 Kamehameha Way,Honolulu, HI 96824,640-466-6848,Quality Team Apparel</v>
      </c>
      <c r="C1306" s="32" t="str">
        <f t="shared" si="61"/>
        <v>parel</v>
      </c>
      <c r="D1306" s="32" t="str">
        <f t="shared" si="62"/>
        <v>Incorrect</v>
      </c>
    </row>
    <row r="1307" spans="1:4" x14ac:dyDescent="0.25">
      <c r="A1307" s="32" t="s">
        <v>1345</v>
      </c>
      <c r="B1307" s="32" t="str">
        <f t="shared" si="60"/>
        <v>Honolulu, HI 96824,640-466-6848,Quality Team Apparel,2244 West Rancho Vista Boulevard Suite 829</v>
      </c>
      <c r="C1307" s="32" t="str">
        <f t="shared" si="61"/>
        <v>e 829</v>
      </c>
      <c r="D1307" s="32" t="str">
        <f t="shared" si="62"/>
        <v>Incorrect</v>
      </c>
    </row>
    <row r="1308" spans="1:4" x14ac:dyDescent="0.25">
      <c r="A1308" s="32" t="s">
        <v>1346</v>
      </c>
      <c r="B1308" s="32" t="str">
        <f t="shared" si="60"/>
        <v>640-466-6848,Quality Team Apparel,2244 West Rancho Vista Boulevard Suite 829,Los Angeles, CA 90008</v>
      </c>
      <c r="C1308" s="32" t="str">
        <f t="shared" si="61"/>
        <v>90008</v>
      </c>
      <c r="D1308" s="32" t="str">
        <f t="shared" si="62"/>
        <v>Incorrect</v>
      </c>
    </row>
    <row r="1309" spans="1:4" x14ac:dyDescent="0.25">
      <c r="A1309" s="32" t="s">
        <v>1347</v>
      </c>
      <c r="B1309" s="32" t="str">
        <f t="shared" si="60"/>
        <v>Quality Team Apparel,2244 West Rancho Vista Boulevard Suite 829,Los Angeles, CA 90008,806-484-2284</v>
      </c>
      <c r="C1309" s="32" t="str">
        <f t="shared" si="61"/>
        <v>-2284</v>
      </c>
      <c r="D1309" s="32">
        <f t="shared" si="62"/>
        <v>1</v>
      </c>
    </row>
    <row r="1310" spans="1:4" x14ac:dyDescent="0.25">
      <c r="A1310" s="32" t="s">
        <v>1348</v>
      </c>
      <c r="B1310" s="32" t="str">
        <f t="shared" si="60"/>
        <v>2244 West Rancho Vista Boulevard Suite 829,Los Angeles, CA 90008,806-484-2284,Winter Sport USA</v>
      </c>
      <c r="C1310" s="32" t="str">
        <f t="shared" si="61"/>
        <v>t USA</v>
      </c>
      <c r="D1310" s="32" t="str">
        <f t="shared" si="62"/>
        <v>Incorrect</v>
      </c>
    </row>
    <row r="1311" spans="1:4" x14ac:dyDescent="0.25">
      <c r="A1311" s="32" t="s">
        <v>1349</v>
      </c>
      <c r="B1311" s="32" t="str">
        <f t="shared" si="60"/>
        <v>Los Angeles, CA 90008,806-484-2284,Winter Sport USA,286 East Sunny Oaks Avenue</v>
      </c>
      <c r="C1311" s="32" t="str">
        <f t="shared" si="61"/>
        <v>venue</v>
      </c>
      <c r="D1311" s="32" t="str">
        <f t="shared" si="62"/>
        <v>Incorrect</v>
      </c>
    </row>
    <row r="1312" spans="1:4" x14ac:dyDescent="0.25">
      <c r="A1312" s="32" t="s">
        <v>1350</v>
      </c>
      <c r="B1312" s="32" t="str">
        <f t="shared" si="60"/>
        <v>806-484-2284,Winter Sport USA,286 East Sunny Oaks Avenue,Anchorage, AK 94002</v>
      </c>
      <c r="C1312" s="32" t="str">
        <f t="shared" si="61"/>
        <v>94002</v>
      </c>
      <c r="D1312" s="32" t="str">
        <f t="shared" si="62"/>
        <v>Incorrect</v>
      </c>
    </row>
    <row r="1313" spans="1:4" x14ac:dyDescent="0.25">
      <c r="A1313" s="32" t="s">
        <v>1351</v>
      </c>
      <c r="B1313" s="32" t="str">
        <f t="shared" si="60"/>
        <v>Winter Sport USA,286 East Sunny Oaks Avenue,Anchorage, AK 94002,949-688-8080</v>
      </c>
      <c r="C1313" s="32" t="str">
        <f t="shared" si="61"/>
        <v>-8080</v>
      </c>
      <c r="D1313" s="32">
        <f t="shared" si="62"/>
        <v>1</v>
      </c>
    </row>
    <row r="1314" spans="1:4" x14ac:dyDescent="0.25">
      <c r="A1314" s="32" t="s">
        <v>1352</v>
      </c>
      <c r="B1314" s="32" t="str">
        <f t="shared" si="60"/>
        <v>286 East Sunny Oaks Avenue,Anchorage, AK 94002,949-688-8080,Brookston Sports Outlet Store</v>
      </c>
      <c r="C1314" s="32" t="str">
        <f t="shared" si="61"/>
        <v>Store</v>
      </c>
      <c r="D1314" s="32" t="str">
        <f t="shared" si="62"/>
        <v>Incorrect</v>
      </c>
    </row>
    <row r="1315" spans="1:4" x14ac:dyDescent="0.25">
      <c r="A1315" s="32" t="s">
        <v>1353</v>
      </c>
      <c r="B1315" s="32" t="str">
        <f t="shared" si="60"/>
        <v>Anchorage, AK 94002,949-688-8080,Brookston Sports Outlet Store,2826 South Main Street</v>
      </c>
      <c r="C1315" s="32" t="str">
        <f t="shared" si="61"/>
        <v>treet</v>
      </c>
      <c r="D1315" s="32" t="str">
        <f t="shared" si="62"/>
        <v>Incorrect</v>
      </c>
    </row>
    <row r="1316" spans="1:4" x14ac:dyDescent="0.25">
      <c r="A1316" s="32" t="s">
        <v>1354</v>
      </c>
      <c r="B1316" s="32" t="str">
        <f t="shared" si="60"/>
        <v>949-688-8080,Brookston Sports Outlet Store,2826 South Main Street,San Luis Obispo, CA 96460</v>
      </c>
      <c r="C1316" s="32" t="str">
        <f t="shared" si="61"/>
        <v>96460</v>
      </c>
      <c r="D1316" s="32" t="str">
        <f t="shared" si="62"/>
        <v>Incorrect</v>
      </c>
    </row>
    <row r="1317" spans="1:4" x14ac:dyDescent="0.25">
      <c r="A1317" s="32" t="s">
        <v>1355</v>
      </c>
      <c r="B1317" s="32" t="str">
        <f t="shared" si="60"/>
        <v>Brookston Sports Outlet Store,2826 South Main Street,San Luis Obispo, CA 96460,426-402-6296</v>
      </c>
      <c r="C1317" s="32" t="str">
        <f t="shared" si="61"/>
        <v>-6296</v>
      </c>
      <c r="D1317" s="32">
        <f t="shared" si="62"/>
        <v>1</v>
      </c>
    </row>
    <row r="1318" spans="1:4" x14ac:dyDescent="0.25">
      <c r="A1318" s="32" t="s">
        <v>1356</v>
      </c>
      <c r="B1318" s="32" t="str">
        <f t="shared" si="60"/>
        <v>2826 South Main Street,San Luis Obispo, CA 96460,426-402-6296,Jazz Ma Tazz</v>
      </c>
      <c r="C1318" s="32" t="str">
        <f t="shared" si="61"/>
        <v xml:space="preserve"> Tazz</v>
      </c>
      <c r="D1318" s="32" t="str">
        <f t="shared" si="62"/>
        <v>Incorrect</v>
      </c>
    </row>
    <row r="1319" spans="1:4" x14ac:dyDescent="0.25">
      <c r="A1319" s="32" t="s">
        <v>1357</v>
      </c>
      <c r="B1319" s="32" t="str">
        <f t="shared" si="60"/>
        <v>San Luis Obispo, CA 96460,426-402-6296,Jazz Ma Tazz,4960 Pacific Avenue</v>
      </c>
      <c r="C1319" s="32" t="str">
        <f t="shared" si="61"/>
        <v>venue</v>
      </c>
      <c r="D1319" s="32" t="str">
        <f t="shared" si="62"/>
        <v>Incorrect</v>
      </c>
    </row>
    <row r="1320" spans="1:4" x14ac:dyDescent="0.25">
      <c r="A1320" s="32" t="s">
        <v>1358</v>
      </c>
      <c r="B1320" s="32" t="str">
        <f t="shared" si="60"/>
        <v>426-402-6296,Jazz Ma Tazz,4960 Pacific Avenue,National City, CA 92864</v>
      </c>
      <c r="C1320" s="32" t="str">
        <f t="shared" si="61"/>
        <v>92864</v>
      </c>
      <c r="D1320" s="32" t="str">
        <f t="shared" si="62"/>
        <v>Incorrect</v>
      </c>
    </row>
    <row r="1321" spans="1:4" x14ac:dyDescent="0.25">
      <c r="A1321" s="32" t="s">
        <v>1359</v>
      </c>
      <c r="B1321" s="32" t="str">
        <f t="shared" si="60"/>
        <v>Jazz Ma Tazz,4960 Pacific Avenue,National City, CA 92864,662-424-4660</v>
      </c>
      <c r="C1321" s="32" t="str">
        <f t="shared" si="61"/>
        <v>-4660</v>
      </c>
      <c r="D1321" s="32">
        <f t="shared" si="62"/>
        <v>1</v>
      </c>
    </row>
    <row r="1322" spans="1:4" x14ac:dyDescent="0.25">
      <c r="A1322" s="32" t="s">
        <v>1360</v>
      </c>
      <c r="B1322" s="32" t="str">
        <f t="shared" si="60"/>
        <v>4960 Pacific Avenue,National City, CA 92864,662-424-4660,Mad Dog Sports Fan</v>
      </c>
      <c r="C1322" s="32" t="str">
        <f t="shared" si="61"/>
        <v>s Fan</v>
      </c>
      <c r="D1322" s="32" t="str">
        <f t="shared" si="62"/>
        <v>Incorrect</v>
      </c>
    </row>
    <row r="1323" spans="1:4" x14ac:dyDescent="0.25">
      <c r="A1323" s="32" t="s">
        <v>1361</v>
      </c>
      <c r="B1323" s="32" t="str">
        <f t="shared" si="60"/>
        <v>National City, CA 92864,662-424-4660,Mad Dog Sports Fan,2626 26th Street</v>
      </c>
      <c r="C1323" s="32" t="str">
        <f t="shared" si="61"/>
        <v>treet</v>
      </c>
      <c r="D1323" s="32" t="str">
        <f t="shared" si="62"/>
        <v>Incorrect</v>
      </c>
    </row>
    <row r="1324" spans="1:4" x14ac:dyDescent="0.25">
      <c r="A1324" s="32" t="s">
        <v>1362</v>
      </c>
      <c r="B1324" s="32" t="str">
        <f t="shared" si="60"/>
        <v>662-424-4660,Mad Dog Sports Fan,2626 26th Street,Los Angeles, CA 90240</v>
      </c>
      <c r="C1324" s="32" t="str">
        <f t="shared" si="61"/>
        <v>90240</v>
      </c>
      <c r="D1324" s="32" t="str">
        <f t="shared" si="62"/>
        <v>Incorrect</v>
      </c>
    </row>
    <row r="1325" spans="1:4" x14ac:dyDescent="0.25">
      <c r="A1325" s="32" t="s">
        <v>1363</v>
      </c>
      <c r="B1325" s="32" t="str">
        <f t="shared" si="60"/>
        <v>Mad Dog Sports Fan,2626 26th Street,Los Angeles, CA 90240,806-966-4664</v>
      </c>
      <c r="C1325" s="32" t="str">
        <f t="shared" si="61"/>
        <v>-4664</v>
      </c>
      <c r="D1325" s="32">
        <f t="shared" si="62"/>
        <v>1</v>
      </c>
    </row>
    <row r="1326" spans="1:4" x14ac:dyDescent="0.25">
      <c r="A1326" s="32" t="s">
        <v>1364</v>
      </c>
      <c r="B1326" s="32" t="str">
        <f t="shared" si="60"/>
        <v>2626 26th Street,Los Angeles, CA 90240,806-966-4664,Oxnard Games 'n Such</v>
      </c>
      <c r="C1326" s="32" t="str">
        <f t="shared" si="61"/>
        <v xml:space="preserve"> Such</v>
      </c>
      <c r="D1326" s="32" t="str">
        <f t="shared" si="62"/>
        <v>Incorrect</v>
      </c>
    </row>
    <row r="1327" spans="1:4" x14ac:dyDescent="0.25">
      <c r="A1327" s="32" t="s">
        <v>1365</v>
      </c>
      <c r="B1327" s="32" t="str">
        <f t="shared" si="60"/>
        <v>Los Angeles, CA 90240,806-966-4664,Oxnard Games 'n Such,4422 Camino De La Plaza</v>
      </c>
      <c r="C1327" s="32" t="str">
        <f t="shared" si="61"/>
        <v>Plaza</v>
      </c>
      <c r="D1327" s="32" t="str">
        <f t="shared" si="62"/>
        <v>Incorrect</v>
      </c>
    </row>
    <row r="1328" spans="1:4" x14ac:dyDescent="0.25">
      <c r="A1328" s="32" t="s">
        <v>1366</v>
      </c>
      <c r="B1328" s="32" t="str">
        <f t="shared" si="60"/>
        <v>806-966-4664,Oxnard Games 'n Such,4422 Camino De La Plaza,Oxnard, CA 96224</v>
      </c>
      <c r="C1328" s="32" t="str">
        <f t="shared" si="61"/>
        <v>96224</v>
      </c>
      <c r="D1328" s="32" t="str">
        <f t="shared" si="62"/>
        <v>Incorrect</v>
      </c>
    </row>
    <row r="1329" spans="1:4" x14ac:dyDescent="0.25">
      <c r="A1329" s="32" t="s">
        <v>1367</v>
      </c>
      <c r="B1329" s="32" t="str">
        <f t="shared" si="60"/>
        <v>Oxnard Games 'n Such,4422 Camino De La Plaza,Oxnard, CA 96224,806-240-6988</v>
      </c>
      <c r="C1329" s="32" t="str">
        <f t="shared" si="61"/>
        <v>-6988</v>
      </c>
      <c r="D1329" s="32">
        <f t="shared" si="62"/>
        <v>1</v>
      </c>
    </row>
    <row r="1330" spans="1:4" x14ac:dyDescent="0.25">
      <c r="A1330" s="32" t="s">
        <v>1368</v>
      </c>
      <c r="B1330" s="32" t="str">
        <f t="shared" si="60"/>
        <v>4422 Camino De La Plaza,Oxnard, CA 96224,806-240-6988,USA Sports Apparel</v>
      </c>
      <c r="C1330" s="32" t="str">
        <f t="shared" si="61"/>
        <v>parel</v>
      </c>
      <c r="D1330" s="32" t="str">
        <f t="shared" si="62"/>
        <v>Incorrect</v>
      </c>
    </row>
    <row r="1331" spans="1:4" x14ac:dyDescent="0.25">
      <c r="A1331" s="32" t="s">
        <v>1369</v>
      </c>
      <c r="B1331" s="32" t="str">
        <f t="shared" si="60"/>
        <v>Oxnard, CA 96224,806-240-6988,USA Sports Apparel,820 Higuera Street</v>
      </c>
      <c r="C1331" s="32" t="str">
        <f t="shared" si="61"/>
        <v>treet</v>
      </c>
      <c r="D1331" s="32" t="str">
        <f t="shared" si="62"/>
        <v>Incorrect</v>
      </c>
    </row>
    <row r="1332" spans="1:4" x14ac:dyDescent="0.25">
      <c r="A1332" s="32" t="s">
        <v>1370</v>
      </c>
      <c r="B1332" s="32" t="str">
        <f t="shared" si="60"/>
        <v>806-240-6988,USA Sports Apparel,820 Higuera Street,Woodland, CA 94822</v>
      </c>
      <c r="C1332" s="32" t="str">
        <f t="shared" si="61"/>
        <v>94822</v>
      </c>
      <c r="D1332" s="32" t="str">
        <f t="shared" si="62"/>
        <v>Incorrect</v>
      </c>
    </row>
    <row r="1333" spans="1:4" x14ac:dyDescent="0.25">
      <c r="A1333" s="32" t="s">
        <v>1371</v>
      </c>
      <c r="B1333" s="32" t="str">
        <f t="shared" si="60"/>
        <v>USA Sports Apparel,820 Higuera Street,Woodland, CA 94822,860-864-6246</v>
      </c>
      <c r="C1333" s="32" t="str">
        <f t="shared" si="61"/>
        <v>-6246</v>
      </c>
      <c r="D1333" s="32">
        <f t="shared" si="62"/>
        <v>1</v>
      </c>
    </row>
    <row r="1334" spans="1:4" x14ac:dyDescent="0.25">
      <c r="A1334" s="32" t="s">
        <v>1372</v>
      </c>
      <c r="B1334" s="32" t="str">
        <f t="shared" si="60"/>
        <v>820 Higuera Street,Woodland, CA 94822,860-864-6246,Cool Clothes</v>
      </c>
      <c r="C1334" s="32" t="str">
        <f t="shared" si="61"/>
        <v>othes</v>
      </c>
      <c r="D1334" s="32" t="str">
        <f t="shared" si="62"/>
        <v>Incorrect</v>
      </c>
    </row>
    <row r="1335" spans="1:4" x14ac:dyDescent="0.25">
      <c r="A1335" s="32" t="s">
        <v>1373</v>
      </c>
      <c r="B1335" s="32" t="str">
        <f t="shared" si="60"/>
        <v>Woodland, CA 94822,860-864-6246,Cool Clothes,406 North Rodeo Drive</v>
      </c>
      <c r="C1335" s="32" t="str">
        <f t="shared" si="61"/>
        <v>Drive</v>
      </c>
      <c r="D1335" s="32" t="str">
        <f t="shared" si="62"/>
        <v>Incorrect</v>
      </c>
    </row>
    <row r="1336" spans="1:4" x14ac:dyDescent="0.25">
      <c r="A1336" s="32" t="s">
        <v>1374</v>
      </c>
      <c r="B1336" s="32" t="str">
        <f t="shared" si="60"/>
        <v>860-864-6246,Cool Clothes,406 North Rodeo Drive,Temecula, WA 98408</v>
      </c>
      <c r="C1336" s="32" t="str">
        <f t="shared" si="61"/>
        <v>98408</v>
      </c>
      <c r="D1336" s="32" t="str">
        <f t="shared" si="62"/>
        <v>Incorrect</v>
      </c>
    </row>
    <row r="1337" spans="1:4" x14ac:dyDescent="0.25">
      <c r="A1337" s="32" t="s">
        <v>1375</v>
      </c>
      <c r="B1337" s="32" t="str">
        <f t="shared" si="60"/>
        <v>Cool Clothes,406 North Rodeo Drive,Temecula, WA 98408,626-684-8868</v>
      </c>
      <c r="C1337" s="32" t="str">
        <f t="shared" si="61"/>
        <v>-8868</v>
      </c>
      <c r="D1337" s="32">
        <f t="shared" si="62"/>
        <v>1</v>
      </c>
    </row>
    <row r="1338" spans="1:4" x14ac:dyDescent="0.25">
      <c r="A1338" s="32" t="s">
        <v>1376</v>
      </c>
      <c r="B1338" s="32" t="str">
        <f t="shared" si="60"/>
        <v>406 North Rodeo Drive,Temecula, WA 98408,626-684-8868,A Touch of Italy Sportswear</v>
      </c>
      <c r="C1338" s="32" t="str">
        <f t="shared" si="61"/>
        <v>swear</v>
      </c>
      <c r="D1338" s="32" t="str">
        <f t="shared" si="62"/>
        <v>Incorrect</v>
      </c>
    </row>
    <row r="1339" spans="1:4" x14ac:dyDescent="0.25">
      <c r="A1339" s="32" t="s">
        <v>1377</v>
      </c>
      <c r="B1339" s="32" t="str">
        <f t="shared" si="60"/>
        <v>Temecula, WA 98408,626-684-8868,A Touch of Italy Sportswear,886 Monterey Street</v>
      </c>
      <c r="C1339" s="32" t="str">
        <f t="shared" si="61"/>
        <v>treet</v>
      </c>
      <c r="D1339" s="32" t="str">
        <f t="shared" si="62"/>
        <v>Incorrect</v>
      </c>
    </row>
    <row r="1340" spans="1:4" x14ac:dyDescent="0.25">
      <c r="A1340" s="32" t="s">
        <v>1378</v>
      </c>
      <c r="B1340" s="32" t="str">
        <f t="shared" si="60"/>
        <v>626-684-8868,A Touch of Italy Sportswear,886 Monterey Street,Los Angeles, CA 90028</v>
      </c>
      <c r="C1340" s="32" t="str">
        <f t="shared" si="61"/>
        <v>90028</v>
      </c>
      <c r="D1340" s="32" t="str">
        <f t="shared" si="62"/>
        <v>Incorrect</v>
      </c>
    </row>
    <row r="1341" spans="1:4" x14ac:dyDescent="0.25">
      <c r="A1341" s="32" t="s">
        <v>1379</v>
      </c>
      <c r="B1341" s="32" t="str">
        <f t="shared" si="60"/>
        <v>A Touch of Italy Sportswear,886 Monterey Street,Los Angeles, CA 90028,424-682-8946</v>
      </c>
      <c r="C1341" s="32" t="str">
        <f t="shared" si="61"/>
        <v>-8946</v>
      </c>
      <c r="D1341" s="32">
        <f t="shared" si="62"/>
        <v>1</v>
      </c>
    </row>
    <row r="1342" spans="1:4" x14ac:dyDescent="0.25">
      <c r="A1342" s="32" t="s">
        <v>1380</v>
      </c>
      <c r="B1342" s="32" t="str">
        <f t="shared" si="60"/>
        <v>886 Monterey Street,Los Angeles, CA 90028,424-682-8946,Bluefly</v>
      </c>
      <c r="C1342" s="32" t="str">
        <f t="shared" si="61"/>
        <v>uefly</v>
      </c>
      <c r="D1342" s="32" t="str">
        <f t="shared" si="62"/>
        <v>Incorrect</v>
      </c>
    </row>
    <row r="1343" spans="1:4" x14ac:dyDescent="0.25">
      <c r="A1343" s="32" t="s">
        <v>973</v>
      </c>
      <c r="B1343" s="32" t="str">
        <f t="shared" si="60"/>
        <v>Los Angeles, CA 90028,424-682-8946,Bluefly,464 Lincoln Centre</v>
      </c>
      <c r="C1343" s="32" t="str">
        <f t="shared" si="61"/>
        <v>entre</v>
      </c>
      <c r="D1343" s="32" t="str">
        <f t="shared" si="62"/>
        <v>Incorrect</v>
      </c>
    </row>
    <row r="1344" spans="1:4" x14ac:dyDescent="0.25">
      <c r="A1344" s="32" t="s">
        <v>1381</v>
      </c>
      <c r="B1344" s="32" t="str">
        <f t="shared" si="60"/>
        <v>424-682-8946,Bluefly,464 Lincoln Centre,Lodi, WA 98202</v>
      </c>
      <c r="C1344" s="32" t="str">
        <f t="shared" si="61"/>
        <v>98202</v>
      </c>
      <c r="D1344" s="32" t="str">
        <f t="shared" si="62"/>
        <v>Incorrect</v>
      </c>
    </row>
    <row r="1345" spans="1:4" x14ac:dyDescent="0.25">
      <c r="A1345" s="32" t="s">
        <v>1382</v>
      </c>
      <c r="B1345" s="32" t="str">
        <f t="shared" si="60"/>
        <v>Bluefly,464 Lincoln Centre,Lodi, WA 98202,426-820-4422</v>
      </c>
      <c r="C1345" s="32" t="str">
        <f t="shared" si="61"/>
        <v>-4422</v>
      </c>
      <c r="D1345" s="32">
        <f t="shared" si="62"/>
        <v>1</v>
      </c>
    </row>
    <row r="1346" spans="1:4" x14ac:dyDescent="0.25">
      <c r="A1346" s="32" t="s">
        <v>1383</v>
      </c>
      <c r="B1346" s="32" t="str">
        <f t="shared" ref="B1346:B1409" si="63">CONCATENATE(TRIM(A1346),",",TRIM(A1347),",",TRIM(A1348),",",TRIM(A1349))</f>
        <v>464 Lincoln Centre,Lodi, WA 98202,426-820-4422,Just Workout Wear</v>
      </c>
      <c r="C1346" s="32" t="str">
        <f t="shared" ref="C1346:C1409" si="64">RIGHT(B1346,5)</f>
        <v xml:space="preserve"> Wear</v>
      </c>
      <c r="D1346" s="32" t="str">
        <f t="shared" ref="D1346:D1409" si="65">IFERROR(FIND("-",C1346),"Incorrect")</f>
        <v>Incorrect</v>
      </c>
    </row>
    <row r="1347" spans="1:4" x14ac:dyDescent="0.25">
      <c r="A1347" s="32" t="s">
        <v>1384</v>
      </c>
      <c r="B1347" s="32" t="str">
        <f t="shared" si="63"/>
        <v>Lodi, WA 98202,426-820-4422,Just Workout Wear,2202 San Elijo Avenue</v>
      </c>
      <c r="C1347" s="32" t="str">
        <f t="shared" si="64"/>
        <v>venue</v>
      </c>
      <c r="D1347" s="32" t="str">
        <f t="shared" si="65"/>
        <v>Incorrect</v>
      </c>
    </row>
    <row r="1348" spans="1:4" x14ac:dyDescent="0.25">
      <c r="A1348" s="32" t="s">
        <v>1385</v>
      </c>
      <c r="B1348" s="32" t="str">
        <f t="shared" si="63"/>
        <v>426-820-4422,Just Workout Wear,2202 San Elijo Avenue,Ventura, CA 92804</v>
      </c>
      <c r="C1348" s="32" t="str">
        <f t="shared" si="64"/>
        <v>92804</v>
      </c>
      <c r="D1348" s="32" t="str">
        <f t="shared" si="65"/>
        <v>Incorrect</v>
      </c>
    </row>
    <row r="1349" spans="1:4" x14ac:dyDescent="0.25">
      <c r="A1349" s="32" t="s">
        <v>1386</v>
      </c>
      <c r="B1349" s="32" t="str">
        <f t="shared" si="63"/>
        <v>Just Workout Wear,2202 San Elijo Avenue,Ventura, CA 92804,860-842-8822</v>
      </c>
      <c r="C1349" s="32" t="str">
        <f t="shared" si="64"/>
        <v>-8822</v>
      </c>
      <c r="D1349" s="32">
        <f t="shared" si="65"/>
        <v>1</v>
      </c>
    </row>
    <row r="1350" spans="1:4" x14ac:dyDescent="0.25">
      <c r="A1350" s="32" t="s">
        <v>1387</v>
      </c>
      <c r="B1350" s="32" t="str">
        <f t="shared" si="63"/>
        <v>2202 San Elijo Avenue,Ventura, CA 92804,860-842-8822,Professional Sports for You</v>
      </c>
      <c r="C1350" s="32" t="str">
        <f t="shared" si="64"/>
        <v>r You</v>
      </c>
      <c r="D1350" s="32" t="str">
        <f t="shared" si="65"/>
        <v>Incorrect</v>
      </c>
    </row>
    <row r="1351" spans="1:4" x14ac:dyDescent="0.25">
      <c r="A1351" s="32" t="s">
        <v>1388</v>
      </c>
      <c r="B1351" s="32" t="str">
        <f t="shared" si="63"/>
        <v>Ventura, CA 92804,860-842-8822,Professional Sports for You,4402 Dale Road</v>
      </c>
      <c r="C1351" s="32" t="str">
        <f t="shared" si="64"/>
        <v xml:space="preserve"> Road</v>
      </c>
      <c r="D1351" s="32" t="str">
        <f t="shared" si="65"/>
        <v>Incorrect</v>
      </c>
    </row>
    <row r="1352" spans="1:4" x14ac:dyDescent="0.25">
      <c r="A1352" s="32" t="s">
        <v>1389</v>
      </c>
      <c r="B1352" s="32" t="str">
        <f t="shared" si="63"/>
        <v>860-842-8822,Professional Sports for You,4402 Dale Road,Visalia, CA 92424</v>
      </c>
      <c r="C1352" s="32" t="str">
        <f t="shared" si="64"/>
        <v>92424</v>
      </c>
      <c r="D1352" s="32" t="str">
        <f t="shared" si="65"/>
        <v>Incorrect</v>
      </c>
    </row>
    <row r="1353" spans="1:4" x14ac:dyDescent="0.25">
      <c r="A1353" s="32" t="s">
        <v>1390</v>
      </c>
      <c r="B1353" s="32" t="str">
        <f t="shared" si="63"/>
        <v>Professional Sports for You,4402 Dale Road,Visalia, CA 92424,828-982-2294</v>
      </c>
      <c r="C1353" s="32" t="str">
        <f t="shared" si="64"/>
        <v>-2294</v>
      </c>
      <c r="D1353" s="32">
        <f t="shared" si="65"/>
        <v>1</v>
      </c>
    </row>
    <row r="1354" spans="1:4" x14ac:dyDescent="0.25">
      <c r="A1354" s="32" t="s">
        <v>1391</v>
      </c>
      <c r="B1354" s="32" t="str">
        <f t="shared" si="63"/>
        <v>4402 Dale Road,Visalia, CA 92424,828-982-2294,Scenic Waters</v>
      </c>
      <c r="C1354" s="32" t="str">
        <f t="shared" si="64"/>
        <v>aters</v>
      </c>
      <c r="D1354" s="32" t="str">
        <f t="shared" si="65"/>
        <v>Incorrect</v>
      </c>
    </row>
    <row r="1355" spans="1:4" x14ac:dyDescent="0.25">
      <c r="A1355" s="32" t="s">
        <v>1392</v>
      </c>
      <c r="B1355" s="32" t="str">
        <f t="shared" si="63"/>
        <v>Visalia, CA 92424,828-982-2294,Scenic Waters,228H Serramonte Centre # H</v>
      </c>
      <c r="C1355" s="32" t="str">
        <f t="shared" si="64"/>
        <v>e # H</v>
      </c>
      <c r="D1355" s="32" t="str">
        <f t="shared" si="65"/>
        <v>Incorrect</v>
      </c>
    </row>
    <row r="1356" spans="1:4" x14ac:dyDescent="0.25">
      <c r="A1356" s="32" t="s">
        <v>1393</v>
      </c>
      <c r="B1356" s="32" t="str">
        <f t="shared" si="63"/>
        <v>828-982-2294,Scenic Waters,228H Serramonte Centre # H,Aberdeen, WA 98802</v>
      </c>
      <c r="C1356" s="32" t="str">
        <f t="shared" si="64"/>
        <v>98802</v>
      </c>
      <c r="D1356" s="32" t="str">
        <f t="shared" si="65"/>
        <v>Incorrect</v>
      </c>
    </row>
    <row r="1357" spans="1:4" x14ac:dyDescent="0.25">
      <c r="A1357" s="32" t="s">
        <v>1394</v>
      </c>
      <c r="B1357" s="32" t="str">
        <f t="shared" si="63"/>
        <v>Scenic Waters,228H Serramonte Centre # H,Aberdeen, WA 98802,908-484-6249</v>
      </c>
      <c r="C1357" s="32" t="str">
        <f t="shared" si="64"/>
        <v>-6249</v>
      </c>
      <c r="D1357" s="32">
        <f t="shared" si="65"/>
        <v>1</v>
      </c>
    </row>
    <row r="1358" spans="1:4" x14ac:dyDescent="0.25">
      <c r="A1358" s="32" t="s">
        <v>1395</v>
      </c>
      <c r="B1358" s="32" t="str">
        <f t="shared" si="63"/>
        <v>228H Serramonte Centre # H,Aberdeen, WA 98802,908-484-6249,Summit Outpost</v>
      </c>
      <c r="C1358" s="32" t="str">
        <f t="shared" si="64"/>
        <v>tpost</v>
      </c>
      <c r="D1358" s="32" t="str">
        <f t="shared" si="65"/>
        <v>Incorrect</v>
      </c>
    </row>
    <row r="1359" spans="1:4" x14ac:dyDescent="0.25">
      <c r="A1359" s="32" t="s">
        <v>1396</v>
      </c>
      <c r="B1359" s="32" t="str">
        <f t="shared" si="63"/>
        <v>Aberdeen, WA 98802,908-484-6249,Summit Outpost,4622 West Burbank Boulevard</v>
      </c>
      <c r="C1359" s="32" t="str">
        <f t="shared" si="64"/>
        <v>evard</v>
      </c>
      <c r="D1359" s="32" t="str">
        <f t="shared" si="65"/>
        <v>Incorrect</v>
      </c>
    </row>
    <row r="1360" spans="1:4" x14ac:dyDescent="0.25">
      <c r="A1360" s="32" t="s">
        <v>1397</v>
      </c>
      <c r="B1360" s="32" t="str">
        <f t="shared" si="63"/>
        <v>908-484-6249,Summit Outpost,4622 West Burbank Boulevard,Portland, OR 90026</v>
      </c>
      <c r="C1360" s="32" t="str">
        <f t="shared" si="64"/>
        <v>90026</v>
      </c>
      <c r="D1360" s="32" t="str">
        <f t="shared" si="65"/>
        <v>Incorrect</v>
      </c>
    </row>
    <row r="1361" spans="1:4" x14ac:dyDescent="0.25">
      <c r="A1361" s="32" t="s">
        <v>1398</v>
      </c>
      <c r="B1361" s="32" t="str">
        <f t="shared" si="63"/>
        <v>Summit Outpost,4622 West Burbank Boulevard,Portland, OR 90026,629-686-9226</v>
      </c>
      <c r="C1361" s="32" t="str">
        <f t="shared" si="64"/>
        <v>-9226</v>
      </c>
      <c r="D1361" s="32">
        <f t="shared" si="65"/>
        <v>1</v>
      </c>
    </row>
    <row r="1362" spans="1:4" x14ac:dyDescent="0.25">
      <c r="A1362" s="32" t="s">
        <v>1399</v>
      </c>
      <c r="B1362" s="32" t="str">
        <f t="shared" si="63"/>
        <v>4622 West Burbank Boulevard,Portland, OR 90026,629-686-9226,Underground Sports</v>
      </c>
      <c r="C1362" s="32" t="str">
        <f t="shared" si="64"/>
        <v>ports</v>
      </c>
      <c r="D1362" s="32" t="str">
        <f t="shared" si="65"/>
        <v>Incorrect</v>
      </c>
    </row>
    <row r="1363" spans="1:4" x14ac:dyDescent="0.25">
      <c r="A1363" s="32" t="s">
        <v>1400</v>
      </c>
      <c r="B1363" s="32" t="str">
        <f t="shared" si="63"/>
        <v>Portland, OR 90026,629-686-9226,Underground Sports,642 West Manchester Boulevard</v>
      </c>
      <c r="C1363" s="32" t="str">
        <f t="shared" si="64"/>
        <v>evard</v>
      </c>
      <c r="D1363" s="32" t="str">
        <f t="shared" si="65"/>
        <v>Incorrect</v>
      </c>
    </row>
    <row r="1364" spans="1:4" x14ac:dyDescent="0.25">
      <c r="A1364" s="32" t="s">
        <v>1401</v>
      </c>
      <c r="B1364" s="32" t="str">
        <f t="shared" si="63"/>
        <v>629-686-9226,Underground Sports,642 West Manchester Boulevard,Federal Way, CA 92866</v>
      </c>
      <c r="C1364" s="32" t="str">
        <f t="shared" si="64"/>
        <v>92866</v>
      </c>
      <c r="D1364" s="32" t="str">
        <f t="shared" si="65"/>
        <v>Incorrect</v>
      </c>
    </row>
    <row r="1365" spans="1:4" x14ac:dyDescent="0.25">
      <c r="A1365" s="32" t="s">
        <v>1402</v>
      </c>
      <c r="B1365" s="32" t="str">
        <f t="shared" si="63"/>
        <v>Underground Sports,642 West Manchester Boulevard,Federal Way, CA 92866,424-464-2990</v>
      </c>
      <c r="C1365" s="32" t="str">
        <f t="shared" si="64"/>
        <v>-2990</v>
      </c>
      <c r="D1365" s="32">
        <f t="shared" si="65"/>
        <v>1</v>
      </c>
    </row>
    <row r="1366" spans="1:4" x14ac:dyDescent="0.25">
      <c r="A1366" s="32" t="s">
        <v>1403</v>
      </c>
      <c r="B1366" s="32" t="str">
        <f t="shared" si="63"/>
        <v>642 West Manchester Boulevard,Federal Way, CA 92866,424-464-2990,Fantastic George</v>
      </c>
      <c r="C1366" s="32" t="str">
        <f t="shared" si="64"/>
        <v>eorge</v>
      </c>
      <c r="D1366" s="32" t="str">
        <f t="shared" si="65"/>
        <v>Incorrect</v>
      </c>
    </row>
    <row r="1367" spans="1:4" x14ac:dyDescent="0.25">
      <c r="A1367" s="32" t="s">
        <v>1404</v>
      </c>
      <c r="B1367" s="32" t="str">
        <f t="shared" si="63"/>
        <v>Federal Way, CA 92866,424-464-2990,Fantastic George,866 28th</v>
      </c>
      <c r="C1367" s="32" t="str">
        <f t="shared" si="64"/>
        <v xml:space="preserve"> 28th</v>
      </c>
      <c r="D1367" s="32" t="str">
        <f t="shared" si="65"/>
        <v>Incorrect</v>
      </c>
    </row>
    <row r="1368" spans="1:4" x14ac:dyDescent="0.25">
      <c r="A1368" s="32" t="s">
        <v>1405</v>
      </c>
      <c r="B1368" s="32" t="str">
        <f t="shared" si="63"/>
        <v>424-464-2990,Fantastic George,866 28th,Daly City, CA 90048</v>
      </c>
      <c r="C1368" s="32" t="str">
        <f t="shared" si="64"/>
        <v>90048</v>
      </c>
      <c r="D1368" s="32" t="str">
        <f t="shared" si="65"/>
        <v>Incorrect</v>
      </c>
    </row>
    <row r="1369" spans="1:4" x14ac:dyDescent="0.25">
      <c r="A1369" s="32" t="s">
        <v>114</v>
      </c>
      <c r="B1369" s="32" t="str">
        <f t="shared" si="63"/>
        <v>Fantastic George,866 28th,Daly City, CA 90048,860-242-2600</v>
      </c>
      <c r="C1369" s="32" t="str">
        <f t="shared" si="64"/>
        <v>-2600</v>
      </c>
      <c r="D1369" s="32">
        <f t="shared" si="65"/>
        <v>1</v>
      </c>
    </row>
    <row r="1370" spans="1:4" x14ac:dyDescent="0.25">
      <c r="A1370" s="32" t="s">
        <v>1406</v>
      </c>
      <c r="B1370" s="32" t="str">
        <f t="shared" si="63"/>
        <v>866 28th,Daly City, CA 90048,860-242-2600,Ocean Sunshine</v>
      </c>
      <c r="C1370" s="32" t="str">
        <f t="shared" si="64"/>
        <v>shine</v>
      </c>
      <c r="D1370" s="32" t="str">
        <f t="shared" si="65"/>
        <v>Incorrect</v>
      </c>
    </row>
    <row r="1371" spans="1:4" x14ac:dyDescent="0.25">
      <c r="A1371" s="32" t="s">
        <v>1407</v>
      </c>
      <c r="B1371" s="32" t="str">
        <f t="shared" si="63"/>
        <v>Daly City, CA 90048,860-242-2600,Ocean Sunshine,222 Great Mall Drive</v>
      </c>
      <c r="C1371" s="32" t="str">
        <f t="shared" si="64"/>
        <v>Drive</v>
      </c>
      <c r="D1371" s="32" t="str">
        <f t="shared" si="65"/>
        <v>Incorrect</v>
      </c>
    </row>
    <row r="1372" spans="1:4" x14ac:dyDescent="0.25">
      <c r="A1372" s="32" t="s">
        <v>1408</v>
      </c>
      <c r="B1372" s="32" t="str">
        <f t="shared" si="63"/>
        <v>860-242-2600,Ocean Sunshine,222 Great Mall Drive,Corona, WA 98402</v>
      </c>
      <c r="C1372" s="32" t="str">
        <f t="shared" si="64"/>
        <v>98402</v>
      </c>
      <c r="D1372" s="32" t="str">
        <f t="shared" si="65"/>
        <v>Incorrect</v>
      </c>
    </row>
    <row r="1373" spans="1:4" x14ac:dyDescent="0.25">
      <c r="A1373" s="32" t="s">
        <v>864</v>
      </c>
      <c r="B1373" s="32" t="str">
        <f t="shared" si="63"/>
        <v>Ocean Sunshine,222 Great Mall Drive,Corona, WA 98402,926-864-6286</v>
      </c>
      <c r="C1373" s="32" t="str">
        <f t="shared" si="64"/>
        <v>-6286</v>
      </c>
      <c r="D1373" s="32">
        <f t="shared" si="65"/>
        <v>1</v>
      </c>
    </row>
    <row r="1374" spans="1:4" x14ac:dyDescent="0.25">
      <c r="A1374" s="32" t="s">
        <v>1409</v>
      </c>
      <c r="B1374" s="32" t="str">
        <f t="shared" si="63"/>
        <v>222 Great Mall Drive,Corona, WA 98402,926-864-6286,ORCA Whale Outdoor Furniture</v>
      </c>
      <c r="C1374" s="32" t="str">
        <f t="shared" si="64"/>
        <v>iture</v>
      </c>
      <c r="D1374" s="32" t="str">
        <f t="shared" si="65"/>
        <v>Incorrect</v>
      </c>
    </row>
    <row r="1375" spans="1:4" x14ac:dyDescent="0.25">
      <c r="A1375" s="32" t="s">
        <v>1410</v>
      </c>
      <c r="B1375" s="32" t="str">
        <f t="shared" si="63"/>
        <v>Corona, WA 98402,926-864-6286,ORCA Whale Outdoor Furniture,2486 East Grand Avenue</v>
      </c>
      <c r="C1375" s="32" t="str">
        <f t="shared" si="64"/>
        <v>venue</v>
      </c>
      <c r="D1375" s="32" t="str">
        <f t="shared" si="65"/>
        <v>Incorrect</v>
      </c>
    </row>
    <row r="1376" spans="1:4" x14ac:dyDescent="0.25">
      <c r="A1376" s="32" t="s">
        <v>1411</v>
      </c>
      <c r="B1376" s="32" t="str">
        <f t="shared" si="63"/>
        <v>926-864-6286,ORCA Whale Outdoor Furniture,2486 East Grand Avenue,Costa Mesa, CA 98468</v>
      </c>
      <c r="C1376" s="32" t="str">
        <f t="shared" si="64"/>
        <v>98468</v>
      </c>
      <c r="D1376" s="32" t="str">
        <f t="shared" si="65"/>
        <v>Incorrect</v>
      </c>
    </row>
    <row r="1377" spans="1:4" x14ac:dyDescent="0.25">
      <c r="A1377" s="32" t="s">
        <v>1412</v>
      </c>
      <c r="B1377" s="32" t="str">
        <f t="shared" si="63"/>
        <v>ORCA Whale Outdoor Furniture,2486 East Grand Avenue,Costa Mesa, CA 98468,426-469-2692</v>
      </c>
      <c r="C1377" s="32" t="str">
        <f t="shared" si="64"/>
        <v>-2692</v>
      </c>
      <c r="D1377" s="32">
        <f t="shared" si="65"/>
        <v>1</v>
      </c>
    </row>
    <row r="1378" spans="1:4" x14ac:dyDescent="0.25">
      <c r="A1378" s="32" t="s">
        <v>1413</v>
      </c>
      <c r="B1378" s="32" t="str">
        <f t="shared" si="63"/>
        <v>2486 East Grand Avenue,Costa Mesa, CA 98468,426-469-2692,A X Porters Exchange</v>
      </c>
      <c r="C1378" s="32" t="str">
        <f t="shared" si="64"/>
        <v>hange</v>
      </c>
      <c r="D1378" s="32" t="str">
        <f t="shared" si="65"/>
        <v>Incorrect</v>
      </c>
    </row>
    <row r="1379" spans="1:4" x14ac:dyDescent="0.25">
      <c r="A1379" s="32" t="s">
        <v>1414</v>
      </c>
      <c r="B1379" s="32" t="str">
        <f t="shared" si="63"/>
        <v>Costa Mesa, CA 98468,426-469-2692,A X Porters Exchange,422 West Main Street</v>
      </c>
      <c r="C1379" s="32" t="str">
        <f t="shared" si="64"/>
        <v>treet</v>
      </c>
      <c r="D1379" s="32" t="str">
        <f t="shared" si="65"/>
        <v>Incorrect</v>
      </c>
    </row>
    <row r="1380" spans="1:4" x14ac:dyDescent="0.25">
      <c r="A1380" s="32" t="s">
        <v>1415</v>
      </c>
      <c r="B1380" s="32" t="str">
        <f t="shared" si="63"/>
        <v>426-469-2692,A X Porters Exchange,422 West Main Street,Los Angeles, CA 98202</v>
      </c>
      <c r="C1380" s="32" t="str">
        <f t="shared" si="64"/>
        <v>98202</v>
      </c>
      <c r="D1380" s="32" t="str">
        <f t="shared" si="65"/>
        <v>Incorrect</v>
      </c>
    </row>
    <row r="1381" spans="1:4" x14ac:dyDescent="0.25">
      <c r="A1381" s="32" t="s">
        <v>1416</v>
      </c>
      <c r="B1381" s="32" t="str">
        <f t="shared" si="63"/>
        <v>A X Porters Exchange,422 West Main Street,Los Angeles, CA 98202,408-424-4882</v>
      </c>
      <c r="C1381" s="32" t="str">
        <f t="shared" si="64"/>
        <v>-4882</v>
      </c>
      <c r="D1381" s="32">
        <f t="shared" si="65"/>
        <v>1</v>
      </c>
    </row>
    <row r="1382" spans="1:4" x14ac:dyDescent="0.25">
      <c r="A1382" s="32" t="s">
        <v>1417</v>
      </c>
      <c r="B1382" s="32" t="str">
        <f t="shared" si="63"/>
        <v>422 West Main Street,Los Angeles, CA 98202,408-424-4882,Bikini R Us</v>
      </c>
      <c r="C1382" s="32" t="str">
        <f t="shared" si="64"/>
        <v xml:space="preserve"> R Us</v>
      </c>
      <c r="D1382" s="32" t="str">
        <f t="shared" si="65"/>
        <v>Incorrect</v>
      </c>
    </row>
    <row r="1383" spans="1:4" x14ac:dyDescent="0.25">
      <c r="A1383" s="32" t="s">
        <v>475</v>
      </c>
      <c r="B1383" s="32" t="str">
        <f t="shared" si="63"/>
        <v>Los Angeles, CA 98202,408-424-4882,Bikini R Us,2200 Union Street</v>
      </c>
      <c r="C1383" s="32" t="str">
        <f t="shared" si="64"/>
        <v>treet</v>
      </c>
      <c r="D1383" s="32" t="str">
        <f t="shared" si="65"/>
        <v>Incorrect</v>
      </c>
    </row>
    <row r="1384" spans="1:4" x14ac:dyDescent="0.25">
      <c r="A1384" s="32" t="s">
        <v>1418</v>
      </c>
      <c r="B1384" s="32" t="str">
        <f t="shared" si="63"/>
        <v>408-424-4882,Bikini R Us,2200 Union Street,Palo Alto, CA 90068</v>
      </c>
      <c r="C1384" s="32" t="str">
        <f t="shared" si="64"/>
        <v>90068</v>
      </c>
      <c r="D1384" s="32" t="str">
        <f t="shared" si="65"/>
        <v>Incorrect</v>
      </c>
    </row>
    <row r="1385" spans="1:4" x14ac:dyDescent="0.25">
      <c r="A1385" s="32" t="s">
        <v>1419</v>
      </c>
      <c r="B1385" s="32" t="str">
        <f t="shared" si="63"/>
        <v>Bikini R Us,2200 Union Street,Palo Alto, CA 90068,949-448-4066</v>
      </c>
      <c r="C1385" s="32" t="str">
        <f t="shared" si="64"/>
        <v>-4066</v>
      </c>
      <c r="D1385" s="32">
        <f t="shared" si="65"/>
        <v>1</v>
      </c>
    </row>
    <row r="1386" spans="1:4" x14ac:dyDescent="0.25">
      <c r="A1386" s="32" t="s">
        <v>1420</v>
      </c>
      <c r="B1386" s="32" t="str">
        <f t="shared" si="63"/>
        <v>2200 Union Street,Palo Alto, CA 90068,949-448-4066,Hat Company</v>
      </c>
      <c r="C1386" s="32" t="str">
        <f t="shared" si="64"/>
        <v>mpany</v>
      </c>
      <c r="D1386" s="32" t="str">
        <f t="shared" si="65"/>
        <v>Incorrect</v>
      </c>
    </row>
    <row r="1387" spans="1:4" x14ac:dyDescent="0.25">
      <c r="A1387" s="32" t="s">
        <v>1421</v>
      </c>
      <c r="B1387" s="32" t="str">
        <f t="shared" si="63"/>
        <v>Palo Alto, CA 90068,949-448-4066,Hat Company,222 The Crossroads</v>
      </c>
      <c r="C1387" s="32" t="str">
        <f t="shared" si="64"/>
        <v>roads</v>
      </c>
      <c r="D1387" s="32" t="str">
        <f t="shared" si="65"/>
        <v>Incorrect</v>
      </c>
    </row>
    <row r="1388" spans="1:4" x14ac:dyDescent="0.25">
      <c r="A1388" s="32" t="s">
        <v>1422</v>
      </c>
      <c r="B1388" s="32" t="str">
        <f t="shared" si="63"/>
        <v>949-448-4066,Hat Company,222 The Crossroads,Redondo Beach, CA 94804</v>
      </c>
      <c r="C1388" s="32" t="str">
        <f t="shared" si="64"/>
        <v>94804</v>
      </c>
      <c r="D1388" s="32" t="str">
        <f t="shared" si="65"/>
        <v>Incorrect</v>
      </c>
    </row>
    <row r="1389" spans="1:4" x14ac:dyDescent="0.25">
      <c r="A1389" s="32" t="s">
        <v>1423</v>
      </c>
      <c r="B1389" s="32" t="str">
        <f t="shared" si="63"/>
        <v>Hat Company,222 The Crossroads,Redondo Beach, CA 94804,420-644-8222</v>
      </c>
      <c r="C1389" s="32" t="str">
        <f t="shared" si="64"/>
        <v>-8222</v>
      </c>
      <c r="D1389" s="32">
        <f t="shared" si="65"/>
        <v>1</v>
      </c>
    </row>
    <row r="1390" spans="1:4" x14ac:dyDescent="0.25">
      <c r="A1390" s="32" t="s">
        <v>1424</v>
      </c>
      <c r="B1390" s="32" t="str">
        <f t="shared" si="63"/>
        <v>222 The Crossroads,Redondo Beach, CA 94804,420-644-8222,Kickers Team Sports</v>
      </c>
      <c r="C1390" s="32" t="str">
        <f t="shared" si="64"/>
        <v>ports</v>
      </c>
      <c r="D1390" s="32" t="str">
        <f t="shared" si="65"/>
        <v>Incorrect</v>
      </c>
    </row>
    <row r="1391" spans="1:4" x14ac:dyDescent="0.25">
      <c r="A1391" s="32" t="s">
        <v>1425</v>
      </c>
      <c r="B1391" s="32" t="str">
        <f t="shared" si="63"/>
        <v>Redondo Beach, CA 94804,420-644-8222,Kickers Team Sports,2828 Ocean Park Boulevard</v>
      </c>
      <c r="C1391" s="32" t="str">
        <f t="shared" si="64"/>
        <v>evard</v>
      </c>
      <c r="D1391" s="32" t="str">
        <f t="shared" si="65"/>
        <v>Incorrect</v>
      </c>
    </row>
    <row r="1392" spans="1:4" x14ac:dyDescent="0.25">
      <c r="A1392" s="32" t="s">
        <v>1426</v>
      </c>
      <c r="B1392" s="32" t="str">
        <f t="shared" si="63"/>
        <v>420-644-8222,Kickers Team Sports,2828 Ocean Park Boulevard,Los Angeles, CA 92660</v>
      </c>
      <c r="C1392" s="32" t="str">
        <f t="shared" si="64"/>
        <v>92660</v>
      </c>
      <c r="D1392" s="32" t="str">
        <f t="shared" si="65"/>
        <v>Incorrect</v>
      </c>
    </row>
    <row r="1393" spans="1:4" x14ac:dyDescent="0.25">
      <c r="A1393" s="32" t="s">
        <v>1427</v>
      </c>
      <c r="B1393" s="32" t="str">
        <f t="shared" si="63"/>
        <v>Kickers Team Sports,2828 Ocean Park Boulevard,Los Angeles, CA 92660,660-468-2880</v>
      </c>
      <c r="C1393" s="32" t="str">
        <f t="shared" si="64"/>
        <v>-2880</v>
      </c>
      <c r="D1393" s="32">
        <f t="shared" si="65"/>
        <v>1</v>
      </c>
    </row>
    <row r="1394" spans="1:4" x14ac:dyDescent="0.25">
      <c r="A1394" s="32" t="s">
        <v>1428</v>
      </c>
      <c r="B1394" s="32" t="str">
        <f t="shared" si="63"/>
        <v>2828 Ocean Park Boulevard,Los Angeles, CA 92660,660-468-2880,Middletown Center Mall</v>
      </c>
      <c r="C1394" s="32" t="str">
        <f t="shared" si="64"/>
        <v xml:space="preserve"> Mall</v>
      </c>
      <c r="D1394" s="32" t="str">
        <f t="shared" si="65"/>
        <v>Incorrect</v>
      </c>
    </row>
    <row r="1395" spans="1:4" x14ac:dyDescent="0.25">
      <c r="A1395" s="32" t="s">
        <v>1429</v>
      </c>
      <c r="B1395" s="32" t="str">
        <f t="shared" si="63"/>
        <v>Los Angeles, CA 92660,660-468-2880,Middletown Center Mall,2226 Main Street</v>
      </c>
      <c r="C1395" s="32" t="str">
        <f t="shared" si="64"/>
        <v>treet</v>
      </c>
      <c r="D1395" s="32" t="str">
        <f t="shared" si="65"/>
        <v>Incorrect</v>
      </c>
    </row>
    <row r="1396" spans="1:4" x14ac:dyDescent="0.25">
      <c r="A1396" s="32" t="s">
        <v>1430</v>
      </c>
      <c r="B1396" s="32" t="str">
        <f t="shared" si="63"/>
        <v>660-468-2880,Middletown Center Mall,2226 Main Street,Irvine, CA 96224</v>
      </c>
      <c r="C1396" s="32" t="str">
        <f t="shared" si="64"/>
        <v>96224</v>
      </c>
      <c r="D1396" s="32" t="str">
        <f t="shared" si="65"/>
        <v>Incorrect</v>
      </c>
    </row>
    <row r="1397" spans="1:4" x14ac:dyDescent="0.25">
      <c r="A1397" s="32" t="s">
        <v>1431</v>
      </c>
      <c r="B1397" s="32" t="str">
        <f t="shared" si="63"/>
        <v>Middletown Center Mall,2226 Main Street,Irvine, CA 96224,609-884-2222</v>
      </c>
      <c r="C1397" s="32" t="str">
        <f t="shared" si="64"/>
        <v>-2222</v>
      </c>
      <c r="D1397" s="32">
        <f t="shared" si="65"/>
        <v>1</v>
      </c>
    </row>
    <row r="1398" spans="1:4" x14ac:dyDescent="0.25">
      <c r="A1398" s="32" t="s">
        <v>1432</v>
      </c>
      <c r="B1398" s="32" t="str">
        <f t="shared" si="63"/>
        <v>2226 Main Street,Irvine, CA 96224,609-884-2222,Summit Sports</v>
      </c>
      <c r="C1398" s="32" t="str">
        <f t="shared" si="64"/>
        <v>ports</v>
      </c>
      <c r="D1398" s="32" t="str">
        <f t="shared" si="65"/>
        <v>Incorrect</v>
      </c>
    </row>
    <row r="1399" spans="1:4" x14ac:dyDescent="0.25">
      <c r="A1399" s="32" t="s">
        <v>1433</v>
      </c>
      <c r="B1399" s="32" t="str">
        <f t="shared" si="63"/>
        <v>Irvine, CA 96224,609-884-2222,Summit Sports,2666 Palos Verdes Avenue</v>
      </c>
      <c r="C1399" s="32" t="str">
        <f t="shared" si="64"/>
        <v>venue</v>
      </c>
      <c r="D1399" s="32" t="str">
        <f t="shared" si="65"/>
        <v>Incorrect</v>
      </c>
    </row>
    <row r="1400" spans="1:4" x14ac:dyDescent="0.25">
      <c r="A1400" s="32" t="s">
        <v>1434</v>
      </c>
      <c r="B1400" s="32" t="str">
        <f t="shared" si="63"/>
        <v>609-884-2222,Summit Sports,2666 Palos Verdes Avenue,Colusa, CA 90806</v>
      </c>
      <c r="C1400" s="32" t="str">
        <f t="shared" si="64"/>
        <v>90806</v>
      </c>
      <c r="D1400" s="32" t="str">
        <f t="shared" si="65"/>
        <v>Incorrect</v>
      </c>
    </row>
    <row r="1401" spans="1:4" x14ac:dyDescent="0.25">
      <c r="A1401" s="32" t="s">
        <v>643</v>
      </c>
      <c r="B1401" s="32" t="str">
        <f t="shared" si="63"/>
        <v>Summit Sports,2666 Palos Verdes Avenue,Colusa, CA 90806,609-468-4228</v>
      </c>
      <c r="C1401" s="32" t="str">
        <f t="shared" si="64"/>
        <v>-4228</v>
      </c>
      <c r="D1401" s="32">
        <f t="shared" si="65"/>
        <v>1</v>
      </c>
    </row>
    <row r="1402" spans="1:4" x14ac:dyDescent="0.25">
      <c r="A1402" s="32" t="s">
        <v>1435</v>
      </c>
      <c r="B1402" s="32" t="str">
        <f t="shared" si="63"/>
        <v>2666 Palos Verdes Avenue,Colusa, CA 90806,609-468-4228,True Blue Wear</v>
      </c>
      <c r="C1402" s="32" t="str">
        <f t="shared" si="64"/>
        <v xml:space="preserve"> Wear</v>
      </c>
      <c r="D1402" s="32" t="str">
        <f t="shared" si="65"/>
        <v>Incorrect</v>
      </c>
    </row>
    <row r="1403" spans="1:4" x14ac:dyDescent="0.25">
      <c r="A1403" s="32" t="s">
        <v>1436</v>
      </c>
      <c r="B1403" s="32" t="str">
        <f t="shared" si="63"/>
        <v>Colusa, CA 90806,609-468-4228,True Blue Wear,426 Fleetwood Place</v>
      </c>
      <c r="C1403" s="32" t="str">
        <f t="shared" si="64"/>
        <v>Place</v>
      </c>
      <c r="D1403" s="32" t="str">
        <f t="shared" si="65"/>
        <v>Incorrect</v>
      </c>
    </row>
    <row r="1404" spans="1:4" x14ac:dyDescent="0.25">
      <c r="A1404" s="32" t="s">
        <v>1437</v>
      </c>
      <c r="B1404" s="32" t="str">
        <f t="shared" si="63"/>
        <v>609-468-4228,True Blue Wear,426 Fleetwood Place,Santa Ana, CA 92848</v>
      </c>
      <c r="C1404" s="32" t="str">
        <f t="shared" si="64"/>
        <v>92848</v>
      </c>
      <c r="D1404" s="32" t="str">
        <f t="shared" si="65"/>
        <v>Incorrect</v>
      </c>
    </row>
    <row r="1405" spans="1:4" x14ac:dyDescent="0.25">
      <c r="A1405" s="32" t="s">
        <v>414</v>
      </c>
      <c r="B1405" s="32" t="str">
        <f t="shared" si="63"/>
        <v>True Blue Wear,426 Fleetwood Place,Santa Ana, CA 92848,426-680-6680</v>
      </c>
      <c r="C1405" s="32" t="str">
        <f t="shared" si="64"/>
        <v>-6680</v>
      </c>
      <c r="D1405" s="32">
        <f t="shared" si="65"/>
        <v>1</v>
      </c>
    </row>
    <row r="1406" spans="1:4" x14ac:dyDescent="0.25">
      <c r="A1406" s="32" t="s">
        <v>1438</v>
      </c>
      <c r="B1406" s="32" t="str">
        <f t="shared" si="63"/>
        <v>426 Fleetwood Place,Santa Ana, CA 92848,426-680-6680,Tiger Claw Imports</v>
      </c>
      <c r="C1406" s="32" t="str">
        <f t="shared" si="64"/>
        <v>ports</v>
      </c>
      <c r="D1406" s="32" t="str">
        <f t="shared" si="65"/>
        <v>Incorrect</v>
      </c>
    </row>
    <row r="1407" spans="1:4" x14ac:dyDescent="0.25">
      <c r="A1407" s="32" t="s">
        <v>1439</v>
      </c>
      <c r="B1407" s="32" t="str">
        <f t="shared" si="63"/>
        <v>Santa Ana, CA 92848,426-680-6680,Tiger Claw Imports,8600 Beverly Boulevard Suite 664</v>
      </c>
      <c r="C1407" s="32" t="str">
        <f t="shared" si="64"/>
        <v>e 664</v>
      </c>
      <c r="D1407" s="32" t="str">
        <f t="shared" si="65"/>
        <v>Incorrect</v>
      </c>
    </row>
    <row r="1408" spans="1:4" x14ac:dyDescent="0.25">
      <c r="A1408" s="32" t="s">
        <v>1440</v>
      </c>
      <c r="B1408" s="32" t="str">
        <f t="shared" si="63"/>
        <v>426-680-6680,Tiger Claw Imports,8600 Beverly Boulevard Suite 664,City Industry, CA 96040</v>
      </c>
      <c r="C1408" s="32" t="str">
        <f t="shared" si="64"/>
        <v>96040</v>
      </c>
      <c r="D1408" s="32" t="str">
        <f t="shared" si="65"/>
        <v>Incorrect</v>
      </c>
    </row>
    <row r="1409" spans="1:4" x14ac:dyDescent="0.25">
      <c r="A1409" s="32" t="s">
        <v>1441</v>
      </c>
      <c r="B1409" s="32" t="str">
        <f t="shared" si="63"/>
        <v>Tiger Claw Imports,8600 Beverly Boulevard Suite 664,City Industry, CA 96040,620-668-2008</v>
      </c>
      <c r="C1409" s="32" t="str">
        <f t="shared" si="64"/>
        <v>-2008</v>
      </c>
      <c r="D1409" s="32">
        <f t="shared" si="65"/>
        <v>1</v>
      </c>
    </row>
    <row r="1410" spans="1:4" x14ac:dyDescent="0.25">
      <c r="A1410" s="32" t="s">
        <v>1442</v>
      </c>
      <c r="B1410" s="32" t="str">
        <f t="shared" ref="B1410:B1473" si="66">CONCATENATE(TRIM(A1410),",",TRIM(A1411),",",TRIM(A1412),",",TRIM(A1413))</f>
        <v>8600 Beverly Boulevard Suite 664,City Industry, CA 96040,620-668-2008,Way Out Clothes</v>
      </c>
      <c r="C1410" s="32" t="str">
        <f t="shared" ref="C1410:C1473" si="67">RIGHT(B1410,5)</f>
        <v>othes</v>
      </c>
      <c r="D1410" s="32" t="str">
        <f t="shared" ref="D1410:D1473" si="68">IFERROR(FIND("-",C1410),"Incorrect")</f>
        <v>Incorrect</v>
      </c>
    </row>
    <row r="1411" spans="1:4" x14ac:dyDescent="0.25">
      <c r="A1411" s="32" t="s">
        <v>1443</v>
      </c>
      <c r="B1411" s="32" t="str">
        <f t="shared" si="66"/>
        <v>City Industry, CA 96040,620-668-2008,Way Out Clothes,4240 South Broadway</v>
      </c>
      <c r="C1411" s="32" t="str">
        <f t="shared" si="67"/>
        <v>adway</v>
      </c>
      <c r="D1411" s="32" t="str">
        <f t="shared" si="68"/>
        <v>Incorrect</v>
      </c>
    </row>
    <row r="1412" spans="1:4" x14ac:dyDescent="0.25">
      <c r="A1412" s="32" t="s">
        <v>1444</v>
      </c>
      <c r="B1412" s="32" t="str">
        <f t="shared" si="66"/>
        <v>620-668-2008,Way Out Clothes,4240 South Broadway,Los Angeles, CA 90264</v>
      </c>
      <c r="C1412" s="32" t="str">
        <f t="shared" si="67"/>
        <v>90264</v>
      </c>
      <c r="D1412" s="32" t="str">
        <f t="shared" si="68"/>
        <v>Incorrect</v>
      </c>
    </row>
    <row r="1413" spans="1:4" x14ac:dyDescent="0.25">
      <c r="A1413" s="32" t="s">
        <v>1445</v>
      </c>
      <c r="B1413" s="32" t="str">
        <f t="shared" si="66"/>
        <v>Way Out Clothes,4240 South Broadway,Los Angeles, CA 90264,408-948-9864</v>
      </c>
      <c r="C1413" s="32" t="str">
        <f t="shared" si="67"/>
        <v>-9864</v>
      </c>
      <c r="D1413" s="32">
        <f t="shared" si="68"/>
        <v>1</v>
      </c>
    </row>
    <row r="1414" spans="1:4" x14ac:dyDescent="0.25">
      <c r="A1414" s="32" t="s">
        <v>1446</v>
      </c>
      <c r="B1414" s="32" t="str">
        <f t="shared" si="66"/>
        <v>4240 South Broadway,Los Angeles, CA 90264,408-948-9864,California Wear</v>
      </c>
      <c r="C1414" s="32" t="str">
        <f t="shared" si="67"/>
        <v xml:space="preserve"> Wear</v>
      </c>
      <c r="D1414" s="32" t="str">
        <f t="shared" si="68"/>
        <v>Incorrect</v>
      </c>
    </row>
    <row r="1415" spans="1:4" x14ac:dyDescent="0.25">
      <c r="A1415" s="32" t="s">
        <v>1447</v>
      </c>
      <c r="B1415" s="32" t="str">
        <f t="shared" si="66"/>
        <v>Los Angeles, CA 90264,408-948-9864,California Wear,20000 Yerba Buena Road</v>
      </c>
      <c r="C1415" s="32" t="str">
        <f t="shared" si="67"/>
        <v xml:space="preserve"> Road</v>
      </c>
      <c r="D1415" s="32" t="str">
        <f t="shared" si="68"/>
        <v>Incorrect</v>
      </c>
    </row>
    <row r="1416" spans="1:4" x14ac:dyDescent="0.25">
      <c r="A1416" s="32" t="s">
        <v>1448</v>
      </c>
      <c r="B1416" s="32" t="str">
        <f t="shared" si="66"/>
        <v>408-948-9864,California Wear,20000 Yerba Buena Road,Clemente, WA 98902</v>
      </c>
      <c r="C1416" s="32" t="str">
        <f t="shared" si="67"/>
        <v>98902</v>
      </c>
      <c r="D1416" s="32" t="str">
        <f t="shared" si="68"/>
        <v>Incorrect</v>
      </c>
    </row>
    <row r="1417" spans="1:4" x14ac:dyDescent="0.25">
      <c r="A1417" s="32" t="s">
        <v>1449</v>
      </c>
      <c r="B1417" s="32" t="str">
        <f t="shared" si="66"/>
        <v>California Wear,20000 Yerba Buena Road,Clemente, WA 98902,224-849-6996</v>
      </c>
      <c r="C1417" s="32" t="str">
        <f t="shared" si="67"/>
        <v>-6996</v>
      </c>
      <c r="D1417" s="32">
        <f t="shared" si="68"/>
        <v>1</v>
      </c>
    </row>
    <row r="1418" spans="1:4" x14ac:dyDescent="0.25">
      <c r="A1418" s="32" t="s">
        <v>1450</v>
      </c>
      <c r="B1418" s="32" t="str">
        <f t="shared" si="66"/>
        <v>20000 Yerba Buena Road,Clemente, WA 98902,224-849-6996,Cotton Cotton Cotton</v>
      </c>
      <c r="C1418" s="32" t="str">
        <f t="shared" si="67"/>
        <v>otton</v>
      </c>
      <c r="D1418" s="32" t="str">
        <f t="shared" si="68"/>
        <v>Incorrect</v>
      </c>
    </row>
    <row r="1419" spans="1:4" x14ac:dyDescent="0.25">
      <c r="A1419" s="32" t="s">
        <v>1451</v>
      </c>
      <c r="B1419" s="32" t="str">
        <f t="shared" si="66"/>
        <v>Clemente, WA 98902,224-849-6996,Cotton Cotton Cotton,4228 Mission Street</v>
      </c>
      <c r="C1419" s="32" t="str">
        <f t="shared" si="67"/>
        <v>treet</v>
      </c>
      <c r="D1419" s="32" t="str">
        <f t="shared" si="68"/>
        <v>Incorrect</v>
      </c>
    </row>
    <row r="1420" spans="1:4" x14ac:dyDescent="0.25">
      <c r="A1420" s="32" t="s">
        <v>1452</v>
      </c>
      <c r="B1420" s="32" t="str">
        <f t="shared" si="66"/>
        <v>224-849-6996,Cotton Cotton Cotton,4228 Mission Street,Los Angeles, CA 90260</v>
      </c>
      <c r="C1420" s="32" t="str">
        <f t="shared" si="67"/>
        <v>90260</v>
      </c>
      <c r="D1420" s="32" t="str">
        <f t="shared" si="68"/>
        <v>Incorrect</v>
      </c>
    </row>
    <row r="1421" spans="1:4" x14ac:dyDescent="0.25">
      <c r="A1421" s="32" t="s">
        <v>1453</v>
      </c>
      <c r="B1421" s="32" t="str">
        <f t="shared" si="66"/>
        <v>Cotton Cotton Cotton,4228 Mission Street,Los Angeles, CA 90260,420-482-9428</v>
      </c>
      <c r="C1421" s="32" t="str">
        <f t="shared" si="67"/>
        <v>-9428</v>
      </c>
      <c r="D1421" s="32">
        <f t="shared" si="68"/>
        <v>1</v>
      </c>
    </row>
    <row r="1422" spans="1:4" x14ac:dyDescent="0.25">
      <c r="A1422" s="32" t="s">
        <v>1454</v>
      </c>
      <c r="B1422" s="32" t="str">
        <f t="shared" si="66"/>
        <v>4228 Mission Street,Los Angeles, CA 90260,420-482-9428,Mammoth Cave Sporting Goods</v>
      </c>
      <c r="C1422" s="32" t="str">
        <f t="shared" si="67"/>
        <v>Goods</v>
      </c>
      <c r="D1422" s="32" t="str">
        <f t="shared" si="68"/>
        <v>Incorrect</v>
      </c>
    </row>
    <row r="1423" spans="1:4" x14ac:dyDescent="0.25">
      <c r="A1423" s="32" t="s">
        <v>1455</v>
      </c>
      <c r="B1423" s="32" t="str">
        <f t="shared" si="66"/>
        <v>Los Angeles, CA 90260,420-482-9428,Mammoth Cave Sporting Goods,4220 Harborview Drive</v>
      </c>
      <c r="C1423" s="32" t="str">
        <f t="shared" si="67"/>
        <v>Drive</v>
      </c>
      <c r="D1423" s="32" t="str">
        <f t="shared" si="68"/>
        <v>Incorrect</v>
      </c>
    </row>
    <row r="1424" spans="1:4" x14ac:dyDescent="0.25">
      <c r="A1424" s="32" t="s">
        <v>1456</v>
      </c>
      <c r="B1424" s="32" t="str">
        <f t="shared" si="66"/>
        <v>420-482-9428,Mammoth Cave Sporting Goods,4220 Harborview Drive,Honolulu, HI 90028</v>
      </c>
      <c r="C1424" s="32" t="str">
        <f t="shared" si="67"/>
        <v>90028</v>
      </c>
      <c r="D1424" s="32" t="str">
        <f t="shared" si="68"/>
        <v>Incorrect</v>
      </c>
    </row>
    <row r="1425" spans="1:4" x14ac:dyDescent="0.25">
      <c r="A1425" s="32" t="s">
        <v>1457</v>
      </c>
      <c r="B1425" s="32" t="str">
        <f t="shared" si="66"/>
        <v>Mammoth Cave Sporting Goods,4220 Harborview Drive,Honolulu, HI 90028,860-944-4698</v>
      </c>
      <c r="C1425" s="32" t="str">
        <f t="shared" si="67"/>
        <v>-4698</v>
      </c>
      <c r="D1425" s="32">
        <f t="shared" si="68"/>
        <v>1</v>
      </c>
    </row>
    <row r="1426" spans="1:4" x14ac:dyDescent="0.25">
      <c r="A1426" s="32" t="s">
        <v>1458</v>
      </c>
      <c r="B1426" s="32" t="str">
        <f t="shared" si="66"/>
        <v>4220 Harborview Drive,Honolulu, HI 90028,860-944-4698,Professional Times</v>
      </c>
      <c r="C1426" s="32" t="str">
        <f t="shared" si="67"/>
        <v>Times</v>
      </c>
      <c r="D1426" s="32" t="str">
        <f t="shared" si="68"/>
        <v>Incorrect</v>
      </c>
    </row>
    <row r="1427" spans="1:4" x14ac:dyDescent="0.25">
      <c r="A1427" s="32" t="s">
        <v>1459</v>
      </c>
      <c r="B1427" s="32" t="str">
        <f t="shared" si="66"/>
        <v>Honolulu, HI 90028,860-944-4698,Professional Times,429 W 4th St</v>
      </c>
      <c r="C1427" s="32" t="str">
        <f t="shared" si="67"/>
        <v>th St</v>
      </c>
      <c r="D1427" s="32" t="str">
        <f t="shared" si="68"/>
        <v>Incorrect</v>
      </c>
    </row>
    <row r="1428" spans="1:4" x14ac:dyDescent="0.25">
      <c r="A1428" s="32" t="s">
        <v>1460</v>
      </c>
      <c r="B1428" s="32" t="str">
        <f t="shared" si="66"/>
        <v>860-944-4698,Professional Times,429 W 4th St,Irvine, CA 98246</v>
      </c>
      <c r="C1428" s="32" t="str">
        <f t="shared" si="67"/>
        <v>98246</v>
      </c>
      <c r="D1428" s="32" t="str">
        <f t="shared" si="68"/>
        <v>Incorrect</v>
      </c>
    </row>
    <row r="1429" spans="1:4" x14ac:dyDescent="0.25">
      <c r="A1429" s="32" t="s">
        <v>1343</v>
      </c>
      <c r="B1429" s="32" t="str">
        <f t="shared" si="66"/>
        <v>Professional Times,429 W 4th St,Irvine, CA 98246,662-869-4926</v>
      </c>
      <c r="C1429" s="32" t="str">
        <f t="shared" si="67"/>
        <v>-4926</v>
      </c>
      <c r="D1429" s="32">
        <f t="shared" si="68"/>
        <v>1</v>
      </c>
    </row>
    <row r="1430" spans="1:4" x14ac:dyDescent="0.25">
      <c r="A1430" s="32" t="s">
        <v>1461</v>
      </c>
      <c r="B1430" s="32" t="str">
        <f t="shared" si="66"/>
        <v>429 W 4th St,Irvine, CA 98246,662-869-4926,Summer Moments Outfitters</v>
      </c>
      <c r="C1430" s="32" t="str">
        <f t="shared" si="67"/>
        <v>tters</v>
      </c>
      <c r="D1430" s="32" t="str">
        <f t="shared" si="68"/>
        <v>Incorrect</v>
      </c>
    </row>
    <row r="1431" spans="1:4" x14ac:dyDescent="0.25">
      <c r="A1431" s="32" t="s">
        <v>1462</v>
      </c>
      <c r="B1431" s="32" t="str">
        <f t="shared" si="66"/>
        <v>Irvine, CA 98246,662-869-4926,Summer Moments Outfitters,4444 South Alameda Street</v>
      </c>
      <c r="C1431" s="32" t="str">
        <f t="shared" si="67"/>
        <v>treet</v>
      </c>
      <c r="D1431" s="32" t="str">
        <f t="shared" si="68"/>
        <v>Incorrect</v>
      </c>
    </row>
    <row r="1432" spans="1:4" x14ac:dyDescent="0.25">
      <c r="A1432" s="32" t="s">
        <v>1463</v>
      </c>
      <c r="B1432" s="32" t="str">
        <f t="shared" si="66"/>
        <v>662-869-4926,Summer Moments Outfitters,4444 South Alameda Street,Los Angeles, CA 90604</v>
      </c>
      <c r="C1432" s="32" t="str">
        <f t="shared" si="67"/>
        <v>90604</v>
      </c>
      <c r="D1432" s="32" t="str">
        <f t="shared" si="68"/>
        <v>Incorrect</v>
      </c>
    </row>
    <row r="1433" spans="1:4" x14ac:dyDescent="0.25">
      <c r="A1433" s="32" t="s">
        <v>1464</v>
      </c>
      <c r="B1433" s="32" t="str">
        <f t="shared" si="66"/>
        <v>Summer Moments Outfitters,4444 South Alameda Street,Los Angeles, CA 90604,460-299-9949</v>
      </c>
      <c r="C1433" s="32" t="str">
        <f t="shared" si="67"/>
        <v>-9949</v>
      </c>
      <c r="D1433" s="32">
        <f t="shared" si="68"/>
        <v>1</v>
      </c>
    </row>
    <row r="1434" spans="1:4" x14ac:dyDescent="0.25">
      <c r="A1434" s="32" t="s">
        <v>1465</v>
      </c>
      <c r="B1434" s="32" t="str">
        <f t="shared" si="66"/>
        <v>4444 South Alameda Street,Los Angeles, CA 90604,460-299-9949,Summit Apparel Corporation</v>
      </c>
      <c r="C1434" s="32" t="str">
        <f t="shared" si="67"/>
        <v>ation</v>
      </c>
      <c r="D1434" s="32" t="str">
        <f t="shared" si="68"/>
        <v>Incorrect</v>
      </c>
    </row>
    <row r="1435" spans="1:4" x14ac:dyDescent="0.25">
      <c r="A1435" s="32" t="s">
        <v>1466</v>
      </c>
      <c r="B1435" s="32" t="str">
        <f t="shared" si="66"/>
        <v>Los Angeles, CA 90604,460-299-9949,Summit Apparel Corporation,262 Avenida Del Mar</v>
      </c>
      <c r="C1435" s="32" t="str">
        <f t="shared" si="67"/>
        <v>l Mar</v>
      </c>
      <c r="D1435" s="32" t="str">
        <f t="shared" si="68"/>
        <v>Incorrect</v>
      </c>
    </row>
    <row r="1436" spans="1:4" x14ac:dyDescent="0.25">
      <c r="A1436" s="32" t="s">
        <v>1467</v>
      </c>
      <c r="B1436" s="32" t="str">
        <f t="shared" si="66"/>
        <v>460-299-9949,Summit Apparel Corporation,262 Avenida Del Mar,Los Angeles, CA 92806</v>
      </c>
      <c r="C1436" s="32" t="str">
        <f t="shared" si="67"/>
        <v>92806</v>
      </c>
      <c r="D1436" s="32" t="str">
        <f t="shared" si="68"/>
        <v>Incorrect</v>
      </c>
    </row>
    <row r="1437" spans="1:4" x14ac:dyDescent="0.25">
      <c r="A1437" s="32" t="s">
        <v>1468</v>
      </c>
      <c r="B1437" s="32" t="str">
        <f t="shared" si="66"/>
        <v>Summit Apparel Corporation,262 Avenida Del Mar,Los Angeles, CA 92806,426-882-4642</v>
      </c>
      <c r="C1437" s="32" t="str">
        <f t="shared" si="67"/>
        <v>-4642</v>
      </c>
      <c r="D1437" s="32">
        <f t="shared" si="68"/>
        <v>1</v>
      </c>
    </row>
    <row r="1438" spans="1:4" x14ac:dyDescent="0.25">
      <c r="A1438" s="32" t="s">
        <v>1469</v>
      </c>
      <c r="B1438" s="32" t="str">
        <f t="shared" si="66"/>
        <v>262 Avenida Del Mar,Los Angeles, CA 92806,426-882-4642,Wave Runner Surf CO</v>
      </c>
      <c r="C1438" s="32" t="str">
        <f t="shared" si="67"/>
        <v>rf CO</v>
      </c>
      <c r="D1438" s="32" t="str">
        <f t="shared" si="68"/>
        <v>Incorrect</v>
      </c>
    </row>
    <row r="1439" spans="1:4" x14ac:dyDescent="0.25">
      <c r="A1439" s="32" t="s">
        <v>1470</v>
      </c>
      <c r="B1439" s="32" t="str">
        <f t="shared" si="66"/>
        <v>Los Angeles, CA 92806,426-882-4642,Wave Runner Surf CO,2800 Rosecrans Street Suite B</v>
      </c>
      <c r="C1439" s="32" t="str">
        <f t="shared" si="67"/>
        <v>ite B</v>
      </c>
      <c r="D1439" s="32" t="str">
        <f t="shared" si="68"/>
        <v>Incorrect</v>
      </c>
    </row>
    <row r="1440" spans="1:4" x14ac:dyDescent="0.25">
      <c r="A1440" s="32" t="s">
        <v>1471</v>
      </c>
      <c r="B1440" s="32" t="str">
        <f t="shared" si="66"/>
        <v>426-882-4642,Wave Runner Surf CO,2800 Rosecrans Street Suite B,Lahaina, HI 94906</v>
      </c>
      <c r="C1440" s="32" t="str">
        <f t="shared" si="67"/>
        <v>94906</v>
      </c>
      <c r="D1440" s="32" t="str">
        <f t="shared" si="68"/>
        <v>Incorrect</v>
      </c>
    </row>
    <row r="1441" spans="1:4" x14ac:dyDescent="0.25">
      <c r="A1441" s="32" t="s">
        <v>1472</v>
      </c>
      <c r="B1441" s="32" t="str">
        <f t="shared" si="66"/>
        <v>Wave Runner Surf CO,2800 Rosecrans Street Suite B,Lahaina, HI 94906,949-492-2298</v>
      </c>
      <c r="C1441" s="32" t="str">
        <f t="shared" si="67"/>
        <v>-2298</v>
      </c>
      <c r="D1441" s="32">
        <f t="shared" si="68"/>
        <v>1</v>
      </c>
    </row>
    <row r="1442" spans="1:4" x14ac:dyDescent="0.25">
      <c r="A1442" s="32" t="s">
        <v>1473</v>
      </c>
      <c r="B1442" s="32" t="str">
        <f t="shared" si="66"/>
        <v>2800 Rosecrans Street Suite B,Lahaina, HI 94906,949-492-2298,Jack's Letter Jackets</v>
      </c>
      <c r="C1442" s="32" t="str">
        <f t="shared" si="67"/>
        <v>ckets</v>
      </c>
      <c r="D1442" s="32" t="str">
        <f t="shared" si="68"/>
        <v>Incorrect</v>
      </c>
    </row>
    <row r="1443" spans="1:4" x14ac:dyDescent="0.25">
      <c r="A1443" s="32" t="s">
        <v>1474</v>
      </c>
      <c r="B1443" s="32" t="str">
        <f t="shared" si="66"/>
        <v>Lahaina, HI 94906,949-492-2298,Jack's Letter Jackets,820 Cascade Mall Dr</v>
      </c>
      <c r="C1443" s="32" t="str">
        <f t="shared" si="67"/>
        <v>ll Dr</v>
      </c>
      <c r="D1443" s="32" t="str">
        <f t="shared" si="68"/>
        <v>Incorrect</v>
      </c>
    </row>
    <row r="1444" spans="1:4" x14ac:dyDescent="0.25">
      <c r="A1444" s="32" t="s">
        <v>1475</v>
      </c>
      <c r="B1444" s="32" t="str">
        <f t="shared" si="66"/>
        <v>949-492-2298,Jack's Letter Jackets,820 Cascade Mall Dr,Lahaina, HI 96826</v>
      </c>
      <c r="C1444" s="32" t="str">
        <f t="shared" si="67"/>
        <v>96826</v>
      </c>
      <c r="D1444" s="32" t="str">
        <f t="shared" si="68"/>
        <v>Incorrect</v>
      </c>
    </row>
    <row r="1445" spans="1:4" x14ac:dyDescent="0.25">
      <c r="A1445" s="32" t="s">
        <v>1476</v>
      </c>
      <c r="B1445" s="32" t="str">
        <f t="shared" si="66"/>
        <v>Jack's Letter Jackets,820 Cascade Mall Dr,Lahaina, HI 96826,868-486-8264</v>
      </c>
      <c r="C1445" s="32" t="str">
        <f t="shared" si="67"/>
        <v>-8264</v>
      </c>
      <c r="D1445" s="32">
        <f t="shared" si="68"/>
        <v>1</v>
      </c>
    </row>
    <row r="1446" spans="1:4" x14ac:dyDescent="0.25">
      <c r="A1446" s="32" t="s">
        <v>1477</v>
      </c>
      <c r="B1446" s="32" t="str">
        <f t="shared" si="66"/>
        <v>820 Cascade Mall Dr,Lahaina, HI 96826,868-486-8264,Professional Jersey Company</v>
      </c>
      <c r="C1446" s="32" t="str">
        <f t="shared" si="67"/>
        <v>mpany</v>
      </c>
      <c r="D1446" s="32" t="str">
        <f t="shared" si="68"/>
        <v>Incorrect</v>
      </c>
    </row>
    <row r="1447" spans="1:4" x14ac:dyDescent="0.25">
      <c r="A1447" s="32" t="s">
        <v>1478</v>
      </c>
      <c r="B1447" s="32" t="str">
        <f t="shared" si="66"/>
        <v>Lahaina, HI 96826,868-486-8264,Professional Jersey Company,28649 Chatsworth</v>
      </c>
      <c r="C1447" s="32" t="str">
        <f t="shared" si="67"/>
        <v>worth</v>
      </c>
      <c r="D1447" s="32" t="str">
        <f t="shared" si="68"/>
        <v>Incorrect</v>
      </c>
    </row>
    <row r="1448" spans="1:4" x14ac:dyDescent="0.25">
      <c r="A1448" s="32" t="s">
        <v>1479</v>
      </c>
      <c r="B1448" s="32" t="str">
        <f t="shared" si="66"/>
        <v>868-486-8264,Professional Jersey Company,28649 Chatsworth,Alta Loma, CA 90248</v>
      </c>
      <c r="C1448" s="32" t="str">
        <f t="shared" si="67"/>
        <v>90248</v>
      </c>
      <c r="D1448" s="32" t="str">
        <f t="shared" si="68"/>
        <v>Incorrect</v>
      </c>
    </row>
    <row r="1449" spans="1:4" x14ac:dyDescent="0.25">
      <c r="A1449" s="32" t="s">
        <v>1480</v>
      </c>
      <c r="B1449" s="32" t="str">
        <f t="shared" si="66"/>
        <v>Professional Jersey Company,28649 Chatsworth,Alta Loma, CA 90248,909-886-8606</v>
      </c>
      <c r="C1449" s="32" t="str">
        <f t="shared" si="67"/>
        <v>-8606</v>
      </c>
      <c r="D1449" s="32">
        <f t="shared" si="68"/>
        <v>1</v>
      </c>
    </row>
    <row r="1450" spans="1:4" x14ac:dyDescent="0.25">
      <c r="A1450" s="32" t="s">
        <v>1481</v>
      </c>
      <c r="B1450" s="32" t="str">
        <f t="shared" si="66"/>
        <v>28649 Chatsworth,Alta Loma, CA 90248,909-886-8606,Salsa Clothing</v>
      </c>
      <c r="C1450" s="32" t="str">
        <f t="shared" si="67"/>
        <v>thing</v>
      </c>
      <c r="D1450" s="32" t="str">
        <f t="shared" si="68"/>
        <v>Incorrect</v>
      </c>
    </row>
    <row r="1451" spans="1:4" x14ac:dyDescent="0.25">
      <c r="A1451" s="32" t="s">
        <v>1482</v>
      </c>
      <c r="B1451" s="32" t="str">
        <f t="shared" si="66"/>
        <v>Alta Loma, CA 90248,909-886-8606,Salsa Clothing,24920 Perris Blvd</v>
      </c>
      <c r="C1451" s="32" t="str">
        <f t="shared" si="67"/>
        <v xml:space="preserve"> Blvd</v>
      </c>
      <c r="D1451" s="32" t="str">
        <f t="shared" si="68"/>
        <v>Incorrect</v>
      </c>
    </row>
    <row r="1452" spans="1:4" x14ac:dyDescent="0.25">
      <c r="A1452" s="32" t="s">
        <v>1483</v>
      </c>
      <c r="B1452" s="32" t="str">
        <f t="shared" si="66"/>
        <v>909-886-8606,Salsa Clothing,24920 Perris Blvd,Huntington Park, CA 96846</v>
      </c>
      <c r="C1452" s="32" t="str">
        <f t="shared" si="67"/>
        <v>96846</v>
      </c>
      <c r="D1452" s="32" t="str">
        <f t="shared" si="68"/>
        <v>Incorrect</v>
      </c>
    </row>
    <row r="1453" spans="1:4" x14ac:dyDescent="0.25">
      <c r="A1453" s="32" t="s">
        <v>1484</v>
      </c>
      <c r="B1453" s="32" t="str">
        <f t="shared" si="66"/>
        <v>Salsa Clothing,24920 Perris Blvd,Huntington Park, CA 96846,808-429-9624</v>
      </c>
      <c r="C1453" s="32" t="str">
        <f t="shared" si="67"/>
        <v>-9624</v>
      </c>
      <c r="D1453" s="32">
        <f t="shared" si="68"/>
        <v>1</v>
      </c>
    </row>
    <row r="1454" spans="1:4" x14ac:dyDescent="0.25">
      <c r="A1454" s="32" t="s">
        <v>1485</v>
      </c>
      <c r="B1454" s="32" t="str">
        <f t="shared" si="66"/>
        <v>24920 Perris Blvd,Huntington Park, CA 96846,808-429-9624,Best Letterman Jackets</v>
      </c>
      <c r="C1454" s="32" t="str">
        <f t="shared" si="67"/>
        <v>ckets</v>
      </c>
      <c r="D1454" s="32" t="str">
        <f t="shared" si="68"/>
        <v>Incorrect</v>
      </c>
    </row>
    <row r="1455" spans="1:4" x14ac:dyDescent="0.25">
      <c r="A1455" s="32" t="s">
        <v>1486</v>
      </c>
      <c r="B1455" s="32" t="str">
        <f t="shared" si="66"/>
        <v>Huntington Park, CA 96846,808-429-9624,Best Letterman Jackets,2826 Hawthorne Boulevard Suite 486</v>
      </c>
      <c r="C1455" s="32" t="str">
        <f t="shared" si="67"/>
        <v>e 486</v>
      </c>
      <c r="D1455" s="32" t="str">
        <f t="shared" si="68"/>
        <v>Incorrect</v>
      </c>
    </row>
    <row r="1456" spans="1:4" x14ac:dyDescent="0.25">
      <c r="A1456" s="32" t="s">
        <v>1487</v>
      </c>
      <c r="B1456" s="32" t="str">
        <f t="shared" si="66"/>
        <v>808-429-9624,Best Letterman Jackets,2826 Hawthorne Boulevard Suite 486,Northridge, CA 94666</v>
      </c>
      <c r="C1456" s="32" t="str">
        <f t="shared" si="67"/>
        <v>94666</v>
      </c>
      <c r="D1456" s="32" t="str">
        <f t="shared" si="68"/>
        <v>Incorrect</v>
      </c>
    </row>
    <row r="1457" spans="1:4" x14ac:dyDescent="0.25">
      <c r="A1457" s="32" t="s">
        <v>1488</v>
      </c>
      <c r="B1457" s="32" t="str">
        <f t="shared" si="66"/>
        <v>Best Letterman Jackets,2826 Hawthorne Boulevard Suite 486,Northridge, CA 94666,604-648-2260</v>
      </c>
      <c r="C1457" s="32" t="str">
        <f t="shared" si="67"/>
        <v>-2260</v>
      </c>
      <c r="D1457" s="32">
        <f t="shared" si="68"/>
        <v>1</v>
      </c>
    </row>
    <row r="1458" spans="1:4" x14ac:dyDescent="0.25">
      <c r="A1458" s="32" t="s">
        <v>1489</v>
      </c>
      <c r="B1458" s="32" t="str">
        <f t="shared" si="66"/>
        <v>2826 Hawthorne Boulevard Suite 486,Northridge, CA 94666,604-648-2260,Demo's Avenue</v>
      </c>
      <c r="C1458" s="32" t="str">
        <f t="shared" si="67"/>
        <v>venue</v>
      </c>
      <c r="D1458" s="32" t="str">
        <f t="shared" si="68"/>
        <v>Incorrect</v>
      </c>
    </row>
    <row r="1459" spans="1:4" x14ac:dyDescent="0.25">
      <c r="A1459" s="32" t="s">
        <v>1490</v>
      </c>
      <c r="B1459" s="32" t="str">
        <f t="shared" si="66"/>
        <v>Northridge, CA 94666,604-648-2260,Demo's Avenue,220 East 9th Street</v>
      </c>
      <c r="C1459" s="32" t="str">
        <f t="shared" si="67"/>
        <v>treet</v>
      </c>
      <c r="D1459" s="32" t="str">
        <f t="shared" si="68"/>
        <v>Incorrect</v>
      </c>
    </row>
    <row r="1460" spans="1:4" x14ac:dyDescent="0.25">
      <c r="A1460" s="32" t="s">
        <v>1491</v>
      </c>
      <c r="B1460" s="32" t="str">
        <f t="shared" si="66"/>
        <v>604-648-2260,Demo's Avenue,220 East 9th Street,Moreno Valley, CA 96060</v>
      </c>
      <c r="C1460" s="32" t="str">
        <f t="shared" si="67"/>
        <v>96060</v>
      </c>
      <c r="D1460" s="32" t="str">
        <f t="shared" si="68"/>
        <v>Incorrect</v>
      </c>
    </row>
    <row r="1461" spans="1:4" x14ac:dyDescent="0.25">
      <c r="A1461" s="32" t="s">
        <v>1492</v>
      </c>
      <c r="B1461" s="32" t="str">
        <f t="shared" si="66"/>
        <v>Demo's Avenue,220 East 9th Street,Moreno Valley, CA 96060,669-222-6680</v>
      </c>
      <c r="C1461" s="32" t="str">
        <f t="shared" si="67"/>
        <v>-6680</v>
      </c>
      <c r="D1461" s="32">
        <f t="shared" si="68"/>
        <v>1</v>
      </c>
    </row>
    <row r="1462" spans="1:4" x14ac:dyDescent="0.25">
      <c r="A1462" s="32" t="s">
        <v>99</v>
      </c>
      <c r="B1462" s="32" t="str">
        <f t="shared" si="66"/>
        <v>220 East 9th Street,Moreno Valley, CA 96060,669-222-6680,Four Paws Sportswear Inc</v>
      </c>
      <c r="C1462" s="32" t="str">
        <f t="shared" si="67"/>
        <v>r Inc</v>
      </c>
      <c r="D1462" s="32" t="str">
        <f t="shared" si="68"/>
        <v>Incorrect</v>
      </c>
    </row>
    <row r="1463" spans="1:4" x14ac:dyDescent="0.25">
      <c r="A1463" s="32" t="s">
        <v>1493</v>
      </c>
      <c r="B1463" s="32" t="str">
        <f t="shared" si="66"/>
        <v>Moreno Valley, CA 96060,669-222-6680,Four Paws Sportswear Inc,8928 Western Avenue</v>
      </c>
      <c r="C1463" s="32" t="str">
        <f t="shared" si="67"/>
        <v>venue</v>
      </c>
      <c r="D1463" s="32" t="str">
        <f t="shared" si="68"/>
        <v>Incorrect</v>
      </c>
    </row>
    <row r="1464" spans="1:4" x14ac:dyDescent="0.25">
      <c r="A1464" s="32" t="s">
        <v>1494</v>
      </c>
      <c r="B1464" s="32" t="str">
        <f t="shared" si="66"/>
        <v>669-222-6680,Four Paws Sportswear Inc,8928 Western Avenue,Stockton, CA 96240</v>
      </c>
      <c r="C1464" s="32" t="str">
        <f t="shared" si="67"/>
        <v>96240</v>
      </c>
      <c r="D1464" s="32" t="str">
        <f t="shared" si="68"/>
        <v>Incorrect</v>
      </c>
    </row>
    <row r="1465" spans="1:4" x14ac:dyDescent="0.25">
      <c r="A1465" s="32" t="s">
        <v>1495</v>
      </c>
      <c r="B1465" s="32" t="str">
        <f t="shared" si="66"/>
        <v>Four Paws Sportswear Inc,8928 Western Avenue,Stockton, CA 96240,209-966-4442</v>
      </c>
      <c r="C1465" s="32" t="str">
        <f t="shared" si="67"/>
        <v>-4442</v>
      </c>
      <c r="D1465" s="32">
        <f t="shared" si="68"/>
        <v>1</v>
      </c>
    </row>
    <row r="1466" spans="1:4" x14ac:dyDescent="0.25">
      <c r="A1466" s="32" t="s">
        <v>1496</v>
      </c>
      <c r="B1466" s="32" t="str">
        <f t="shared" si="66"/>
        <v>8928 Western Avenue,Stockton, CA 96240,209-966-4442,French Style</v>
      </c>
      <c r="C1466" s="32" t="str">
        <f t="shared" si="67"/>
        <v>Style</v>
      </c>
      <c r="D1466" s="32" t="str">
        <f t="shared" si="68"/>
        <v>Incorrect</v>
      </c>
    </row>
    <row r="1467" spans="1:4" x14ac:dyDescent="0.25">
      <c r="A1467" s="32" t="s">
        <v>1497</v>
      </c>
      <c r="B1467" s="32" t="str">
        <f t="shared" si="66"/>
        <v>Stockton, CA 96240,209-966-4442,French Style,4228 Geary Blvd</v>
      </c>
      <c r="C1467" s="32" t="str">
        <f t="shared" si="67"/>
        <v xml:space="preserve"> Blvd</v>
      </c>
      <c r="D1467" s="32" t="str">
        <f t="shared" si="68"/>
        <v>Incorrect</v>
      </c>
    </row>
    <row r="1468" spans="1:4" x14ac:dyDescent="0.25">
      <c r="A1468" s="32" t="s">
        <v>1498</v>
      </c>
      <c r="B1468" s="32" t="str">
        <f t="shared" si="66"/>
        <v>209-966-4442,French Style,4228 Geary Blvd,Newport Coast, CA 98004</v>
      </c>
      <c r="C1468" s="32" t="str">
        <f t="shared" si="67"/>
        <v>98004</v>
      </c>
      <c r="D1468" s="32" t="str">
        <f t="shared" si="68"/>
        <v>Incorrect</v>
      </c>
    </row>
    <row r="1469" spans="1:4" x14ac:dyDescent="0.25">
      <c r="A1469" s="32" t="s">
        <v>1499</v>
      </c>
      <c r="B1469" s="32" t="str">
        <f t="shared" si="66"/>
        <v>French Style,4228 Geary Blvd,Newport Coast, CA 98004,426-688-4829</v>
      </c>
      <c r="C1469" s="32" t="str">
        <f t="shared" si="67"/>
        <v>-4829</v>
      </c>
      <c r="D1469" s="32">
        <f t="shared" si="68"/>
        <v>1</v>
      </c>
    </row>
    <row r="1470" spans="1:4" x14ac:dyDescent="0.25">
      <c r="A1470" s="32" t="s">
        <v>1500</v>
      </c>
      <c r="B1470" s="32" t="str">
        <f t="shared" si="66"/>
        <v>4228 Geary Blvd,Newport Coast, CA 98004,426-688-4829,Planet Blues</v>
      </c>
      <c r="C1470" s="32" t="str">
        <f t="shared" si="67"/>
        <v>Blues</v>
      </c>
      <c r="D1470" s="32" t="str">
        <f t="shared" si="68"/>
        <v>Incorrect</v>
      </c>
    </row>
    <row r="1471" spans="1:4" x14ac:dyDescent="0.25">
      <c r="A1471" s="32" t="s">
        <v>1501</v>
      </c>
      <c r="B1471" s="32" t="str">
        <f t="shared" si="66"/>
        <v>Newport Coast, CA 98004,426-688-4829,Planet Blues,2840 Churn Creek Rd</v>
      </c>
      <c r="C1471" s="32" t="str">
        <f t="shared" si="67"/>
        <v>ek Rd</v>
      </c>
      <c r="D1471" s="32" t="str">
        <f t="shared" si="68"/>
        <v>Incorrect</v>
      </c>
    </row>
    <row r="1472" spans="1:4" x14ac:dyDescent="0.25">
      <c r="A1472" s="32" t="s">
        <v>1502</v>
      </c>
      <c r="B1472" s="32" t="str">
        <f t="shared" si="66"/>
        <v>426-688-4829,Planet Blues,2840 Churn Creek Rd,Orange, CA 92244</v>
      </c>
      <c r="C1472" s="32" t="str">
        <f t="shared" si="67"/>
        <v>92244</v>
      </c>
      <c r="D1472" s="32" t="str">
        <f t="shared" si="68"/>
        <v>Incorrect</v>
      </c>
    </row>
    <row r="1473" spans="1:4" x14ac:dyDescent="0.25">
      <c r="A1473" s="32" t="s">
        <v>1503</v>
      </c>
      <c r="B1473" s="32" t="str">
        <f t="shared" si="66"/>
        <v>Planet Blues,2840 Churn Creek Rd,Orange, CA 92244,224-846-2686</v>
      </c>
      <c r="C1473" s="32" t="str">
        <f t="shared" si="67"/>
        <v>-2686</v>
      </c>
      <c r="D1473" s="32">
        <f t="shared" si="68"/>
        <v>1</v>
      </c>
    </row>
    <row r="1474" spans="1:4" x14ac:dyDescent="0.25">
      <c r="A1474" s="32" t="s">
        <v>1504</v>
      </c>
      <c r="B1474" s="32" t="str">
        <f t="shared" ref="B1474:B1537" si="69">CONCATENATE(TRIM(A1474),",",TRIM(A1475),",",TRIM(A1476),",",TRIM(A1477))</f>
        <v>2840 Churn Creek Rd,Orange, CA 92244,224-846-2686,Sports Sporting Goods</v>
      </c>
      <c r="C1474" s="32" t="str">
        <f t="shared" ref="C1474:C1537" si="70">RIGHT(B1474,5)</f>
        <v>Goods</v>
      </c>
      <c r="D1474" s="32" t="str">
        <f t="shared" ref="D1474:D1537" si="71">IFERROR(FIND("-",C1474),"Incorrect")</f>
        <v>Incorrect</v>
      </c>
    </row>
    <row r="1475" spans="1:4" x14ac:dyDescent="0.25">
      <c r="A1475" s="32" t="s">
        <v>1505</v>
      </c>
      <c r="B1475" s="32" t="str">
        <f t="shared" si="69"/>
        <v>Orange, CA 92244,224-846-2686,Sports Sporting Goods,2262 Galleria Boulevard</v>
      </c>
      <c r="C1475" s="32" t="str">
        <f t="shared" si="70"/>
        <v>evard</v>
      </c>
      <c r="D1475" s="32" t="str">
        <f t="shared" si="71"/>
        <v>Incorrect</v>
      </c>
    </row>
    <row r="1476" spans="1:4" x14ac:dyDescent="0.25">
      <c r="A1476" s="32" t="s">
        <v>1506</v>
      </c>
      <c r="B1476" s="32" t="str">
        <f t="shared" si="69"/>
        <v>224-846-2686,Sports Sporting Goods,2262 Galleria Boulevard,Inglewood, CA 94222</v>
      </c>
      <c r="C1476" s="32" t="str">
        <f t="shared" si="70"/>
        <v>94222</v>
      </c>
      <c r="D1476" s="32" t="str">
        <f t="shared" si="71"/>
        <v>Incorrect</v>
      </c>
    </row>
    <row r="1477" spans="1:4" x14ac:dyDescent="0.25">
      <c r="A1477" s="32" t="s">
        <v>1507</v>
      </c>
      <c r="B1477" s="32" t="str">
        <f t="shared" si="69"/>
        <v>Sports Sporting Goods,2262 Galleria Boulevard,Inglewood, CA 94222,424-268-4464</v>
      </c>
      <c r="C1477" s="32" t="str">
        <f t="shared" si="70"/>
        <v>-4464</v>
      </c>
      <c r="D1477" s="32">
        <f t="shared" si="71"/>
        <v>1</v>
      </c>
    </row>
    <row r="1478" spans="1:4" x14ac:dyDescent="0.25">
      <c r="A1478" s="32" t="s">
        <v>1508</v>
      </c>
      <c r="B1478" s="32" t="str">
        <f t="shared" si="69"/>
        <v>2262 Galleria Boulevard,Inglewood, CA 94222,424-268-4464,Sportswear Marketplace</v>
      </c>
      <c r="C1478" s="32" t="str">
        <f t="shared" si="70"/>
        <v>place</v>
      </c>
      <c r="D1478" s="32" t="str">
        <f t="shared" si="71"/>
        <v>Incorrect</v>
      </c>
    </row>
    <row r="1479" spans="1:4" x14ac:dyDescent="0.25">
      <c r="A1479" s="32" t="s">
        <v>1509</v>
      </c>
      <c r="B1479" s="32" t="str">
        <f t="shared" si="69"/>
        <v>Inglewood, CA 94222,424-268-4464,Sportswear Marketplace,6 Horton Plaza</v>
      </c>
      <c r="C1479" s="32" t="str">
        <f t="shared" si="70"/>
        <v>Plaza</v>
      </c>
      <c r="D1479" s="32" t="str">
        <f t="shared" si="71"/>
        <v>Incorrect</v>
      </c>
    </row>
    <row r="1480" spans="1:4" x14ac:dyDescent="0.25">
      <c r="A1480" s="32" t="s">
        <v>1510</v>
      </c>
      <c r="B1480" s="32" t="str">
        <f t="shared" si="69"/>
        <v>424-268-4464,Sportswear Marketplace,6 Horton Plaza,San Jose, CA 92446</v>
      </c>
      <c r="C1480" s="32" t="str">
        <f t="shared" si="70"/>
        <v>92446</v>
      </c>
      <c r="D1480" s="32" t="str">
        <f t="shared" si="71"/>
        <v>Incorrect</v>
      </c>
    </row>
    <row r="1481" spans="1:4" x14ac:dyDescent="0.25">
      <c r="A1481" s="32" t="s">
        <v>1511</v>
      </c>
      <c r="B1481" s="32" t="str">
        <f t="shared" si="69"/>
        <v>Sportswear Marketplace,6 Horton Plaza,San Jose, CA 92446,662-848-4202</v>
      </c>
      <c r="C1481" s="32" t="str">
        <f t="shared" si="70"/>
        <v>-4202</v>
      </c>
      <c r="D1481" s="32">
        <f t="shared" si="71"/>
        <v>1</v>
      </c>
    </row>
    <row r="1482" spans="1:4" x14ac:dyDescent="0.25">
      <c r="A1482" s="32" t="s">
        <v>1512</v>
      </c>
      <c r="B1482" s="32" t="str">
        <f t="shared" si="69"/>
        <v>6 Horton Plaza,San Jose, CA 92446,662-848-4202,Top Image Sportswear</v>
      </c>
      <c r="C1482" s="32" t="str">
        <f t="shared" si="70"/>
        <v>swear</v>
      </c>
      <c r="D1482" s="32" t="str">
        <f t="shared" si="71"/>
        <v>Incorrect</v>
      </c>
    </row>
    <row r="1483" spans="1:4" x14ac:dyDescent="0.25">
      <c r="A1483" s="32" t="s">
        <v>1513</v>
      </c>
      <c r="B1483" s="32" t="str">
        <f t="shared" si="69"/>
        <v>San Jose, CA 92446,662-848-4202,Top Image Sportswear,2444 South Western Avenue</v>
      </c>
      <c r="C1483" s="32" t="str">
        <f t="shared" si="70"/>
        <v>venue</v>
      </c>
      <c r="D1483" s="32" t="str">
        <f t="shared" si="71"/>
        <v>Incorrect</v>
      </c>
    </row>
    <row r="1484" spans="1:4" x14ac:dyDescent="0.25">
      <c r="A1484" s="32" t="s">
        <v>1514</v>
      </c>
      <c r="B1484" s="32" t="str">
        <f t="shared" si="69"/>
        <v>662-848-4202,Top Image Sportswear,2444 South Western Avenue,Temecula, CA 94402</v>
      </c>
      <c r="C1484" s="32" t="str">
        <f t="shared" si="70"/>
        <v>94402</v>
      </c>
      <c r="D1484" s="32" t="str">
        <f t="shared" si="71"/>
        <v>Incorrect</v>
      </c>
    </row>
    <row r="1485" spans="1:4" x14ac:dyDescent="0.25">
      <c r="A1485" s="32" t="s">
        <v>1515</v>
      </c>
      <c r="B1485" s="32" t="str">
        <f t="shared" si="69"/>
        <v>Top Image Sportswear,2444 South Western Avenue,Temecula, CA 94402,224-848-4889</v>
      </c>
      <c r="C1485" s="32" t="str">
        <f t="shared" si="70"/>
        <v>-4889</v>
      </c>
      <c r="D1485" s="32">
        <f t="shared" si="71"/>
        <v>1</v>
      </c>
    </row>
    <row r="1486" spans="1:4" x14ac:dyDescent="0.25">
      <c r="A1486" s="32" t="s">
        <v>1516</v>
      </c>
      <c r="B1486" s="32" t="str">
        <f t="shared" si="69"/>
        <v>2444 South Western Avenue,Temecula, CA 94402,224-848-4889,The Top of My Head</v>
      </c>
      <c r="C1486" s="32" t="str">
        <f t="shared" si="70"/>
        <v xml:space="preserve"> Head</v>
      </c>
      <c r="D1486" s="32" t="str">
        <f t="shared" si="71"/>
        <v>Incorrect</v>
      </c>
    </row>
    <row r="1487" spans="1:4" x14ac:dyDescent="0.25">
      <c r="A1487" s="32" t="s">
        <v>1517</v>
      </c>
      <c r="B1487" s="32" t="str">
        <f t="shared" si="69"/>
        <v>Temecula, CA 94402,224-848-4889,The Top of My Head,9402 Tampa Avenue</v>
      </c>
      <c r="C1487" s="32" t="str">
        <f t="shared" si="70"/>
        <v>venue</v>
      </c>
      <c r="D1487" s="32" t="str">
        <f t="shared" si="71"/>
        <v>Incorrect</v>
      </c>
    </row>
    <row r="1488" spans="1:4" x14ac:dyDescent="0.25">
      <c r="A1488" s="32" t="s">
        <v>1518</v>
      </c>
      <c r="B1488" s="32" t="str">
        <f t="shared" si="69"/>
        <v>224-848-4889,The Top of My Head,9402 Tampa Avenue,Moraga, WA 98490</v>
      </c>
      <c r="C1488" s="32" t="str">
        <f t="shared" si="70"/>
        <v>98490</v>
      </c>
      <c r="D1488" s="32" t="str">
        <f t="shared" si="71"/>
        <v>Incorrect</v>
      </c>
    </row>
    <row r="1489" spans="1:4" x14ac:dyDescent="0.25">
      <c r="A1489" s="32" t="s">
        <v>1519</v>
      </c>
      <c r="B1489" s="32" t="str">
        <f t="shared" si="69"/>
        <v>The Top of My Head,9402 Tampa Avenue,Moraga, WA 98490,420-480-8608</v>
      </c>
      <c r="C1489" s="32" t="str">
        <f t="shared" si="70"/>
        <v>-8608</v>
      </c>
      <c r="D1489" s="32">
        <f t="shared" si="71"/>
        <v>1</v>
      </c>
    </row>
    <row r="1490" spans="1:4" x14ac:dyDescent="0.25">
      <c r="A1490" s="32" t="s">
        <v>1520</v>
      </c>
      <c r="B1490" s="32" t="str">
        <f t="shared" si="69"/>
        <v>9402 Tampa Avenue,Moraga, WA 98490,420-480-8608,Julie Hansen Styles</v>
      </c>
      <c r="C1490" s="32" t="str">
        <f t="shared" si="70"/>
        <v>tyles</v>
      </c>
      <c r="D1490" s="32" t="str">
        <f t="shared" si="71"/>
        <v>Incorrect</v>
      </c>
    </row>
    <row r="1491" spans="1:4" x14ac:dyDescent="0.25">
      <c r="A1491" s="32" t="s">
        <v>1521</v>
      </c>
      <c r="B1491" s="32" t="str">
        <f t="shared" si="69"/>
        <v>Moraga, WA 98490,420-480-8608,Julie Hansen Styles,2648 9th Avenue # A</v>
      </c>
      <c r="C1491" s="32" t="str">
        <f t="shared" si="70"/>
        <v>e # A</v>
      </c>
      <c r="D1491" s="32" t="str">
        <f t="shared" si="71"/>
        <v>Incorrect</v>
      </c>
    </row>
    <row r="1492" spans="1:4" x14ac:dyDescent="0.25">
      <c r="A1492" s="32" t="s">
        <v>1522</v>
      </c>
      <c r="B1492" s="32" t="str">
        <f t="shared" si="69"/>
        <v>420-480-8608,Julie Hansen Styles,2648 9th Avenue # A,Los Angeles, CA 98222</v>
      </c>
      <c r="C1492" s="32" t="str">
        <f t="shared" si="70"/>
        <v>98222</v>
      </c>
      <c r="D1492" s="32" t="str">
        <f t="shared" si="71"/>
        <v>Incorrect</v>
      </c>
    </row>
    <row r="1493" spans="1:4" x14ac:dyDescent="0.25">
      <c r="A1493" s="32" t="s">
        <v>1523</v>
      </c>
      <c r="B1493" s="32" t="str">
        <f t="shared" si="69"/>
        <v>Julie Hansen Styles,2648 9th Avenue # A,Los Angeles, CA 98222,206-662-2222</v>
      </c>
      <c r="C1493" s="32" t="str">
        <f t="shared" si="70"/>
        <v>-2222</v>
      </c>
      <c r="D1493" s="32">
        <f t="shared" si="71"/>
        <v>1</v>
      </c>
    </row>
    <row r="1494" spans="1:4" x14ac:dyDescent="0.25">
      <c r="A1494" s="32" t="s">
        <v>1524</v>
      </c>
      <c r="B1494" s="32" t="str">
        <f t="shared" si="69"/>
        <v>2648 9th Avenue # A,Los Angeles, CA 98222,206-662-2222,Summer Girl Beachwear</v>
      </c>
      <c r="C1494" s="32" t="str">
        <f t="shared" si="70"/>
        <v>hwear</v>
      </c>
      <c r="D1494" s="32" t="str">
        <f t="shared" si="71"/>
        <v>Incorrect</v>
      </c>
    </row>
    <row r="1495" spans="1:4" x14ac:dyDescent="0.25">
      <c r="A1495" s="32" t="s">
        <v>1525</v>
      </c>
      <c r="B1495" s="32" t="str">
        <f t="shared" si="69"/>
        <v>Los Angeles, CA 98222,206-662-2222,Summer Girl Beachwear,260 West Foothill Boulevard</v>
      </c>
      <c r="C1495" s="32" t="str">
        <f t="shared" si="70"/>
        <v>evard</v>
      </c>
      <c r="D1495" s="32" t="str">
        <f t="shared" si="71"/>
        <v>Incorrect</v>
      </c>
    </row>
    <row r="1496" spans="1:4" x14ac:dyDescent="0.25">
      <c r="A1496" s="32" t="s">
        <v>1526</v>
      </c>
      <c r="B1496" s="32" t="str">
        <f t="shared" si="69"/>
        <v>206-662-2222,Summer Girl Beachwear,260 West Foothill Boulevard,Anaheim, CA 98002</v>
      </c>
      <c r="C1496" s="32" t="str">
        <f t="shared" si="70"/>
        <v>98002</v>
      </c>
      <c r="D1496" s="32" t="str">
        <f t="shared" si="71"/>
        <v>Incorrect</v>
      </c>
    </row>
    <row r="1497" spans="1:4" x14ac:dyDescent="0.25">
      <c r="A1497" s="32" t="s">
        <v>1527</v>
      </c>
      <c r="B1497" s="32" t="str">
        <f t="shared" si="69"/>
        <v>Summer Girl Beachwear,260 West Foothill Boulevard,Anaheim, CA 98002,949-448-2264</v>
      </c>
      <c r="C1497" s="32" t="str">
        <f t="shared" si="70"/>
        <v>-2264</v>
      </c>
      <c r="D1497" s="32">
        <f t="shared" si="71"/>
        <v>1</v>
      </c>
    </row>
    <row r="1498" spans="1:4" x14ac:dyDescent="0.25">
      <c r="A1498" s="32" t="s">
        <v>1528</v>
      </c>
      <c r="B1498" s="32" t="str">
        <f t="shared" si="69"/>
        <v>260 West Foothill Boulevard,Anaheim, CA 98002,949-448-2264,Fade-In Fade-Out</v>
      </c>
      <c r="C1498" s="32" t="str">
        <f t="shared" si="70"/>
        <v>e-Out</v>
      </c>
      <c r="D1498" s="32">
        <f t="shared" si="71"/>
        <v>2</v>
      </c>
    </row>
    <row r="1499" spans="1:4" x14ac:dyDescent="0.25">
      <c r="A1499" s="32" t="s">
        <v>1529</v>
      </c>
      <c r="B1499" s="32" t="str">
        <f t="shared" si="69"/>
        <v>Anaheim, CA 98002,949-448-2264,Fade-In Fade-Out,204 East 26th Street</v>
      </c>
      <c r="C1499" s="32" t="str">
        <f t="shared" si="70"/>
        <v>treet</v>
      </c>
      <c r="D1499" s="32" t="str">
        <f t="shared" si="71"/>
        <v>Incorrect</v>
      </c>
    </row>
    <row r="1500" spans="1:4" x14ac:dyDescent="0.25">
      <c r="A1500" s="32" t="s">
        <v>1530</v>
      </c>
      <c r="B1500" s="32" t="str">
        <f t="shared" si="69"/>
        <v>949-448-2264,Fade-In Fade-Out,204 East 26th Street,Gig Harbor, WA 90402</v>
      </c>
      <c r="C1500" s="32" t="str">
        <f t="shared" si="70"/>
        <v>90402</v>
      </c>
      <c r="D1500" s="32" t="str">
        <f t="shared" si="71"/>
        <v>Incorrect</v>
      </c>
    </row>
    <row r="1501" spans="1:4" x14ac:dyDescent="0.25">
      <c r="A1501" s="32" t="s">
        <v>1531</v>
      </c>
      <c r="B1501" s="32" t="str">
        <f t="shared" si="69"/>
        <v>Fade-In Fade-Out,204 East 26th Street,Gig Harbor, WA 90402,206-448-2202</v>
      </c>
      <c r="C1501" s="32" t="str">
        <f t="shared" si="70"/>
        <v>-2202</v>
      </c>
      <c r="D1501" s="32">
        <f t="shared" si="71"/>
        <v>1</v>
      </c>
    </row>
    <row r="1502" spans="1:4" x14ac:dyDescent="0.25">
      <c r="A1502" s="32" t="s">
        <v>1532</v>
      </c>
      <c r="B1502" s="32" t="str">
        <f t="shared" si="69"/>
        <v>204 East 26th Street,Gig Harbor, WA 90402,206-448-2202,Flotsam and Jetsam</v>
      </c>
      <c r="C1502" s="32" t="str">
        <f t="shared" si="70"/>
        <v>etsam</v>
      </c>
      <c r="D1502" s="32" t="str">
        <f t="shared" si="71"/>
        <v>Incorrect</v>
      </c>
    </row>
    <row r="1503" spans="1:4" x14ac:dyDescent="0.25">
      <c r="A1503" s="32" t="s">
        <v>1533</v>
      </c>
      <c r="B1503" s="32" t="str">
        <f t="shared" si="69"/>
        <v>Gig Harbor, WA 90402,206-448-2202,Flotsam and Jetsam,4204 East 29th</v>
      </c>
      <c r="C1503" s="32" t="str">
        <f t="shared" si="70"/>
        <v xml:space="preserve"> 29th</v>
      </c>
      <c r="D1503" s="32" t="str">
        <f t="shared" si="71"/>
        <v>Incorrect</v>
      </c>
    </row>
    <row r="1504" spans="1:4" x14ac:dyDescent="0.25">
      <c r="A1504" s="32" t="s">
        <v>1534</v>
      </c>
      <c r="B1504" s="32" t="str">
        <f t="shared" si="69"/>
        <v>206-448-2202,Flotsam and Jetsam,4204 East 29th,Beverly Hills, CA 94404</v>
      </c>
      <c r="C1504" s="32" t="str">
        <f t="shared" si="70"/>
        <v>94404</v>
      </c>
      <c r="D1504" s="32" t="str">
        <f t="shared" si="71"/>
        <v>Incorrect</v>
      </c>
    </row>
    <row r="1505" spans="1:4" x14ac:dyDescent="0.25">
      <c r="A1505" s="32" t="s">
        <v>1535</v>
      </c>
      <c r="B1505" s="32" t="str">
        <f t="shared" si="69"/>
        <v>Flotsam and Jetsam,4204 East 29th,Beverly Hills, CA 94404,842-424-2922</v>
      </c>
      <c r="C1505" s="32" t="str">
        <f t="shared" si="70"/>
        <v>-2922</v>
      </c>
      <c r="D1505" s="32">
        <f t="shared" si="71"/>
        <v>1</v>
      </c>
    </row>
    <row r="1506" spans="1:4" x14ac:dyDescent="0.25">
      <c r="A1506" s="32" t="s">
        <v>1536</v>
      </c>
      <c r="B1506" s="32" t="str">
        <f t="shared" si="69"/>
        <v>4204 East 29th,Beverly Hills, CA 94404,842-424-2922,Jazzy Sportswear</v>
      </c>
      <c r="C1506" s="32" t="str">
        <f t="shared" si="70"/>
        <v>swear</v>
      </c>
      <c r="D1506" s="32" t="str">
        <f t="shared" si="71"/>
        <v>Incorrect</v>
      </c>
    </row>
    <row r="1507" spans="1:4" x14ac:dyDescent="0.25">
      <c r="A1507" s="32" t="s">
        <v>1537</v>
      </c>
      <c r="B1507" s="32" t="str">
        <f t="shared" si="69"/>
        <v>Beverly Hills, CA 94404,842-424-2922,Jazzy Sportswear,2408 South Main Street</v>
      </c>
      <c r="C1507" s="32" t="str">
        <f t="shared" si="70"/>
        <v>treet</v>
      </c>
      <c r="D1507" s="32" t="str">
        <f t="shared" si="71"/>
        <v>Incorrect</v>
      </c>
    </row>
    <row r="1508" spans="1:4" x14ac:dyDescent="0.25">
      <c r="A1508" s="32" t="s">
        <v>1538</v>
      </c>
      <c r="B1508" s="32" t="str">
        <f t="shared" si="69"/>
        <v>842-424-2922,Jazzy Sportswear,2408 South Main Street,Garden Grove, CA 90804</v>
      </c>
      <c r="C1508" s="32" t="str">
        <f t="shared" si="70"/>
        <v>90804</v>
      </c>
      <c r="D1508" s="32" t="str">
        <f t="shared" si="71"/>
        <v>Incorrect</v>
      </c>
    </row>
    <row r="1509" spans="1:4" x14ac:dyDescent="0.25">
      <c r="A1509" s="32" t="s">
        <v>1539</v>
      </c>
      <c r="B1509" s="32" t="str">
        <f t="shared" si="69"/>
        <v>Jazzy Sportswear,2408 South Main Street,Garden Grove, CA 90804,424-468-4486</v>
      </c>
      <c r="C1509" s="32" t="str">
        <f t="shared" si="70"/>
        <v>-4486</v>
      </c>
      <c r="D1509" s="32">
        <f t="shared" si="71"/>
        <v>1</v>
      </c>
    </row>
    <row r="1510" spans="1:4" x14ac:dyDescent="0.25">
      <c r="A1510" s="32" t="s">
        <v>139</v>
      </c>
      <c r="B1510" s="32" t="str">
        <f t="shared" si="69"/>
        <v>2408 South Main Street,Garden Grove, CA 90804,424-468-4486,Morales Sports Mart</v>
      </c>
      <c r="C1510" s="32" t="str">
        <f t="shared" si="70"/>
        <v xml:space="preserve"> Mart</v>
      </c>
      <c r="D1510" s="32" t="str">
        <f t="shared" si="71"/>
        <v>Incorrect</v>
      </c>
    </row>
    <row r="1511" spans="1:4" x14ac:dyDescent="0.25">
      <c r="A1511" s="32" t="s">
        <v>1540</v>
      </c>
      <c r="B1511" s="32" t="str">
        <f t="shared" si="69"/>
        <v>Garden Grove, CA 90804,424-468-4486,Morales Sports Mart,829 South Los Angeles Street Suite 408</v>
      </c>
      <c r="C1511" s="32" t="str">
        <f t="shared" si="70"/>
        <v>e 408</v>
      </c>
      <c r="D1511" s="32" t="str">
        <f t="shared" si="71"/>
        <v>Incorrect</v>
      </c>
    </row>
    <row r="1512" spans="1:4" x14ac:dyDescent="0.25">
      <c r="A1512" s="32" t="s">
        <v>1541</v>
      </c>
      <c r="B1512" s="32" t="str">
        <f t="shared" si="69"/>
        <v>424-468-4486,Morales Sports Mart,829 South Los Angeles Street Suite 408,Los Angeles, CA 98404</v>
      </c>
      <c r="C1512" s="32" t="str">
        <f t="shared" si="70"/>
        <v>98404</v>
      </c>
      <c r="D1512" s="32" t="str">
        <f t="shared" si="71"/>
        <v>Incorrect</v>
      </c>
    </row>
    <row r="1513" spans="1:4" x14ac:dyDescent="0.25">
      <c r="A1513" s="32" t="s">
        <v>1542</v>
      </c>
      <c r="B1513" s="32" t="str">
        <f t="shared" si="69"/>
        <v>Morales Sports Mart,829 South Los Angeles Street Suite 408,Los Angeles, CA 98404,424-844-8006</v>
      </c>
      <c r="C1513" s="32" t="str">
        <f t="shared" si="70"/>
        <v>-8006</v>
      </c>
      <c r="D1513" s="32">
        <f t="shared" si="71"/>
        <v>1</v>
      </c>
    </row>
    <row r="1514" spans="1:4" x14ac:dyDescent="0.25">
      <c r="A1514" s="32" t="s">
        <v>1543</v>
      </c>
      <c r="B1514" s="32" t="str">
        <f t="shared" si="69"/>
        <v>829 South Los Angeles Street Suite 408,Los Angeles, CA 98404,424-844-8006,Best Tans</v>
      </c>
      <c r="C1514" s="32" t="str">
        <f t="shared" si="70"/>
        <v xml:space="preserve"> Tans</v>
      </c>
      <c r="D1514" s="32" t="str">
        <f t="shared" si="71"/>
        <v>Incorrect</v>
      </c>
    </row>
    <row r="1515" spans="1:4" x14ac:dyDescent="0.25">
      <c r="A1515" s="32" t="s">
        <v>1544</v>
      </c>
      <c r="B1515" s="32" t="str">
        <f t="shared" si="69"/>
        <v>Los Angeles, CA 98404,424-844-8006,Best Tans,604 Dolliver Street</v>
      </c>
      <c r="C1515" s="32" t="str">
        <f t="shared" si="70"/>
        <v>treet</v>
      </c>
      <c r="D1515" s="32" t="str">
        <f t="shared" si="71"/>
        <v>Incorrect</v>
      </c>
    </row>
    <row r="1516" spans="1:4" x14ac:dyDescent="0.25">
      <c r="A1516" s="32" t="s">
        <v>1545</v>
      </c>
      <c r="B1516" s="32" t="str">
        <f t="shared" si="69"/>
        <v>424-844-8006,Best Tans,604 Dolliver Street,Los Angeles, CA 96828</v>
      </c>
      <c r="C1516" s="32" t="str">
        <f t="shared" si="70"/>
        <v>96828</v>
      </c>
      <c r="D1516" s="32" t="str">
        <f t="shared" si="71"/>
        <v>Incorrect</v>
      </c>
    </row>
    <row r="1517" spans="1:4" x14ac:dyDescent="0.25">
      <c r="A1517" s="32" t="s">
        <v>1546</v>
      </c>
      <c r="B1517" s="32" t="str">
        <f t="shared" si="69"/>
        <v>Best Tans,604 Dolliver Street,Los Angeles, CA 96828,420-482-8682</v>
      </c>
      <c r="C1517" s="32" t="str">
        <f t="shared" si="70"/>
        <v>-8682</v>
      </c>
      <c r="D1517" s="32">
        <f t="shared" si="71"/>
        <v>1</v>
      </c>
    </row>
    <row r="1518" spans="1:4" x14ac:dyDescent="0.25">
      <c r="A1518" s="32" t="s">
        <v>1547</v>
      </c>
      <c r="B1518" s="32" t="str">
        <f t="shared" si="69"/>
        <v>604 Dolliver Street,Los Angeles, CA 96828,420-482-8682,Etcetera, Inc.</v>
      </c>
      <c r="C1518" s="32" t="str">
        <f t="shared" si="70"/>
        <v xml:space="preserve"> Inc.</v>
      </c>
      <c r="D1518" s="32" t="str">
        <f t="shared" si="71"/>
        <v>Incorrect</v>
      </c>
    </row>
    <row r="1519" spans="1:4" x14ac:dyDescent="0.25">
      <c r="A1519" s="32" t="s">
        <v>1548</v>
      </c>
      <c r="B1519" s="32" t="str">
        <f t="shared" si="69"/>
        <v>Los Angeles, CA 96828,420-482-8682,Etcetera, Inc.,294 Fox Hills Mall</v>
      </c>
      <c r="C1519" s="32" t="str">
        <f t="shared" si="70"/>
        <v xml:space="preserve"> Mall</v>
      </c>
      <c r="D1519" s="32" t="str">
        <f t="shared" si="71"/>
        <v>Incorrect</v>
      </c>
    </row>
    <row r="1520" spans="1:4" x14ac:dyDescent="0.25">
      <c r="A1520" s="32" t="s">
        <v>1549</v>
      </c>
      <c r="B1520" s="32" t="str">
        <f t="shared" si="69"/>
        <v>420-482-8682,Etcetera, Inc.,294 Fox Hills Mall,Tacoma, WA 94606</v>
      </c>
      <c r="C1520" s="32" t="str">
        <f t="shared" si="70"/>
        <v>94606</v>
      </c>
      <c r="D1520" s="32" t="str">
        <f t="shared" si="71"/>
        <v>Incorrect</v>
      </c>
    </row>
    <row r="1521" spans="1:4" x14ac:dyDescent="0.25">
      <c r="A1521" s="32" t="s">
        <v>1550</v>
      </c>
      <c r="B1521" s="32" t="str">
        <f t="shared" si="69"/>
        <v>Etcetera, Inc.,294 Fox Hills Mall,Tacoma, WA 94606,224-844-4442</v>
      </c>
      <c r="C1521" s="32" t="str">
        <f t="shared" si="70"/>
        <v>-4442</v>
      </c>
      <c r="D1521" s="32">
        <f t="shared" si="71"/>
        <v>1</v>
      </c>
    </row>
    <row r="1522" spans="1:4" x14ac:dyDescent="0.25">
      <c r="A1522" s="32" t="s">
        <v>1551</v>
      </c>
      <c r="B1522" s="32" t="str">
        <f t="shared" si="69"/>
        <v>294 Fox Hills Mall,Tacoma, WA 94606,224-844-4442,Outdoor Image Corporation</v>
      </c>
      <c r="C1522" s="32" t="str">
        <f t="shared" si="70"/>
        <v>ation</v>
      </c>
      <c r="D1522" s="32" t="str">
        <f t="shared" si="71"/>
        <v>Incorrect</v>
      </c>
    </row>
    <row r="1523" spans="1:4" x14ac:dyDescent="0.25">
      <c r="A1523" s="32" t="s">
        <v>1552</v>
      </c>
      <c r="B1523" s="32" t="str">
        <f t="shared" si="69"/>
        <v>Tacoma, WA 94606,224-844-4442,Outdoor Image Corporation,202 Cascade Mall Dr</v>
      </c>
      <c r="C1523" s="32" t="str">
        <f t="shared" si="70"/>
        <v>ll Dr</v>
      </c>
      <c r="D1523" s="32" t="str">
        <f t="shared" si="71"/>
        <v>Incorrect</v>
      </c>
    </row>
    <row r="1524" spans="1:4" x14ac:dyDescent="0.25">
      <c r="A1524" s="32" t="s">
        <v>1553</v>
      </c>
      <c r="B1524" s="32" t="str">
        <f t="shared" si="69"/>
        <v>224-844-4442,Outdoor Image Corporation,202 Cascade Mall Dr,Hilo, HI 92204</v>
      </c>
      <c r="C1524" s="32" t="str">
        <f t="shared" si="70"/>
        <v>92204</v>
      </c>
      <c r="D1524" s="32" t="str">
        <f t="shared" si="71"/>
        <v>Incorrect</v>
      </c>
    </row>
    <row r="1525" spans="1:4" x14ac:dyDescent="0.25">
      <c r="A1525" s="32" t="s">
        <v>1554</v>
      </c>
      <c r="B1525" s="32" t="str">
        <f t="shared" si="69"/>
        <v>Outdoor Image Corporation,202 Cascade Mall Dr,Hilo, HI 92204,860-944-4840</v>
      </c>
      <c r="C1525" s="32" t="str">
        <f t="shared" si="70"/>
        <v>-4840</v>
      </c>
      <c r="D1525" s="32">
        <f t="shared" si="71"/>
        <v>1</v>
      </c>
    </row>
    <row r="1526" spans="1:4" x14ac:dyDescent="0.25">
      <c r="A1526" s="32" t="s">
        <v>1555</v>
      </c>
      <c r="B1526" s="32" t="str">
        <f t="shared" si="69"/>
        <v>202 Cascade Mall Dr,Hilo, HI 92204,860-944-4840,Shirt Tails</v>
      </c>
      <c r="C1526" s="32" t="str">
        <f t="shared" si="70"/>
        <v>Tails</v>
      </c>
      <c r="D1526" s="32" t="str">
        <f t="shared" si="71"/>
        <v>Incorrect</v>
      </c>
    </row>
    <row r="1527" spans="1:4" x14ac:dyDescent="0.25">
      <c r="A1527" s="32" t="s">
        <v>1556</v>
      </c>
      <c r="B1527" s="32" t="str">
        <f t="shared" si="69"/>
        <v>Hilo, HI 92204,860-944-4840,Shirt Tails,2260 Fairview Avenue North</v>
      </c>
      <c r="C1527" s="32" t="str">
        <f t="shared" si="70"/>
        <v>North</v>
      </c>
      <c r="D1527" s="32" t="str">
        <f t="shared" si="71"/>
        <v>Incorrect</v>
      </c>
    </row>
    <row r="1528" spans="1:4" x14ac:dyDescent="0.25">
      <c r="A1528" s="32" t="s">
        <v>1557</v>
      </c>
      <c r="B1528" s="32" t="str">
        <f t="shared" si="69"/>
        <v>860-944-4840,Shirt Tails,2260 Fairview Avenue North,Vacaville, CA 92492</v>
      </c>
      <c r="C1528" s="32" t="str">
        <f t="shared" si="70"/>
        <v>92492</v>
      </c>
      <c r="D1528" s="32" t="str">
        <f t="shared" si="71"/>
        <v>Incorrect</v>
      </c>
    </row>
    <row r="1529" spans="1:4" x14ac:dyDescent="0.25">
      <c r="A1529" s="32" t="s">
        <v>1558</v>
      </c>
      <c r="B1529" s="32" t="str">
        <f t="shared" si="69"/>
        <v>Shirt Tails,2260 Fairview Avenue North,Vacaville, CA 92492,926-262-2004</v>
      </c>
      <c r="C1529" s="32" t="str">
        <f t="shared" si="70"/>
        <v>-2004</v>
      </c>
      <c r="D1529" s="32">
        <f t="shared" si="71"/>
        <v>1</v>
      </c>
    </row>
    <row r="1530" spans="1:4" x14ac:dyDescent="0.25">
      <c r="A1530" s="32" t="s">
        <v>1559</v>
      </c>
      <c r="B1530" s="32" t="str">
        <f t="shared" si="69"/>
        <v>2260 Fairview Avenue North,Vacaville, CA 92492,926-262-2004,Sky High Outfitters</v>
      </c>
      <c r="C1530" s="32" t="str">
        <f t="shared" si="70"/>
        <v>tters</v>
      </c>
      <c r="D1530" s="32" t="str">
        <f t="shared" si="71"/>
        <v>Incorrect</v>
      </c>
    </row>
    <row r="1531" spans="1:4" x14ac:dyDescent="0.25">
      <c r="A1531" s="32" t="s">
        <v>1560</v>
      </c>
      <c r="B1531" s="32" t="str">
        <f t="shared" si="69"/>
        <v>Vacaville, CA 92492,926-262-2004,Sky High Outfitters,2264 Galleria Boulevard</v>
      </c>
      <c r="C1531" s="32" t="str">
        <f t="shared" si="70"/>
        <v>evard</v>
      </c>
      <c r="D1531" s="32" t="str">
        <f t="shared" si="71"/>
        <v>Incorrect</v>
      </c>
    </row>
    <row r="1532" spans="1:4" x14ac:dyDescent="0.25">
      <c r="A1532" s="32" t="s">
        <v>1561</v>
      </c>
      <c r="B1532" s="32" t="str">
        <f t="shared" si="69"/>
        <v>926-262-2004,Sky High Outfitters,2264 Galleria Boulevard,San Diego, CA 94404</v>
      </c>
      <c r="C1532" s="32" t="str">
        <f t="shared" si="70"/>
        <v>94404</v>
      </c>
      <c r="D1532" s="32" t="str">
        <f t="shared" si="71"/>
        <v>Incorrect</v>
      </c>
    </row>
    <row r="1533" spans="1:4" x14ac:dyDescent="0.25">
      <c r="A1533" s="32" t="s">
        <v>134</v>
      </c>
      <c r="B1533" s="32" t="str">
        <f t="shared" si="69"/>
        <v>Sky High Outfitters,2264 Galleria Boulevard,San Diego, CA 94404,662-642-6262</v>
      </c>
      <c r="C1533" s="32" t="str">
        <f t="shared" si="70"/>
        <v>-6262</v>
      </c>
      <c r="D1533" s="32">
        <f t="shared" si="71"/>
        <v>1</v>
      </c>
    </row>
    <row r="1534" spans="1:4" x14ac:dyDescent="0.25">
      <c r="A1534" s="32" t="s">
        <v>1562</v>
      </c>
      <c r="B1534" s="32" t="str">
        <f t="shared" si="69"/>
        <v>2264 Galleria Boulevard,San Diego, CA 94404,662-642-6262,Button Down Wear</v>
      </c>
      <c r="C1534" s="32" t="str">
        <f t="shared" si="70"/>
        <v xml:space="preserve"> Wear</v>
      </c>
      <c r="D1534" s="32" t="str">
        <f t="shared" si="71"/>
        <v>Incorrect</v>
      </c>
    </row>
    <row r="1535" spans="1:4" x14ac:dyDescent="0.25">
      <c r="A1535" s="32" t="s">
        <v>1563</v>
      </c>
      <c r="B1535" s="32" t="str">
        <f t="shared" si="69"/>
        <v>San Diego, CA 94404,662-642-6262,Button Down Wear,620 Southwest Powerhouse Drive</v>
      </c>
      <c r="C1535" s="32" t="str">
        <f t="shared" si="70"/>
        <v>Drive</v>
      </c>
      <c r="D1535" s="32" t="str">
        <f t="shared" si="71"/>
        <v>Incorrect</v>
      </c>
    </row>
    <row r="1536" spans="1:4" x14ac:dyDescent="0.25">
      <c r="A1536" s="32" t="s">
        <v>1564</v>
      </c>
      <c r="B1536" s="32" t="str">
        <f t="shared" si="69"/>
        <v>662-642-6262,Button Down Wear,620 Southwest Powerhouse Drive,Los Angeles, CA 90240</v>
      </c>
      <c r="C1536" s="32" t="str">
        <f t="shared" si="70"/>
        <v>90240</v>
      </c>
      <c r="D1536" s="32" t="str">
        <f t="shared" si="71"/>
        <v>Incorrect</v>
      </c>
    </row>
    <row r="1537" spans="1:4" x14ac:dyDescent="0.25">
      <c r="A1537" s="32" t="s">
        <v>944</v>
      </c>
      <c r="B1537" s="32" t="str">
        <f t="shared" si="69"/>
        <v>Button Down Wear,620 Southwest Powerhouse Drive,Los Angeles, CA 90240,669-244-4492</v>
      </c>
      <c r="C1537" s="32" t="str">
        <f t="shared" si="70"/>
        <v>-4492</v>
      </c>
      <c r="D1537" s="32">
        <f t="shared" si="71"/>
        <v>1</v>
      </c>
    </row>
    <row r="1538" spans="1:4" x14ac:dyDescent="0.25">
      <c r="A1538" s="32" t="s">
        <v>1565</v>
      </c>
      <c r="B1538" s="32" t="str">
        <f t="shared" ref="B1538:B1601" si="72">CONCATENATE(TRIM(A1538),",",TRIM(A1539),",",TRIM(A1540),",",TRIM(A1541))</f>
        <v>620 Southwest Powerhouse Drive,Los Angeles, CA 90240,669-244-4492,Above &amp; Beyond Outfitters</v>
      </c>
      <c r="C1538" s="32" t="str">
        <f t="shared" ref="C1538:C1601" si="73">RIGHT(B1538,5)</f>
        <v>tters</v>
      </c>
      <c r="D1538" s="32" t="str">
        <f t="shared" ref="D1538:D1601" si="74">IFERROR(FIND("-",C1538),"Incorrect")</f>
        <v>Incorrect</v>
      </c>
    </row>
    <row r="1539" spans="1:4" x14ac:dyDescent="0.25">
      <c r="A1539" s="32" t="s">
        <v>1365</v>
      </c>
      <c r="B1539" s="32" t="str">
        <f t="shared" si="72"/>
        <v>Los Angeles, CA 90240,669-244-4492,Above &amp; Beyond Outfitters,460 Sun Valley Highway</v>
      </c>
      <c r="C1539" s="32" t="str">
        <f t="shared" si="73"/>
        <v>ghway</v>
      </c>
      <c r="D1539" s="32" t="str">
        <f t="shared" si="74"/>
        <v>Incorrect</v>
      </c>
    </row>
    <row r="1540" spans="1:4" x14ac:dyDescent="0.25">
      <c r="A1540" s="32" t="s">
        <v>1566</v>
      </c>
      <c r="B1540" s="32" t="str">
        <f t="shared" si="72"/>
        <v>669-244-4492,Above &amp; Beyond Outfitters,460 Sun Valley Highway,Pacific Grove, CA 94402</v>
      </c>
      <c r="C1540" s="32" t="str">
        <f t="shared" si="73"/>
        <v>94402</v>
      </c>
      <c r="D1540" s="32" t="str">
        <f t="shared" si="74"/>
        <v>Incorrect</v>
      </c>
    </row>
    <row r="1541" spans="1:4" x14ac:dyDescent="0.25">
      <c r="A1541" s="32" t="s">
        <v>647</v>
      </c>
      <c r="B1541" s="32" t="str">
        <f t="shared" si="72"/>
        <v>Above &amp; Beyond Outfitters,460 Sun Valley Highway,Pacific Grove, CA 94402,808-689-6889</v>
      </c>
      <c r="C1541" s="32" t="str">
        <f t="shared" si="73"/>
        <v>-6889</v>
      </c>
      <c r="D1541" s="32">
        <f t="shared" si="74"/>
        <v>1</v>
      </c>
    </row>
    <row r="1542" spans="1:4" x14ac:dyDescent="0.25">
      <c r="A1542" s="32" t="s">
        <v>1567</v>
      </c>
      <c r="B1542" s="32" t="str">
        <f t="shared" si="72"/>
        <v>460 Sun Valley Highway,Pacific Grove, CA 94402,808-689-6889,Central Imaging Inc</v>
      </c>
      <c r="C1542" s="32" t="str">
        <f t="shared" si="73"/>
        <v>g Inc</v>
      </c>
      <c r="D1542" s="32" t="str">
        <f t="shared" si="74"/>
        <v>Incorrect</v>
      </c>
    </row>
    <row r="1543" spans="1:4" x14ac:dyDescent="0.25">
      <c r="A1543" s="32" t="s">
        <v>1568</v>
      </c>
      <c r="B1543" s="32" t="str">
        <f t="shared" si="72"/>
        <v>Pacific Grove, CA 94402,808-689-6889,Central Imaging Inc,284 Keawe Street</v>
      </c>
      <c r="C1543" s="32" t="str">
        <f t="shared" si="73"/>
        <v>treet</v>
      </c>
      <c r="D1543" s="32" t="str">
        <f t="shared" si="74"/>
        <v>Incorrect</v>
      </c>
    </row>
    <row r="1544" spans="1:4" x14ac:dyDescent="0.25">
      <c r="A1544" s="32" t="s">
        <v>1569</v>
      </c>
      <c r="B1544" s="32" t="str">
        <f t="shared" si="72"/>
        <v>808-689-6889,Central Imaging Inc,284 Keawe Street,Newport Beach, CA 96202</v>
      </c>
      <c r="C1544" s="32" t="str">
        <f t="shared" si="73"/>
        <v>96202</v>
      </c>
      <c r="D1544" s="32" t="str">
        <f t="shared" si="74"/>
        <v>Incorrect</v>
      </c>
    </row>
    <row r="1545" spans="1:4" x14ac:dyDescent="0.25">
      <c r="A1545" s="32" t="s">
        <v>1570</v>
      </c>
      <c r="B1545" s="32" t="str">
        <f t="shared" si="72"/>
        <v>Central Imaging Inc,284 Keawe Street,Newport Beach, CA 96202,860-602-6822</v>
      </c>
      <c r="C1545" s="32" t="str">
        <f t="shared" si="73"/>
        <v>-6822</v>
      </c>
      <c r="D1545" s="32">
        <f t="shared" si="74"/>
        <v>1</v>
      </c>
    </row>
    <row r="1546" spans="1:4" x14ac:dyDescent="0.25">
      <c r="A1546" s="32" t="s">
        <v>1571</v>
      </c>
      <c r="B1546" s="32" t="str">
        <f t="shared" si="72"/>
        <v>284 Keawe Street,Newport Beach, CA 96202,860-602-6822,Michael Wares</v>
      </c>
      <c r="C1546" s="32" t="str">
        <f t="shared" si="73"/>
        <v>Wares</v>
      </c>
      <c r="D1546" s="32" t="str">
        <f t="shared" si="74"/>
        <v>Incorrect</v>
      </c>
    </row>
    <row r="1547" spans="1:4" x14ac:dyDescent="0.25">
      <c r="A1547" s="32" t="s">
        <v>1572</v>
      </c>
      <c r="B1547" s="32" t="str">
        <f t="shared" si="72"/>
        <v>Newport Beach, CA 96202,860-602-6822,Michael Wares,6222 Outlet Drive</v>
      </c>
      <c r="C1547" s="32" t="str">
        <f t="shared" si="73"/>
        <v>Drive</v>
      </c>
      <c r="D1547" s="32" t="str">
        <f t="shared" si="74"/>
        <v>Incorrect</v>
      </c>
    </row>
    <row r="1548" spans="1:4" x14ac:dyDescent="0.25">
      <c r="A1548" s="32" t="s">
        <v>1573</v>
      </c>
      <c r="B1548" s="32" t="str">
        <f t="shared" si="72"/>
        <v>860-602-6822,Michael Wares,6222 Outlet Drive,Lake Arrowhead, CA 94668</v>
      </c>
      <c r="C1548" s="32" t="str">
        <f t="shared" si="73"/>
        <v>94668</v>
      </c>
      <c r="D1548" s="32" t="str">
        <f t="shared" si="74"/>
        <v>Incorrect</v>
      </c>
    </row>
    <row r="1549" spans="1:4" x14ac:dyDescent="0.25">
      <c r="A1549" s="32" t="s">
        <v>1574</v>
      </c>
      <c r="B1549" s="32" t="str">
        <f t="shared" si="72"/>
        <v>Michael Wares,6222 Outlet Drive,Lake Arrowhead, CA 94668,224-846-2622</v>
      </c>
      <c r="C1549" s="32" t="str">
        <f t="shared" si="73"/>
        <v>-2622</v>
      </c>
      <c r="D1549" s="32">
        <f t="shared" si="74"/>
        <v>1</v>
      </c>
    </row>
    <row r="1550" spans="1:4" x14ac:dyDescent="0.25">
      <c r="A1550" s="32" t="s">
        <v>1575</v>
      </c>
      <c r="B1550" s="32" t="str">
        <f t="shared" si="72"/>
        <v>6222 Outlet Drive,Lake Arrowhead, CA 94668,224-846-2622,Shore Cycles</v>
      </c>
      <c r="C1550" s="32" t="str">
        <f t="shared" si="73"/>
        <v>ycles</v>
      </c>
      <c r="D1550" s="32" t="str">
        <f t="shared" si="74"/>
        <v>Incorrect</v>
      </c>
    </row>
    <row r="1551" spans="1:4" x14ac:dyDescent="0.25">
      <c r="A1551" s="32" t="s">
        <v>1576</v>
      </c>
      <c r="B1551" s="32" t="str">
        <f t="shared" si="72"/>
        <v>Lake Arrowhead, CA 94668,224-846-2622,Shore Cycles,2800 West Coast Highway Suite 200</v>
      </c>
      <c r="C1551" s="32" t="str">
        <f t="shared" si="73"/>
        <v>e 200</v>
      </c>
      <c r="D1551" s="32" t="str">
        <f t="shared" si="74"/>
        <v>Incorrect</v>
      </c>
    </row>
    <row r="1552" spans="1:4" x14ac:dyDescent="0.25">
      <c r="A1552" s="32" t="s">
        <v>1577</v>
      </c>
      <c r="B1552" s="32" t="str">
        <f t="shared" si="72"/>
        <v>224-846-2622,Shore Cycles,2800 West Coast Highway Suite 200,National City, CA 96208</v>
      </c>
      <c r="C1552" s="32" t="str">
        <f t="shared" si="73"/>
        <v>96208</v>
      </c>
      <c r="D1552" s="32" t="str">
        <f t="shared" si="74"/>
        <v>Incorrect</v>
      </c>
    </row>
    <row r="1553" spans="1:4" x14ac:dyDescent="0.25">
      <c r="A1553" s="32" t="s">
        <v>262</v>
      </c>
      <c r="B1553" s="32" t="str">
        <f t="shared" si="72"/>
        <v>Shore Cycles,2800 West Coast Highway Suite 200,National City, CA 96208,806-642-8688</v>
      </c>
      <c r="C1553" s="32" t="str">
        <f t="shared" si="73"/>
        <v>-8688</v>
      </c>
      <c r="D1553" s="32">
        <f t="shared" si="74"/>
        <v>1</v>
      </c>
    </row>
    <row r="1554" spans="1:4" x14ac:dyDescent="0.25">
      <c r="A1554" s="32" t="s">
        <v>1578</v>
      </c>
      <c r="B1554" s="32" t="str">
        <f t="shared" si="72"/>
        <v>2800 West Coast Highway Suite 200,National City, CA 96208,806-642-8688,Sunshine Beach Club</v>
      </c>
      <c r="C1554" s="32" t="str">
        <f t="shared" si="73"/>
        <v xml:space="preserve"> Club</v>
      </c>
      <c r="D1554" s="32" t="str">
        <f t="shared" si="74"/>
        <v>Incorrect</v>
      </c>
    </row>
    <row r="1555" spans="1:4" x14ac:dyDescent="0.25">
      <c r="A1555" s="32" t="s">
        <v>1579</v>
      </c>
      <c r="B1555" s="32" t="str">
        <f t="shared" si="72"/>
        <v>National City, CA 96208,806-642-8688,Sunshine Beach Club,40486 Avenida De Las Benders</v>
      </c>
      <c r="C1555" s="32" t="str">
        <f t="shared" si="73"/>
        <v>nders</v>
      </c>
      <c r="D1555" s="32" t="str">
        <f t="shared" si="74"/>
        <v>Incorrect</v>
      </c>
    </row>
    <row r="1556" spans="1:4" x14ac:dyDescent="0.25">
      <c r="A1556" s="32" t="s">
        <v>1580</v>
      </c>
      <c r="B1556" s="32" t="str">
        <f t="shared" si="72"/>
        <v>806-642-8688,Sunshine Beach Club,40486 Avenida De Las Benders,Los Angeles, CA 94466</v>
      </c>
      <c r="C1556" s="32" t="str">
        <f t="shared" si="73"/>
        <v>94466</v>
      </c>
      <c r="D1556" s="32" t="str">
        <f t="shared" si="74"/>
        <v>Incorrect</v>
      </c>
    </row>
    <row r="1557" spans="1:4" x14ac:dyDescent="0.25">
      <c r="A1557" s="32" t="s">
        <v>1581</v>
      </c>
      <c r="B1557" s="32" t="str">
        <f t="shared" si="72"/>
        <v>Sunshine Beach Club,40486 Avenida De Las Benders,Los Angeles, CA 94466,806-642-6296</v>
      </c>
      <c r="C1557" s="32" t="str">
        <f t="shared" si="73"/>
        <v>-6296</v>
      </c>
      <c r="D1557" s="32">
        <f t="shared" si="74"/>
        <v>1</v>
      </c>
    </row>
    <row r="1558" spans="1:4" x14ac:dyDescent="0.25">
      <c r="A1558" s="32" t="s">
        <v>1582</v>
      </c>
      <c r="B1558" s="32" t="str">
        <f t="shared" si="72"/>
        <v>40486 Avenida De Las Benders,Los Angeles, CA 94466,806-642-6296,White Whale Apparel Company LLC</v>
      </c>
      <c r="C1558" s="32" t="str">
        <f t="shared" si="73"/>
        <v>y LLC</v>
      </c>
      <c r="D1558" s="32" t="str">
        <f t="shared" si="74"/>
        <v>Incorrect</v>
      </c>
    </row>
    <row r="1559" spans="1:4" x14ac:dyDescent="0.25">
      <c r="A1559" s="32" t="s">
        <v>1583</v>
      </c>
      <c r="B1559" s="32" t="str">
        <f t="shared" si="72"/>
        <v>Los Angeles, CA 94466,806-642-6296,White Whale Apparel Company LLC,429 Main Street</v>
      </c>
      <c r="C1559" s="32" t="str">
        <f t="shared" si="73"/>
        <v>treet</v>
      </c>
      <c r="D1559" s="32" t="str">
        <f t="shared" si="74"/>
        <v>Incorrect</v>
      </c>
    </row>
    <row r="1560" spans="1:4" x14ac:dyDescent="0.25">
      <c r="A1560" s="32" t="s">
        <v>1584</v>
      </c>
      <c r="B1560" s="32" t="str">
        <f t="shared" si="72"/>
        <v>806-642-6296,White Whale Apparel Company LLC,429 Main Street,Panorama City, WA 98226</v>
      </c>
      <c r="C1560" s="32" t="str">
        <f t="shared" si="73"/>
        <v>98226</v>
      </c>
      <c r="D1560" s="32" t="str">
        <f t="shared" si="74"/>
        <v>Incorrect</v>
      </c>
    </row>
    <row r="1561" spans="1:4" x14ac:dyDescent="0.25">
      <c r="A1561" s="32" t="s">
        <v>1585</v>
      </c>
      <c r="B1561" s="32" t="str">
        <f t="shared" si="72"/>
        <v>White Whale Apparel Company LLC,429 Main Street,Panorama City, WA 98226,860-442-2922</v>
      </c>
      <c r="C1561" s="32" t="str">
        <f t="shared" si="73"/>
        <v>-2922</v>
      </c>
      <c r="D1561" s="32">
        <f t="shared" si="74"/>
        <v>1</v>
      </c>
    </row>
    <row r="1562" spans="1:4" x14ac:dyDescent="0.25">
      <c r="A1562" s="32" t="s">
        <v>1586</v>
      </c>
      <c r="B1562" s="32" t="str">
        <f t="shared" si="72"/>
        <v>429 Main Street,Panorama City, WA 98226,860-442-2922,Rodeo Arena Sports</v>
      </c>
      <c r="C1562" s="32" t="str">
        <f t="shared" si="73"/>
        <v>ports</v>
      </c>
      <c r="D1562" s="32" t="str">
        <f t="shared" si="74"/>
        <v>Incorrect</v>
      </c>
    </row>
    <row r="1563" spans="1:4" x14ac:dyDescent="0.25">
      <c r="A1563" s="32" t="s">
        <v>1587</v>
      </c>
      <c r="B1563" s="32" t="str">
        <f t="shared" si="72"/>
        <v>Panorama City, WA 98226,860-442-2922,Rodeo Arena Sports,2042 North El Camino Real</v>
      </c>
      <c r="C1563" s="32" t="str">
        <f t="shared" si="73"/>
        <v xml:space="preserve"> Real</v>
      </c>
      <c r="D1563" s="32" t="str">
        <f t="shared" si="74"/>
        <v>Incorrect</v>
      </c>
    </row>
    <row r="1564" spans="1:4" x14ac:dyDescent="0.25">
      <c r="A1564" s="32" t="s">
        <v>1588</v>
      </c>
      <c r="B1564" s="32" t="str">
        <f t="shared" si="72"/>
        <v>860-442-2922,Rodeo Arena Sports,2042 North El Camino Real,Cambria, CA 94602</v>
      </c>
      <c r="C1564" s="32" t="str">
        <f t="shared" si="73"/>
        <v>94602</v>
      </c>
      <c r="D1564" s="32" t="str">
        <f t="shared" si="74"/>
        <v>Incorrect</v>
      </c>
    </row>
    <row r="1565" spans="1:4" x14ac:dyDescent="0.25">
      <c r="A1565" s="32" t="s">
        <v>1589</v>
      </c>
      <c r="B1565" s="32" t="str">
        <f t="shared" si="72"/>
        <v>Rodeo Arena Sports,2042 North El Camino Real,Cambria, CA 94602,224-486-6882</v>
      </c>
      <c r="C1565" s="32" t="str">
        <f t="shared" si="73"/>
        <v>-6882</v>
      </c>
      <c r="D1565" s="32">
        <f t="shared" si="74"/>
        <v>1</v>
      </c>
    </row>
    <row r="1566" spans="1:4" x14ac:dyDescent="0.25">
      <c r="A1566" s="32" t="s">
        <v>1590</v>
      </c>
      <c r="B1566" s="32" t="str">
        <f t="shared" si="72"/>
        <v>2042 North El Camino Real,Cambria, CA 94602,224-486-6882,Bananas</v>
      </c>
      <c r="C1566" s="32" t="str">
        <f t="shared" si="73"/>
        <v>nanas</v>
      </c>
      <c r="D1566" s="32" t="str">
        <f t="shared" si="74"/>
        <v>Incorrect</v>
      </c>
    </row>
    <row r="1567" spans="1:4" x14ac:dyDescent="0.25">
      <c r="A1567" s="32" t="s">
        <v>1591</v>
      </c>
      <c r="B1567" s="32" t="str">
        <f t="shared" si="72"/>
        <v>Cambria, CA 94602,224-486-6882,Bananas,464 Stanford Avenue</v>
      </c>
      <c r="C1567" s="32" t="str">
        <f t="shared" si="73"/>
        <v>venue</v>
      </c>
      <c r="D1567" s="32" t="str">
        <f t="shared" si="74"/>
        <v>Incorrect</v>
      </c>
    </row>
    <row r="1568" spans="1:4" x14ac:dyDescent="0.25">
      <c r="A1568" s="32" t="s">
        <v>1592</v>
      </c>
      <c r="B1568" s="32" t="str">
        <f t="shared" si="72"/>
        <v>224-486-6882,Bananas,464 Stanford Avenue,North Hollywood, CA 94244</v>
      </c>
      <c r="C1568" s="32" t="str">
        <f t="shared" si="73"/>
        <v>94244</v>
      </c>
      <c r="D1568" s="32" t="str">
        <f t="shared" si="74"/>
        <v>Incorrect</v>
      </c>
    </row>
    <row r="1569" spans="1:4" x14ac:dyDescent="0.25">
      <c r="A1569" s="32" t="s">
        <v>1593</v>
      </c>
      <c r="B1569" s="32" t="str">
        <f t="shared" si="72"/>
        <v>Bananas,464 Stanford Avenue,North Hollywood, CA 94244,868-284-2246</v>
      </c>
      <c r="C1569" s="32" t="str">
        <f t="shared" si="73"/>
        <v>-2246</v>
      </c>
      <c r="D1569" s="32">
        <f t="shared" si="74"/>
        <v>1</v>
      </c>
    </row>
    <row r="1570" spans="1:4" x14ac:dyDescent="0.25">
      <c r="A1570" s="32" t="s">
        <v>1594</v>
      </c>
      <c r="B1570" s="32" t="str">
        <f t="shared" si="72"/>
        <v>464 Stanford Avenue,North Hollywood, CA 94244,868-284-2246,Get It Right Sports</v>
      </c>
      <c r="C1570" s="32" t="str">
        <f t="shared" si="73"/>
        <v>ports</v>
      </c>
      <c r="D1570" s="32" t="str">
        <f t="shared" si="74"/>
        <v>Incorrect</v>
      </c>
    </row>
    <row r="1571" spans="1:4" x14ac:dyDescent="0.25">
      <c r="A1571" s="32" t="s">
        <v>1595</v>
      </c>
      <c r="B1571" s="32" t="str">
        <f t="shared" si="72"/>
        <v>North Hollywood, CA 94244,868-284-2246,Get It Right Sports,6426 Pacific Boulevard</v>
      </c>
      <c r="C1571" s="32" t="str">
        <f t="shared" si="73"/>
        <v>evard</v>
      </c>
      <c r="D1571" s="32" t="str">
        <f t="shared" si="74"/>
        <v>Incorrect</v>
      </c>
    </row>
    <row r="1572" spans="1:4" x14ac:dyDescent="0.25">
      <c r="A1572" s="32" t="s">
        <v>1596</v>
      </c>
      <c r="B1572" s="32" t="str">
        <f t="shared" si="72"/>
        <v>868-284-2246,Get It Right Sports,6426 Pacific Boulevard,Hayward, CA 90804</v>
      </c>
      <c r="C1572" s="32" t="str">
        <f t="shared" si="73"/>
        <v>90804</v>
      </c>
      <c r="D1572" s="32" t="str">
        <f t="shared" si="74"/>
        <v>Incorrect</v>
      </c>
    </row>
    <row r="1573" spans="1:4" x14ac:dyDescent="0.25">
      <c r="A1573" s="32" t="s">
        <v>346</v>
      </c>
      <c r="B1573" s="32" t="str">
        <f t="shared" si="72"/>
        <v>Get It Right Sports,6426 Pacific Boulevard,Hayward, CA 90804,264-486-2426</v>
      </c>
      <c r="C1573" s="32" t="str">
        <f t="shared" si="73"/>
        <v>-2426</v>
      </c>
      <c r="D1573" s="32">
        <f t="shared" si="74"/>
        <v>1</v>
      </c>
    </row>
    <row r="1574" spans="1:4" x14ac:dyDescent="0.25">
      <c r="A1574" s="32" t="s">
        <v>1597</v>
      </c>
      <c r="B1574" s="32" t="str">
        <f t="shared" si="72"/>
        <v>6426 Pacific Boulevard,Hayward, CA 90804,264-486-2426,Sports Wear</v>
      </c>
      <c r="C1574" s="32" t="str">
        <f t="shared" si="73"/>
        <v xml:space="preserve"> Wear</v>
      </c>
      <c r="D1574" s="32" t="str">
        <f t="shared" si="74"/>
        <v>Incorrect</v>
      </c>
    </row>
    <row r="1575" spans="1:4" x14ac:dyDescent="0.25">
      <c r="A1575" s="32" t="s">
        <v>1598</v>
      </c>
      <c r="B1575" s="32" t="str">
        <f t="shared" si="72"/>
        <v>Hayward, CA 90804,264-486-2426,Sports Wear,28226 9th Street East Suite 220</v>
      </c>
      <c r="C1575" s="32" t="str">
        <f t="shared" si="73"/>
        <v>e 220</v>
      </c>
      <c r="D1575" s="32" t="str">
        <f t="shared" si="74"/>
        <v>Incorrect</v>
      </c>
    </row>
    <row r="1576" spans="1:4" x14ac:dyDescent="0.25">
      <c r="A1576" s="32" t="s">
        <v>1599</v>
      </c>
      <c r="B1576" s="32" t="str">
        <f t="shared" si="72"/>
        <v>264-486-2426,Sports Wear,28226 9th Street East Suite 220,Montebello, CA 96826</v>
      </c>
      <c r="C1576" s="32" t="str">
        <f t="shared" si="73"/>
        <v>96826</v>
      </c>
      <c r="D1576" s="32" t="str">
        <f t="shared" si="74"/>
        <v>Incorrect</v>
      </c>
    </row>
    <row r="1577" spans="1:4" x14ac:dyDescent="0.25">
      <c r="A1577" s="32" t="s">
        <v>1600</v>
      </c>
      <c r="B1577" s="32" t="str">
        <f t="shared" si="72"/>
        <v>Sports Wear,28226 9th Street East Suite 220,Montebello, CA 96826,669-244-2260</v>
      </c>
      <c r="C1577" s="32" t="str">
        <f t="shared" si="73"/>
        <v>-2260</v>
      </c>
      <c r="D1577" s="32">
        <f t="shared" si="74"/>
        <v>1</v>
      </c>
    </row>
    <row r="1578" spans="1:4" x14ac:dyDescent="0.25">
      <c r="A1578" s="32" t="s">
        <v>1601</v>
      </c>
      <c r="B1578" s="32" t="str">
        <f t="shared" si="72"/>
        <v>28226 9th Street East Suite 220,Montebello, CA 96826,669-244-2260,The Top of My Head Corporation Store 424</v>
      </c>
      <c r="C1578" s="32" t="str">
        <f t="shared" si="73"/>
        <v>e 424</v>
      </c>
      <c r="D1578" s="32" t="str">
        <f t="shared" si="74"/>
        <v>Incorrect</v>
      </c>
    </row>
    <row r="1579" spans="1:4" x14ac:dyDescent="0.25">
      <c r="A1579" s="32" t="s">
        <v>1602</v>
      </c>
      <c r="B1579" s="32" t="str">
        <f t="shared" si="72"/>
        <v>Montebello, CA 96826,669-244-2260,The Top of My Head Corporation Store 424,480 Park Street Suite F</v>
      </c>
      <c r="C1579" s="32" t="str">
        <f t="shared" si="73"/>
        <v>ite F</v>
      </c>
      <c r="D1579" s="32" t="str">
        <f t="shared" si="74"/>
        <v>Incorrect</v>
      </c>
    </row>
    <row r="1580" spans="1:4" x14ac:dyDescent="0.25">
      <c r="A1580" s="32" t="s">
        <v>1603</v>
      </c>
      <c r="B1580" s="32" t="str">
        <f t="shared" si="72"/>
        <v>669-244-2260,The Top of My Head Corporation Store 424,480 Park Street Suite F,Sumner, CA 90066</v>
      </c>
      <c r="C1580" s="32" t="str">
        <f t="shared" si="73"/>
        <v>90066</v>
      </c>
      <c r="D1580" s="32" t="str">
        <f t="shared" si="74"/>
        <v>Incorrect</v>
      </c>
    </row>
    <row r="1581" spans="1:4" x14ac:dyDescent="0.25">
      <c r="A1581" s="32" t="s">
        <v>1604</v>
      </c>
      <c r="B1581" s="32" t="str">
        <f t="shared" si="72"/>
        <v>The Top of My Head Corporation Store 424,480 Park Street Suite F,Sumner, CA 90066,828-802-9900</v>
      </c>
      <c r="C1581" s="32" t="str">
        <f t="shared" si="73"/>
        <v>-9900</v>
      </c>
      <c r="D1581" s="32">
        <f t="shared" si="74"/>
        <v>1</v>
      </c>
    </row>
    <row r="1582" spans="1:4" x14ac:dyDescent="0.25">
      <c r="A1582" s="32" t="s">
        <v>1605</v>
      </c>
      <c r="B1582" s="32" t="str">
        <f t="shared" si="72"/>
        <v>480 Park Street Suite F,Sumner, CA 90066,828-802-9900,Aim High Outfitters</v>
      </c>
      <c r="C1582" s="32" t="str">
        <f t="shared" si="73"/>
        <v>tters</v>
      </c>
      <c r="D1582" s="32" t="str">
        <f t="shared" si="74"/>
        <v>Incorrect</v>
      </c>
    </row>
    <row r="1583" spans="1:4" x14ac:dyDescent="0.25">
      <c r="A1583" s="32" t="s">
        <v>1606</v>
      </c>
      <c r="B1583" s="32" t="str">
        <f t="shared" si="72"/>
        <v>Sumner, CA 90066,828-802-9900,Aim High Outfitters,2800 North Main Street</v>
      </c>
      <c r="C1583" s="32" t="str">
        <f t="shared" si="73"/>
        <v>treet</v>
      </c>
      <c r="D1583" s="32" t="str">
        <f t="shared" si="74"/>
        <v>Incorrect</v>
      </c>
    </row>
    <row r="1584" spans="1:4" x14ac:dyDescent="0.25">
      <c r="A1584" s="32" t="s">
        <v>1607</v>
      </c>
      <c r="B1584" s="32" t="str">
        <f t="shared" si="72"/>
        <v>828-802-9900,Aim High Outfitters,2800 North Main Street,Laguna Hills, CA 94402</v>
      </c>
      <c r="C1584" s="32" t="str">
        <f t="shared" si="73"/>
        <v>94402</v>
      </c>
      <c r="D1584" s="32" t="str">
        <f t="shared" si="74"/>
        <v>Incorrect</v>
      </c>
    </row>
    <row r="1585" spans="1:4" x14ac:dyDescent="0.25">
      <c r="A1585" s="32" t="s">
        <v>1001</v>
      </c>
      <c r="B1585" s="32" t="str">
        <f t="shared" si="72"/>
        <v>Aim High Outfitters,2800 North Main Street,Laguna Hills, CA 94402,460-866-8262</v>
      </c>
      <c r="C1585" s="32" t="str">
        <f t="shared" si="73"/>
        <v>-8262</v>
      </c>
      <c r="D1585" s="32">
        <f t="shared" si="74"/>
        <v>1</v>
      </c>
    </row>
    <row r="1586" spans="1:4" x14ac:dyDescent="0.25">
      <c r="A1586" s="32" t="s">
        <v>1608</v>
      </c>
      <c r="B1586" s="32" t="str">
        <f t="shared" si="72"/>
        <v>2800 North Main Street,Laguna Hills, CA 94402,460-866-8262,Fanatic About Sports</v>
      </c>
      <c r="C1586" s="32" t="str">
        <f t="shared" si="73"/>
        <v>ports</v>
      </c>
      <c r="D1586" s="32" t="str">
        <f t="shared" si="74"/>
        <v>Incorrect</v>
      </c>
    </row>
    <row r="1587" spans="1:4" x14ac:dyDescent="0.25">
      <c r="A1587" s="32" t="s">
        <v>1609</v>
      </c>
      <c r="B1587" s="32" t="str">
        <f t="shared" si="72"/>
        <v>Laguna Hills, CA 94402,460-866-8262,Fanatic About Sports,2660 East 24th Street</v>
      </c>
      <c r="C1587" s="32" t="str">
        <f t="shared" si="73"/>
        <v>treet</v>
      </c>
      <c r="D1587" s="32" t="str">
        <f t="shared" si="74"/>
        <v>Incorrect</v>
      </c>
    </row>
    <row r="1588" spans="1:4" x14ac:dyDescent="0.25">
      <c r="A1588" s="32" t="s">
        <v>1610</v>
      </c>
      <c r="B1588" s="32" t="str">
        <f t="shared" si="72"/>
        <v>460-866-8262,Fanatic About Sports,2660 East 24th Street,San Pablo, CA 98480</v>
      </c>
      <c r="C1588" s="32" t="str">
        <f t="shared" si="73"/>
        <v>98480</v>
      </c>
      <c r="D1588" s="32" t="str">
        <f t="shared" si="74"/>
        <v>Incorrect</v>
      </c>
    </row>
    <row r="1589" spans="1:4" x14ac:dyDescent="0.25">
      <c r="A1589" s="32" t="s">
        <v>1611</v>
      </c>
      <c r="B1589" s="32" t="str">
        <f t="shared" si="72"/>
        <v>Fanatic About Sports,2660 East 24th Street,San Pablo, CA 98480,808-422-4046</v>
      </c>
      <c r="C1589" s="32" t="str">
        <f t="shared" si="73"/>
        <v>-4046</v>
      </c>
      <c r="D1589" s="32">
        <f t="shared" si="74"/>
        <v>1</v>
      </c>
    </row>
    <row r="1590" spans="1:4" x14ac:dyDescent="0.25">
      <c r="A1590" s="32" t="s">
        <v>1612</v>
      </c>
      <c r="B1590" s="32" t="str">
        <f t="shared" si="72"/>
        <v>2660 East 24th Street,San Pablo, CA 98480,808-422-4046,Palani's Gifts</v>
      </c>
      <c r="C1590" s="32" t="str">
        <f t="shared" si="73"/>
        <v>Gifts</v>
      </c>
      <c r="D1590" s="32" t="str">
        <f t="shared" si="74"/>
        <v>Incorrect</v>
      </c>
    </row>
    <row r="1591" spans="1:4" x14ac:dyDescent="0.25">
      <c r="A1591" s="32" t="s">
        <v>1613</v>
      </c>
      <c r="B1591" s="32" t="str">
        <f t="shared" si="72"/>
        <v>San Pablo, CA 98480,808-422-4046,Palani's Gifts,2248 Santee Street</v>
      </c>
      <c r="C1591" s="32" t="str">
        <f t="shared" si="73"/>
        <v>treet</v>
      </c>
      <c r="D1591" s="32" t="str">
        <f t="shared" si="74"/>
        <v>Incorrect</v>
      </c>
    </row>
    <row r="1592" spans="1:4" x14ac:dyDescent="0.25">
      <c r="A1592" s="32" t="s">
        <v>1614</v>
      </c>
      <c r="B1592" s="32" t="str">
        <f t="shared" si="72"/>
        <v>808-422-4046,Palani's Gifts,2248 Santee Street,Newport Beach, CA 92882</v>
      </c>
      <c r="C1592" s="32" t="str">
        <f t="shared" si="73"/>
        <v>92882</v>
      </c>
      <c r="D1592" s="32" t="str">
        <f t="shared" si="74"/>
        <v>Incorrect</v>
      </c>
    </row>
    <row r="1593" spans="1:4" x14ac:dyDescent="0.25">
      <c r="A1593" s="32" t="s">
        <v>1615</v>
      </c>
      <c r="B1593" s="32" t="str">
        <f t="shared" si="72"/>
        <v>Palani's Gifts,2248 Santee Street,Newport Beach, CA 92882,806-629-8622</v>
      </c>
      <c r="C1593" s="32" t="str">
        <f t="shared" si="73"/>
        <v>-8622</v>
      </c>
      <c r="D1593" s="32">
        <f t="shared" si="74"/>
        <v>1</v>
      </c>
    </row>
    <row r="1594" spans="1:4" x14ac:dyDescent="0.25">
      <c r="A1594" s="32" t="s">
        <v>1616</v>
      </c>
      <c r="B1594" s="32" t="str">
        <f t="shared" si="72"/>
        <v>2248 Santee Street,Newport Beach, CA 92882,806-629-8622,Susie's Factory Outlet</v>
      </c>
      <c r="C1594" s="32" t="str">
        <f t="shared" si="73"/>
        <v>utlet</v>
      </c>
      <c r="D1594" s="32" t="str">
        <f t="shared" si="74"/>
        <v>Incorrect</v>
      </c>
    </row>
    <row r="1595" spans="1:4" x14ac:dyDescent="0.25">
      <c r="A1595" s="32" t="s">
        <v>1617</v>
      </c>
      <c r="B1595" s="32" t="str">
        <f t="shared" si="72"/>
        <v>Newport Beach, CA 92882,806-629-8622,Susie's Factory Outlet,2400 Bristol Street North Suite 200</v>
      </c>
      <c r="C1595" s="32" t="str">
        <f t="shared" si="73"/>
        <v>e 200</v>
      </c>
      <c r="D1595" s="32" t="str">
        <f t="shared" si="74"/>
        <v>Incorrect</v>
      </c>
    </row>
    <row r="1596" spans="1:4" x14ac:dyDescent="0.25">
      <c r="A1596" s="32" t="s">
        <v>1618</v>
      </c>
      <c r="B1596" s="32" t="str">
        <f t="shared" si="72"/>
        <v>806-629-8622,Susie's Factory Outlet,2400 Bristol Street North Suite 200,Riverside, CA 90089</v>
      </c>
      <c r="C1596" s="32" t="str">
        <f t="shared" si="73"/>
        <v>90089</v>
      </c>
      <c r="D1596" s="32" t="str">
        <f t="shared" si="74"/>
        <v>Incorrect</v>
      </c>
    </row>
    <row r="1597" spans="1:4" x14ac:dyDescent="0.25">
      <c r="A1597" s="32" t="s">
        <v>1017</v>
      </c>
      <c r="B1597" s="32" t="str">
        <f t="shared" si="72"/>
        <v>Susie's Factory Outlet,2400 Bristol Street North Suite 200,Riverside, CA 90089,828-866-8400</v>
      </c>
      <c r="C1597" s="32" t="str">
        <f t="shared" si="73"/>
        <v>-8400</v>
      </c>
      <c r="D1597" s="32">
        <f t="shared" si="74"/>
        <v>1</v>
      </c>
    </row>
    <row r="1598" spans="1:4" x14ac:dyDescent="0.25">
      <c r="A1598" s="32" t="s">
        <v>1619</v>
      </c>
      <c r="B1598" s="32" t="str">
        <f t="shared" si="72"/>
        <v>2400 Bristol Street North Suite 200,Riverside, CA 90089,828-866-8400,Carmel International</v>
      </c>
      <c r="C1598" s="32" t="str">
        <f t="shared" si="73"/>
        <v>ional</v>
      </c>
      <c r="D1598" s="32" t="str">
        <f t="shared" si="74"/>
        <v>Incorrect</v>
      </c>
    </row>
    <row r="1599" spans="1:4" x14ac:dyDescent="0.25">
      <c r="A1599" s="32" t="s">
        <v>1620</v>
      </c>
      <c r="B1599" s="32" t="str">
        <f t="shared" si="72"/>
        <v>Riverside, CA 90089,828-866-8400,Carmel International,422 Omar Street</v>
      </c>
      <c r="C1599" s="32" t="str">
        <f t="shared" si="73"/>
        <v>treet</v>
      </c>
      <c r="D1599" s="32" t="str">
        <f t="shared" si="74"/>
        <v>Incorrect</v>
      </c>
    </row>
    <row r="1600" spans="1:4" x14ac:dyDescent="0.25">
      <c r="A1600" s="32" t="s">
        <v>1621</v>
      </c>
      <c r="B1600" s="32" t="str">
        <f t="shared" si="72"/>
        <v>828-866-8400,Carmel International,422 Omar Street,Los Angeles, CA 96028</v>
      </c>
      <c r="C1600" s="32" t="str">
        <f t="shared" si="73"/>
        <v>96028</v>
      </c>
      <c r="D1600" s="32" t="str">
        <f t="shared" si="74"/>
        <v>Incorrect</v>
      </c>
    </row>
    <row r="1601" spans="1:4" x14ac:dyDescent="0.25">
      <c r="A1601" s="32" t="s">
        <v>1622</v>
      </c>
      <c r="B1601" s="32" t="str">
        <f t="shared" si="72"/>
        <v>Carmel International,422 Omar Street,Los Angeles, CA 96028,629-224-4042</v>
      </c>
      <c r="C1601" s="32" t="str">
        <f t="shared" si="73"/>
        <v>-4042</v>
      </c>
      <c r="D1601" s="32">
        <f t="shared" si="74"/>
        <v>1</v>
      </c>
    </row>
    <row r="1602" spans="1:4" x14ac:dyDescent="0.25">
      <c r="A1602" s="32" t="s">
        <v>1623</v>
      </c>
      <c r="B1602" s="32" t="str">
        <f t="shared" ref="B1602:B1665" si="75">CONCATENATE(TRIM(A1602),",",TRIM(A1603),",",TRIM(A1604),",",TRIM(A1605))</f>
        <v>422 Omar Street,Los Angeles, CA 96028,629-224-4042,Good Sports</v>
      </c>
      <c r="C1602" s="32" t="str">
        <f t="shared" ref="C1602:C1665" si="76">RIGHT(B1602,5)</f>
        <v>ports</v>
      </c>
      <c r="D1602" s="32" t="str">
        <f t="shared" ref="D1602:D1665" si="77">IFERROR(FIND("-",C1602),"Incorrect")</f>
        <v>Incorrect</v>
      </c>
    </row>
    <row r="1603" spans="1:4" x14ac:dyDescent="0.25">
      <c r="A1603" s="32" t="s">
        <v>1624</v>
      </c>
      <c r="B1603" s="32" t="str">
        <f t="shared" si="75"/>
        <v>Los Angeles, CA 96028,629-224-4042,Good Sports,Seattle Center House</v>
      </c>
      <c r="C1603" s="32" t="str">
        <f t="shared" si="76"/>
        <v>House</v>
      </c>
      <c r="D1603" s="32" t="str">
        <f t="shared" si="77"/>
        <v>Incorrect</v>
      </c>
    </row>
    <row r="1604" spans="1:4" x14ac:dyDescent="0.25">
      <c r="A1604" s="32" t="s">
        <v>1625</v>
      </c>
      <c r="B1604" s="32" t="str">
        <f t="shared" si="75"/>
        <v>629-224-4042,Good Sports,Seattle Center House,Santa Maria, CA 90242</v>
      </c>
      <c r="C1604" s="32" t="str">
        <f t="shared" si="76"/>
        <v>90242</v>
      </c>
      <c r="D1604" s="32" t="str">
        <f t="shared" si="77"/>
        <v>Incorrect</v>
      </c>
    </row>
    <row r="1605" spans="1:4" x14ac:dyDescent="0.25">
      <c r="A1605" s="32" t="s">
        <v>1626</v>
      </c>
      <c r="B1605" s="32" t="str">
        <f t="shared" si="75"/>
        <v>Good Sports,Seattle Center House,Santa Maria, CA 90242,424-662-4488</v>
      </c>
      <c r="C1605" s="32" t="str">
        <f t="shared" si="76"/>
        <v>-4488</v>
      </c>
      <c r="D1605" s="32">
        <f t="shared" si="77"/>
        <v>1</v>
      </c>
    </row>
    <row r="1606" spans="1:4" x14ac:dyDescent="0.25">
      <c r="A1606" s="32" t="s">
        <v>1627</v>
      </c>
      <c r="B1606" s="32" t="str">
        <f t="shared" si="75"/>
        <v>Seattle Center House,Santa Maria, CA 90242,424-662-4488,Red Hot Sports</v>
      </c>
      <c r="C1606" s="32" t="str">
        <f t="shared" si="76"/>
        <v>ports</v>
      </c>
      <c r="D1606" s="32" t="str">
        <f t="shared" si="77"/>
        <v>Incorrect</v>
      </c>
    </row>
    <row r="1607" spans="1:4" x14ac:dyDescent="0.25">
      <c r="A1607" s="32" t="s">
        <v>1628</v>
      </c>
      <c r="B1607" s="32" t="str">
        <f t="shared" si="75"/>
        <v>Santa Maria, CA 90242,424-662-4488,Red Hot Sports,20904 Weyburn Avenue</v>
      </c>
      <c r="C1607" s="32" t="str">
        <f t="shared" si="76"/>
        <v>venue</v>
      </c>
      <c r="D1607" s="32" t="str">
        <f t="shared" si="77"/>
        <v>Incorrect</v>
      </c>
    </row>
    <row r="1608" spans="1:4" x14ac:dyDescent="0.25">
      <c r="A1608" s="32" t="s">
        <v>1629</v>
      </c>
      <c r="B1608" s="32" t="str">
        <f t="shared" si="75"/>
        <v>424-662-4488,Red Hot Sports,20904 Weyburn Avenue,Salinas, CA 96246</v>
      </c>
      <c r="C1608" s="32" t="str">
        <f t="shared" si="76"/>
        <v>96246</v>
      </c>
      <c r="D1608" s="32" t="str">
        <f t="shared" si="77"/>
        <v>Incorrect</v>
      </c>
    </row>
    <row r="1609" spans="1:4" x14ac:dyDescent="0.25">
      <c r="A1609" s="32" t="s">
        <v>898</v>
      </c>
      <c r="B1609" s="32" t="str">
        <f t="shared" si="75"/>
        <v>Red Hot Sports,20904 Weyburn Avenue,Salinas, CA 96246,660-226-2990</v>
      </c>
      <c r="C1609" s="32" t="str">
        <f t="shared" si="76"/>
        <v>-2990</v>
      </c>
      <c r="D1609" s="32">
        <f t="shared" si="77"/>
        <v>1</v>
      </c>
    </row>
    <row r="1610" spans="1:4" x14ac:dyDescent="0.25">
      <c r="A1610" s="32" t="s">
        <v>1630</v>
      </c>
      <c r="B1610" s="32" t="str">
        <f t="shared" si="75"/>
        <v>20904 Weyburn Avenue,Salinas, CA 96246,660-226-2990,Weekend Escape</v>
      </c>
      <c r="C1610" s="32" t="str">
        <f t="shared" si="76"/>
        <v>scape</v>
      </c>
      <c r="D1610" s="32" t="str">
        <f t="shared" si="77"/>
        <v>Incorrect</v>
      </c>
    </row>
    <row r="1611" spans="1:4" x14ac:dyDescent="0.25">
      <c r="A1611" s="32" t="s">
        <v>1631</v>
      </c>
      <c r="B1611" s="32" t="str">
        <f t="shared" si="75"/>
        <v>Salinas, CA 96246,660-226-2990,Weekend Escape,2460 Travis Boulevard Number 2406a</v>
      </c>
      <c r="C1611" s="32" t="str">
        <f t="shared" si="76"/>
        <v>2406a</v>
      </c>
      <c r="D1611" s="32" t="str">
        <f t="shared" si="77"/>
        <v>Incorrect</v>
      </c>
    </row>
    <row r="1612" spans="1:4" x14ac:dyDescent="0.25">
      <c r="A1612" s="32" t="s">
        <v>1632</v>
      </c>
      <c r="B1612" s="32" t="str">
        <f t="shared" si="75"/>
        <v>660-226-2990,Weekend Escape,2460 Travis Boulevard Number 2406a,Fullerton, CA 96829</v>
      </c>
      <c r="C1612" s="32" t="str">
        <f t="shared" si="76"/>
        <v>96829</v>
      </c>
      <c r="D1612" s="32" t="str">
        <f t="shared" si="77"/>
        <v>Incorrect</v>
      </c>
    </row>
    <row r="1613" spans="1:4" x14ac:dyDescent="0.25">
      <c r="A1613" s="32" t="s">
        <v>1633</v>
      </c>
      <c r="B1613" s="32" t="str">
        <f t="shared" si="75"/>
        <v>Weekend Escape,2460 Travis Boulevard Number 2406a,Fullerton, CA 96829,224-848-2268</v>
      </c>
      <c r="C1613" s="32" t="str">
        <f t="shared" si="76"/>
        <v>-2268</v>
      </c>
      <c r="D1613" s="32">
        <f t="shared" si="77"/>
        <v>1</v>
      </c>
    </row>
    <row r="1614" spans="1:4" x14ac:dyDescent="0.25">
      <c r="A1614" s="32" t="s">
        <v>1634</v>
      </c>
      <c r="B1614" s="32" t="str">
        <f t="shared" si="75"/>
        <v>2460 Travis Boulevard Number 2406a,Fullerton, CA 96829,224-848-2268,Downtown Fashion</v>
      </c>
      <c r="C1614" s="32" t="str">
        <f t="shared" si="76"/>
        <v>shion</v>
      </c>
      <c r="D1614" s="32" t="str">
        <f t="shared" si="77"/>
        <v>Incorrect</v>
      </c>
    </row>
    <row r="1615" spans="1:4" x14ac:dyDescent="0.25">
      <c r="A1615" s="32" t="s">
        <v>1635</v>
      </c>
      <c r="B1615" s="32" t="str">
        <f t="shared" si="75"/>
        <v>Fullerton, CA 96829,224-848-2268,Downtown Fashion,2200 East 24th Street</v>
      </c>
      <c r="C1615" s="32" t="str">
        <f t="shared" si="76"/>
        <v>treet</v>
      </c>
      <c r="D1615" s="32" t="str">
        <f t="shared" si="77"/>
        <v>Incorrect</v>
      </c>
    </row>
    <row r="1616" spans="1:4" x14ac:dyDescent="0.25">
      <c r="A1616" s="32" t="s">
        <v>1636</v>
      </c>
      <c r="B1616" s="32" t="str">
        <f t="shared" si="75"/>
        <v>224-848-2268,Downtown Fashion,2200 East 24th Street,Bakersfield, CA 98642</v>
      </c>
      <c r="C1616" s="32" t="str">
        <f t="shared" si="76"/>
        <v>98642</v>
      </c>
      <c r="D1616" s="32" t="str">
        <f t="shared" si="77"/>
        <v>Incorrect</v>
      </c>
    </row>
    <row r="1617" spans="1:4" x14ac:dyDescent="0.25">
      <c r="A1617" s="32" t="s">
        <v>1637</v>
      </c>
      <c r="B1617" s="32" t="str">
        <f t="shared" si="75"/>
        <v>Downtown Fashion,2200 East 24th Street,Bakersfield, CA 98642,860-468-4486</v>
      </c>
      <c r="C1617" s="32" t="str">
        <f t="shared" si="76"/>
        <v>-4486</v>
      </c>
      <c r="D1617" s="32">
        <f t="shared" si="77"/>
        <v>1</v>
      </c>
    </row>
    <row r="1618" spans="1:4" x14ac:dyDescent="0.25">
      <c r="A1618" s="32" t="s">
        <v>1638</v>
      </c>
      <c r="B1618" s="32" t="str">
        <f t="shared" si="75"/>
        <v>2200 East 24th Street,Bakersfield, CA 98642,860-468-4486,Gallery of Wearable Design</v>
      </c>
      <c r="C1618" s="32" t="str">
        <f t="shared" si="76"/>
        <v>esign</v>
      </c>
      <c r="D1618" s="32" t="str">
        <f t="shared" si="77"/>
        <v>Incorrect</v>
      </c>
    </row>
    <row r="1619" spans="1:4" x14ac:dyDescent="0.25">
      <c r="A1619" s="32" t="s">
        <v>1639</v>
      </c>
      <c r="B1619" s="32" t="str">
        <f t="shared" si="75"/>
        <v>Bakersfield, CA 98642,860-468-4486,Gallery of Wearable Design,4400 Gap Drive</v>
      </c>
      <c r="C1619" s="32" t="str">
        <f t="shared" si="76"/>
        <v>Drive</v>
      </c>
      <c r="D1619" s="32" t="str">
        <f t="shared" si="77"/>
        <v>Incorrect</v>
      </c>
    </row>
    <row r="1620" spans="1:4" x14ac:dyDescent="0.25">
      <c r="A1620" s="32" t="s">
        <v>1640</v>
      </c>
      <c r="B1620" s="32" t="str">
        <f t="shared" si="75"/>
        <v>860-468-4486,Gallery of Wearable Design,4400 Gap Drive,Camarillo, CA 96844</v>
      </c>
      <c r="C1620" s="32" t="str">
        <f t="shared" si="76"/>
        <v>96844</v>
      </c>
      <c r="D1620" s="32" t="str">
        <f t="shared" si="77"/>
        <v>Incorrect</v>
      </c>
    </row>
    <row r="1621" spans="1:4" x14ac:dyDescent="0.25">
      <c r="A1621" s="32" t="s">
        <v>1641</v>
      </c>
      <c r="B1621" s="32" t="str">
        <f t="shared" si="75"/>
        <v>Gallery of Wearable Design,4400 Gap Drive,Camarillo, CA 96844,949-494-4926</v>
      </c>
      <c r="C1621" s="32" t="str">
        <f t="shared" si="76"/>
        <v>-4926</v>
      </c>
      <c r="D1621" s="32">
        <f t="shared" si="77"/>
        <v>1</v>
      </c>
    </row>
    <row r="1622" spans="1:4" x14ac:dyDescent="0.25">
      <c r="A1622" s="32" t="s">
        <v>1642</v>
      </c>
      <c r="B1622" s="32" t="str">
        <f t="shared" si="75"/>
        <v>4400 Gap Drive,Camarillo, CA 96844,949-494-4926,Goddesses</v>
      </c>
      <c r="C1622" s="32" t="str">
        <f t="shared" si="76"/>
        <v>esses</v>
      </c>
      <c r="D1622" s="32" t="str">
        <f t="shared" si="77"/>
        <v>Incorrect</v>
      </c>
    </row>
    <row r="1623" spans="1:4" x14ac:dyDescent="0.25">
      <c r="A1623" s="32" t="s">
        <v>1643</v>
      </c>
      <c r="B1623" s="32" t="str">
        <f t="shared" si="75"/>
        <v>Camarillo, CA 96844,949-494-4926,Goddesses,840 South Los Angeles Street</v>
      </c>
      <c r="C1623" s="32" t="str">
        <f t="shared" si="76"/>
        <v>treet</v>
      </c>
      <c r="D1623" s="32" t="str">
        <f t="shared" si="77"/>
        <v>Incorrect</v>
      </c>
    </row>
    <row r="1624" spans="1:4" x14ac:dyDescent="0.25">
      <c r="A1624" s="32" t="s">
        <v>1644</v>
      </c>
      <c r="B1624" s="32" t="str">
        <f t="shared" si="75"/>
        <v>949-494-4926,Goddesses,840 South Los Angeles Street,Los Angeles, CA 96862</v>
      </c>
      <c r="C1624" s="32" t="str">
        <f t="shared" si="76"/>
        <v>96862</v>
      </c>
      <c r="D1624" s="32" t="str">
        <f t="shared" si="77"/>
        <v>Incorrect</v>
      </c>
    </row>
    <row r="1625" spans="1:4" x14ac:dyDescent="0.25">
      <c r="A1625" s="32" t="s">
        <v>1645</v>
      </c>
      <c r="B1625" s="32" t="str">
        <f t="shared" si="75"/>
        <v>Goddesses,840 South Los Angeles Street,Los Angeles, CA 96862,842-466-4262</v>
      </c>
      <c r="C1625" s="32" t="str">
        <f t="shared" si="76"/>
        <v>-4262</v>
      </c>
      <c r="D1625" s="32">
        <f t="shared" si="77"/>
        <v>1</v>
      </c>
    </row>
    <row r="1626" spans="1:4" x14ac:dyDescent="0.25">
      <c r="A1626" s="32" t="s">
        <v>1646</v>
      </c>
      <c r="B1626" s="32" t="str">
        <f t="shared" si="75"/>
        <v>840 South Los Angeles Street,Los Angeles, CA 96862,842-466-4262,Leroy's Shoe Company</v>
      </c>
      <c r="C1626" s="32" t="str">
        <f t="shared" si="76"/>
        <v>mpany</v>
      </c>
      <c r="D1626" s="32" t="str">
        <f t="shared" si="77"/>
        <v>Incorrect</v>
      </c>
    </row>
    <row r="1627" spans="1:4" x14ac:dyDescent="0.25">
      <c r="A1627" s="32" t="s">
        <v>1647</v>
      </c>
      <c r="B1627" s="32" t="str">
        <f t="shared" si="75"/>
        <v>Los Angeles, CA 96862,842-466-4262,Leroy's Shoe Company,420 W 6th Ave</v>
      </c>
      <c r="C1627" s="32" t="str">
        <f t="shared" si="76"/>
        <v>h Ave</v>
      </c>
      <c r="D1627" s="32" t="str">
        <f t="shared" si="77"/>
        <v>Incorrect</v>
      </c>
    </row>
    <row r="1628" spans="1:4" x14ac:dyDescent="0.25">
      <c r="A1628" s="32" t="s">
        <v>1648</v>
      </c>
      <c r="B1628" s="32" t="str">
        <f t="shared" si="75"/>
        <v>842-466-4262,Leroy's Shoe Company,420 W 6th Ave,Lodi, WA 98202</v>
      </c>
      <c r="C1628" s="32" t="str">
        <f t="shared" si="76"/>
        <v>98202</v>
      </c>
      <c r="D1628" s="32" t="str">
        <f t="shared" si="77"/>
        <v>Incorrect</v>
      </c>
    </row>
    <row r="1629" spans="1:4" x14ac:dyDescent="0.25">
      <c r="A1629" s="32" t="s">
        <v>1649</v>
      </c>
      <c r="B1629" s="32" t="str">
        <f t="shared" si="75"/>
        <v>Leroy's Shoe Company,420 W 6th Ave,Lodi, WA 98202,909-894-4898</v>
      </c>
      <c r="C1629" s="32" t="str">
        <f t="shared" si="76"/>
        <v>-4898</v>
      </c>
      <c r="D1629" s="32">
        <f t="shared" si="77"/>
        <v>1</v>
      </c>
    </row>
    <row r="1630" spans="1:4" x14ac:dyDescent="0.25">
      <c r="A1630" s="32" t="s">
        <v>1650</v>
      </c>
      <c r="B1630" s="32" t="str">
        <f t="shared" si="75"/>
        <v>420 W 6th Ave,Lodi, WA 98202,909-894-4898,Scully Children's Sportswear</v>
      </c>
      <c r="C1630" s="32" t="str">
        <f t="shared" si="76"/>
        <v>swear</v>
      </c>
      <c r="D1630" s="32" t="str">
        <f t="shared" si="77"/>
        <v>Incorrect</v>
      </c>
    </row>
    <row r="1631" spans="1:4" x14ac:dyDescent="0.25">
      <c r="A1631" s="32" t="s">
        <v>1384</v>
      </c>
      <c r="B1631" s="32" t="str">
        <f t="shared" si="75"/>
        <v>Lodi, WA 98202,909-894-4898,Scully Children's Sportswear,866B Front Street</v>
      </c>
      <c r="C1631" s="32" t="str">
        <f t="shared" si="76"/>
        <v>treet</v>
      </c>
      <c r="D1631" s="32" t="str">
        <f t="shared" si="77"/>
        <v>Incorrect</v>
      </c>
    </row>
    <row r="1632" spans="1:4" x14ac:dyDescent="0.25">
      <c r="A1632" s="32" t="s">
        <v>1651</v>
      </c>
      <c r="B1632" s="32" t="str">
        <f t="shared" si="75"/>
        <v>909-894-4898,Scully Children's Sportswear,866B Front Street,Pleasanton, WA 98209</v>
      </c>
      <c r="C1632" s="32" t="str">
        <f t="shared" si="76"/>
        <v>98209</v>
      </c>
      <c r="D1632" s="32" t="str">
        <f t="shared" si="77"/>
        <v>Incorrect</v>
      </c>
    </row>
    <row r="1633" spans="1:4" x14ac:dyDescent="0.25">
      <c r="A1633" s="32" t="s">
        <v>1652</v>
      </c>
      <c r="B1633" s="32" t="str">
        <f t="shared" si="75"/>
        <v>Scully Children's Sportswear,866B Front Street,Pleasanton, WA 98209,806-240-8822</v>
      </c>
      <c r="C1633" s="32" t="str">
        <f t="shared" si="76"/>
        <v>-8822</v>
      </c>
      <c r="D1633" s="32">
        <f t="shared" si="77"/>
        <v>1</v>
      </c>
    </row>
    <row r="1634" spans="1:4" x14ac:dyDescent="0.25">
      <c r="A1634" s="32" t="s">
        <v>1653</v>
      </c>
      <c r="B1634" s="32" t="str">
        <f t="shared" si="75"/>
        <v>866B Front Street,Pleasanton, WA 98209,806-240-8822,Fantastic Tanning &amp; Fashions</v>
      </c>
      <c r="C1634" s="32" t="str">
        <f t="shared" si="76"/>
        <v>hions</v>
      </c>
      <c r="D1634" s="32" t="str">
        <f t="shared" si="77"/>
        <v>Incorrect</v>
      </c>
    </row>
    <row r="1635" spans="1:4" x14ac:dyDescent="0.25">
      <c r="A1635" s="32" t="s">
        <v>1654</v>
      </c>
      <c r="B1635" s="32" t="str">
        <f t="shared" si="75"/>
        <v>Pleasanton, WA 98209,806-240-8822,Fantastic Tanning &amp; Fashions,22428 Fair Oaks Boulevard Suite 600</v>
      </c>
      <c r="C1635" s="32" t="str">
        <f t="shared" si="76"/>
        <v>e 600</v>
      </c>
      <c r="D1635" s="32" t="str">
        <f t="shared" si="77"/>
        <v>Incorrect</v>
      </c>
    </row>
    <row r="1636" spans="1:4" x14ac:dyDescent="0.25">
      <c r="A1636" s="32" t="s">
        <v>1655</v>
      </c>
      <c r="B1636" s="32" t="str">
        <f t="shared" si="75"/>
        <v>806-240-8822,Fantastic Tanning &amp; Fashions,22428 Fair Oaks Boulevard Suite 600,City Of Industry, CA 90249</v>
      </c>
      <c r="C1636" s="32" t="str">
        <f t="shared" si="76"/>
        <v>90249</v>
      </c>
      <c r="D1636" s="32" t="str">
        <f t="shared" si="77"/>
        <v>Incorrect</v>
      </c>
    </row>
    <row r="1637" spans="1:4" x14ac:dyDescent="0.25">
      <c r="A1637" s="32" t="s">
        <v>1656</v>
      </c>
      <c r="B1637" s="32" t="str">
        <f t="shared" si="75"/>
        <v>Fantastic Tanning &amp; Fashions,22428 Fair Oaks Boulevard Suite 600,City Of Industry, CA 90249,949-492-8062</v>
      </c>
      <c r="C1637" s="32" t="str">
        <f t="shared" si="76"/>
        <v>-8062</v>
      </c>
      <c r="D1637" s="32">
        <f t="shared" si="77"/>
        <v>1</v>
      </c>
    </row>
    <row r="1638" spans="1:4" x14ac:dyDescent="0.25">
      <c r="A1638" s="32" t="s">
        <v>1657</v>
      </c>
      <c r="B1638" s="32" t="str">
        <f t="shared" si="75"/>
        <v>22428 Fair Oaks Boulevard Suite 600,City Of Industry, CA 90249,949-492-8062,Sail Sports Limited</v>
      </c>
      <c r="C1638" s="32" t="str">
        <f t="shared" si="76"/>
        <v>mited</v>
      </c>
      <c r="D1638" s="32" t="str">
        <f t="shared" si="77"/>
        <v>Incorrect</v>
      </c>
    </row>
    <row r="1639" spans="1:4" x14ac:dyDescent="0.25">
      <c r="A1639" s="32" t="s">
        <v>1658</v>
      </c>
      <c r="B1639" s="32" t="str">
        <f t="shared" si="75"/>
        <v>City Of Industry, CA 90249,949-492-8062,Sail Sports Limited,248 N Hunter St</v>
      </c>
      <c r="C1639" s="32" t="str">
        <f t="shared" si="76"/>
        <v>er St</v>
      </c>
      <c r="D1639" s="32" t="str">
        <f t="shared" si="77"/>
        <v>Incorrect</v>
      </c>
    </row>
    <row r="1640" spans="1:4" x14ac:dyDescent="0.25">
      <c r="A1640" s="32" t="s">
        <v>1659</v>
      </c>
      <c r="B1640" s="32" t="str">
        <f t="shared" si="75"/>
        <v>949-492-8062,Sail Sports Limited,248 N Hunter St,Tulare, OR 98226</v>
      </c>
      <c r="C1640" s="32" t="str">
        <f t="shared" si="76"/>
        <v>98226</v>
      </c>
      <c r="D1640" s="32" t="str">
        <f t="shared" si="77"/>
        <v>Incorrect</v>
      </c>
    </row>
    <row r="1641" spans="1:4" x14ac:dyDescent="0.25">
      <c r="A1641" s="32" t="s">
        <v>1660</v>
      </c>
      <c r="B1641" s="32" t="str">
        <f t="shared" si="75"/>
        <v>Sail Sports Limited,248 N Hunter St,Tulare, OR 98226,949-686-8290</v>
      </c>
      <c r="C1641" s="32" t="str">
        <f t="shared" si="76"/>
        <v>-8290</v>
      </c>
      <c r="D1641" s="32">
        <f t="shared" si="77"/>
        <v>1</v>
      </c>
    </row>
    <row r="1642" spans="1:4" x14ac:dyDescent="0.25">
      <c r="A1642" s="32" t="s">
        <v>1661</v>
      </c>
      <c r="B1642" s="32" t="str">
        <f t="shared" si="75"/>
        <v>248 N Hunter St,Tulare, OR 98226,949-686-8290,Sportswear Time</v>
      </c>
      <c r="C1642" s="32" t="str">
        <f t="shared" si="76"/>
        <v xml:space="preserve"> Time</v>
      </c>
      <c r="D1642" s="32" t="str">
        <f t="shared" si="77"/>
        <v>Incorrect</v>
      </c>
    </row>
    <row r="1643" spans="1:4" x14ac:dyDescent="0.25">
      <c r="A1643" s="32" t="s">
        <v>1662</v>
      </c>
      <c r="B1643" s="32" t="str">
        <f t="shared" si="75"/>
        <v>Tulare, OR 98226,949-686-8290,Sportswear Time,2824 Lenwood Road Suite C</v>
      </c>
      <c r="C1643" s="32" t="str">
        <f t="shared" si="76"/>
        <v>ite C</v>
      </c>
      <c r="D1643" s="32" t="str">
        <f t="shared" si="77"/>
        <v>Incorrect</v>
      </c>
    </row>
    <row r="1644" spans="1:4" x14ac:dyDescent="0.25">
      <c r="A1644" s="32" t="s">
        <v>1663</v>
      </c>
      <c r="B1644" s="32" t="str">
        <f t="shared" si="75"/>
        <v>949-686-8290,Sportswear Time,2824 Lenwood Road Suite C,Emeryville, CA 92460</v>
      </c>
      <c r="C1644" s="32" t="str">
        <f t="shared" si="76"/>
        <v>92460</v>
      </c>
      <c r="D1644" s="32" t="str">
        <f t="shared" si="77"/>
        <v>Incorrect</v>
      </c>
    </row>
    <row r="1645" spans="1:4" x14ac:dyDescent="0.25">
      <c r="A1645" s="32" t="s">
        <v>1664</v>
      </c>
      <c r="B1645" s="32" t="str">
        <f t="shared" si="75"/>
        <v>Sportswear Time,2824 Lenwood Road Suite C,Emeryville, CA 92460,424-242-9400</v>
      </c>
      <c r="C1645" s="32" t="str">
        <f t="shared" si="76"/>
        <v>-9400</v>
      </c>
      <c r="D1645" s="32">
        <f t="shared" si="77"/>
        <v>1</v>
      </c>
    </row>
    <row r="1646" spans="1:4" x14ac:dyDescent="0.25">
      <c r="A1646" s="32" t="s">
        <v>1665</v>
      </c>
      <c r="B1646" s="32" t="str">
        <f t="shared" si="75"/>
        <v>2824 Lenwood Road Suite C,Emeryville, CA 92460,424-242-9400,Trademark Sporting Goods</v>
      </c>
      <c r="C1646" s="32" t="str">
        <f t="shared" si="76"/>
        <v>Goods</v>
      </c>
      <c r="D1646" s="32" t="str">
        <f t="shared" si="77"/>
        <v>Incorrect</v>
      </c>
    </row>
    <row r="1647" spans="1:4" x14ac:dyDescent="0.25">
      <c r="A1647" s="32" t="s">
        <v>1666</v>
      </c>
      <c r="B1647" s="32" t="str">
        <f t="shared" si="75"/>
        <v>Emeryville, CA 92460,424-242-9400,Trademark Sporting Goods,2420 South Main Street</v>
      </c>
      <c r="C1647" s="32" t="str">
        <f t="shared" si="76"/>
        <v>treet</v>
      </c>
      <c r="D1647" s="32" t="str">
        <f t="shared" si="77"/>
        <v>Incorrect</v>
      </c>
    </row>
    <row r="1648" spans="1:4" x14ac:dyDescent="0.25">
      <c r="A1648" s="32" t="s">
        <v>1667</v>
      </c>
      <c r="B1648" s="32" t="str">
        <f t="shared" si="75"/>
        <v>424-242-9400,Trademark Sporting Goods,2420 South Main Street,Palo Alto, CA 90288</v>
      </c>
      <c r="C1648" s="32" t="str">
        <f t="shared" si="76"/>
        <v>90288</v>
      </c>
      <c r="D1648" s="32" t="str">
        <f t="shared" si="77"/>
        <v>Incorrect</v>
      </c>
    </row>
    <row r="1649" spans="1:4" x14ac:dyDescent="0.25">
      <c r="A1649" s="32" t="s">
        <v>1668</v>
      </c>
      <c r="B1649" s="32" t="str">
        <f t="shared" si="75"/>
        <v>Trademark Sporting Goods,2420 South Main Street,Palo Alto, CA 90288,420-464-8082</v>
      </c>
      <c r="C1649" s="32" t="str">
        <f t="shared" si="76"/>
        <v>-8082</v>
      </c>
      <c r="D1649" s="32">
        <f t="shared" si="77"/>
        <v>1</v>
      </c>
    </row>
    <row r="1650" spans="1:4" x14ac:dyDescent="0.25">
      <c r="A1650" s="32" t="s">
        <v>1669</v>
      </c>
      <c r="B1650" s="32" t="str">
        <f t="shared" si="75"/>
        <v>2420 South Main Street,Palo Alto, CA 90288,420-464-8082,Fantasy Sports</v>
      </c>
      <c r="C1650" s="32" t="str">
        <f t="shared" si="76"/>
        <v>ports</v>
      </c>
      <c r="D1650" s="32" t="str">
        <f t="shared" si="77"/>
        <v>Incorrect</v>
      </c>
    </row>
    <row r="1651" spans="1:4" x14ac:dyDescent="0.25">
      <c r="A1651" s="32" t="s">
        <v>1670</v>
      </c>
      <c r="B1651" s="32" t="str">
        <f t="shared" si="75"/>
        <v>Palo Alto, CA 90288,420-464-8082,Fantasy Sports,Northgate Mall</v>
      </c>
      <c r="C1651" s="32" t="str">
        <f t="shared" si="76"/>
        <v xml:space="preserve"> Mall</v>
      </c>
      <c r="D1651" s="32" t="str">
        <f t="shared" si="77"/>
        <v>Incorrect</v>
      </c>
    </row>
    <row r="1652" spans="1:4" x14ac:dyDescent="0.25">
      <c r="A1652" s="32" t="s">
        <v>1671</v>
      </c>
      <c r="B1652" s="32" t="str">
        <f t="shared" si="75"/>
        <v>420-464-8082,Fantasy Sports,Northgate Mall,Beaverton, OR 90264</v>
      </c>
      <c r="C1652" s="32" t="str">
        <f t="shared" si="76"/>
        <v>90264</v>
      </c>
      <c r="D1652" s="32" t="str">
        <f t="shared" si="77"/>
        <v>Incorrect</v>
      </c>
    </row>
    <row r="1653" spans="1:4" x14ac:dyDescent="0.25">
      <c r="A1653" s="32" t="s">
        <v>1672</v>
      </c>
      <c r="B1653" s="32" t="str">
        <f t="shared" si="75"/>
        <v>Fantasy Sports,Northgate Mall,Beaverton, OR 90264,629-696-2890</v>
      </c>
      <c r="C1653" s="32" t="str">
        <f t="shared" si="76"/>
        <v>-2890</v>
      </c>
      <c r="D1653" s="32">
        <f t="shared" si="77"/>
        <v>1</v>
      </c>
    </row>
    <row r="1654" spans="1:4" x14ac:dyDescent="0.25">
      <c r="A1654" s="32" t="s">
        <v>1673</v>
      </c>
      <c r="B1654" s="32" t="str">
        <f t="shared" si="75"/>
        <v>Northgate Mall,Beaverton, OR 90264,629-696-2890,SET Leisure Inc</v>
      </c>
      <c r="C1654" s="32" t="str">
        <f t="shared" si="76"/>
        <v>e Inc</v>
      </c>
      <c r="D1654" s="32" t="str">
        <f t="shared" si="77"/>
        <v>Incorrect</v>
      </c>
    </row>
    <row r="1655" spans="1:4" x14ac:dyDescent="0.25">
      <c r="A1655" s="32" t="s">
        <v>1674</v>
      </c>
      <c r="B1655" s="32" t="str">
        <f t="shared" si="75"/>
        <v>Beaverton, OR 90264,629-696-2890,SET Leisure Inc,662 Oakton Shopping Centre</v>
      </c>
      <c r="C1655" s="32" t="str">
        <f t="shared" si="76"/>
        <v>entre</v>
      </c>
      <c r="D1655" s="32" t="str">
        <f t="shared" si="77"/>
        <v>Incorrect</v>
      </c>
    </row>
    <row r="1656" spans="1:4" x14ac:dyDescent="0.25">
      <c r="A1656" s="32" t="s">
        <v>1675</v>
      </c>
      <c r="B1656" s="32" t="str">
        <f t="shared" si="75"/>
        <v>629-696-2890,SET Leisure Inc,662 Oakton Shopping Centre,Los Angeles, CA 90604</v>
      </c>
      <c r="C1656" s="32" t="str">
        <f t="shared" si="76"/>
        <v>90604</v>
      </c>
      <c r="D1656" s="32" t="str">
        <f t="shared" si="77"/>
        <v>Incorrect</v>
      </c>
    </row>
    <row r="1657" spans="1:4" x14ac:dyDescent="0.25">
      <c r="A1657" s="32" t="s">
        <v>366</v>
      </c>
      <c r="B1657" s="32" t="str">
        <f t="shared" si="75"/>
        <v>SET Leisure Inc,662 Oakton Shopping Centre,Los Angeles, CA 90604,808-668-2828</v>
      </c>
      <c r="C1657" s="32" t="str">
        <f t="shared" si="76"/>
        <v>-2828</v>
      </c>
      <c r="D1657" s="32">
        <f t="shared" si="77"/>
        <v>1</v>
      </c>
    </row>
    <row r="1658" spans="1:4" x14ac:dyDescent="0.25">
      <c r="A1658" s="32" t="s">
        <v>1676</v>
      </c>
      <c r="B1658" s="32" t="str">
        <f t="shared" si="75"/>
        <v>662 Oakton Shopping Centre,Los Angeles, CA 90604,808-668-2828,Riku Home Store</v>
      </c>
      <c r="C1658" s="32" t="str">
        <f t="shared" si="76"/>
        <v>Store</v>
      </c>
      <c r="D1658" s="32" t="str">
        <f t="shared" si="77"/>
        <v>Incorrect</v>
      </c>
    </row>
    <row r="1659" spans="1:4" x14ac:dyDescent="0.25">
      <c r="A1659" s="32" t="s">
        <v>1466</v>
      </c>
      <c r="B1659" s="32" t="str">
        <f t="shared" si="75"/>
        <v>Los Angeles, CA 90604,808-668-2828,Riku Home Store,24442 Avalon Boulevard</v>
      </c>
      <c r="C1659" s="32" t="str">
        <f t="shared" si="76"/>
        <v>evard</v>
      </c>
      <c r="D1659" s="32" t="str">
        <f t="shared" si="77"/>
        <v>Incorrect</v>
      </c>
    </row>
    <row r="1660" spans="1:4" x14ac:dyDescent="0.25">
      <c r="A1660" s="32" t="s">
        <v>1677</v>
      </c>
      <c r="B1660" s="32" t="str">
        <f t="shared" si="75"/>
        <v>808-668-2828,Riku Home Store,24442 Avalon Boulevard,Los Angeles, CA 90026</v>
      </c>
      <c r="C1660" s="32" t="str">
        <f t="shared" si="76"/>
        <v>90026</v>
      </c>
      <c r="D1660" s="32" t="str">
        <f t="shared" si="77"/>
        <v>Incorrect</v>
      </c>
    </row>
    <row r="1661" spans="1:4" x14ac:dyDescent="0.25">
      <c r="A1661" s="32" t="s">
        <v>1678</v>
      </c>
      <c r="B1661" s="32" t="str">
        <f t="shared" si="75"/>
        <v>Riku Home Store,24442 Avalon Boulevard,Los Angeles, CA 90026,808-822-2248</v>
      </c>
      <c r="C1661" s="32" t="str">
        <f t="shared" si="76"/>
        <v>-2248</v>
      </c>
      <c r="D1661" s="32">
        <f t="shared" si="77"/>
        <v>1</v>
      </c>
    </row>
    <row r="1662" spans="1:4" x14ac:dyDescent="0.25">
      <c r="A1662" s="32" t="s">
        <v>1679</v>
      </c>
      <c r="B1662" s="32" t="str">
        <f t="shared" si="75"/>
        <v>24442 Avalon Boulevard,Los Angeles, CA 90026,808-822-2248,Warnpler Shoes</v>
      </c>
      <c r="C1662" s="32" t="str">
        <f t="shared" si="76"/>
        <v>Shoes</v>
      </c>
      <c r="D1662" s="32" t="str">
        <f t="shared" si="77"/>
        <v>Incorrect</v>
      </c>
    </row>
    <row r="1663" spans="1:4" x14ac:dyDescent="0.25">
      <c r="A1663" s="32" t="s">
        <v>835</v>
      </c>
      <c r="B1663" s="32" t="str">
        <f t="shared" si="75"/>
        <v>Los Angeles, CA 90026,808-822-2248,Warnpler Shoes,8460 Clairemont Mesa Boulevard Suite 204</v>
      </c>
      <c r="C1663" s="32" t="str">
        <f t="shared" si="76"/>
        <v>e 204</v>
      </c>
      <c r="D1663" s="32" t="str">
        <f t="shared" si="77"/>
        <v>Incorrect</v>
      </c>
    </row>
    <row r="1664" spans="1:4" x14ac:dyDescent="0.25">
      <c r="A1664" s="32" t="s">
        <v>1680</v>
      </c>
      <c r="B1664" s="32" t="str">
        <f t="shared" si="75"/>
        <v>808-822-2248,Warnpler Shoes,8460 Clairemont Mesa Boulevard Suite 204,Irvine, CA 98006</v>
      </c>
      <c r="C1664" s="32" t="str">
        <f t="shared" si="76"/>
        <v>98006</v>
      </c>
      <c r="D1664" s="32" t="str">
        <f t="shared" si="77"/>
        <v>Incorrect</v>
      </c>
    </row>
    <row r="1665" spans="1:4" x14ac:dyDescent="0.25">
      <c r="A1665" s="32" t="s">
        <v>1681</v>
      </c>
      <c r="B1665" s="32" t="str">
        <f t="shared" si="75"/>
        <v>Warnpler Shoes,8460 Clairemont Mesa Boulevard Suite 204,Irvine, CA 98006,828-882-8864</v>
      </c>
      <c r="C1665" s="32" t="str">
        <f t="shared" si="76"/>
        <v>-8864</v>
      </c>
      <c r="D1665" s="32">
        <f t="shared" si="77"/>
        <v>1</v>
      </c>
    </row>
    <row r="1666" spans="1:4" x14ac:dyDescent="0.25">
      <c r="A1666" s="32" t="s">
        <v>1682</v>
      </c>
      <c r="B1666" s="32" t="str">
        <f t="shared" ref="B1666:B1729" si="78">CONCATENATE(TRIM(A1666),",",TRIM(A1667),",",TRIM(A1668),",",TRIM(A1669))</f>
        <v>8460 Clairemont Mesa Boulevard Suite 204,Irvine, CA 98006,828-882-8864,Jenny &amp; Company</v>
      </c>
      <c r="C1666" s="32" t="str">
        <f t="shared" ref="C1666:C1729" si="79">RIGHT(B1666,5)</f>
        <v>mpany</v>
      </c>
      <c r="D1666" s="32" t="str">
        <f t="shared" ref="D1666:D1729" si="80">IFERROR(FIND("-",C1666),"Incorrect")</f>
        <v>Incorrect</v>
      </c>
    </row>
    <row r="1667" spans="1:4" x14ac:dyDescent="0.25">
      <c r="A1667" s="32" t="s">
        <v>1683</v>
      </c>
      <c r="B1667" s="32" t="str">
        <f t="shared" si="78"/>
        <v>Irvine, CA 98006,828-882-8864,Jenny &amp; Company,8600 Beverly Boulevard</v>
      </c>
      <c r="C1667" s="32" t="str">
        <f t="shared" si="79"/>
        <v>evard</v>
      </c>
      <c r="D1667" s="32" t="str">
        <f t="shared" si="80"/>
        <v>Incorrect</v>
      </c>
    </row>
    <row r="1668" spans="1:4" x14ac:dyDescent="0.25">
      <c r="A1668" s="32" t="s">
        <v>1684</v>
      </c>
      <c r="B1668" s="32" t="str">
        <f t="shared" si="78"/>
        <v>828-882-8864,Jenny &amp; Company,8600 Beverly Boulevard,Citrus Heights, CA 94402</v>
      </c>
      <c r="C1668" s="32" t="str">
        <f t="shared" si="79"/>
        <v>94402</v>
      </c>
      <c r="D1668" s="32" t="str">
        <f t="shared" si="80"/>
        <v>Incorrect</v>
      </c>
    </row>
    <row r="1669" spans="1:4" x14ac:dyDescent="0.25">
      <c r="A1669" s="32" t="s">
        <v>1685</v>
      </c>
      <c r="B1669" s="32" t="str">
        <f t="shared" si="78"/>
        <v>Jenny &amp; Company,8600 Beverly Boulevard,Citrus Heights, CA 94402,420-284-8422</v>
      </c>
      <c r="C1669" s="32" t="str">
        <f t="shared" si="79"/>
        <v>-8422</v>
      </c>
      <c r="D1669" s="32">
        <f t="shared" si="80"/>
        <v>1</v>
      </c>
    </row>
    <row r="1670" spans="1:4" x14ac:dyDescent="0.25">
      <c r="A1670" s="32" t="s">
        <v>1686</v>
      </c>
      <c r="B1670" s="32" t="str">
        <f t="shared" si="78"/>
        <v>8600 Beverly Boulevard,Citrus Heights, CA 94402,420-284-8422,Sports Time</v>
      </c>
      <c r="C1670" s="32" t="str">
        <f t="shared" si="79"/>
        <v xml:space="preserve"> Time</v>
      </c>
      <c r="D1670" s="32" t="str">
        <f t="shared" si="80"/>
        <v>Incorrect</v>
      </c>
    </row>
    <row r="1671" spans="1:4" x14ac:dyDescent="0.25">
      <c r="A1671" s="32" t="s">
        <v>1687</v>
      </c>
      <c r="B1671" s="32" t="str">
        <f t="shared" si="78"/>
        <v>Citrus Heights, CA 94402,420-284-8422,Sports Time,648 Broadway</v>
      </c>
      <c r="C1671" s="32" t="str">
        <f t="shared" si="79"/>
        <v>adway</v>
      </c>
      <c r="D1671" s="32" t="str">
        <f t="shared" si="80"/>
        <v>Incorrect</v>
      </c>
    </row>
    <row r="1672" spans="1:4" x14ac:dyDescent="0.25">
      <c r="A1672" s="32" t="s">
        <v>1688</v>
      </c>
      <c r="B1672" s="32" t="str">
        <f t="shared" si="78"/>
        <v>420-284-8422,Sports Time,648 Broadway,Riverside, CA 92222</v>
      </c>
      <c r="C1672" s="32" t="str">
        <f t="shared" si="79"/>
        <v>92222</v>
      </c>
      <c r="D1672" s="32" t="str">
        <f t="shared" si="80"/>
        <v>Incorrect</v>
      </c>
    </row>
    <row r="1673" spans="1:4" x14ac:dyDescent="0.25">
      <c r="A1673" s="32" t="s">
        <v>1689</v>
      </c>
      <c r="B1673" s="32" t="str">
        <f t="shared" si="78"/>
        <v>Sports Time,648 Broadway,Riverside, CA 92222,860-448-2620</v>
      </c>
      <c r="C1673" s="32" t="str">
        <f t="shared" si="79"/>
        <v>-2620</v>
      </c>
      <c r="D1673" s="32">
        <f t="shared" si="80"/>
        <v>1</v>
      </c>
    </row>
    <row r="1674" spans="1:4" x14ac:dyDescent="0.25">
      <c r="A1674" s="32" t="s">
        <v>1690</v>
      </c>
      <c r="B1674" s="32" t="str">
        <f t="shared" si="78"/>
        <v>648 Broadway,Riverside, CA 92222,860-448-2620,Summertime Blues Apparel</v>
      </c>
      <c r="C1674" s="32" t="str">
        <f t="shared" si="79"/>
        <v>parel</v>
      </c>
      <c r="D1674" s="32" t="str">
        <f t="shared" si="80"/>
        <v>Incorrect</v>
      </c>
    </row>
    <row r="1675" spans="1:4" x14ac:dyDescent="0.25">
      <c r="A1675" s="32" t="s">
        <v>1691</v>
      </c>
      <c r="B1675" s="32" t="str">
        <f t="shared" si="78"/>
        <v>Riverside, CA 92222,860-448-2620,Summertime Blues Apparel,4828 East 2nd Street</v>
      </c>
      <c r="C1675" s="32" t="str">
        <f t="shared" si="79"/>
        <v>treet</v>
      </c>
      <c r="D1675" s="32" t="str">
        <f t="shared" si="80"/>
        <v>Incorrect</v>
      </c>
    </row>
    <row r="1676" spans="1:4" x14ac:dyDescent="0.25">
      <c r="A1676" s="32" t="s">
        <v>1692</v>
      </c>
      <c r="B1676" s="32" t="str">
        <f t="shared" si="78"/>
        <v>860-448-2620,Summertime Blues Apparel,4828 East 2nd Street,Grass Valley, CA 96662</v>
      </c>
      <c r="C1676" s="32" t="str">
        <f t="shared" si="79"/>
        <v>96662</v>
      </c>
      <c r="D1676" s="32" t="str">
        <f t="shared" si="80"/>
        <v>Incorrect</v>
      </c>
    </row>
    <row r="1677" spans="1:4" x14ac:dyDescent="0.25">
      <c r="A1677" s="32" t="s">
        <v>1693</v>
      </c>
      <c r="B1677" s="32" t="str">
        <f t="shared" si="78"/>
        <v>Summertime Blues Apparel,4828 East 2nd Street,Grass Valley, CA 96662,949-642-4642</v>
      </c>
      <c r="C1677" s="32" t="str">
        <f t="shared" si="79"/>
        <v>-4642</v>
      </c>
      <c r="D1677" s="32">
        <f t="shared" si="80"/>
        <v>1</v>
      </c>
    </row>
    <row r="1678" spans="1:4" x14ac:dyDescent="0.25">
      <c r="A1678" s="32" t="s">
        <v>1694</v>
      </c>
      <c r="B1678" s="32" t="str">
        <f t="shared" si="78"/>
        <v>4828 East 2nd Street,Grass Valley, CA 96662,949-642-4642,ORCA Whale Company</v>
      </c>
      <c r="C1678" s="32" t="str">
        <f t="shared" si="79"/>
        <v>mpany</v>
      </c>
      <c r="D1678" s="32" t="str">
        <f t="shared" si="80"/>
        <v>Incorrect</v>
      </c>
    </row>
    <row r="1679" spans="1:4" x14ac:dyDescent="0.25">
      <c r="A1679" s="32" t="s">
        <v>1695</v>
      </c>
      <c r="B1679" s="32" t="str">
        <f t="shared" si="78"/>
        <v>Grass Valley, CA 96662,949-642-4642,ORCA Whale Company,240 Georgia Road Suite M</v>
      </c>
      <c r="C1679" s="32" t="str">
        <f t="shared" si="79"/>
        <v>ite M</v>
      </c>
      <c r="D1679" s="32" t="str">
        <f t="shared" si="80"/>
        <v>Incorrect</v>
      </c>
    </row>
    <row r="1680" spans="1:4" x14ac:dyDescent="0.25">
      <c r="A1680" s="32" t="s">
        <v>1696</v>
      </c>
      <c r="B1680" s="32" t="str">
        <f t="shared" si="78"/>
        <v>949-642-4642,ORCA Whale Company,240 Georgia Road Suite M,Brea, CA 92660</v>
      </c>
      <c r="C1680" s="32" t="str">
        <f t="shared" si="79"/>
        <v>92660</v>
      </c>
      <c r="D1680" s="32" t="str">
        <f t="shared" si="80"/>
        <v>Incorrect</v>
      </c>
    </row>
    <row r="1681" spans="1:4" x14ac:dyDescent="0.25">
      <c r="A1681" s="32" t="s">
        <v>1697</v>
      </c>
      <c r="B1681" s="32" t="str">
        <f t="shared" si="78"/>
        <v>ORCA Whale Company,240 Georgia Road Suite M,Brea, CA 92660,604-266-8444</v>
      </c>
      <c r="C1681" s="32" t="str">
        <f t="shared" si="79"/>
        <v>-8444</v>
      </c>
      <c r="D1681" s="32">
        <f t="shared" si="80"/>
        <v>1</v>
      </c>
    </row>
    <row r="1682" spans="1:4" x14ac:dyDescent="0.25">
      <c r="A1682" s="32" t="s">
        <v>1698</v>
      </c>
      <c r="B1682" s="32" t="str">
        <f t="shared" si="78"/>
        <v>240 Georgia Road Suite M,Brea, CA 92660,604-266-8444,By the Sea Surf Shop</v>
      </c>
      <c r="C1682" s="32" t="str">
        <f t="shared" si="79"/>
        <v xml:space="preserve"> Shop</v>
      </c>
      <c r="D1682" s="32" t="str">
        <f t="shared" si="80"/>
        <v>Incorrect</v>
      </c>
    </row>
    <row r="1683" spans="1:4" x14ac:dyDescent="0.25">
      <c r="A1683" s="32" t="s">
        <v>1699</v>
      </c>
      <c r="B1683" s="32" t="str">
        <f t="shared" si="78"/>
        <v>Brea, CA 92660,604-266-8444,By the Sea Surf Shop,4929 202nd Street Court Northwest</v>
      </c>
      <c r="C1683" s="32" t="str">
        <f t="shared" si="79"/>
        <v>hwest</v>
      </c>
      <c r="D1683" s="32" t="str">
        <f t="shared" si="80"/>
        <v>Incorrect</v>
      </c>
    </row>
    <row r="1684" spans="1:4" x14ac:dyDescent="0.25">
      <c r="A1684" s="32" t="s">
        <v>1700</v>
      </c>
      <c r="B1684" s="32" t="str">
        <f t="shared" si="78"/>
        <v>604-266-8444,By the Sea Surf Shop,4929 202nd Street Court Northwest,San Clemente, CA 98484</v>
      </c>
      <c r="C1684" s="32" t="str">
        <f t="shared" si="79"/>
        <v>98484</v>
      </c>
      <c r="D1684" s="32" t="str">
        <f t="shared" si="80"/>
        <v>Incorrect</v>
      </c>
    </row>
    <row r="1685" spans="1:4" x14ac:dyDescent="0.25">
      <c r="A1685" s="32" t="s">
        <v>1701</v>
      </c>
      <c r="B1685" s="32" t="str">
        <f t="shared" si="78"/>
        <v>By the Sea Surf Shop,4929 202nd Street Court Northwest,San Clemente, CA 98484,949-684-9448</v>
      </c>
      <c r="C1685" s="32" t="str">
        <f t="shared" si="79"/>
        <v>-9448</v>
      </c>
      <c r="D1685" s="32">
        <f t="shared" si="80"/>
        <v>1</v>
      </c>
    </row>
    <row r="1686" spans="1:4" x14ac:dyDescent="0.25">
      <c r="A1686" s="32" t="s">
        <v>1702</v>
      </c>
      <c r="B1686" s="32" t="str">
        <f t="shared" si="78"/>
        <v>4929 202nd Street Court Northwest,San Clemente, CA 98484,949-684-9448,Central Sports</v>
      </c>
      <c r="C1686" s="32" t="str">
        <f t="shared" si="79"/>
        <v>ports</v>
      </c>
      <c r="D1686" s="32" t="str">
        <f t="shared" si="80"/>
        <v>Incorrect</v>
      </c>
    </row>
    <row r="1687" spans="1:4" x14ac:dyDescent="0.25">
      <c r="A1687" s="32" t="s">
        <v>1703</v>
      </c>
      <c r="B1687" s="32" t="str">
        <f t="shared" si="78"/>
        <v>San Clemente, CA 98484,949-684-9448,Central Sports,24244 Hawthorne Boulevard</v>
      </c>
      <c r="C1687" s="32" t="str">
        <f t="shared" si="79"/>
        <v>evard</v>
      </c>
      <c r="D1687" s="32" t="str">
        <f t="shared" si="80"/>
        <v>Incorrect</v>
      </c>
    </row>
    <row r="1688" spans="1:4" x14ac:dyDescent="0.25">
      <c r="A1688" s="32" t="s">
        <v>1704</v>
      </c>
      <c r="B1688" s="32" t="str">
        <f t="shared" si="78"/>
        <v>949-684-9448,Central Sports,24244 Hawthorne Boulevard,Santa Clara, CA 92628</v>
      </c>
      <c r="C1688" s="32" t="str">
        <f t="shared" si="79"/>
        <v>92628</v>
      </c>
      <c r="D1688" s="32" t="str">
        <f t="shared" si="80"/>
        <v>Incorrect</v>
      </c>
    </row>
    <row r="1689" spans="1:4" x14ac:dyDescent="0.25">
      <c r="A1689" s="32" t="s">
        <v>1136</v>
      </c>
      <c r="B1689" s="32" t="str">
        <f t="shared" si="78"/>
        <v>Central Sports,24244 Hawthorne Boulevard,Santa Clara, CA 92628,209-648-4498</v>
      </c>
      <c r="C1689" s="32" t="str">
        <f t="shared" si="79"/>
        <v>-4498</v>
      </c>
      <c r="D1689" s="32">
        <f t="shared" si="80"/>
        <v>1</v>
      </c>
    </row>
    <row r="1690" spans="1:4" x14ac:dyDescent="0.25">
      <c r="A1690" s="32" t="s">
        <v>1705</v>
      </c>
      <c r="B1690" s="32" t="str">
        <f t="shared" si="78"/>
        <v>24244 Hawthorne Boulevard,Santa Clara, CA 92628,209-648-4498,Fabulous Sports Apparel</v>
      </c>
      <c r="C1690" s="32" t="str">
        <f t="shared" si="79"/>
        <v>parel</v>
      </c>
      <c r="D1690" s="32" t="str">
        <f t="shared" si="80"/>
        <v>Incorrect</v>
      </c>
    </row>
    <row r="1691" spans="1:4" x14ac:dyDescent="0.25">
      <c r="A1691" s="32" t="s">
        <v>1706</v>
      </c>
      <c r="B1691" s="32" t="str">
        <f t="shared" si="78"/>
        <v>Santa Clara, CA 92628,209-648-4498,Fabulous Sports Apparel,204 Belmont Ave</v>
      </c>
      <c r="C1691" s="32" t="str">
        <f t="shared" si="79"/>
        <v>t Ave</v>
      </c>
      <c r="D1691" s="32" t="str">
        <f t="shared" si="80"/>
        <v>Incorrect</v>
      </c>
    </row>
    <row r="1692" spans="1:4" x14ac:dyDescent="0.25">
      <c r="A1692" s="32" t="s">
        <v>1707</v>
      </c>
      <c r="B1692" s="32" t="str">
        <f t="shared" si="78"/>
        <v>209-648-4498,Fabulous Sports Apparel,204 Belmont Ave,El Centro, CA 92206</v>
      </c>
      <c r="C1692" s="32" t="str">
        <f t="shared" si="79"/>
        <v>92206</v>
      </c>
      <c r="D1692" s="32" t="str">
        <f t="shared" si="80"/>
        <v>Incorrect</v>
      </c>
    </row>
    <row r="1693" spans="1:4" x14ac:dyDescent="0.25">
      <c r="A1693" s="32" t="s">
        <v>1708</v>
      </c>
      <c r="B1693" s="32" t="str">
        <f t="shared" si="78"/>
        <v>Fabulous Sports Apparel,204 Belmont Ave,El Centro, CA 92206,662-408-6600</v>
      </c>
      <c r="C1693" s="32" t="str">
        <f t="shared" si="79"/>
        <v>-6600</v>
      </c>
      <c r="D1693" s="32">
        <f t="shared" si="80"/>
        <v>1</v>
      </c>
    </row>
    <row r="1694" spans="1:4" x14ac:dyDescent="0.25">
      <c r="A1694" s="32" t="s">
        <v>1709</v>
      </c>
      <c r="B1694" s="32" t="str">
        <f t="shared" si="78"/>
        <v>204 Belmont Ave,El Centro, CA 92206,662-408-6600,Great Looks</v>
      </c>
      <c r="C1694" s="32" t="str">
        <f t="shared" si="79"/>
        <v>Looks</v>
      </c>
      <c r="D1694" s="32" t="str">
        <f t="shared" si="80"/>
        <v>Incorrect</v>
      </c>
    </row>
    <row r="1695" spans="1:4" x14ac:dyDescent="0.25">
      <c r="A1695" s="32" t="s">
        <v>1710</v>
      </c>
      <c r="B1695" s="32" t="str">
        <f t="shared" si="78"/>
        <v>El Centro, CA 92206,662-408-6600,Great Looks,2404 Loma Avenue</v>
      </c>
      <c r="C1695" s="32" t="str">
        <f t="shared" si="79"/>
        <v>venue</v>
      </c>
      <c r="D1695" s="32" t="str">
        <f t="shared" si="80"/>
        <v>Incorrect</v>
      </c>
    </row>
    <row r="1696" spans="1:4" x14ac:dyDescent="0.25">
      <c r="A1696" s="32" t="s">
        <v>1711</v>
      </c>
      <c r="B1696" s="32" t="str">
        <f t="shared" si="78"/>
        <v>662-408-6600,Great Looks,2404 Loma Avenue,Los Angeles, CA 90266</v>
      </c>
      <c r="C1696" s="32" t="str">
        <f t="shared" si="79"/>
        <v>90266</v>
      </c>
      <c r="D1696" s="32" t="str">
        <f t="shared" si="80"/>
        <v>Incorrect</v>
      </c>
    </row>
    <row r="1697" spans="1:4" x14ac:dyDescent="0.25">
      <c r="A1697" s="32" t="s">
        <v>1712</v>
      </c>
      <c r="B1697" s="32" t="str">
        <f t="shared" si="78"/>
        <v>Great Looks,2404 Loma Avenue,Los Angeles, CA 90266,824-640-2894</v>
      </c>
      <c r="C1697" s="32" t="str">
        <f t="shared" si="79"/>
        <v>-2894</v>
      </c>
      <c r="D1697" s="32">
        <f t="shared" si="80"/>
        <v>1</v>
      </c>
    </row>
    <row r="1698" spans="1:4" x14ac:dyDescent="0.25">
      <c r="A1698" s="32" t="s">
        <v>1713</v>
      </c>
      <c r="B1698" s="32" t="str">
        <f t="shared" si="78"/>
        <v>2404 Loma Avenue,Los Angeles, CA 90266,824-640-2894,Hawaii Flash Photo</v>
      </c>
      <c r="C1698" s="32" t="str">
        <f t="shared" si="79"/>
        <v>Photo</v>
      </c>
      <c r="D1698" s="32" t="str">
        <f t="shared" si="80"/>
        <v>Incorrect</v>
      </c>
    </row>
    <row r="1699" spans="1:4" x14ac:dyDescent="0.25">
      <c r="A1699" s="32" t="s">
        <v>1714</v>
      </c>
      <c r="B1699" s="32" t="str">
        <f t="shared" si="78"/>
        <v>Los Angeles, CA 90266,824-640-2894,Hawaii Flash Photo,8440 Crump Lane</v>
      </c>
      <c r="C1699" s="32" t="str">
        <f t="shared" si="79"/>
        <v xml:space="preserve"> Lane</v>
      </c>
      <c r="D1699" s="32" t="str">
        <f t="shared" si="80"/>
        <v>Incorrect</v>
      </c>
    </row>
    <row r="1700" spans="1:4" x14ac:dyDescent="0.25">
      <c r="A1700" s="32" t="s">
        <v>1715</v>
      </c>
      <c r="B1700" s="32" t="str">
        <f t="shared" si="78"/>
        <v>824-640-2894,Hawaii Flash Photo,8440 Crump Lane,Kailua Kona, HI 94284</v>
      </c>
      <c r="C1700" s="32" t="str">
        <f t="shared" si="79"/>
        <v>94284</v>
      </c>
      <c r="D1700" s="32" t="str">
        <f t="shared" si="80"/>
        <v>Incorrect</v>
      </c>
    </row>
    <row r="1701" spans="1:4" x14ac:dyDescent="0.25">
      <c r="A1701" s="32" t="s">
        <v>1716</v>
      </c>
      <c r="B1701" s="32" t="str">
        <f t="shared" si="78"/>
        <v>Hawaii Flash Photo,8440 Crump Lane,Kailua Kona, HI 94284,808-946-4642</v>
      </c>
      <c r="C1701" s="32" t="str">
        <f t="shared" si="79"/>
        <v>-4642</v>
      </c>
      <c r="D1701" s="32">
        <f t="shared" si="80"/>
        <v>1</v>
      </c>
    </row>
    <row r="1702" spans="1:4" x14ac:dyDescent="0.25">
      <c r="A1702" s="32" t="s">
        <v>1717</v>
      </c>
      <c r="B1702" s="32" t="str">
        <f t="shared" si="78"/>
        <v>8440 Crump Lane,Kailua Kona, HI 94284,808-946-4642,Sports Affair</v>
      </c>
      <c r="C1702" s="32" t="str">
        <f t="shared" si="79"/>
        <v>ffair</v>
      </c>
      <c r="D1702" s="32" t="str">
        <f t="shared" si="80"/>
        <v>Incorrect</v>
      </c>
    </row>
    <row r="1703" spans="1:4" x14ac:dyDescent="0.25">
      <c r="A1703" s="32" t="s">
        <v>1718</v>
      </c>
      <c r="B1703" s="32" t="str">
        <f t="shared" si="78"/>
        <v>Kailua Kona, HI 94284,808-946-4642,Sports Affair,666 Arden Fair Boulevard</v>
      </c>
      <c r="C1703" s="32" t="str">
        <f t="shared" si="79"/>
        <v>evard</v>
      </c>
      <c r="D1703" s="32" t="str">
        <f t="shared" si="80"/>
        <v>Incorrect</v>
      </c>
    </row>
    <row r="1704" spans="1:4" x14ac:dyDescent="0.25">
      <c r="A1704" s="32" t="s">
        <v>1719</v>
      </c>
      <c r="B1704" s="32" t="str">
        <f t="shared" si="78"/>
        <v>808-946-4642,Sports Affair,666 Arden Fair Boulevard,Woodland, CA 92484</v>
      </c>
      <c r="C1704" s="32" t="str">
        <f t="shared" si="79"/>
        <v>92484</v>
      </c>
      <c r="D1704" s="32" t="str">
        <f t="shared" si="80"/>
        <v>Incorrect</v>
      </c>
    </row>
    <row r="1705" spans="1:4" x14ac:dyDescent="0.25">
      <c r="A1705" s="32" t="s">
        <v>1720</v>
      </c>
      <c r="B1705" s="32" t="str">
        <f t="shared" si="78"/>
        <v>Sports Affair,666 Arden Fair Boulevard,Woodland, CA 92484,620-224-6224</v>
      </c>
      <c r="C1705" s="32" t="str">
        <f t="shared" si="79"/>
        <v>-6224</v>
      </c>
      <c r="D1705" s="32">
        <f t="shared" si="80"/>
        <v>1</v>
      </c>
    </row>
    <row r="1706" spans="1:4" x14ac:dyDescent="0.25">
      <c r="A1706" s="32" t="s">
        <v>1721</v>
      </c>
      <c r="B1706" s="32" t="str">
        <f t="shared" si="78"/>
        <v>666 Arden Fair Boulevard,Woodland, CA 92484,620-224-6224,Wang's Bowling Supply</v>
      </c>
      <c r="C1706" s="32" t="str">
        <f t="shared" si="79"/>
        <v>upply</v>
      </c>
      <c r="D1706" s="32" t="str">
        <f t="shared" si="80"/>
        <v>Incorrect</v>
      </c>
    </row>
    <row r="1707" spans="1:4" x14ac:dyDescent="0.25">
      <c r="A1707" s="32" t="s">
        <v>1722</v>
      </c>
      <c r="B1707" s="32" t="str">
        <f t="shared" si="78"/>
        <v>Woodland, CA 92484,620-224-6224,Wang's Bowling Supply,22286 Bradley Avenue</v>
      </c>
      <c r="C1707" s="32" t="str">
        <f t="shared" si="79"/>
        <v>venue</v>
      </c>
      <c r="D1707" s="32" t="str">
        <f t="shared" si="80"/>
        <v>Incorrect</v>
      </c>
    </row>
    <row r="1708" spans="1:4" x14ac:dyDescent="0.25">
      <c r="A1708" s="32" t="s">
        <v>1723</v>
      </c>
      <c r="B1708" s="32" t="str">
        <f t="shared" si="78"/>
        <v>620-224-6224,Wang's Bowling Supply,22286 Bradley Avenue,Los Angeles, CA 96824</v>
      </c>
      <c r="C1708" s="32" t="str">
        <f t="shared" si="79"/>
        <v>96824</v>
      </c>
      <c r="D1708" s="32" t="str">
        <f t="shared" si="80"/>
        <v>Incorrect</v>
      </c>
    </row>
    <row r="1709" spans="1:4" x14ac:dyDescent="0.25">
      <c r="A1709" s="32" t="s">
        <v>1724</v>
      </c>
      <c r="B1709" s="32" t="str">
        <f t="shared" si="78"/>
        <v>Wang's Bowling Supply,22286 Bradley Avenue,Los Angeles, CA 96824,626-442-8820</v>
      </c>
      <c r="C1709" s="32" t="str">
        <f t="shared" si="79"/>
        <v>-8820</v>
      </c>
      <c r="D1709" s="32">
        <f t="shared" si="80"/>
        <v>1</v>
      </c>
    </row>
    <row r="1710" spans="1:4" x14ac:dyDescent="0.25">
      <c r="A1710" s="32" t="s">
        <v>1725</v>
      </c>
      <c r="B1710" s="32" t="str">
        <f t="shared" si="78"/>
        <v>22286 Bradley Avenue,Los Angeles, CA 96824,626-442-8820,Wildcat Sports Gear</v>
      </c>
      <c r="C1710" s="32" t="str">
        <f t="shared" si="79"/>
        <v xml:space="preserve"> Gear</v>
      </c>
      <c r="D1710" s="32" t="str">
        <f t="shared" si="80"/>
        <v>Incorrect</v>
      </c>
    </row>
    <row r="1711" spans="1:4" x14ac:dyDescent="0.25">
      <c r="A1711" s="32" t="s">
        <v>200</v>
      </c>
      <c r="B1711" s="32" t="str">
        <f t="shared" si="78"/>
        <v>Los Angeles, CA 96824,626-442-8820,Wildcat Sports Gear,4669 Martin Luther King Jr</v>
      </c>
      <c r="C1711" s="32" t="str">
        <f t="shared" si="79"/>
        <v>ng Jr</v>
      </c>
      <c r="D1711" s="32" t="str">
        <f t="shared" si="80"/>
        <v>Incorrect</v>
      </c>
    </row>
    <row r="1712" spans="1:4" x14ac:dyDescent="0.25">
      <c r="A1712" s="32" t="s">
        <v>1726</v>
      </c>
      <c r="B1712" s="32" t="str">
        <f t="shared" si="78"/>
        <v>626-442-8820,Wildcat Sports Gear,4669 Martin Luther King Jr,Los Angeles, CA 96688</v>
      </c>
      <c r="C1712" s="32" t="str">
        <f t="shared" si="79"/>
        <v>96688</v>
      </c>
      <c r="D1712" s="32" t="str">
        <f t="shared" si="80"/>
        <v>Incorrect</v>
      </c>
    </row>
    <row r="1713" spans="1:4" x14ac:dyDescent="0.25">
      <c r="A1713" s="32" t="s">
        <v>1727</v>
      </c>
      <c r="B1713" s="32" t="str">
        <f t="shared" si="78"/>
        <v>Wildcat Sports Gear,4669 Martin Luther King Jr,Los Angeles, CA 96688,640-442-6248</v>
      </c>
      <c r="C1713" s="32" t="str">
        <f t="shared" si="79"/>
        <v>-6248</v>
      </c>
      <c r="D1713" s="32">
        <f t="shared" si="80"/>
        <v>1</v>
      </c>
    </row>
    <row r="1714" spans="1:4" x14ac:dyDescent="0.25">
      <c r="A1714" s="32" t="s">
        <v>1728</v>
      </c>
      <c r="B1714" s="32" t="str">
        <f t="shared" si="78"/>
        <v>4669 Martin Luther King Jr,Los Angeles, CA 96688,640-442-6248,Apparel Adventures</v>
      </c>
      <c r="C1714" s="32" t="str">
        <f t="shared" si="79"/>
        <v>tures</v>
      </c>
      <c r="D1714" s="32" t="str">
        <f t="shared" si="80"/>
        <v>Incorrect</v>
      </c>
    </row>
    <row r="1715" spans="1:4" x14ac:dyDescent="0.25">
      <c r="A1715" s="32" t="s">
        <v>1729</v>
      </c>
      <c r="B1715" s="32" t="str">
        <f t="shared" si="78"/>
        <v>Los Angeles, CA 96688,640-442-6248,Apparel Adventures,2222 Northeast 88th Street</v>
      </c>
      <c r="C1715" s="32" t="str">
        <f t="shared" si="79"/>
        <v>treet</v>
      </c>
      <c r="D1715" s="32" t="str">
        <f t="shared" si="80"/>
        <v>Incorrect</v>
      </c>
    </row>
    <row r="1716" spans="1:4" x14ac:dyDescent="0.25">
      <c r="A1716" s="32" t="s">
        <v>1730</v>
      </c>
      <c r="B1716" s="32" t="str">
        <f t="shared" si="78"/>
        <v>640-442-6248,Apparel Adventures,2222 Northeast 88th Street,Los Angeles, CA 94926</v>
      </c>
      <c r="C1716" s="32" t="str">
        <f t="shared" si="79"/>
        <v>94926</v>
      </c>
      <c r="D1716" s="32" t="str">
        <f t="shared" si="80"/>
        <v>Incorrect</v>
      </c>
    </row>
    <row r="1717" spans="1:4" x14ac:dyDescent="0.25">
      <c r="A1717" s="32" t="s">
        <v>1731</v>
      </c>
      <c r="B1717" s="32" t="str">
        <f t="shared" si="78"/>
        <v>Apparel Adventures,2222 Northeast 88th Street,Los Angeles, CA 94926,420-648-4842</v>
      </c>
      <c r="C1717" s="32" t="str">
        <f t="shared" si="79"/>
        <v>-4842</v>
      </c>
      <c r="D1717" s="32">
        <f t="shared" si="80"/>
        <v>1</v>
      </c>
    </row>
    <row r="1718" spans="1:4" x14ac:dyDescent="0.25">
      <c r="A1718" s="32" t="s">
        <v>1732</v>
      </c>
      <c r="B1718" s="32" t="str">
        <f t="shared" si="78"/>
        <v>2222 Northeast 88th Street,Los Angeles, CA 94926,420-648-4842,Deja Vu Clothiers</v>
      </c>
      <c r="C1718" s="32" t="str">
        <f t="shared" si="79"/>
        <v>hiers</v>
      </c>
      <c r="D1718" s="32" t="str">
        <f t="shared" si="80"/>
        <v>Incorrect</v>
      </c>
    </row>
    <row r="1719" spans="1:4" x14ac:dyDescent="0.25">
      <c r="A1719" s="32" t="s">
        <v>1733</v>
      </c>
      <c r="B1719" s="32" t="str">
        <f t="shared" si="78"/>
        <v>Los Angeles, CA 94926,420-648-4842,Deja Vu Clothiers,220 East 9th Street</v>
      </c>
      <c r="C1719" s="32" t="str">
        <f t="shared" si="79"/>
        <v>treet</v>
      </c>
      <c r="D1719" s="32" t="str">
        <f t="shared" si="80"/>
        <v>Incorrect</v>
      </c>
    </row>
    <row r="1720" spans="1:4" x14ac:dyDescent="0.25">
      <c r="A1720" s="32" t="s">
        <v>1734</v>
      </c>
      <c r="B1720" s="32" t="str">
        <f t="shared" si="78"/>
        <v>420-648-4842,Deja Vu Clothiers,220 East 9th Street,Downey, CA 94404</v>
      </c>
      <c r="C1720" s="32" t="str">
        <f t="shared" si="79"/>
        <v>94404</v>
      </c>
      <c r="D1720" s="32" t="str">
        <f t="shared" si="80"/>
        <v>Incorrect</v>
      </c>
    </row>
    <row r="1721" spans="1:4" x14ac:dyDescent="0.25">
      <c r="A1721" s="32" t="s">
        <v>1735</v>
      </c>
      <c r="B1721" s="32" t="str">
        <f t="shared" si="78"/>
        <v>Deja Vu Clothiers,220 East 9th Street,Downey, CA 94404,808-246-6242</v>
      </c>
      <c r="C1721" s="32" t="str">
        <f t="shared" si="79"/>
        <v>-6242</v>
      </c>
      <c r="D1721" s="32">
        <f t="shared" si="80"/>
        <v>1</v>
      </c>
    </row>
    <row r="1722" spans="1:4" x14ac:dyDescent="0.25">
      <c r="A1722" s="32" t="s">
        <v>99</v>
      </c>
      <c r="B1722" s="32" t="str">
        <f t="shared" si="78"/>
        <v>220 East 9th Street,Downey, CA 94404,808-246-6242,East Coast Bird Company</v>
      </c>
      <c r="C1722" s="32" t="str">
        <f t="shared" si="79"/>
        <v>mpany</v>
      </c>
      <c r="D1722" s="32" t="str">
        <f t="shared" si="80"/>
        <v>Incorrect</v>
      </c>
    </row>
    <row r="1723" spans="1:4" x14ac:dyDescent="0.25">
      <c r="A1723" s="32" t="s">
        <v>1736</v>
      </c>
      <c r="B1723" s="32" t="str">
        <f t="shared" si="78"/>
        <v>Downey, CA 94404,808-246-6242,East Coast Bird Company,420 East Santa Clara Street</v>
      </c>
      <c r="C1723" s="32" t="str">
        <f t="shared" si="79"/>
        <v>treet</v>
      </c>
      <c r="D1723" s="32" t="str">
        <f t="shared" si="80"/>
        <v>Incorrect</v>
      </c>
    </row>
    <row r="1724" spans="1:4" x14ac:dyDescent="0.25">
      <c r="A1724" s="32" t="s">
        <v>1737</v>
      </c>
      <c r="B1724" s="32" t="str">
        <f t="shared" si="78"/>
        <v>808-246-6242,East Coast Bird Company,420 East Santa Clara Street,Los Angeles, CA 90006</v>
      </c>
      <c r="C1724" s="32" t="str">
        <f t="shared" si="79"/>
        <v>90006</v>
      </c>
      <c r="D1724" s="32" t="str">
        <f t="shared" si="80"/>
        <v>Incorrect</v>
      </c>
    </row>
    <row r="1725" spans="1:4" x14ac:dyDescent="0.25">
      <c r="A1725" s="32" t="s">
        <v>1738</v>
      </c>
      <c r="B1725" s="32" t="str">
        <f t="shared" si="78"/>
        <v>East Coast Bird Company,420 East Santa Clara Street,Los Angeles, CA 90006,660-968-6842</v>
      </c>
      <c r="C1725" s="32" t="str">
        <f t="shared" si="79"/>
        <v>-6842</v>
      </c>
      <c r="D1725" s="32">
        <f t="shared" si="80"/>
        <v>1</v>
      </c>
    </row>
    <row r="1726" spans="1:4" x14ac:dyDescent="0.25">
      <c r="A1726" s="32" t="s">
        <v>1739</v>
      </c>
      <c r="B1726" s="32" t="str">
        <f t="shared" si="78"/>
        <v>420 East Santa Clara Street,Los Angeles, CA 90006,660-968-6842,Fabulous Sports Apparel</v>
      </c>
      <c r="C1726" s="32" t="str">
        <f t="shared" si="79"/>
        <v>parel</v>
      </c>
      <c r="D1726" s="32" t="str">
        <f t="shared" si="80"/>
        <v>Incorrect</v>
      </c>
    </row>
    <row r="1727" spans="1:4" x14ac:dyDescent="0.25">
      <c r="A1727" s="32" t="s">
        <v>1740</v>
      </c>
      <c r="B1727" s="32" t="str">
        <f t="shared" si="78"/>
        <v>Los Angeles, CA 90006,660-968-6842,Fabulous Sports Apparel,220 East 9th Street Suite A826</v>
      </c>
      <c r="C1727" s="32" t="str">
        <f t="shared" si="79"/>
        <v xml:space="preserve"> A826</v>
      </c>
      <c r="D1727" s="32" t="str">
        <f t="shared" si="80"/>
        <v>Incorrect</v>
      </c>
    </row>
    <row r="1728" spans="1:4" x14ac:dyDescent="0.25">
      <c r="A1728" s="32" t="s">
        <v>1741</v>
      </c>
      <c r="B1728" s="32" t="str">
        <f t="shared" si="78"/>
        <v>660-968-6842,Fabulous Sports Apparel,220 East 9th Street Suite A826,Santa Rosa, CA 94202</v>
      </c>
      <c r="C1728" s="32" t="str">
        <f t="shared" si="79"/>
        <v>94202</v>
      </c>
      <c r="D1728" s="32" t="str">
        <f t="shared" si="80"/>
        <v>Incorrect</v>
      </c>
    </row>
    <row r="1729" spans="1:4" x14ac:dyDescent="0.25">
      <c r="A1729" s="32" t="s">
        <v>1708</v>
      </c>
      <c r="B1729" s="32" t="str">
        <f t="shared" si="78"/>
        <v>Fabulous Sports Apparel,220 East 9th Street Suite A826,Santa Rosa, CA 94202,424-824-6064</v>
      </c>
      <c r="C1729" s="32" t="str">
        <f t="shared" si="79"/>
        <v>-6064</v>
      </c>
      <c r="D1729" s="32">
        <f t="shared" si="80"/>
        <v>1</v>
      </c>
    </row>
    <row r="1730" spans="1:4" x14ac:dyDescent="0.25">
      <c r="A1730" s="32" t="s">
        <v>1742</v>
      </c>
      <c r="B1730" s="32" t="str">
        <f t="shared" ref="B1730:B1793" si="81">CONCATENATE(TRIM(A1730),",",TRIM(A1731),",",TRIM(A1732),",",TRIM(A1733))</f>
        <v>220 East 9th Street Suite A826,Santa Rosa, CA 94202,424-824-6064,Terry's On the Wharf Surf &amp; Swimwear</v>
      </c>
      <c r="C1730" s="32" t="str">
        <f t="shared" ref="C1730:C1793" si="82">RIGHT(B1730,5)</f>
        <v>mwear</v>
      </c>
      <c r="D1730" s="32" t="str">
        <f t="shared" ref="D1730:D1793" si="83">IFERROR(FIND("-",C1730),"Incorrect")</f>
        <v>Incorrect</v>
      </c>
    </row>
    <row r="1731" spans="1:4" x14ac:dyDescent="0.25">
      <c r="A1731" s="32" t="s">
        <v>1743</v>
      </c>
      <c r="B1731" s="32" t="str">
        <f t="shared" si="81"/>
        <v>Santa Rosa, CA 94202,424-824-6064,Terry's On the Wharf Surf &amp; Swimwear,4000 Mall View Road</v>
      </c>
      <c r="C1731" s="32" t="str">
        <f t="shared" si="82"/>
        <v xml:space="preserve"> Road</v>
      </c>
      <c r="D1731" s="32" t="str">
        <f t="shared" si="83"/>
        <v>Incorrect</v>
      </c>
    </row>
    <row r="1732" spans="1:4" x14ac:dyDescent="0.25">
      <c r="A1732" s="32" t="s">
        <v>1744</v>
      </c>
      <c r="B1732" s="32" t="str">
        <f t="shared" si="81"/>
        <v>424-824-6064,Terry's On the Wharf Surf &amp; Swimwear,4000 Mall View Road,Portland, OR 92020</v>
      </c>
      <c r="C1732" s="32" t="str">
        <f t="shared" si="82"/>
        <v>92020</v>
      </c>
      <c r="D1732" s="32" t="str">
        <f t="shared" si="83"/>
        <v>Incorrect</v>
      </c>
    </row>
    <row r="1733" spans="1:4" x14ac:dyDescent="0.25">
      <c r="A1733" s="32" t="s">
        <v>1745</v>
      </c>
      <c r="B1733" s="32" t="str">
        <f t="shared" si="81"/>
        <v>Terry's On the Wharf Surf &amp; Swimwear,4000 Mall View Road,Portland, OR 92020,842-424-2692</v>
      </c>
      <c r="C1733" s="32" t="str">
        <f t="shared" si="82"/>
        <v>-2692</v>
      </c>
      <c r="D1733" s="32">
        <f t="shared" si="83"/>
        <v>1</v>
      </c>
    </row>
    <row r="1734" spans="1:4" x14ac:dyDescent="0.25">
      <c r="A1734" s="32" t="s">
        <v>1746</v>
      </c>
      <c r="B1734" s="32" t="str">
        <f t="shared" si="81"/>
        <v>4000 Mall View Road,Portland, OR 92020,842-424-2692,Fig Village Shopping Center</v>
      </c>
      <c r="C1734" s="32" t="str">
        <f t="shared" si="82"/>
        <v>enter</v>
      </c>
      <c r="D1734" s="32" t="str">
        <f t="shared" si="83"/>
        <v>Incorrect</v>
      </c>
    </row>
    <row r="1735" spans="1:4" x14ac:dyDescent="0.25">
      <c r="A1735" s="32" t="s">
        <v>1747</v>
      </c>
      <c r="B1735" s="32" t="str">
        <f t="shared" si="81"/>
        <v>Portland, OR 92020,842-424-2692,Fig Village Shopping Center,200 Seaview Coastal Highway</v>
      </c>
      <c r="C1735" s="32" t="str">
        <f t="shared" si="82"/>
        <v>ghway</v>
      </c>
      <c r="D1735" s="32" t="str">
        <f t="shared" si="83"/>
        <v>Incorrect</v>
      </c>
    </row>
    <row r="1736" spans="1:4" x14ac:dyDescent="0.25">
      <c r="A1736" s="32" t="s">
        <v>1748</v>
      </c>
      <c r="B1736" s="32" t="str">
        <f t="shared" si="81"/>
        <v>842-424-2692,Fig Village Shopping Center,200 Seaview Coastal Highway,Long Beach, CA 90220</v>
      </c>
      <c r="C1736" s="32" t="str">
        <f t="shared" si="82"/>
        <v>90220</v>
      </c>
      <c r="D1736" s="32" t="str">
        <f t="shared" si="83"/>
        <v>Incorrect</v>
      </c>
    </row>
    <row r="1737" spans="1:4" x14ac:dyDescent="0.25">
      <c r="A1737" s="32" t="s">
        <v>1749</v>
      </c>
      <c r="B1737" s="32" t="str">
        <f t="shared" si="81"/>
        <v>Fig Village Shopping Center,200 Seaview Coastal Highway,Long Beach, CA 90220,669-244-8680</v>
      </c>
      <c r="C1737" s="32" t="str">
        <f t="shared" si="82"/>
        <v>-8680</v>
      </c>
      <c r="D1737" s="32">
        <f t="shared" si="83"/>
        <v>1</v>
      </c>
    </row>
    <row r="1738" spans="1:4" x14ac:dyDescent="0.25">
      <c r="A1738" s="32" t="s">
        <v>1750</v>
      </c>
      <c r="B1738" s="32" t="str">
        <f t="shared" si="81"/>
        <v>200 Seaview Coastal Highway,Long Beach, CA 90220,669-244-8680,Love That Style</v>
      </c>
      <c r="C1738" s="32" t="str">
        <f t="shared" si="82"/>
        <v>Style</v>
      </c>
      <c r="D1738" s="32" t="str">
        <f t="shared" si="83"/>
        <v>Incorrect</v>
      </c>
    </row>
    <row r="1739" spans="1:4" x14ac:dyDescent="0.25">
      <c r="A1739" s="32" t="s">
        <v>1751</v>
      </c>
      <c r="B1739" s="32" t="str">
        <f t="shared" si="81"/>
        <v>Long Beach, CA 90220,669-244-8680,Love That Style,242 Capitol Way North</v>
      </c>
      <c r="C1739" s="32" t="str">
        <f t="shared" si="82"/>
        <v>North</v>
      </c>
      <c r="D1739" s="32" t="str">
        <f t="shared" si="83"/>
        <v>Incorrect</v>
      </c>
    </row>
    <row r="1740" spans="1:4" x14ac:dyDescent="0.25">
      <c r="A1740" s="32" t="s">
        <v>1752</v>
      </c>
      <c r="B1740" s="32" t="str">
        <f t="shared" si="81"/>
        <v>669-244-8680,Love That Style,242 Capitol Way North,Sacramento, CA 90008</v>
      </c>
      <c r="C1740" s="32" t="str">
        <f t="shared" si="82"/>
        <v>90008</v>
      </c>
      <c r="D1740" s="32" t="str">
        <f t="shared" si="83"/>
        <v>Incorrect</v>
      </c>
    </row>
    <row r="1741" spans="1:4" x14ac:dyDescent="0.25">
      <c r="A1741" s="32" t="s">
        <v>712</v>
      </c>
      <c r="B1741" s="32" t="str">
        <f t="shared" si="81"/>
        <v>Love That Style,242 Capitol Way North,Sacramento, CA 90008,629-220-8648</v>
      </c>
      <c r="C1741" s="32" t="str">
        <f t="shared" si="82"/>
        <v>-8648</v>
      </c>
      <c r="D1741" s="32">
        <f t="shared" si="83"/>
        <v>1</v>
      </c>
    </row>
    <row r="1742" spans="1:4" x14ac:dyDescent="0.25">
      <c r="A1742" s="32" t="s">
        <v>1753</v>
      </c>
      <c r="B1742" s="32" t="str">
        <f t="shared" si="81"/>
        <v>242 Capitol Way North,Sacramento, CA 90008,629-220-8648,Brookston Sports Outlet</v>
      </c>
      <c r="C1742" s="32" t="str">
        <f t="shared" si="82"/>
        <v>utlet</v>
      </c>
      <c r="D1742" s="32" t="str">
        <f t="shared" si="83"/>
        <v>Incorrect</v>
      </c>
    </row>
    <row r="1743" spans="1:4" x14ac:dyDescent="0.25">
      <c r="A1743" s="32" t="s">
        <v>1754</v>
      </c>
      <c r="B1743" s="32" t="str">
        <f t="shared" si="81"/>
        <v>Sacramento, CA 90008,629-220-8648,Brookston Sports Outlet,2840 Palos Verdes Drive North</v>
      </c>
      <c r="C1743" s="32" t="str">
        <f t="shared" si="82"/>
        <v>North</v>
      </c>
      <c r="D1743" s="32" t="str">
        <f t="shared" si="83"/>
        <v>Incorrect</v>
      </c>
    </row>
    <row r="1744" spans="1:4" x14ac:dyDescent="0.25">
      <c r="A1744" s="32" t="s">
        <v>1755</v>
      </c>
      <c r="B1744" s="32" t="str">
        <f t="shared" si="81"/>
        <v>629-220-8648,Brookston Sports Outlet,2840 Palos Verdes Drive North,Huntington Park, CA 92008</v>
      </c>
      <c r="C1744" s="32" t="str">
        <f t="shared" si="82"/>
        <v>92008</v>
      </c>
      <c r="D1744" s="32" t="str">
        <f t="shared" si="83"/>
        <v>Incorrect</v>
      </c>
    </row>
    <row r="1745" spans="1:4" x14ac:dyDescent="0.25">
      <c r="A1745" s="32" t="s">
        <v>1756</v>
      </c>
      <c r="B1745" s="32" t="str">
        <f t="shared" si="81"/>
        <v>Brookston Sports Outlet,2840 Palos Verdes Drive North,Huntington Park, CA 92008,426-888-8202</v>
      </c>
      <c r="C1745" s="32" t="str">
        <f t="shared" si="82"/>
        <v>-8202</v>
      </c>
      <c r="D1745" s="32">
        <f t="shared" si="83"/>
        <v>1</v>
      </c>
    </row>
    <row r="1746" spans="1:4" x14ac:dyDescent="0.25">
      <c r="A1746" s="32" t="s">
        <v>1757</v>
      </c>
      <c r="B1746" s="32" t="str">
        <f t="shared" si="81"/>
        <v>2840 Palos Verdes Drive North,Huntington Park, CA 92008,426-888-8202,Button Down Corporation</v>
      </c>
      <c r="C1746" s="32" t="str">
        <f t="shared" si="82"/>
        <v>ation</v>
      </c>
      <c r="D1746" s="32" t="str">
        <f t="shared" si="83"/>
        <v>Incorrect</v>
      </c>
    </row>
    <row r="1747" spans="1:4" x14ac:dyDescent="0.25">
      <c r="A1747" s="32" t="s">
        <v>1758</v>
      </c>
      <c r="B1747" s="32" t="str">
        <f t="shared" si="81"/>
        <v>Huntington Park, CA 92008,426-888-8202,Button Down Corporation,4602 South Steele Street Suite 646</v>
      </c>
      <c r="C1747" s="32" t="str">
        <f t="shared" si="82"/>
        <v>e 646</v>
      </c>
      <c r="D1747" s="32" t="str">
        <f t="shared" si="83"/>
        <v>Incorrect</v>
      </c>
    </row>
    <row r="1748" spans="1:4" x14ac:dyDescent="0.25">
      <c r="A1748" s="32" t="s">
        <v>1759</v>
      </c>
      <c r="B1748" s="32" t="str">
        <f t="shared" si="81"/>
        <v>426-888-8202,Button Down Corporation,4602 South Steele Street Suite 646,Tukwila, CA 92208</v>
      </c>
      <c r="C1748" s="32" t="str">
        <f t="shared" si="82"/>
        <v>92208</v>
      </c>
      <c r="D1748" s="32" t="str">
        <f t="shared" si="83"/>
        <v>Incorrect</v>
      </c>
    </row>
    <row r="1749" spans="1:4" x14ac:dyDescent="0.25">
      <c r="A1749" s="32" t="s">
        <v>1760</v>
      </c>
      <c r="B1749" s="32" t="str">
        <f t="shared" si="81"/>
        <v>Button Down Corporation,4602 South Steele Street Suite 646,Tukwila, CA 92208,868-662-6824</v>
      </c>
      <c r="C1749" s="32" t="str">
        <f t="shared" si="82"/>
        <v>-6824</v>
      </c>
      <c r="D1749" s="32">
        <f t="shared" si="83"/>
        <v>1</v>
      </c>
    </row>
    <row r="1750" spans="1:4" x14ac:dyDescent="0.25">
      <c r="A1750" s="32" t="s">
        <v>1761</v>
      </c>
      <c r="B1750" s="32" t="str">
        <f t="shared" si="81"/>
        <v>4602 South Steele Street Suite 646,Tukwila, CA 92208,868-662-6824,Edge Athletics</v>
      </c>
      <c r="C1750" s="32" t="str">
        <f t="shared" si="82"/>
        <v>etics</v>
      </c>
      <c r="D1750" s="32" t="str">
        <f t="shared" si="83"/>
        <v>Incorrect</v>
      </c>
    </row>
    <row r="1751" spans="1:4" x14ac:dyDescent="0.25">
      <c r="A1751" s="32" t="s">
        <v>1762</v>
      </c>
      <c r="B1751" s="32" t="str">
        <f t="shared" si="81"/>
        <v>Tukwila, CA 92208,868-662-6824,Edge Athletics,2808 Santa Rita Road Suite J</v>
      </c>
      <c r="C1751" s="32" t="str">
        <f t="shared" si="82"/>
        <v>ite J</v>
      </c>
      <c r="D1751" s="32" t="str">
        <f t="shared" si="83"/>
        <v>Incorrect</v>
      </c>
    </row>
    <row r="1752" spans="1:4" x14ac:dyDescent="0.25">
      <c r="A1752" s="32" t="s">
        <v>1763</v>
      </c>
      <c r="B1752" s="32" t="str">
        <f t="shared" si="81"/>
        <v>868-662-6824,Edge Athletics,2808 Santa Rita Road Suite J,Seattle, WA 90804</v>
      </c>
      <c r="C1752" s="32" t="str">
        <f t="shared" si="82"/>
        <v>90804</v>
      </c>
      <c r="D1752" s="32" t="str">
        <f t="shared" si="83"/>
        <v>Incorrect</v>
      </c>
    </row>
    <row r="1753" spans="1:4" x14ac:dyDescent="0.25">
      <c r="A1753" s="32" t="s">
        <v>1764</v>
      </c>
      <c r="B1753" s="32" t="str">
        <f t="shared" si="81"/>
        <v>Edge Athletics,2808 Santa Rita Road Suite J,Seattle, WA 90804,206-246-8662</v>
      </c>
      <c r="C1753" s="32" t="str">
        <f t="shared" si="82"/>
        <v>-8662</v>
      </c>
      <c r="D1753" s="32">
        <f t="shared" si="83"/>
        <v>1</v>
      </c>
    </row>
    <row r="1754" spans="1:4" x14ac:dyDescent="0.25">
      <c r="A1754" s="32" t="s">
        <v>1765</v>
      </c>
      <c r="B1754" s="32" t="str">
        <f t="shared" si="81"/>
        <v>2808 Santa Rita Road Suite J,Seattle, WA 90804,206-246-8662,OT Athletics</v>
      </c>
      <c r="C1754" s="32" t="str">
        <f t="shared" si="82"/>
        <v>etics</v>
      </c>
      <c r="D1754" s="32" t="str">
        <f t="shared" si="83"/>
        <v>Incorrect</v>
      </c>
    </row>
    <row r="1755" spans="1:4" x14ac:dyDescent="0.25">
      <c r="A1755" s="32" t="s">
        <v>1766</v>
      </c>
      <c r="B1755" s="32" t="str">
        <f t="shared" si="81"/>
        <v>Seattle, WA 90804,206-246-8662,OT Athletics,80 4th Street</v>
      </c>
      <c r="C1755" s="32" t="str">
        <f t="shared" si="82"/>
        <v>treet</v>
      </c>
      <c r="D1755" s="32" t="str">
        <f t="shared" si="83"/>
        <v>Incorrect</v>
      </c>
    </row>
    <row r="1756" spans="1:4" x14ac:dyDescent="0.25">
      <c r="A1756" s="32" t="s">
        <v>1767</v>
      </c>
      <c r="B1756" s="32" t="str">
        <f t="shared" si="81"/>
        <v>206-246-8662,OT Athletics,80 4th Street,Victorville, CA 92008</v>
      </c>
      <c r="C1756" s="32" t="str">
        <f t="shared" si="82"/>
        <v>92008</v>
      </c>
      <c r="D1756" s="32" t="str">
        <f t="shared" si="83"/>
        <v>Incorrect</v>
      </c>
    </row>
    <row r="1757" spans="1:4" x14ac:dyDescent="0.25">
      <c r="A1757" s="32" t="s">
        <v>1768</v>
      </c>
      <c r="B1757" s="32" t="str">
        <f t="shared" si="81"/>
        <v>OT Athletics,80 4th Street,Victorville, CA 92008,224-622-8669</v>
      </c>
      <c r="C1757" s="32" t="str">
        <f t="shared" si="82"/>
        <v>-8669</v>
      </c>
      <c r="D1757" s="32">
        <f t="shared" si="83"/>
        <v>1</v>
      </c>
    </row>
    <row r="1758" spans="1:4" x14ac:dyDescent="0.25">
      <c r="A1758" s="32" t="s">
        <v>1769</v>
      </c>
      <c r="B1758" s="32" t="str">
        <f t="shared" si="81"/>
        <v>80 4th Street,Victorville, CA 92008,224-622-8669,Pacific Times Clothiers</v>
      </c>
      <c r="C1758" s="32" t="str">
        <f t="shared" si="82"/>
        <v>hiers</v>
      </c>
      <c r="D1758" s="32" t="str">
        <f t="shared" si="83"/>
        <v>Incorrect</v>
      </c>
    </row>
    <row r="1759" spans="1:4" x14ac:dyDescent="0.25">
      <c r="A1759" s="32" t="s">
        <v>1770</v>
      </c>
      <c r="B1759" s="32" t="str">
        <f t="shared" si="81"/>
        <v>Victorville, CA 92008,224-622-8669,Pacific Times Clothiers,600 Inland Center Drive</v>
      </c>
      <c r="C1759" s="32" t="str">
        <f t="shared" si="82"/>
        <v>Drive</v>
      </c>
      <c r="D1759" s="32" t="str">
        <f t="shared" si="83"/>
        <v>Incorrect</v>
      </c>
    </row>
    <row r="1760" spans="1:4" x14ac:dyDescent="0.25">
      <c r="A1760" s="32" t="s">
        <v>1771</v>
      </c>
      <c r="B1760" s="32" t="str">
        <f t="shared" si="81"/>
        <v>224-622-8669,Pacific Times Clothiers,600 Inland Center Drive,Merced, CA 96826</v>
      </c>
      <c r="C1760" s="32" t="str">
        <f t="shared" si="82"/>
        <v>96826</v>
      </c>
      <c r="D1760" s="32" t="str">
        <f t="shared" si="83"/>
        <v>Incorrect</v>
      </c>
    </row>
    <row r="1761" spans="1:4" x14ac:dyDescent="0.25">
      <c r="A1761" s="32" t="s">
        <v>801</v>
      </c>
      <c r="B1761" s="32" t="str">
        <f t="shared" si="81"/>
        <v>Pacific Times Clothiers,600 Inland Center Drive,Merced, CA 96826,669-688-4622</v>
      </c>
      <c r="C1761" s="32" t="str">
        <f t="shared" si="82"/>
        <v>-4622</v>
      </c>
      <c r="D1761" s="32">
        <f t="shared" si="83"/>
        <v>1</v>
      </c>
    </row>
    <row r="1762" spans="1:4" x14ac:dyDescent="0.25">
      <c r="A1762" s="32" t="s">
        <v>1772</v>
      </c>
      <c r="B1762" s="32" t="str">
        <f t="shared" si="81"/>
        <v>600 Inland Center Drive,Merced, CA 96826,669-688-4622,USA Sporting Times</v>
      </c>
      <c r="C1762" s="32" t="str">
        <f t="shared" si="82"/>
        <v>Times</v>
      </c>
      <c r="D1762" s="32" t="str">
        <f t="shared" si="83"/>
        <v>Incorrect</v>
      </c>
    </row>
    <row r="1763" spans="1:4" x14ac:dyDescent="0.25">
      <c r="A1763" s="32" t="s">
        <v>1773</v>
      </c>
      <c r="B1763" s="32" t="str">
        <f t="shared" si="81"/>
        <v>Merced, CA 96826,669-688-4622,USA Sporting Times,4402 Dale Road</v>
      </c>
      <c r="C1763" s="32" t="str">
        <f t="shared" si="82"/>
        <v xml:space="preserve"> Road</v>
      </c>
      <c r="D1763" s="32" t="str">
        <f t="shared" si="83"/>
        <v>Incorrect</v>
      </c>
    </row>
    <row r="1764" spans="1:4" x14ac:dyDescent="0.25">
      <c r="A1764" s="32" t="s">
        <v>1774</v>
      </c>
      <c r="B1764" s="32" t="str">
        <f t="shared" si="81"/>
        <v>669-688-4622,USA Sporting Times,4402 Dale Road,Palm Springs, CA 90842</v>
      </c>
      <c r="C1764" s="32" t="str">
        <f t="shared" si="82"/>
        <v>90842</v>
      </c>
      <c r="D1764" s="32" t="str">
        <f t="shared" si="83"/>
        <v>Incorrect</v>
      </c>
    </row>
    <row r="1765" spans="1:4" x14ac:dyDescent="0.25">
      <c r="A1765" s="32" t="s">
        <v>1775</v>
      </c>
      <c r="B1765" s="32" t="str">
        <f t="shared" si="81"/>
        <v>USA Sporting Times,4402 Dale Road,Palm Springs, CA 90842,662-408-6620</v>
      </c>
      <c r="C1765" s="32" t="str">
        <f t="shared" si="82"/>
        <v>-6620</v>
      </c>
      <c r="D1765" s="32">
        <f t="shared" si="83"/>
        <v>1</v>
      </c>
    </row>
    <row r="1766" spans="1:4" x14ac:dyDescent="0.25">
      <c r="A1766" s="32" t="s">
        <v>1391</v>
      </c>
      <c r="B1766" s="32" t="str">
        <f t="shared" si="81"/>
        <v>4402 Dale Road,Palm Springs, CA 90842,662-408-6620,Victor Sportswear</v>
      </c>
      <c r="C1766" s="32" t="str">
        <f t="shared" si="82"/>
        <v>swear</v>
      </c>
      <c r="D1766" s="32" t="str">
        <f t="shared" si="83"/>
        <v>Incorrect</v>
      </c>
    </row>
    <row r="1767" spans="1:4" x14ac:dyDescent="0.25">
      <c r="A1767" s="32" t="s">
        <v>1776</v>
      </c>
      <c r="B1767" s="32" t="str">
        <f t="shared" si="81"/>
        <v>Palm Springs, CA 90842,662-408-6620,Victor Sportswear,66 Secoma Lane</v>
      </c>
      <c r="C1767" s="32" t="str">
        <f t="shared" si="82"/>
        <v xml:space="preserve"> Lane</v>
      </c>
      <c r="D1767" s="32" t="str">
        <f t="shared" si="83"/>
        <v>Incorrect</v>
      </c>
    </row>
    <row r="1768" spans="1:4" x14ac:dyDescent="0.25">
      <c r="A1768" s="32" t="s">
        <v>1777</v>
      </c>
      <c r="B1768" s="32" t="str">
        <f t="shared" si="81"/>
        <v>662-408-6620,Victor Sportswear,66 Secoma Lane,Orange, CA 92664</v>
      </c>
      <c r="C1768" s="32" t="str">
        <f t="shared" si="82"/>
        <v>92664</v>
      </c>
      <c r="D1768" s="32" t="str">
        <f t="shared" si="83"/>
        <v>Incorrect</v>
      </c>
    </row>
    <row r="1769" spans="1:4" x14ac:dyDescent="0.25">
      <c r="A1769" s="32" t="s">
        <v>1778</v>
      </c>
      <c r="B1769" s="32" t="str">
        <f t="shared" si="81"/>
        <v>Victor Sportswear,66 Secoma Lane,Orange, CA 92664,420-688-9880</v>
      </c>
      <c r="C1769" s="32" t="str">
        <f t="shared" si="82"/>
        <v>-9880</v>
      </c>
      <c r="D1769" s="32">
        <f t="shared" si="83"/>
        <v>1</v>
      </c>
    </row>
    <row r="1770" spans="1:4" x14ac:dyDescent="0.25">
      <c r="A1770" s="32" t="s">
        <v>1779</v>
      </c>
      <c r="B1770" s="32" t="str">
        <f t="shared" si="81"/>
        <v>66 Secoma Lane,Orange, CA 92664,420-688-9880,Excalibur Sports Time</v>
      </c>
      <c r="C1770" s="32" t="str">
        <f t="shared" si="82"/>
        <v xml:space="preserve"> Time</v>
      </c>
      <c r="D1770" s="32" t="str">
        <f t="shared" si="83"/>
        <v>Incorrect</v>
      </c>
    </row>
    <row r="1771" spans="1:4" x14ac:dyDescent="0.25">
      <c r="A1771" s="32" t="s">
        <v>1780</v>
      </c>
      <c r="B1771" s="32" t="str">
        <f t="shared" si="81"/>
        <v>Orange, CA 92664,420-688-9880,Excalibur Sports Time,North 2st &amp; E Shaw Avenue</v>
      </c>
      <c r="C1771" s="32" t="str">
        <f t="shared" si="82"/>
        <v>venue</v>
      </c>
      <c r="D1771" s="32" t="str">
        <f t="shared" si="83"/>
        <v>Incorrect</v>
      </c>
    </row>
    <row r="1772" spans="1:4" x14ac:dyDescent="0.25">
      <c r="A1772" s="32" t="s">
        <v>1781</v>
      </c>
      <c r="B1772" s="32" t="str">
        <f t="shared" si="81"/>
        <v>420-688-9880,Excalibur Sports Time,North 2st &amp; E Shaw Avenue,Bellevue, CA 90024</v>
      </c>
      <c r="C1772" s="32" t="str">
        <f t="shared" si="82"/>
        <v>90024</v>
      </c>
      <c r="D1772" s="32" t="str">
        <f t="shared" si="83"/>
        <v>Incorrect</v>
      </c>
    </row>
    <row r="1773" spans="1:4" x14ac:dyDescent="0.25">
      <c r="A1773" s="32" t="s">
        <v>1782</v>
      </c>
      <c r="B1773" s="32" t="str">
        <f t="shared" si="81"/>
        <v>Excalibur Sports Time,North 2st &amp; E Shaw Avenue,Bellevue, CA 90024,908-466-2426</v>
      </c>
      <c r="C1773" s="32" t="str">
        <f t="shared" si="82"/>
        <v>-2426</v>
      </c>
      <c r="D1773" s="32">
        <f t="shared" si="83"/>
        <v>1</v>
      </c>
    </row>
    <row r="1774" spans="1:4" x14ac:dyDescent="0.25">
      <c r="A1774" s="32" t="s">
        <v>1783</v>
      </c>
      <c r="B1774" s="32" t="str">
        <f t="shared" si="81"/>
        <v>North 2st &amp; E Shaw Avenue,Bellevue, CA 90024,908-466-2426,Raceway Authentic Fitness</v>
      </c>
      <c r="C1774" s="32" t="str">
        <f t="shared" si="82"/>
        <v>tness</v>
      </c>
      <c r="D1774" s="32" t="str">
        <f t="shared" si="83"/>
        <v>Incorrect</v>
      </c>
    </row>
    <row r="1775" spans="1:4" x14ac:dyDescent="0.25">
      <c r="A1775" s="32" t="s">
        <v>1784</v>
      </c>
      <c r="B1775" s="32" t="str">
        <f t="shared" si="81"/>
        <v>Bellevue, CA 90024,908-466-2426,Raceway Authentic Fitness,4966 Whittier Boulevard</v>
      </c>
      <c r="C1775" s="32" t="str">
        <f t="shared" si="82"/>
        <v>evard</v>
      </c>
      <c r="D1775" s="32" t="str">
        <f t="shared" si="83"/>
        <v>Incorrect</v>
      </c>
    </row>
    <row r="1776" spans="1:4" x14ac:dyDescent="0.25">
      <c r="A1776" s="32" t="s">
        <v>1785</v>
      </c>
      <c r="B1776" s="32" t="str">
        <f t="shared" si="81"/>
        <v>908-466-2426,Raceway Authentic Fitness,4966 Whittier Boulevard,Roseville, CA 90402</v>
      </c>
      <c r="C1776" s="32" t="str">
        <f t="shared" si="82"/>
        <v>90402</v>
      </c>
      <c r="D1776" s="32" t="str">
        <f t="shared" si="83"/>
        <v>Incorrect</v>
      </c>
    </row>
    <row r="1777" spans="1:4" x14ac:dyDescent="0.25">
      <c r="A1777" s="32" t="s">
        <v>692</v>
      </c>
      <c r="B1777" s="32" t="str">
        <f t="shared" si="81"/>
        <v>Raceway Authentic Fitness,4966 Whittier Boulevard,Roseville, CA 90402,426-464-4228</v>
      </c>
      <c r="C1777" s="32" t="str">
        <f t="shared" si="82"/>
        <v>-4228</v>
      </c>
      <c r="D1777" s="32">
        <f t="shared" si="83"/>
        <v>1</v>
      </c>
    </row>
    <row r="1778" spans="1:4" x14ac:dyDescent="0.25">
      <c r="A1778" s="32" t="s">
        <v>1786</v>
      </c>
      <c r="B1778" s="32" t="str">
        <f t="shared" si="81"/>
        <v>4966 Whittier Boulevard,Roseville, CA 90402,426-464-4228,City Lights Custom Apparel &amp; Promotions</v>
      </c>
      <c r="C1778" s="32" t="str">
        <f t="shared" si="82"/>
        <v>tions</v>
      </c>
      <c r="D1778" s="32" t="str">
        <f t="shared" si="83"/>
        <v>Incorrect</v>
      </c>
    </row>
    <row r="1779" spans="1:4" x14ac:dyDescent="0.25">
      <c r="A1779" s="32" t="s">
        <v>1787</v>
      </c>
      <c r="B1779" s="32" t="str">
        <f t="shared" si="81"/>
        <v>Roseville, CA 90402,426-464-4228,City Lights Custom Apparel &amp; Promotions,2222 South Main Street</v>
      </c>
      <c r="C1779" s="32" t="str">
        <f t="shared" si="82"/>
        <v>treet</v>
      </c>
      <c r="D1779" s="32" t="str">
        <f t="shared" si="83"/>
        <v>Incorrect</v>
      </c>
    </row>
    <row r="1780" spans="1:4" x14ac:dyDescent="0.25">
      <c r="A1780" s="32" t="s">
        <v>1788</v>
      </c>
      <c r="B1780" s="32" t="str">
        <f t="shared" si="81"/>
        <v>426-464-4228,City Lights Custom Apparel &amp; Promotions,2222 South Main Street,Arcadia, CA 90022</v>
      </c>
      <c r="C1780" s="32" t="str">
        <f t="shared" si="82"/>
        <v>90022</v>
      </c>
      <c r="D1780" s="32" t="str">
        <f t="shared" si="83"/>
        <v>Incorrect</v>
      </c>
    </row>
    <row r="1781" spans="1:4" x14ac:dyDescent="0.25">
      <c r="A1781" s="32" t="s">
        <v>1789</v>
      </c>
      <c r="B1781" s="32" t="str">
        <f t="shared" si="81"/>
        <v>City Lights Custom Apparel &amp; Promotions,2222 South Main Street,Arcadia, CA 90022,662-696-8689</v>
      </c>
      <c r="C1781" s="32" t="str">
        <f t="shared" si="82"/>
        <v>-8689</v>
      </c>
      <c r="D1781" s="32">
        <f t="shared" si="83"/>
        <v>1</v>
      </c>
    </row>
    <row r="1782" spans="1:4" x14ac:dyDescent="0.25">
      <c r="A1782" s="32" t="s">
        <v>1790</v>
      </c>
      <c r="B1782" s="32" t="str">
        <f t="shared" si="81"/>
        <v>2222 South Main Street,Arcadia, CA 90022,662-696-8689,Fear None</v>
      </c>
      <c r="C1782" s="32" t="str">
        <f t="shared" si="82"/>
        <v xml:space="preserve"> None</v>
      </c>
      <c r="D1782" s="32" t="str">
        <f t="shared" si="83"/>
        <v>Incorrect</v>
      </c>
    </row>
    <row r="1783" spans="1:4" x14ac:dyDescent="0.25">
      <c r="A1783" s="32" t="s">
        <v>1791</v>
      </c>
      <c r="B1783" s="32" t="str">
        <f t="shared" si="81"/>
        <v>Arcadia, CA 90022,662-696-8689,Fear None,26808 Rockfield Boulevard</v>
      </c>
      <c r="C1783" s="32" t="str">
        <f t="shared" si="82"/>
        <v>evard</v>
      </c>
      <c r="D1783" s="32" t="str">
        <f t="shared" si="83"/>
        <v>Incorrect</v>
      </c>
    </row>
    <row r="1784" spans="1:4" x14ac:dyDescent="0.25">
      <c r="A1784" s="32" t="s">
        <v>1792</v>
      </c>
      <c r="B1784" s="32" t="str">
        <f t="shared" si="81"/>
        <v>662-696-8689,Fear None,26808 Rockfield Boulevard,Clovis, OR 98488</v>
      </c>
      <c r="C1784" s="32" t="str">
        <f t="shared" si="82"/>
        <v>98488</v>
      </c>
      <c r="D1784" s="32" t="str">
        <f t="shared" si="83"/>
        <v>Incorrect</v>
      </c>
    </row>
    <row r="1785" spans="1:4" x14ac:dyDescent="0.25">
      <c r="A1785" s="32" t="s">
        <v>1793</v>
      </c>
      <c r="B1785" s="32" t="str">
        <f t="shared" si="81"/>
        <v>Fear None,26808 Rockfield Boulevard,Clovis, OR 98488,860-966-4486</v>
      </c>
      <c r="C1785" s="32" t="str">
        <f t="shared" si="82"/>
        <v>-4486</v>
      </c>
      <c r="D1785" s="32">
        <f t="shared" si="83"/>
        <v>1</v>
      </c>
    </row>
    <row r="1786" spans="1:4" x14ac:dyDescent="0.25">
      <c r="A1786" s="32" t="s">
        <v>1794</v>
      </c>
      <c r="B1786" s="32" t="str">
        <f t="shared" si="81"/>
        <v>26808 Rockfield Boulevard,Clovis, OR 98488,860-966-4486,World Budget Sportswear</v>
      </c>
      <c r="C1786" s="32" t="str">
        <f t="shared" si="82"/>
        <v>swear</v>
      </c>
      <c r="D1786" s="32" t="str">
        <f t="shared" si="83"/>
        <v>Incorrect</v>
      </c>
    </row>
    <row r="1787" spans="1:4" x14ac:dyDescent="0.25">
      <c r="A1787" s="32" t="s">
        <v>1795</v>
      </c>
      <c r="B1787" s="32" t="str">
        <f t="shared" si="81"/>
        <v>Clovis, OR 98488,860-966-4486,World Budget Sportswear,22 East State Street</v>
      </c>
      <c r="C1787" s="32" t="str">
        <f t="shared" si="82"/>
        <v>treet</v>
      </c>
      <c r="D1787" s="32" t="str">
        <f t="shared" si="83"/>
        <v>Incorrect</v>
      </c>
    </row>
    <row r="1788" spans="1:4" x14ac:dyDescent="0.25">
      <c r="A1788" s="32" t="s">
        <v>1796</v>
      </c>
      <c r="B1788" s="32" t="str">
        <f t="shared" si="81"/>
        <v>860-966-4486,World Budget Sportswear,22 East State Street,Anchorage, AK 96240</v>
      </c>
      <c r="C1788" s="32" t="str">
        <f t="shared" si="82"/>
        <v>96240</v>
      </c>
      <c r="D1788" s="32" t="str">
        <f t="shared" si="83"/>
        <v>Incorrect</v>
      </c>
    </row>
    <row r="1789" spans="1:4" x14ac:dyDescent="0.25">
      <c r="A1789" s="32" t="s">
        <v>1797</v>
      </c>
      <c r="B1789" s="32" t="str">
        <f t="shared" si="81"/>
        <v>World Budget Sportswear,22 East State Street,Anchorage, AK 96240,909-882-4488</v>
      </c>
      <c r="C1789" s="32" t="str">
        <f t="shared" si="82"/>
        <v>-4488</v>
      </c>
      <c r="D1789" s="32">
        <f t="shared" si="83"/>
        <v>1</v>
      </c>
    </row>
    <row r="1790" spans="1:4" x14ac:dyDescent="0.25">
      <c r="A1790" s="32" t="s">
        <v>1798</v>
      </c>
      <c r="B1790" s="32" t="str">
        <f t="shared" si="81"/>
        <v>22 East State Street,Anchorage, AK 96240,909-882-4488,Just Baseball</v>
      </c>
      <c r="C1790" s="32" t="str">
        <f t="shared" si="82"/>
        <v>eball</v>
      </c>
      <c r="D1790" s="32" t="str">
        <f t="shared" si="83"/>
        <v>Incorrect</v>
      </c>
    </row>
    <row r="1791" spans="1:4" x14ac:dyDescent="0.25">
      <c r="A1791" s="32" t="s">
        <v>1799</v>
      </c>
      <c r="B1791" s="32" t="str">
        <f t="shared" si="81"/>
        <v>Anchorage, AK 96240,909-882-4488,Just Baseball,862 East 60th Street</v>
      </c>
      <c r="C1791" s="32" t="str">
        <f t="shared" si="82"/>
        <v>treet</v>
      </c>
      <c r="D1791" s="32" t="str">
        <f t="shared" si="83"/>
        <v>Incorrect</v>
      </c>
    </row>
    <row r="1792" spans="1:4" x14ac:dyDescent="0.25">
      <c r="A1792" s="32" t="s">
        <v>1800</v>
      </c>
      <c r="B1792" s="32" t="str">
        <f t="shared" si="81"/>
        <v>909-882-4488,Just Baseball,862 East 60th Street,Lynnwood, CA 96802</v>
      </c>
      <c r="C1792" s="32" t="str">
        <f t="shared" si="82"/>
        <v>96802</v>
      </c>
      <c r="D1792" s="32" t="str">
        <f t="shared" si="83"/>
        <v>Incorrect</v>
      </c>
    </row>
    <row r="1793" spans="1:4" x14ac:dyDescent="0.25">
      <c r="A1793" s="32" t="s">
        <v>1801</v>
      </c>
      <c r="B1793" s="32" t="str">
        <f t="shared" si="81"/>
        <v>Just Baseball,862 East 60th Street,Lynnwood, CA 96802,408-262-2602</v>
      </c>
      <c r="C1793" s="32" t="str">
        <f t="shared" si="82"/>
        <v>-2602</v>
      </c>
      <c r="D1793" s="32">
        <f t="shared" si="83"/>
        <v>1</v>
      </c>
    </row>
    <row r="1794" spans="1:4" x14ac:dyDescent="0.25">
      <c r="A1794" s="32" t="s">
        <v>1802</v>
      </c>
      <c r="B1794" s="32" t="str">
        <f t="shared" ref="B1794:B1857" si="84">CONCATENATE(TRIM(A1794),",",TRIM(A1795),",",TRIM(A1796),",",TRIM(A1797))</f>
        <v>862 East 60th Street,Lynnwood, CA 96802,408-262-2602,Official Sports Company</v>
      </c>
      <c r="C1794" s="32" t="str">
        <f t="shared" ref="C1794:C1857" si="85">RIGHT(B1794,5)</f>
        <v>mpany</v>
      </c>
      <c r="D1794" s="32" t="str">
        <f t="shared" ref="D1794:D1857" si="86">IFERROR(FIND("-",C1794),"Incorrect")</f>
        <v>Incorrect</v>
      </c>
    </row>
    <row r="1795" spans="1:4" x14ac:dyDescent="0.25">
      <c r="A1795" s="32" t="s">
        <v>1803</v>
      </c>
      <c r="B1795" s="32" t="str">
        <f t="shared" si="84"/>
        <v>Lynnwood, CA 96802,408-262-2602,Official Sports Company,4242 Camino Del Rio North</v>
      </c>
      <c r="C1795" s="32" t="str">
        <f t="shared" si="85"/>
        <v>North</v>
      </c>
      <c r="D1795" s="32" t="str">
        <f t="shared" si="86"/>
        <v>Incorrect</v>
      </c>
    </row>
    <row r="1796" spans="1:4" x14ac:dyDescent="0.25">
      <c r="A1796" s="32" t="s">
        <v>1804</v>
      </c>
      <c r="B1796" s="32" t="str">
        <f t="shared" si="84"/>
        <v>408-262-2602,Official Sports Company,4242 Camino Del Rio North,Petaluma, CA 92402</v>
      </c>
      <c r="C1796" s="32" t="str">
        <f t="shared" si="85"/>
        <v>92402</v>
      </c>
      <c r="D1796" s="32" t="str">
        <f t="shared" si="86"/>
        <v>Incorrect</v>
      </c>
    </row>
    <row r="1797" spans="1:4" x14ac:dyDescent="0.25">
      <c r="A1797" s="32" t="s">
        <v>1805</v>
      </c>
      <c r="B1797" s="32" t="str">
        <f t="shared" si="84"/>
        <v>Official Sports Company,4242 Camino Del Rio North,Petaluma, CA 92402,206-284-4482</v>
      </c>
      <c r="C1797" s="32" t="str">
        <f t="shared" si="85"/>
        <v>-4482</v>
      </c>
      <c r="D1797" s="32">
        <f t="shared" si="86"/>
        <v>1</v>
      </c>
    </row>
    <row r="1798" spans="1:4" x14ac:dyDescent="0.25">
      <c r="A1798" s="32" t="s">
        <v>1806</v>
      </c>
      <c r="B1798" s="32" t="str">
        <f t="shared" si="84"/>
        <v>4242 Camino Del Rio North,Petaluma, CA 92402,206-284-4482,Red Barn Sports</v>
      </c>
      <c r="C1798" s="32" t="str">
        <f t="shared" si="85"/>
        <v>ports</v>
      </c>
      <c r="D1798" s="32" t="str">
        <f t="shared" si="86"/>
        <v>Incorrect</v>
      </c>
    </row>
    <row r="1799" spans="1:4" x14ac:dyDescent="0.25">
      <c r="A1799" s="32" t="s">
        <v>1807</v>
      </c>
      <c r="B1799" s="32" t="str">
        <f t="shared" si="84"/>
        <v>Petaluma, CA 92402,206-284-4482,Red Barn Sports,26660 The Old Road</v>
      </c>
      <c r="C1799" s="32" t="str">
        <f t="shared" si="85"/>
        <v xml:space="preserve"> Road</v>
      </c>
      <c r="D1799" s="32" t="str">
        <f t="shared" si="86"/>
        <v>Incorrect</v>
      </c>
    </row>
    <row r="1800" spans="1:4" x14ac:dyDescent="0.25">
      <c r="A1800" s="32" t="s">
        <v>1808</v>
      </c>
      <c r="B1800" s="32" t="str">
        <f t="shared" si="84"/>
        <v>206-284-4482,Red Barn Sports,26660 The Old Road,Marina Del Rey, CA 94449</v>
      </c>
      <c r="C1800" s="32" t="str">
        <f t="shared" si="85"/>
        <v>94449</v>
      </c>
      <c r="D1800" s="32" t="str">
        <f t="shared" si="86"/>
        <v>Incorrect</v>
      </c>
    </row>
    <row r="1801" spans="1:4" x14ac:dyDescent="0.25">
      <c r="A1801" s="32" t="s">
        <v>1809</v>
      </c>
      <c r="B1801" s="32" t="str">
        <f t="shared" si="84"/>
        <v>Red Barn Sports,26660 The Old Road,Marina Del Rey, CA 94449,806-688-2842</v>
      </c>
      <c r="C1801" s="32" t="str">
        <f t="shared" si="85"/>
        <v>-2842</v>
      </c>
      <c r="D1801" s="32">
        <f t="shared" si="86"/>
        <v>1</v>
      </c>
    </row>
    <row r="1802" spans="1:4" x14ac:dyDescent="0.25">
      <c r="A1802" s="32" t="s">
        <v>1810</v>
      </c>
      <c r="B1802" s="32" t="str">
        <f t="shared" si="84"/>
        <v>26660 The Old Road,Marina Del Rey, CA 94449,806-688-2842,Above &amp; Beyond Outfitters</v>
      </c>
      <c r="C1802" s="32" t="str">
        <f t="shared" si="85"/>
        <v>tters</v>
      </c>
      <c r="D1802" s="32" t="str">
        <f t="shared" si="86"/>
        <v>Incorrect</v>
      </c>
    </row>
    <row r="1803" spans="1:4" x14ac:dyDescent="0.25">
      <c r="A1803" s="32" t="s">
        <v>1811</v>
      </c>
      <c r="B1803" s="32" t="str">
        <f t="shared" si="84"/>
        <v>Marina Del Rey, CA 94449,806-688-2842,Above &amp; Beyond Outfitters,22226 Venice Boulevard</v>
      </c>
      <c r="C1803" s="32" t="str">
        <f t="shared" si="85"/>
        <v>evard</v>
      </c>
      <c r="D1803" s="32" t="str">
        <f t="shared" si="86"/>
        <v>Incorrect</v>
      </c>
    </row>
    <row r="1804" spans="1:4" x14ac:dyDescent="0.25">
      <c r="A1804" s="32" t="s">
        <v>1812</v>
      </c>
      <c r="B1804" s="32" t="str">
        <f t="shared" si="84"/>
        <v>806-688-2842,Above &amp; Beyond Outfitters,22226 Venice Boulevard,Sherman Oaks, CA 94064</v>
      </c>
      <c r="C1804" s="32" t="str">
        <f t="shared" si="85"/>
        <v>94064</v>
      </c>
      <c r="D1804" s="32" t="str">
        <f t="shared" si="86"/>
        <v>Incorrect</v>
      </c>
    </row>
    <row r="1805" spans="1:4" x14ac:dyDescent="0.25">
      <c r="A1805" s="32" t="s">
        <v>647</v>
      </c>
      <c r="B1805" s="32" t="str">
        <f t="shared" si="84"/>
        <v>Above &amp; Beyond Outfitters,22226 Venice Boulevard,Sherman Oaks, CA 94064,808-969-4668</v>
      </c>
      <c r="C1805" s="32" t="str">
        <f t="shared" si="85"/>
        <v>-4668</v>
      </c>
      <c r="D1805" s="32">
        <f t="shared" si="86"/>
        <v>1</v>
      </c>
    </row>
    <row r="1806" spans="1:4" x14ac:dyDescent="0.25">
      <c r="A1806" s="32" t="s">
        <v>1813</v>
      </c>
      <c r="B1806" s="32" t="str">
        <f t="shared" si="84"/>
        <v>22226 Venice Boulevard,Sherman Oaks, CA 94064,808-969-4668,Guadalajara Highway</v>
      </c>
      <c r="C1806" s="32" t="str">
        <f t="shared" si="85"/>
        <v>ghway</v>
      </c>
      <c r="D1806" s="32" t="str">
        <f t="shared" si="86"/>
        <v>Incorrect</v>
      </c>
    </row>
    <row r="1807" spans="1:4" x14ac:dyDescent="0.25">
      <c r="A1807" s="32" t="s">
        <v>1814</v>
      </c>
      <c r="B1807" s="32" t="str">
        <f t="shared" si="84"/>
        <v>Sherman Oaks, CA 94064,808-969-4668,Guadalajara Highway,2224 Maple Avenue Suite 22</v>
      </c>
      <c r="C1807" s="32" t="str">
        <f t="shared" si="85"/>
        <v>te 22</v>
      </c>
      <c r="D1807" s="32" t="str">
        <f t="shared" si="86"/>
        <v>Incorrect</v>
      </c>
    </row>
    <row r="1808" spans="1:4" x14ac:dyDescent="0.25">
      <c r="A1808" s="32" t="s">
        <v>1815</v>
      </c>
      <c r="B1808" s="32" t="str">
        <f t="shared" si="84"/>
        <v>808-969-4668,Guadalajara Highway,2224 Maple Avenue Suite 22,Arcadia, OR 98402</v>
      </c>
      <c r="C1808" s="32" t="str">
        <f t="shared" si="85"/>
        <v>98402</v>
      </c>
      <c r="D1808" s="32" t="str">
        <f t="shared" si="86"/>
        <v>Incorrect</v>
      </c>
    </row>
    <row r="1809" spans="1:4" x14ac:dyDescent="0.25">
      <c r="A1809" s="32" t="s">
        <v>1816</v>
      </c>
      <c r="B1809" s="32" t="str">
        <f t="shared" si="84"/>
        <v>Guadalajara Highway,2224 Maple Avenue Suite 22,Arcadia, OR 98402,420-429-8442</v>
      </c>
      <c r="C1809" s="32" t="str">
        <f t="shared" si="85"/>
        <v>-8442</v>
      </c>
      <c r="D1809" s="32">
        <f t="shared" si="86"/>
        <v>1</v>
      </c>
    </row>
    <row r="1810" spans="1:4" x14ac:dyDescent="0.25">
      <c r="A1810" s="32" t="s">
        <v>1817</v>
      </c>
      <c r="B1810" s="32" t="str">
        <f t="shared" si="84"/>
        <v>2224 Maple Avenue Suite 22,Arcadia, OR 98402,420-429-8442,Irene's Fashions</v>
      </c>
      <c r="C1810" s="32" t="str">
        <f t="shared" si="85"/>
        <v>hions</v>
      </c>
      <c r="D1810" s="32" t="str">
        <f t="shared" si="86"/>
        <v>Incorrect</v>
      </c>
    </row>
    <row r="1811" spans="1:4" x14ac:dyDescent="0.25">
      <c r="A1811" s="32" t="s">
        <v>1818</v>
      </c>
      <c r="B1811" s="32" t="str">
        <f t="shared" si="84"/>
        <v>Arcadia, OR 98402,420-429-8442,Irene's Fashions,800 Southwest 6th Avenue</v>
      </c>
      <c r="C1811" s="32" t="str">
        <f t="shared" si="85"/>
        <v>venue</v>
      </c>
      <c r="D1811" s="32" t="str">
        <f t="shared" si="86"/>
        <v>Incorrect</v>
      </c>
    </row>
    <row r="1812" spans="1:4" x14ac:dyDescent="0.25">
      <c r="A1812" s="32" t="s">
        <v>1819</v>
      </c>
      <c r="B1812" s="32" t="str">
        <f t="shared" si="84"/>
        <v>420-429-8442,Irene's Fashions,800 Southwest 6th Avenue,Upland, CA 92692</v>
      </c>
      <c r="C1812" s="32" t="str">
        <f t="shared" si="85"/>
        <v>92692</v>
      </c>
      <c r="D1812" s="32" t="str">
        <f t="shared" si="86"/>
        <v>Incorrect</v>
      </c>
    </row>
    <row r="1813" spans="1:4" x14ac:dyDescent="0.25">
      <c r="A1813" s="32" t="s">
        <v>1820</v>
      </c>
      <c r="B1813" s="32" t="str">
        <f t="shared" si="84"/>
        <v>Irene's Fashions,800 Southwest 6th Avenue,Upland, CA 92692,926-484-4802</v>
      </c>
      <c r="C1813" s="32" t="str">
        <f t="shared" si="85"/>
        <v>-4802</v>
      </c>
      <c r="D1813" s="32">
        <f t="shared" si="86"/>
        <v>1</v>
      </c>
    </row>
    <row r="1814" spans="1:4" x14ac:dyDescent="0.25">
      <c r="A1814" s="32" t="s">
        <v>1821</v>
      </c>
      <c r="B1814" s="32" t="str">
        <f t="shared" si="84"/>
        <v>800 Southwest 6th Avenue,Upland, CA 92692,926-484-4802,Mystic Fashion</v>
      </c>
      <c r="C1814" s="32" t="str">
        <f t="shared" si="85"/>
        <v>shion</v>
      </c>
      <c r="D1814" s="32" t="str">
        <f t="shared" si="86"/>
        <v>Incorrect</v>
      </c>
    </row>
    <row r="1815" spans="1:4" x14ac:dyDescent="0.25">
      <c r="A1815" s="32" t="s">
        <v>1822</v>
      </c>
      <c r="B1815" s="32" t="str">
        <f t="shared" si="84"/>
        <v>Upland, CA 92692,926-484-4802,Mystic Fashion,4420 West Hammer Lane</v>
      </c>
      <c r="C1815" s="32" t="str">
        <f t="shared" si="85"/>
        <v xml:space="preserve"> Lane</v>
      </c>
      <c r="D1815" s="32" t="str">
        <f t="shared" si="86"/>
        <v>Incorrect</v>
      </c>
    </row>
    <row r="1816" spans="1:4" x14ac:dyDescent="0.25">
      <c r="A1816" s="32" t="s">
        <v>1823</v>
      </c>
      <c r="B1816" s="32" t="str">
        <f t="shared" si="84"/>
        <v>926-484-4802,Mystic Fashion,4420 West Hammer Lane,San Jose, CA 94820</v>
      </c>
      <c r="C1816" s="32" t="str">
        <f t="shared" si="85"/>
        <v>94820</v>
      </c>
      <c r="D1816" s="32" t="str">
        <f t="shared" si="86"/>
        <v>Incorrect</v>
      </c>
    </row>
    <row r="1817" spans="1:4" x14ac:dyDescent="0.25">
      <c r="A1817" s="32" t="s">
        <v>1824</v>
      </c>
      <c r="B1817" s="32" t="str">
        <f t="shared" si="84"/>
        <v>Mystic Fashion,4420 West Hammer Lane,San Jose, CA 94820,424-266-6992</v>
      </c>
      <c r="C1817" s="32" t="str">
        <f t="shared" si="85"/>
        <v>-6992</v>
      </c>
      <c r="D1817" s="32">
        <f t="shared" si="86"/>
        <v>1</v>
      </c>
    </row>
    <row r="1818" spans="1:4" x14ac:dyDescent="0.25">
      <c r="A1818" s="32" t="s">
        <v>1825</v>
      </c>
      <c r="B1818" s="32" t="str">
        <f t="shared" si="84"/>
        <v>4420 West Hammer Lane,San Jose, CA 94820,424-266-6992,Sports Time</v>
      </c>
      <c r="C1818" s="32" t="str">
        <f t="shared" si="85"/>
        <v xml:space="preserve"> Time</v>
      </c>
      <c r="D1818" s="32" t="str">
        <f t="shared" si="86"/>
        <v>Incorrect</v>
      </c>
    </row>
    <row r="1819" spans="1:4" x14ac:dyDescent="0.25">
      <c r="A1819" s="32" t="s">
        <v>1826</v>
      </c>
      <c r="B1819" s="32" t="str">
        <f t="shared" si="84"/>
        <v>San Jose, CA 94820,424-266-6992,Sports Time,660 South Hill Avenue</v>
      </c>
      <c r="C1819" s="32" t="str">
        <f t="shared" si="85"/>
        <v>venue</v>
      </c>
      <c r="D1819" s="32" t="str">
        <f t="shared" si="86"/>
        <v>Incorrect</v>
      </c>
    </row>
    <row r="1820" spans="1:4" x14ac:dyDescent="0.25">
      <c r="A1820" s="32" t="s">
        <v>1827</v>
      </c>
      <c r="B1820" s="32" t="str">
        <f t="shared" si="84"/>
        <v>424-266-6992,Sports Time,660 South Hill Avenue,Fairfield, CA 94688</v>
      </c>
      <c r="C1820" s="32" t="str">
        <f t="shared" si="85"/>
        <v>94688</v>
      </c>
      <c r="D1820" s="32" t="str">
        <f t="shared" si="86"/>
        <v>Incorrect</v>
      </c>
    </row>
    <row r="1821" spans="1:4" x14ac:dyDescent="0.25">
      <c r="A1821" s="32" t="s">
        <v>1689</v>
      </c>
      <c r="B1821" s="32" t="str">
        <f t="shared" si="84"/>
        <v>Sports Time,660 South Hill Avenue,Fairfield, CA 94688,824-894-6864</v>
      </c>
      <c r="C1821" s="32" t="str">
        <f t="shared" si="85"/>
        <v>-6864</v>
      </c>
      <c r="D1821" s="32">
        <f t="shared" si="86"/>
        <v>1</v>
      </c>
    </row>
    <row r="1822" spans="1:4" x14ac:dyDescent="0.25">
      <c r="A1822" s="32" t="s">
        <v>1828</v>
      </c>
      <c r="B1822" s="32" t="str">
        <f t="shared" si="84"/>
        <v>660 South Hill Avenue,Fairfield, CA 94688,824-894-6864,Sunshine Gear</v>
      </c>
      <c r="C1822" s="32" t="str">
        <f t="shared" si="85"/>
        <v xml:space="preserve"> Gear</v>
      </c>
      <c r="D1822" s="32" t="str">
        <f t="shared" si="86"/>
        <v>Incorrect</v>
      </c>
    </row>
    <row r="1823" spans="1:4" x14ac:dyDescent="0.25">
      <c r="A1823" s="32" t="s">
        <v>1829</v>
      </c>
      <c r="B1823" s="32" t="str">
        <f t="shared" si="84"/>
        <v>Fairfield, CA 94688,824-894-6864,Sunshine Gear,4244 North Grand</v>
      </c>
      <c r="C1823" s="32" t="str">
        <f t="shared" si="85"/>
        <v>Grand</v>
      </c>
      <c r="D1823" s="32" t="str">
        <f t="shared" si="86"/>
        <v>Incorrect</v>
      </c>
    </row>
    <row r="1824" spans="1:4" x14ac:dyDescent="0.25">
      <c r="A1824" s="32" t="s">
        <v>1830</v>
      </c>
      <c r="B1824" s="32" t="str">
        <f t="shared" si="84"/>
        <v>824-894-6864,Sunshine Gear,4244 North Grand,Canby, CA 94202</v>
      </c>
      <c r="C1824" s="32" t="str">
        <f t="shared" si="85"/>
        <v>94202</v>
      </c>
      <c r="D1824" s="32" t="str">
        <f t="shared" si="86"/>
        <v>Incorrect</v>
      </c>
    </row>
    <row r="1825" spans="1:4" x14ac:dyDescent="0.25">
      <c r="A1825" s="32" t="s">
        <v>1831</v>
      </c>
      <c r="B1825" s="32" t="str">
        <f t="shared" si="84"/>
        <v>Sunshine Gear,4244 North Grand,Canby, CA 94202,808-442-8820</v>
      </c>
      <c r="C1825" s="32" t="str">
        <f t="shared" si="85"/>
        <v>-8820</v>
      </c>
      <c r="D1825" s="32">
        <f t="shared" si="86"/>
        <v>1</v>
      </c>
    </row>
    <row r="1826" spans="1:4" x14ac:dyDescent="0.25">
      <c r="A1826" s="32" t="s">
        <v>1832</v>
      </c>
      <c r="B1826" s="32" t="str">
        <f t="shared" si="84"/>
        <v>4244 North Grand,Canby, CA 94202,808-442-8820,Healy Sportswear</v>
      </c>
      <c r="C1826" s="32" t="str">
        <f t="shared" si="85"/>
        <v>swear</v>
      </c>
      <c r="D1826" s="32" t="str">
        <f t="shared" si="86"/>
        <v>Incorrect</v>
      </c>
    </row>
    <row r="1827" spans="1:4" x14ac:dyDescent="0.25">
      <c r="A1827" s="32" t="s">
        <v>1833</v>
      </c>
      <c r="B1827" s="32" t="str">
        <f t="shared" si="84"/>
        <v>Canby, CA 94202,808-442-8820,Healy Sportswear,6642 Hollywood Boulevard Suite 202</v>
      </c>
      <c r="C1827" s="32" t="str">
        <f t="shared" si="85"/>
        <v>e 202</v>
      </c>
      <c r="D1827" s="32" t="str">
        <f t="shared" si="86"/>
        <v>Incorrect</v>
      </c>
    </row>
    <row r="1828" spans="1:4" x14ac:dyDescent="0.25">
      <c r="A1828" s="32" t="s">
        <v>1834</v>
      </c>
      <c r="B1828" s="32" t="str">
        <f t="shared" si="84"/>
        <v>808-442-8820,Healy Sportswear,6642 Hollywood Boulevard Suite 202,Seattle, WA 96864</v>
      </c>
      <c r="C1828" s="32" t="str">
        <f t="shared" si="85"/>
        <v>96864</v>
      </c>
      <c r="D1828" s="32" t="str">
        <f t="shared" si="86"/>
        <v>Incorrect</v>
      </c>
    </row>
    <row r="1829" spans="1:4" x14ac:dyDescent="0.25">
      <c r="A1829" s="32" t="s">
        <v>1835</v>
      </c>
      <c r="B1829" s="32" t="str">
        <f t="shared" si="84"/>
        <v>Healy Sportswear,6642 Hollywood Boulevard Suite 202,Seattle, WA 96864,629-229-2488</v>
      </c>
      <c r="C1829" s="32" t="str">
        <f t="shared" si="85"/>
        <v>-2488</v>
      </c>
      <c r="D1829" s="32">
        <f t="shared" si="86"/>
        <v>1</v>
      </c>
    </row>
    <row r="1830" spans="1:4" x14ac:dyDescent="0.25">
      <c r="A1830" s="32" t="s">
        <v>1836</v>
      </c>
      <c r="B1830" s="32" t="str">
        <f t="shared" si="84"/>
        <v>6642 Hollywood Boulevard Suite 202,Seattle, WA 96864,629-229-2488,Aim High Embroidery Inc</v>
      </c>
      <c r="C1830" s="32" t="str">
        <f t="shared" si="85"/>
        <v>y Inc</v>
      </c>
      <c r="D1830" s="32" t="str">
        <f t="shared" si="86"/>
        <v>Incorrect</v>
      </c>
    </row>
    <row r="1831" spans="1:4" x14ac:dyDescent="0.25">
      <c r="A1831" s="32" t="s">
        <v>1837</v>
      </c>
      <c r="B1831" s="32" t="str">
        <f t="shared" si="84"/>
        <v>Seattle, WA 96864,629-229-2488,Aim High Embroidery Inc,240 Fashion Way</v>
      </c>
      <c r="C1831" s="32" t="str">
        <f t="shared" si="85"/>
        <v>n Way</v>
      </c>
      <c r="D1831" s="32" t="str">
        <f t="shared" si="86"/>
        <v>Incorrect</v>
      </c>
    </row>
    <row r="1832" spans="1:4" x14ac:dyDescent="0.25">
      <c r="A1832" s="32" t="s">
        <v>1838</v>
      </c>
      <c r="B1832" s="32" t="str">
        <f t="shared" si="84"/>
        <v>629-229-2488,Aim High Embroidery Inc,240 Fashion Way,Burbank, CA 98044</v>
      </c>
      <c r="C1832" s="32" t="str">
        <f t="shared" si="85"/>
        <v>98044</v>
      </c>
      <c r="D1832" s="32" t="str">
        <f t="shared" si="86"/>
        <v>Incorrect</v>
      </c>
    </row>
    <row r="1833" spans="1:4" x14ac:dyDescent="0.25">
      <c r="A1833" s="32" t="s">
        <v>1839</v>
      </c>
      <c r="B1833" s="32" t="str">
        <f t="shared" si="84"/>
        <v>Aim High Embroidery Inc,240 Fashion Way,Burbank, CA 98044,868-848-9868</v>
      </c>
      <c r="C1833" s="32" t="str">
        <f t="shared" si="85"/>
        <v>-9868</v>
      </c>
      <c r="D1833" s="32">
        <f t="shared" si="86"/>
        <v>1</v>
      </c>
    </row>
    <row r="1834" spans="1:4" x14ac:dyDescent="0.25">
      <c r="A1834" s="32" t="s">
        <v>1840</v>
      </c>
      <c r="B1834" s="32" t="str">
        <f t="shared" si="84"/>
        <v>240 Fashion Way,Burbank, CA 98044,868-848-9868,Dylan Swim Corporation</v>
      </c>
      <c r="C1834" s="32" t="str">
        <f t="shared" si="85"/>
        <v>ation</v>
      </c>
      <c r="D1834" s="32" t="str">
        <f t="shared" si="86"/>
        <v>Incorrect</v>
      </c>
    </row>
    <row r="1835" spans="1:4" x14ac:dyDescent="0.25">
      <c r="A1835" s="32" t="s">
        <v>1841</v>
      </c>
      <c r="B1835" s="32" t="str">
        <f t="shared" si="84"/>
        <v>Burbank, CA 98044,868-848-9868,Dylan Swim Corporation,8466 Highway 20</v>
      </c>
      <c r="C1835" s="32" t="str">
        <f t="shared" si="85"/>
        <v>ay 20</v>
      </c>
      <c r="D1835" s="32" t="str">
        <f t="shared" si="86"/>
        <v>Incorrect</v>
      </c>
    </row>
    <row r="1836" spans="1:4" x14ac:dyDescent="0.25">
      <c r="A1836" s="32" t="s">
        <v>1842</v>
      </c>
      <c r="B1836" s="32" t="str">
        <f t="shared" si="84"/>
        <v>868-848-9868,Dylan Swim Corporation,8466 Highway 20,Woodland Hills, CA 90049</v>
      </c>
      <c r="C1836" s="32" t="str">
        <f t="shared" si="85"/>
        <v>90049</v>
      </c>
      <c r="D1836" s="32" t="str">
        <f t="shared" si="86"/>
        <v>Incorrect</v>
      </c>
    </row>
    <row r="1837" spans="1:4" x14ac:dyDescent="0.25">
      <c r="A1837" s="32" t="s">
        <v>1843</v>
      </c>
      <c r="B1837" s="32" t="str">
        <f t="shared" si="84"/>
        <v>Dylan Swim Corporation,8466 Highway 20,Woodland Hills, CA 90049,824-848-4802</v>
      </c>
      <c r="C1837" s="32" t="str">
        <f t="shared" si="85"/>
        <v>-4802</v>
      </c>
      <c r="D1837" s="32">
        <f t="shared" si="86"/>
        <v>1</v>
      </c>
    </row>
    <row r="1838" spans="1:4" x14ac:dyDescent="0.25">
      <c r="A1838" s="32" t="s">
        <v>1844</v>
      </c>
      <c r="B1838" s="32" t="str">
        <f t="shared" si="84"/>
        <v>8466 Highway 20,Woodland Hills, CA 90049,824-848-4802,Great Men's Sportswear</v>
      </c>
      <c r="C1838" s="32" t="str">
        <f t="shared" si="85"/>
        <v>swear</v>
      </c>
      <c r="D1838" s="32" t="str">
        <f t="shared" si="86"/>
        <v>Incorrect</v>
      </c>
    </row>
    <row r="1839" spans="1:4" x14ac:dyDescent="0.25">
      <c r="A1839" s="32" t="s">
        <v>1845</v>
      </c>
      <c r="B1839" s="32" t="str">
        <f t="shared" si="84"/>
        <v>Woodland Hills, CA 90049,824-848-4802,Great Men's Sportswear,4-2429 Center Highway</v>
      </c>
      <c r="C1839" s="32" t="str">
        <f t="shared" si="85"/>
        <v>ghway</v>
      </c>
      <c r="D1839" s="32" t="str">
        <f t="shared" si="86"/>
        <v>Incorrect</v>
      </c>
    </row>
    <row r="1840" spans="1:4" x14ac:dyDescent="0.25">
      <c r="A1840" s="32" t="s">
        <v>1846</v>
      </c>
      <c r="B1840" s="32" t="str">
        <f t="shared" si="84"/>
        <v>824-848-4802,Great Men's Sportswear,4-2429 Center Highway,Carson, CA 90068</v>
      </c>
      <c r="C1840" s="32" t="str">
        <f t="shared" si="85"/>
        <v>90068</v>
      </c>
      <c r="D1840" s="32" t="str">
        <f t="shared" si="86"/>
        <v>Incorrect</v>
      </c>
    </row>
    <row r="1841" spans="1:4" x14ac:dyDescent="0.25">
      <c r="A1841" s="32" t="s">
        <v>1847</v>
      </c>
      <c r="B1841" s="32" t="str">
        <f t="shared" si="84"/>
        <v>Great Men's Sportswear,4-2429 Center Highway,Carson, CA 90068,424-688-2996</v>
      </c>
      <c r="C1841" s="32" t="str">
        <f t="shared" si="85"/>
        <v>-2996</v>
      </c>
      <c r="D1841" s="32">
        <f t="shared" si="86"/>
        <v>1</v>
      </c>
    </row>
    <row r="1842" spans="1:4" x14ac:dyDescent="0.25">
      <c r="A1842" s="32" t="s">
        <v>1848</v>
      </c>
      <c r="B1842" s="32" t="str">
        <f t="shared" si="84"/>
        <v>4-2429 Center Highway,Carson, CA 90068,424-688-2996,Hang 20 Shoe Connection</v>
      </c>
      <c r="C1842" s="32" t="str">
        <f t="shared" si="85"/>
        <v>ction</v>
      </c>
      <c r="D1842" s="32" t="str">
        <f t="shared" si="86"/>
        <v>Incorrect</v>
      </c>
    </row>
    <row r="1843" spans="1:4" x14ac:dyDescent="0.25">
      <c r="A1843" s="32" t="s">
        <v>1849</v>
      </c>
      <c r="B1843" s="32" t="str">
        <f t="shared" si="84"/>
        <v>Carson, CA 90068,424-688-2996,Hang 20 Shoe Connection,4642 Crenshaw Boulevard Suite 206</v>
      </c>
      <c r="C1843" s="32" t="str">
        <f t="shared" si="85"/>
        <v>e 206</v>
      </c>
      <c r="D1843" s="32" t="str">
        <f t="shared" si="86"/>
        <v>Incorrect</v>
      </c>
    </row>
    <row r="1844" spans="1:4" x14ac:dyDescent="0.25">
      <c r="A1844" s="32" t="s">
        <v>1850</v>
      </c>
      <c r="B1844" s="32" t="str">
        <f t="shared" si="84"/>
        <v>424-688-2996,Hang 20 Shoe Connection,4642 Crenshaw Boulevard Suite 206,Brea, CA 90069</v>
      </c>
      <c r="C1844" s="32" t="str">
        <f t="shared" si="85"/>
        <v>90069</v>
      </c>
      <c r="D1844" s="32" t="str">
        <f t="shared" si="86"/>
        <v>Incorrect</v>
      </c>
    </row>
    <row r="1845" spans="1:4" x14ac:dyDescent="0.25">
      <c r="A1845" s="32" t="s">
        <v>1851</v>
      </c>
      <c r="B1845" s="32" t="str">
        <f t="shared" si="84"/>
        <v>Hang 20 Shoe Connection,4642 Crenshaw Boulevard Suite 206,Brea, CA 90069,662-644-6666</v>
      </c>
      <c r="C1845" s="32" t="str">
        <f t="shared" si="85"/>
        <v>-6666</v>
      </c>
      <c r="D1845" s="32">
        <f t="shared" si="86"/>
        <v>1</v>
      </c>
    </row>
    <row r="1846" spans="1:4" x14ac:dyDescent="0.25">
      <c r="A1846" s="32" t="s">
        <v>1852</v>
      </c>
      <c r="B1846" s="32" t="str">
        <f t="shared" si="84"/>
        <v>4642 Crenshaw Boulevard Suite 206,Brea, CA 90069,662-644-6666,Sharon Looks</v>
      </c>
      <c r="C1846" s="32" t="str">
        <f t="shared" si="85"/>
        <v>Looks</v>
      </c>
      <c r="D1846" s="32" t="str">
        <f t="shared" si="86"/>
        <v>Incorrect</v>
      </c>
    </row>
    <row r="1847" spans="1:4" x14ac:dyDescent="0.25">
      <c r="A1847" s="32" t="s">
        <v>1853</v>
      </c>
      <c r="B1847" s="32" t="str">
        <f t="shared" si="84"/>
        <v>Brea, CA 90069,662-644-6666,Sharon Looks,Dolores &amp; Ocean Avenue</v>
      </c>
      <c r="C1847" s="32" t="str">
        <f t="shared" si="85"/>
        <v>venue</v>
      </c>
      <c r="D1847" s="32" t="str">
        <f t="shared" si="86"/>
        <v>Incorrect</v>
      </c>
    </row>
    <row r="1848" spans="1:4" x14ac:dyDescent="0.25">
      <c r="A1848" s="32" t="s">
        <v>1854</v>
      </c>
      <c r="B1848" s="32" t="str">
        <f t="shared" si="84"/>
        <v>662-644-6666,Sharon Looks,Dolores &amp; Ocean Avenue,Santa Cruz, CA 92406</v>
      </c>
      <c r="C1848" s="32" t="str">
        <f t="shared" si="85"/>
        <v>92406</v>
      </c>
      <c r="D1848" s="32" t="str">
        <f t="shared" si="86"/>
        <v>Incorrect</v>
      </c>
    </row>
    <row r="1849" spans="1:4" x14ac:dyDescent="0.25">
      <c r="A1849" s="32" t="s">
        <v>1855</v>
      </c>
      <c r="B1849" s="32" t="str">
        <f t="shared" si="84"/>
        <v>Sharon Looks,Dolores &amp; Ocean Avenue,Santa Cruz, CA 92406,662-869-6922</v>
      </c>
      <c r="C1849" s="32" t="str">
        <f t="shared" si="85"/>
        <v>-6922</v>
      </c>
      <c r="D1849" s="32">
        <f t="shared" si="86"/>
        <v>1</v>
      </c>
    </row>
    <row r="1850" spans="1:4" x14ac:dyDescent="0.25">
      <c r="A1850" s="32" t="s">
        <v>1856</v>
      </c>
      <c r="B1850" s="32" t="str">
        <f t="shared" si="84"/>
        <v>Dolores &amp; Ocean Avenue,Santa Cruz, CA 92406,662-869-6922,Everett County Shirt Factory</v>
      </c>
      <c r="C1850" s="32" t="str">
        <f t="shared" si="85"/>
        <v>ctory</v>
      </c>
      <c r="D1850" s="32" t="str">
        <f t="shared" si="86"/>
        <v>Incorrect</v>
      </c>
    </row>
    <row r="1851" spans="1:4" x14ac:dyDescent="0.25">
      <c r="A1851" s="32" t="s">
        <v>1857</v>
      </c>
      <c r="B1851" s="32" t="str">
        <f t="shared" si="84"/>
        <v>Santa Cruz, CA 92406,662-869-6922,Everett County Shirt Factory,2846 Montebello Road</v>
      </c>
      <c r="C1851" s="32" t="str">
        <f t="shared" si="85"/>
        <v xml:space="preserve"> Road</v>
      </c>
      <c r="D1851" s="32" t="str">
        <f t="shared" si="86"/>
        <v>Incorrect</v>
      </c>
    </row>
    <row r="1852" spans="1:4" x14ac:dyDescent="0.25">
      <c r="A1852" s="32" t="s">
        <v>1858</v>
      </c>
      <c r="B1852" s="32" t="str">
        <f t="shared" si="84"/>
        <v>662-869-6922,Everett County Shirt Factory,2846 Montebello Road,Los Angeles, CA 96402</v>
      </c>
      <c r="C1852" s="32" t="str">
        <f t="shared" si="85"/>
        <v>96402</v>
      </c>
      <c r="D1852" s="32" t="str">
        <f t="shared" si="86"/>
        <v>Incorrect</v>
      </c>
    </row>
    <row r="1853" spans="1:4" x14ac:dyDescent="0.25">
      <c r="A1853" s="32" t="s">
        <v>1859</v>
      </c>
      <c r="B1853" s="32" t="str">
        <f t="shared" si="84"/>
        <v>Everett County Shirt Factory,2846 Montebello Road,Los Angeles, CA 96402,426-448-6820</v>
      </c>
      <c r="C1853" s="32" t="str">
        <f t="shared" si="85"/>
        <v>-6820</v>
      </c>
      <c r="D1853" s="32">
        <f t="shared" si="86"/>
        <v>1</v>
      </c>
    </row>
    <row r="1854" spans="1:4" x14ac:dyDescent="0.25">
      <c r="A1854" s="32" t="s">
        <v>1860</v>
      </c>
      <c r="B1854" s="32" t="str">
        <f t="shared" si="84"/>
        <v>2846 Montebello Road,Los Angeles, CA 96402,426-448-6820,Game Mania</v>
      </c>
      <c r="C1854" s="32" t="str">
        <f t="shared" si="85"/>
        <v>Mania</v>
      </c>
      <c r="D1854" s="32" t="str">
        <f t="shared" si="86"/>
        <v>Incorrect</v>
      </c>
    </row>
    <row r="1855" spans="1:4" x14ac:dyDescent="0.25">
      <c r="A1855" s="32" t="s">
        <v>1861</v>
      </c>
      <c r="B1855" s="32" t="str">
        <f t="shared" si="84"/>
        <v>Los Angeles, CA 96402,426-448-6820,Game Mania,422 Stonewood</v>
      </c>
      <c r="C1855" s="32" t="str">
        <f t="shared" si="85"/>
        <v>ewood</v>
      </c>
      <c r="D1855" s="32" t="str">
        <f t="shared" si="86"/>
        <v>Incorrect</v>
      </c>
    </row>
    <row r="1856" spans="1:4" x14ac:dyDescent="0.25">
      <c r="A1856" s="32" t="s">
        <v>1862</v>
      </c>
      <c r="B1856" s="32" t="str">
        <f t="shared" si="84"/>
        <v>426-448-6820,Game Mania,422 Stonewood,Anaheim, CA 94402</v>
      </c>
      <c r="C1856" s="32" t="str">
        <f t="shared" si="85"/>
        <v>94402</v>
      </c>
      <c r="D1856" s="32" t="str">
        <f t="shared" si="86"/>
        <v>Incorrect</v>
      </c>
    </row>
    <row r="1857" spans="1:4" x14ac:dyDescent="0.25">
      <c r="A1857" s="32" t="s">
        <v>1863</v>
      </c>
      <c r="B1857" s="32" t="str">
        <f t="shared" si="84"/>
        <v>Game Mania,422 Stonewood,Anaheim, CA 94402,806-922-9690</v>
      </c>
      <c r="C1857" s="32" t="str">
        <f t="shared" si="85"/>
        <v>-9690</v>
      </c>
      <c r="D1857" s="32">
        <f t="shared" si="86"/>
        <v>1</v>
      </c>
    </row>
    <row r="1858" spans="1:4" x14ac:dyDescent="0.25">
      <c r="A1858" s="32" t="s">
        <v>1864</v>
      </c>
      <c r="B1858" s="32" t="str">
        <f t="shared" ref="B1858:B1921" si="87">CONCATENATE(TRIM(A1858),",",TRIM(A1859),",",TRIM(A1860),",",TRIM(A1861))</f>
        <v>422 Stonewood,Anaheim, CA 94402,806-922-9690,Good Clean Fun Equipment</v>
      </c>
      <c r="C1858" s="32" t="str">
        <f t="shared" ref="C1858:C1921" si="88">RIGHT(B1858,5)</f>
        <v>pment</v>
      </c>
      <c r="D1858" s="32" t="str">
        <f t="shared" ref="D1858:D1921" si="89">IFERROR(FIND("-",C1858),"Incorrect")</f>
        <v>Incorrect</v>
      </c>
    </row>
    <row r="1859" spans="1:4" x14ac:dyDescent="0.25">
      <c r="A1859" s="32" t="s">
        <v>1865</v>
      </c>
      <c r="B1859" s="32" t="str">
        <f t="shared" si="87"/>
        <v>Anaheim, CA 94402,806-922-9690,Good Clean Fun Equipment,2426 South Los Angeles Street # B</v>
      </c>
      <c r="C1859" s="32" t="str">
        <f t="shared" si="88"/>
        <v>t # B</v>
      </c>
      <c r="D1859" s="32" t="str">
        <f t="shared" si="89"/>
        <v>Incorrect</v>
      </c>
    </row>
    <row r="1860" spans="1:4" x14ac:dyDescent="0.25">
      <c r="A1860" s="32" t="s">
        <v>1866</v>
      </c>
      <c r="B1860" s="32" t="str">
        <f t="shared" si="87"/>
        <v>806-922-9690,Good Clean Fun Equipment,2426 South Los Angeles Street # B,Centralia, CA 90406</v>
      </c>
      <c r="C1860" s="32" t="str">
        <f t="shared" si="88"/>
        <v>90406</v>
      </c>
      <c r="D1860" s="32" t="str">
        <f t="shared" si="89"/>
        <v>Incorrect</v>
      </c>
    </row>
    <row r="1861" spans="1:4" x14ac:dyDescent="0.25">
      <c r="A1861" s="32" t="s">
        <v>1867</v>
      </c>
      <c r="B1861" s="32" t="str">
        <f t="shared" si="87"/>
        <v>Good Clean Fun Equipment,2426 South Los Angeles Street # B,Centralia, CA 90406,806-996-6896</v>
      </c>
      <c r="C1861" s="32" t="str">
        <f t="shared" si="88"/>
        <v>-6896</v>
      </c>
      <c r="D1861" s="32">
        <f t="shared" si="89"/>
        <v>1</v>
      </c>
    </row>
    <row r="1862" spans="1:4" x14ac:dyDescent="0.25">
      <c r="A1862" s="32" t="s">
        <v>1868</v>
      </c>
      <c r="B1862" s="32" t="str">
        <f t="shared" si="87"/>
        <v>2426 South Los Angeles Street # B,Centralia, CA 90406,806-996-6896,Joy of Life</v>
      </c>
      <c r="C1862" s="32" t="str">
        <f t="shared" si="88"/>
        <v xml:space="preserve"> Life</v>
      </c>
      <c r="D1862" s="32" t="str">
        <f t="shared" si="89"/>
        <v>Incorrect</v>
      </c>
    </row>
    <row r="1863" spans="1:4" x14ac:dyDescent="0.25">
      <c r="A1863" s="32" t="s">
        <v>1869</v>
      </c>
      <c r="B1863" s="32" t="str">
        <f t="shared" si="87"/>
        <v>Centralia, CA 90406,806-996-6896,Joy of Life,24800 East Indiana Avenue</v>
      </c>
      <c r="C1863" s="32" t="str">
        <f t="shared" si="88"/>
        <v>venue</v>
      </c>
      <c r="D1863" s="32" t="str">
        <f t="shared" si="89"/>
        <v>Incorrect</v>
      </c>
    </row>
    <row r="1864" spans="1:4" x14ac:dyDescent="0.25">
      <c r="A1864" s="32" t="s">
        <v>1870</v>
      </c>
      <c r="B1864" s="32" t="str">
        <f t="shared" si="87"/>
        <v>806-996-6896,Joy of Life,24800 East Indiana Avenue,Newport Beach, CA 96842</v>
      </c>
      <c r="C1864" s="32" t="str">
        <f t="shared" si="88"/>
        <v>96842</v>
      </c>
      <c r="D1864" s="32" t="str">
        <f t="shared" si="89"/>
        <v>Incorrect</v>
      </c>
    </row>
    <row r="1865" spans="1:4" x14ac:dyDescent="0.25">
      <c r="A1865" s="32" t="s">
        <v>1871</v>
      </c>
      <c r="B1865" s="32" t="str">
        <f t="shared" si="87"/>
        <v>Joy of Life,24800 East Indiana Avenue,Newport Beach, CA 96842,660-448-8088</v>
      </c>
      <c r="C1865" s="32" t="str">
        <f t="shared" si="88"/>
        <v>-8088</v>
      </c>
      <c r="D1865" s="32">
        <f t="shared" si="89"/>
        <v>1</v>
      </c>
    </row>
    <row r="1866" spans="1:4" x14ac:dyDescent="0.25">
      <c r="A1866" s="32" t="s">
        <v>1872</v>
      </c>
      <c r="B1866" s="32" t="str">
        <f t="shared" si="87"/>
        <v>24800 East Indiana Avenue,Newport Beach, CA 96842,660-448-8088,Big Ruff Sportswear</v>
      </c>
      <c r="C1866" s="32" t="str">
        <f t="shared" si="88"/>
        <v>swear</v>
      </c>
      <c r="D1866" s="32" t="str">
        <f t="shared" si="89"/>
        <v>Incorrect</v>
      </c>
    </row>
    <row r="1867" spans="1:4" x14ac:dyDescent="0.25">
      <c r="A1867" s="32" t="s">
        <v>1873</v>
      </c>
      <c r="B1867" s="32" t="str">
        <f t="shared" si="87"/>
        <v>Newport Beach, CA 96842,660-448-8088,Big Ruff Sportswear,6th Avenue Mall</v>
      </c>
      <c r="C1867" s="32" t="str">
        <f t="shared" si="88"/>
        <v xml:space="preserve"> Mall</v>
      </c>
      <c r="D1867" s="32" t="str">
        <f t="shared" si="89"/>
        <v>Incorrect</v>
      </c>
    </row>
    <row r="1868" spans="1:4" x14ac:dyDescent="0.25">
      <c r="A1868" s="32" t="s">
        <v>1874</v>
      </c>
      <c r="B1868" s="32" t="str">
        <f t="shared" si="87"/>
        <v>660-448-8088,Big Ruff Sportswear,6th Avenue Mall,Fair Oaks, CA 94904</v>
      </c>
      <c r="C1868" s="32" t="str">
        <f t="shared" si="88"/>
        <v>94904</v>
      </c>
      <c r="D1868" s="32" t="str">
        <f t="shared" si="89"/>
        <v>Incorrect</v>
      </c>
    </row>
    <row r="1869" spans="1:4" x14ac:dyDescent="0.25">
      <c r="A1869" s="32" t="s">
        <v>394</v>
      </c>
      <c r="B1869" s="32" t="str">
        <f t="shared" si="87"/>
        <v>Big Ruff Sportswear,6th Avenue Mall,Fair Oaks, CA 94904,408-946-2884</v>
      </c>
      <c r="C1869" s="32" t="str">
        <f t="shared" si="88"/>
        <v>-2884</v>
      </c>
      <c r="D1869" s="32">
        <f t="shared" si="89"/>
        <v>1</v>
      </c>
    </row>
    <row r="1870" spans="1:4" x14ac:dyDescent="0.25">
      <c r="A1870" s="32" t="s">
        <v>1875</v>
      </c>
      <c r="B1870" s="32" t="str">
        <f t="shared" si="87"/>
        <v>6th Avenue Mall,Fair Oaks, CA 94904,408-946-2884,French Style</v>
      </c>
      <c r="C1870" s="32" t="str">
        <f t="shared" si="88"/>
        <v>Style</v>
      </c>
      <c r="D1870" s="32" t="str">
        <f t="shared" si="89"/>
        <v>Incorrect</v>
      </c>
    </row>
    <row r="1871" spans="1:4" x14ac:dyDescent="0.25">
      <c r="A1871" s="32" t="s">
        <v>1876</v>
      </c>
      <c r="B1871" s="32" t="str">
        <f t="shared" si="87"/>
        <v>Fair Oaks, CA 94904,408-946-2884,French Style,668 Haight St</v>
      </c>
      <c r="C1871" s="32" t="str">
        <f t="shared" si="88"/>
        <v>ht St</v>
      </c>
      <c r="D1871" s="32" t="str">
        <f t="shared" si="89"/>
        <v>Incorrect</v>
      </c>
    </row>
    <row r="1872" spans="1:4" x14ac:dyDescent="0.25">
      <c r="A1872" s="32" t="s">
        <v>1877</v>
      </c>
      <c r="B1872" s="32" t="str">
        <f t="shared" si="87"/>
        <v>408-946-2884,French Style,668 Haight St,Capitola, CA 92220</v>
      </c>
      <c r="C1872" s="32" t="str">
        <f t="shared" si="88"/>
        <v>92220</v>
      </c>
      <c r="D1872" s="32" t="str">
        <f t="shared" si="89"/>
        <v>Incorrect</v>
      </c>
    </row>
    <row r="1873" spans="1:4" x14ac:dyDescent="0.25">
      <c r="A1873" s="32" t="s">
        <v>1499</v>
      </c>
      <c r="B1873" s="32" t="str">
        <f t="shared" si="87"/>
        <v>French Style,668 Haight St,Capitola, CA 92220,224-489-6260</v>
      </c>
      <c r="C1873" s="32" t="str">
        <f t="shared" si="88"/>
        <v>-6260</v>
      </c>
      <c r="D1873" s="32">
        <f t="shared" si="89"/>
        <v>1</v>
      </c>
    </row>
    <row r="1874" spans="1:4" x14ac:dyDescent="0.25">
      <c r="A1874" s="32" t="s">
        <v>1878</v>
      </c>
      <c r="B1874" s="32" t="str">
        <f t="shared" si="87"/>
        <v>668 Haight St,Capitola, CA 92220,224-489-6260,Trixxi Fashions</v>
      </c>
      <c r="C1874" s="32" t="str">
        <f t="shared" si="88"/>
        <v>hions</v>
      </c>
      <c r="D1874" s="32" t="str">
        <f t="shared" si="89"/>
        <v>Incorrect</v>
      </c>
    </row>
    <row r="1875" spans="1:4" x14ac:dyDescent="0.25">
      <c r="A1875" s="32" t="s">
        <v>1879</v>
      </c>
      <c r="B1875" s="32" t="str">
        <f t="shared" si="87"/>
        <v>Capitola, CA 92220,224-489-6260,Trixxi Fashions,2406 San Marco Drive</v>
      </c>
      <c r="C1875" s="32" t="str">
        <f t="shared" si="88"/>
        <v>Drive</v>
      </c>
      <c r="D1875" s="32" t="str">
        <f t="shared" si="89"/>
        <v>Incorrect</v>
      </c>
    </row>
    <row r="1876" spans="1:4" x14ac:dyDescent="0.25">
      <c r="A1876" s="32" t="s">
        <v>1880</v>
      </c>
      <c r="B1876" s="32" t="str">
        <f t="shared" si="87"/>
        <v>224-489-6260,Trixxi Fashions,2406 San Marco Drive,Inglewood, WA 98004</v>
      </c>
      <c r="C1876" s="32" t="str">
        <f t="shared" si="88"/>
        <v>98004</v>
      </c>
      <c r="D1876" s="32" t="str">
        <f t="shared" si="89"/>
        <v>Incorrect</v>
      </c>
    </row>
    <row r="1877" spans="1:4" x14ac:dyDescent="0.25">
      <c r="A1877" s="32" t="s">
        <v>1881</v>
      </c>
      <c r="B1877" s="32" t="str">
        <f t="shared" si="87"/>
        <v>Trixxi Fashions,2406 San Marco Drive,Inglewood, WA 98004,224-448-4946</v>
      </c>
      <c r="C1877" s="32" t="str">
        <f t="shared" si="88"/>
        <v>-4946</v>
      </c>
      <c r="D1877" s="32">
        <f t="shared" si="89"/>
        <v>1</v>
      </c>
    </row>
    <row r="1878" spans="1:4" x14ac:dyDescent="0.25">
      <c r="A1878" s="32" t="s">
        <v>1882</v>
      </c>
      <c r="B1878" s="32" t="str">
        <f t="shared" si="87"/>
        <v>2406 San Marco Drive,Inglewood, WA 98004,224-448-4946,Aim High Outfitters</v>
      </c>
      <c r="C1878" s="32" t="str">
        <f t="shared" si="88"/>
        <v>tters</v>
      </c>
      <c r="D1878" s="32" t="str">
        <f t="shared" si="89"/>
        <v>Incorrect</v>
      </c>
    </row>
    <row r="1879" spans="1:4" x14ac:dyDescent="0.25">
      <c r="A1879" s="32" t="s">
        <v>1883</v>
      </c>
      <c r="B1879" s="32" t="str">
        <f t="shared" si="87"/>
        <v>Inglewood, WA 98004,224-448-4946,Aim High Outfitters,82840 Highway 222</v>
      </c>
      <c r="C1879" s="32" t="str">
        <f t="shared" si="88"/>
        <v>y 222</v>
      </c>
      <c r="D1879" s="32" t="str">
        <f t="shared" si="89"/>
        <v>Incorrect</v>
      </c>
    </row>
    <row r="1880" spans="1:4" x14ac:dyDescent="0.25">
      <c r="A1880" s="32" t="s">
        <v>1884</v>
      </c>
      <c r="B1880" s="32" t="str">
        <f t="shared" si="87"/>
        <v>224-448-4946,Aim High Outfitters,82840 Highway 222,Wilmington, CA 94926</v>
      </c>
      <c r="C1880" s="32" t="str">
        <f t="shared" si="88"/>
        <v>94926</v>
      </c>
      <c r="D1880" s="32" t="str">
        <f t="shared" si="89"/>
        <v>Incorrect</v>
      </c>
    </row>
    <row r="1881" spans="1:4" x14ac:dyDescent="0.25">
      <c r="A1881" s="32" t="s">
        <v>1001</v>
      </c>
      <c r="B1881" s="32" t="str">
        <f t="shared" si="87"/>
        <v>Aim High Outfitters,82840 Highway 222,Wilmington, CA 94926,408-282-2286</v>
      </c>
      <c r="C1881" s="32" t="str">
        <f t="shared" si="88"/>
        <v>-2286</v>
      </c>
      <c r="D1881" s="32">
        <f t="shared" si="89"/>
        <v>1</v>
      </c>
    </row>
    <row r="1882" spans="1:4" x14ac:dyDescent="0.25">
      <c r="A1882" s="32" t="s">
        <v>1885</v>
      </c>
      <c r="B1882" s="32" t="str">
        <f t="shared" si="87"/>
        <v>82840 Highway 222,Wilmington, CA 94926,408-282-2286,Lake Lemon Marine &amp; Ski</v>
      </c>
      <c r="C1882" s="32" t="str">
        <f t="shared" si="88"/>
        <v>&amp; Ski</v>
      </c>
      <c r="D1882" s="32" t="str">
        <f t="shared" si="89"/>
        <v>Incorrect</v>
      </c>
    </row>
    <row r="1883" spans="1:4" x14ac:dyDescent="0.25">
      <c r="A1883" s="32" t="s">
        <v>1886</v>
      </c>
      <c r="B1883" s="32" t="str">
        <f t="shared" si="87"/>
        <v>Wilmington, CA 94926,408-282-2286,Lake Lemon Marine &amp; Ski,2222 Montebello Town Centre</v>
      </c>
      <c r="C1883" s="32" t="str">
        <f t="shared" si="88"/>
        <v>entre</v>
      </c>
      <c r="D1883" s="32" t="str">
        <f t="shared" si="89"/>
        <v>Incorrect</v>
      </c>
    </row>
    <row r="1884" spans="1:4" x14ac:dyDescent="0.25">
      <c r="A1884" s="32" t="s">
        <v>1887</v>
      </c>
      <c r="B1884" s="32" t="str">
        <f t="shared" si="87"/>
        <v>408-282-2286,Lake Lemon Marine &amp; Ski,2222 Montebello Town Centre,Sacramento, CA 90069</v>
      </c>
      <c r="C1884" s="32" t="str">
        <f t="shared" si="88"/>
        <v>90069</v>
      </c>
      <c r="D1884" s="32" t="str">
        <f t="shared" si="89"/>
        <v>Incorrect</v>
      </c>
    </row>
    <row r="1885" spans="1:4" x14ac:dyDescent="0.25">
      <c r="A1885" s="32" t="s">
        <v>1888</v>
      </c>
      <c r="B1885" s="32" t="str">
        <f t="shared" si="87"/>
        <v>Lake Lemon Marine &amp; Ski,2222 Montebello Town Centre,Sacramento, CA 90069,264-862-4842</v>
      </c>
      <c r="C1885" s="32" t="str">
        <f t="shared" si="88"/>
        <v>-4842</v>
      </c>
      <c r="D1885" s="32">
        <f t="shared" si="89"/>
        <v>1</v>
      </c>
    </row>
    <row r="1886" spans="1:4" x14ac:dyDescent="0.25">
      <c r="A1886" s="32" t="s">
        <v>1889</v>
      </c>
      <c r="B1886" s="32" t="str">
        <f t="shared" si="87"/>
        <v>2222 Montebello Town Centre,Sacramento, CA 90069,264-862-4842,Red Hot Sports</v>
      </c>
      <c r="C1886" s="32" t="str">
        <f t="shared" si="88"/>
        <v>ports</v>
      </c>
      <c r="D1886" s="32" t="str">
        <f t="shared" si="89"/>
        <v>Incorrect</v>
      </c>
    </row>
    <row r="1887" spans="1:4" x14ac:dyDescent="0.25">
      <c r="A1887" s="32" t="s">
        <v>1890</v>
      </c>
      <c r="B1887" s="32" t="str">
        <f t="shared" si="87"/>
        <v>Sacramento, CA 90069,264-862-4842,Red Hot Sports,4402 Dale Road # 628</v>
      </c>
      <c r="C1887" s="32" t="str">
        <f t="shared" si="88"/>
        <v># 628</v>
      </c>
      <c r="D1887" s="32" t="str">
        <f t="shared" si="89"/>
        <v>Incorrect</v>
      </c>
    </row>
    <row r="1888" spans="1:4" x14ac:dyDescent="0.25">
      <c r="A1888" s="32" t="s">
        <v>1891</v>
      </c>
      <c r="B1888" s="32" t="str">
        <f t="shared" si="87"/>
        <v>264-862-4842,Red Hot Sports,4402 Dale Road # 628,Hawthorne, CA 96060</v>
      </c>
      <c r="C1888" s="32" t="str">
        <f t="shared" si="88"/>
        <v>96060</v>
      </c>
      <c r="D1888" s="32" t="str">
        <f t="shared" si="89"/>
        <v>Incorrect</v>
      </c>
    </row>
    <row r="1889" spans="1:4" x14ac:dyDescent="0.25">
      <c r="A1889" s="32" t="s">
        <v>898</v>
      </c>
      <c r="B1889" s="32" t="str">
        <f t="shared" si="87"/>
        <v>Red Hot Sports,4402 Dale Road # 628,Hawthorne, CA 96060,926-920-2828</v>
      </c>
      <c r="C1889" s="32" t="str">
        <f t="shared" si="88"/>
        <v>-2828</v>
      </c>
      <c r="D1889" s="32">
        <f t="shared" si="89"/>
        <v>1</v>
      </c>
    </row>
    <row r="1890" spans="1:4" x14ac:dyDescent="0.25">
      <c r="A1890" s="32" t="s">
        <v>1892</v>
      </c>
      <c r="B1890" s="32" t="str">
        <f t="shared" si="87"/>
        <v>4402 Dale Road # 628,Hawthorne, CA 96060,926-920-2828,Swift Feet Sports</v>
      </c>
      <c r="C1890" s="32" t="str">
        <f t="shared" si="88"/>
        <v>ports</v>
      </c>
      <c r="D1890" s="32" t="str">
        <f t="shared" si="89"/>
        <v>Incorrect</v>
      </c>
    </row>
    <row r="1891" spans="1:4" x14ac:dyDescent="0.25">
      <c r="A1891" s="32" t="s">
        <v>1893</v>
      </c>
      <c r="B1891" s="32" t="str">
        <f t="shared" si="87"/>
        <v>Hawthorne, CA 96060,926-920-2828,Swift Feet Sports,420 Walnut Street</v>
      </c>
      <c r="C1891" s="32" t="str">
        <f t="shared" si="88"/>
        <v>treet</v>
      </c>
      <c r="D1891" s="32" t="str">
        <f t="shared" si="89"/>
        <v>Incorrect</v>
      </c>
    </row>
    <row r="1892" spans="1:4" x14ac:dyDescent="0.25">
      <c r="A1892" s="32" t="s">
        <v>1894</v>
      </c>
      <c r="B1892" s="32" t="str">
        <f t="shared" si="87"/>
        <v>926-920-2828,Swift Feet Sports,420 Walnut Street,Los Angeles, CA 94660</v>
      </c>
      <c r="C1892" s="32" t="str">
        <f t="shared" si="88"/>
        <v>94660</v>
      </c>
      <c r="D1892" s="32" t="str">
        <f t="shared" si="89"/>
        <v>Incorrect</v>
      </c>
    </row>
    <row r="1893" spans="1:4" x14ac:dyDescent="0.25">
      <c r="A1893" s="32" t="s">
        <v>1895</v>
      </c>
      <c r="B1893" s="32" t="str">
        <f t="shared" si="87"/>
        <v>Swift Feet Sports,420 Walnut Street,Los Angeles, CA 94660,842-482-8200</v>
      </c>
      <c r="C1893" s="32" t="str">
        <f t="shared" si="88"/>
        <v>-8200</v>
      </c>
      <c r="D1893" s="32">
        <f t="shared" si="89"/>
        <v>1</v>
      </c>
    </row>
    <row r="1894" spans="1:4" x14ac:dyDescent="0.25">
      <c r="A1894" s="32" t="s">
        <v>876</v>
      </c>
      <c r="B1894" s="32" t="str">
        <f t="shared" si="87"/>
        <v>420 Walnut Street,Los Angeles, CA 94660,842-482-8200,Kid's Best</v>
      </c>
      <c r="C1894" s="32" t="str">
        <f t="shared" si="88"/>
        <v xml:space="preserve"> Best</v>
      </c>
      <c r="D1894" s="32" t="str">
        <f t="shared" si="89"/>
        <v>Incorrect</v>
      </c>
    </row>
    <row r="1895" spans="1:4" x14ac:dyDescent="0.25">
      <c r="A1895" s="32" t="s">
        <v>1896</v>
      </c>
      <c r="B1895" s="32" t="str">
        <f t="shared" si="87"/>
        <v>Los Angeles, CA 94660,842-482-8200,Kid's Best,2048 Southcenter Road</v>
      </c>
      <c r="C1895" s="32" t="str">
        <f t="shared" si="88"/>
        <v xml:space="preserve"> Road</v>
      </c>
      <c r="D1895" s="32" t="str">
        <f t="shared" si="89"/>
        <v>Incorrect</v>
      </c>
    </row>
    <row r="1896" spans="1:4" x14ac:dyDescent="0.25">
      <c r="A1896" s="32" t="s">
        <v>1897</v>
      </c>
      <c r="B1896" s="32" t="str">
        <f t="shared" si="87"/>
        <v>842-482-8200,Kid's Best,2048 Southcenter Road,Los Angeles, CA 90026</v>
      </c>
      <c r="C1896" s="32" t="str">
        <f t="shared" si="88"/>
        <v>90026</v>
      </c>
      <c r="D1896" s="32" t="str">
        <f t="shared" si="89"/>
        <v>Incorrect</v>
      </c>
    </row>
    <row r="1897" spans="1:4" x14ac:dyDescent="0.25">
      <c r="A1897" s="32" t="s">
        <v>311</v>
      </c>
      <c r="B1897" s="32" t="str">
        <f t="shared" si="87"/>
        <v>Kid's Best,2048 Southcenter Road,Los Angeles, CA 90026,828-669-2994</v>
      </c>
      <c r="C1897" s="32" t="str">
        <f t="shared" si="88"/>
        <v>-2994</v>
      </c>
      <c r="D1897" s="32">
        <f t="shared" si="89"/>
        <v>1</v>
      </c>
    </row>
    <row r="1898" spans="1:4" x14ac:dyDescent="0.25">
      <c r="A1898" s="32" t="s">
        <v>1898</v>
      </c>
      <c r="B1898" s="32" t="str">
        <f t="shared" si="87"/>
        <v>2048 Southcenter Road,Los Angeles, CA 90026,828-669-2994,Sports Den</v>
      </c>
      <c r="C1898" s="32" t="str">
        <f t="shared" si="88"/>
        <v>s Den</v>
      </c>
      <c r="D1898" s="32" t="str">
        <f t="shared" si="89"/>
        <v>Incorrect</v>
      </c>
    </row>
    <row r="1899" spans="1:4" x14ac:dyDescent="0.25">
      <c r="A1899" s="32" t="s">
        <v>835</v>
      </c>
      <c r="B1899" s="32" t="str">
        <f t="shared" si="87"/>
        <v>Los Angeles, CA 90026,828-669-2994,Sports Den,2424 North Grand Avenue</v>
      </c>
      <c r="C1899" s="32" t="str">
        <f t="shared" si="88"/>
        <v>venue</v>
      </c>
      <c r="D1899" s="32" t="str">
        <f t="shared" si="89"/>
        <v>Incorrect</v>
      </c>
    </row>
    <row r="1900" spans="1:4" x14ac:dyDescent="0.25">
      <c r="A1900" s="32" t="s">
        <v>1899</v>
      </c>
      <c r="B1900" s="32" t="str">
        <f t="shared" si="87"/>
        <v>828-669-2994,Sports Den,2424 North Grand Avenue,Novato, OR 96840</v>
      </c>
      <c r="C1900" s="32" t="str">
        <f t="shared" si="88"/>
        <v>96840</v>
      </c>
      <c r="D1900" s="32" t="str">
        <f t="shared" si="89"/>
        <v>Incorrect</v>
      </c>
    </row>
    <row r="1901" spans="1:4" x14ac:dyDescent="0.25">
      <c r="A1901" s="32" t="s">
        <v>1900</v>
      </c>
      <c r="B1901" s="32" t="str">
        <f t="shared" si="87"/>
        <v>Sports Den,2424 North Grand Avenue,Novato, OR 96840,640-926-2802</v>
      </c>
      <c r="C1901" s="32" t="str">
        <f t="shared" si="88"/>
        <v>-2802</v>
      </c>
      <c r="D1901" s="32">
        <f t="shared" si="89"/>
        <v>1</v>
      </c>
    </row>
    <row r="1902" spans="1:4" x14ac:dyDescent="0.25">
      <c r="A1902" s="32" t="s">
        <v>1901</v>
      </c>
      <c r="B1902" s="32" t="str">
        <f t="shared" si="87"/>
        <v>2424 North Grand Avenue,Novato, OR 96840,640-926-2802,County Surf &amp; Skate</v>
      </c>
      <c r="C1902" s="32" t="str">
        <f t="shared" si="88"/>
        <v>Skate</v>
      </c>
      <c r="D1902" s="32" t="str">
        <f t="shared" si="89"/>
        <v>Incorrect</v>
      </c>
    </row>
    <row r="1903" spans="1:4" x14ac:dyDescent="0.25">
      <c r="A1903" s="32" t="s">
        <v>1902</v>
      </c>
      <c r="B1903" s="32" t="str">
        <f t="shared" si="87"/>
        <v>Novato, OR 96840,640-926-2802,County Surf &amp; Skate,446 E Gale Ave</v>
      </c>
      <c r="C1903" s="32" t="str">
        <f t="shared" si="88"/>
        <v>e Ave</v>
      </c>
      <c r="D1903" s="32" t="str">
        <f t="shared" si="89"/>
        <v>Incorrect</v>
      </c>
    </row>
    <row r="1904" spans="1:4" x14ac:dyDescent="0.25">
      <c r="A1904" s="32" t="s">
        <v>1903</v>
      </c>
      <c r="B1904" s="32" t="str">
        <f t="shared" si="87"/>
        <v>640-926-2802,County Surf &amp; Skate,446 E Gale Ave,Gardena, CA 94464</v>
      </c>
      <c r="C1904" s="32" t="str">
        <f t="shared" si="88"/>
        <v>94464</v>
      </c>
      <c r="D1904" s="32" t="str">
        <f t="shared" si="89"/>
        <v>Incorrect</v>
      </c>
    </row>
    <row r="1905" spans="1:4" x14ac:dyDescent="0.25">
      <c r="A1905" s="32" t="s">
        <v>1904</v>
      </c>
      <c r="B1905" s="32" t="str">
        <f t="shared" si="87"/>
        <v>County Surf &amp; Skate,446 E Gale Ave,Gardena, CA 94464,926-822-2000</v>
      </c>
      <c r="C1905" s="32" t="str">
        <f t="shared" si="88"/>
        <v>-2000</v>
      </c>
      <c r="D1905" s="32">
        <f t="shared" si="89"/>
        <v>1</v>
      </c>
    </row>
    <row r="1906" spans="1:4" x14ac:dyDescent="0.25">
      <c r="A1906" s="32" t="s">
        <v>1905</v>
      </c>
      <c r="B1906" s="32" t="str">
        <f t="shared" si="87"/>
        <v>446 E Gale Ave,Gardena, CA 94464,926-822-2000,Peter Pan's T-Shirt Sportswear</v>
      </c>
      <c r="C1906" s="32" t="str">
        <f t="shared" si="88"/>
        <v>swear</v>
      </c>
      <c r="D1906" s="32" t="str">
        <f t="shared" si="89"/>
        <v>Incorrect</v>
      </c>
    </row>
    <row r="1907" spans="1:4" x14ac:dyDescent="0.25">
      <c r="A1907" s="32" t="s">
        <v>1906</v>
      </c>
      <c r="B1907" s="32" t="str">
        <f t="shared" si="87"/>
        <v>Gardena, CA 94464,926-822-2000,Peter Pan's T-Shirt Sportswear,Paradise Village</v>
      </c>
      <c r="C1907" s="32" t="str">
        <f t="shared" si="88"/>
        <v>llage</v>
      </c>
      <c r="D1907" s="32" t="str">
        <f t="shared" si="89"/>
        <v>Incorrect</v>
      </c>
    </row>
    <row r="1908" spans="1:4" x14ac:dyDescent="0.25">
      <c r="A1908" s="32" t="s">
        <v>1907</v>
      </c>
      <c r="B1908" s="32" t="str">
        <f t="shared" si="87"/>
        <v>926-822-2000,Peter Pan's T-Shirt Sportswear,Paradise Village,Orange, CA 90068</v>
      </c>
      <c r="C1908" s="32" t="str">
        <f t="shared" si="88"/>
        <v>90068</v>
      </c>
      <c r="D1908" s="32" t="str">
        <f t="shared" si="89"/>
        <v>Incorrect</v>
      </c>
    </row>
    <row r="1909" spans="1:4" x14ac:dyDescent="0.25">
      <c r="A1909" s="32" t="s">
        <v>1908</v>
      </c>
      <c r="B1909" s="32" t="str">
        <f t="shared" si="87"/>
        <v>Peter Pan's T-Shirt Sportswear,Paradise Village,Orange, CA 90068,909-844-6440</v>
      </c>
      <c r="C1909" s="32" t="str">
        <f t="shared" si="88"/>
        <v>-6440</v>
      </c>
      <c r="D1909" s="32">
        <f t="shared" si="89"/>
        <v>1</v>
      </c>
    </row>
    <row r="1910" spans="1:4" x14ac:dyDescent="0.25">
      <c r="A1910" s="32" t="s">
        <v>1909</v>
      </c>
      <c r="B1910" s="32" t="str">
        <f t="shared" si="87"/>
        <v>Paradise Village,Orange, CA 90068,909-844-6440,Speedy-Harput's</v>
      </c>
      <c r="C1910" s="32" t="str">
        <f t="shared" si="88"/>
        <v>put's</v>
      </c>
      <c r="D1910" s="32" t="str">
        <f t="shared" si="89"/>
        <v>Incorrect</v>
      </c>
    </row>
    <row r="1911" spans="1:4" x14ac:dyDescent="0.25">
      <c r="A1911" s="32" t="s">
        <v>1910</v>
      </c>
      <c r="B1911" s="32" t="str">
        <f t="shared" si="87"/>
        <v>Orange, CA 90068,909-844-6440,Speedy-Harput's,626 W Green Ave</v>
      </c>
      <c r="C1911" s="32" t="str">
        <f t="shared" si="88"/>
        <v>n Ave</v>
      </c>
      <c r="D1911" s="32" t="str">
        <f t="shared" si="89"/>
        <v>Incorrect</v>
      </c>
    </row>
    <row r="1912" spans="1:4" x14ac:dyDescent="0.25">
      <c r="A1912" s="32" t="s">
        <v>1911</v>
      </c>
      <c r="B1912" s="32" t="str">
        <f t="shared" si="87"/>
        <v>909-844-6440,Speedy-Harput's,626 W Green Ave,Palm Desert, CA 94660</v>
      </c>
      <c r="C1912" s="32" t="str">
        <f t="shared" si="88"/>
        <v>94660</v>
      </c>
      <c r="D1912" s="32" t="str">
        <f t="shared" si="89"/>
        <v>Incorrect</v>
      </c>
    </row>
    <row r="1913" spans="1:4" x14ac:dyDescent="0.25">
      <c r="A1913" s="32" t="s">
        <v>1912</v>
      </c>
      <c r="B1913" s="32" t="str">
        <f t="shared" si="87"/>
        <v>Speedy-Harput's,626 W Green Ave,Palm Desert, CA 94660,426-924-6068</v>
      </c>
      <c r="C1913" s="32" t="str">
        <f t="shared" si="88"/>
        <v>-6068</v>
      </c>
      <c r="D1913" s="32">
        <f t="shared" si="89"/>
        <v>1</v>
      </c>
    </row>
    <row r="1914" spans="1:4" x14ac:dyDescent="0.25">
      <c r="A1914" s="32" t="s">
        <v>1913</v>
      </c>
      <c r="B1914" s="32" t="str">
        <f t="shared" si="87"/>
        <v>626 W Green Ave,Palm Desert, CA 94660,426-924-6068,Stadium Sports</v>
      </c>
      <c r="C1914" s="32" t="str">
        <f t="shared" si="88"/>
        <v>ports</v>
      </c>
      <c r="D1914" s="32" t="str">
        <f t="shared" si="89"/>
        <v>Incorrect</v>
      </c>
    </row>
    <row r="1915" spans="1:4" x14ac:dyDescent="0.25">
      <c r="A1915" s="32" t="s">
        <v>1914</v>
      </c>
      <c r="B1915" s="32" t="str">
        <f t="shared" si="87"/>
        <v>Palm Desert, CA 94660,426-924-6068,Stadium Sports,6228 Mission Street</v>
      </c>
      <c r="C1915" s="32" t="str">
        <f t="shared" si="88"/>
        <v>treet</v>
      </c>
      <c r="D1915" s="32" t="str">
        <f t="shared" si="89"/>
        <v>Incorrect</v>
      </c>
    </row>
    <row r="1916" spans="1:4" x14ac:dyDescent="0.25">
      <c r="A1916" s="32" t="s">
        <v>1915</v>
      </c>
      <c r="B1916" s="32" t="str">
        <f t="shared" si="87"/>
        <v>426-924-6068,Stadium Sports,6228 Mission Street,Olympic Valley, WA 90606</v>
      </c>
      <c r="C1916" s="32" t="str">
        <f t="shared" si="88"/>
        <v>90606</v>
      </c>
      <c r="D1916" s="32" t="str">
        <f t="shared" si="89"/>
        <v>Incorrect</v>
      </c>
    </row>
    <row r="1917" spans="1:4" x14ac:dyDescent="0.25">
      <c r="A1917" s="32" t="s">
        <v>1916</v>
      </c>
      <c r="B1917" s="32" t="str">
        <f t="shared" si="87"/>
        <v>Stadium Sports,6228 Mission Street,Olympic Valley, WA 90606,420-682-6824</v>
      </c>
      <c r="C1917" s="32" t="str">
        <f t="shared" si="88"/>
        <v>-6824</v>
      </c>
      <c r="D1917" s="32">
        <f t="shared" si="89"/>
        <v>1</v>
      </c>
    </row>
    <row r="1918" spans="1:4" x14ac:dyDescent="0.25">
      <c r="A1918" s="32" t="s">
        <v>1917</v>
      </c>
      <c r="B1918" s="32" t="str">
        <f t="shared" si="87"/>
        <v>6228 Mission Street,Olympic Valley, WA 90606,420-682-6824,Niles Sports</v>
      </c>
      <c r="C1918" s="32" t="str">
        <f t="shared" si="88"/>
        <v>ports</v>
      </c>
      <c r="D1918" s="32" t="str">
        <f t="shared" si="89"/>
        <v>Incorrect</v>
      </c>
    </row>
    <row r="1919" spans="1:4" x14ac:dyDescent="0.25">
      <c r="A1919" s="32" t="s">
        <v>1918</v>
      </c>
      <c r="B1919" s="32" t="str">
        <f t="shared" si="87"/>
        <v>Olympic Valley, WA 90606,420-682-6824,Niles Sports,466 Lysandra Court</v>
      </c>
      <c r="C1919" s="32" t="str">
        <f t="shared" si="88"/>
        <v>Court</v>
      </c>
      <c r="D1919" s="32" t="str">
        <f t="shared" si="89"/>
        <v>Incorrect</v>
      </c>
    </row>
    <row r="1920" spans="1:4" x14ac:dyDescent="0.25">
      <c r="A1920" s="32" t="s">
        <v>1919</v>
      </c>
      <c r="B1920" s="32" t="str">
        <f t="shared" si="87"/>
        <v>420-682-6824,Niles Sports,466 Lysandra Court,Puyallup, WA 98422</v>
      </c>
      <c r="C1920" s="32" t="str">
        <f t="shared" si="88"/>
        <v>98422</v>
      </c>
      <c r="D1920" s="32" t="str">
        <f t="shared" si="89"/>
        <v>Incorrect</v>
      </c>
    </row>
    <row r="1921" spans="1:4" x14ac:dyDescent="0.25">
      <c r="A1921" s="32" t="s">
        <v>1920</v>
      </c>
      <c r="B1921" s="32" t="str">
        <f t="shared" si="87"/>
        <v>Niles Sports,466 Lysandra Court,Puyallup, WA 98422,224-484-8066</v>
      </c>
      <c r="C1921" s="32" t="str">
        <f t="shared" si="88"/>
        <v>-8066</v>
      </c>
      <c r="D1921" s="32">
        <f t="shared" si="89"/>
        <v>1</v>
      </c>
    </row>
    <row r="1922" spans="1:4" x14ac:dyDescent="0.25">
      <c r="A1922" s="32" t="s">
        <v>1921</v>
      </c>
      <c r="B1922" s="32" t="str">
        <f t="shared" ref="B1922:B1985" si="90">CONCATENATE(TRIM(A1922),",",TRIM(A1923),",",TRIM(A1924),",",TRIM(A1925))</f>
        <v>466 Lysandra Court,Puyallup, WA 98422,224-484-8066,Great Day Industries USA Inc</v>
      </c>
      <c r="C1922" s="32" t="str">
        <f t="shared" ref="C1922:C1985" si="91">RIGHT(B1922,5)</f>
        <v>A Inc</v>
      </c>
      <c r="D1922" s="32" t="str">
        <f t="shared" ref="D1922:D1985" si="92">IFERROR(FIND("-",C1922),"Incorrect")</f>
        <v>Incorrect</v>
      </c>
    </row>
    <row r="1923" spans="1:4" x14ac:dyDescent="0.25">
      <c r="A1923" s="32" t="s">
        <v>1922</v>
      </c>
      <c r="B1923" s="32" t="str">
        <f t="shared" si="90"/>
        <v>Puyallup, WA 98422,224-484-8066,Great Day Industries USA Inc,2040 West Rosecrans Avenue</v>
      </c>
      <c r="C1923" s="32" t="str">
        <f t="shared" si="91"/>
        <v>venue</v>
      </c>
      <c r="D1923" s="32" t="str">
        <f t="shared" si="92"/>
        <v>Incorrect</v>
      </c>
    </row>
    <row r="1924" spans="1:4" x14ac:dyDescent="0.25">
      <c r="A1924" s="32" t="s">
        <v>1923</v>
      </c>
      <c r="B1924" s="32" t="str">
        <f t="shared" si="90"/>
        <v>224-484-8066,Great Day Industries USA Inc,2040 West Rosecrans Avenue,Los Angeles, CA 94940</v>
      </c>
      <c r="C1924" s="32" t="str">
        <f t="shared" si="91"/>
        <v>94940</v>
      </c>
      <c r="D1924" s="32" t="str">
        <f t="shared" si="92"/>
        <v>Incorrect</v>
      </c>
    </row>
    <row r="1925" spans="1:4" x14ac:dyDescent="0.25">
      <c r="A1925" s="32" t="s">
        <v>1924</v>
      </c>
      <c r="B1925" s="32" t="str">
        <f t="shared" si="90"/>
        <v>Great Day Industries USA Inc,2040 West Rosecrans Avenue,Los Angeles, CA 94940,626-289-4894</v>
      </c>
      <c r="C1925" s="32" t="str">
        <f t="shared" si="91"/>
        <v>-4894</v>
      </c>
      <c r="D1925" s="32">
        <f t="shared" si="92"/>
        <v>1</v>
      </c>
    </row>
    <row r="1926" spans="1:4" x14ac:dyDescent="0.25">
      <c r="A1926" s="32" t="s">
        <v>1925</v>
      </c>
      <c r="B1926" s="32" t="str">
        <f t="shared" si="90"/>
        <v>2040 West Rosecrans Avenue,Los Angeles, CA 94940,626-289-4894,Jersey Woolen Mills</v>
      </c>
      <c r="C1926" s="32" t="str">
        <f t="shared" si="91"/>
        <v>Mills</v>
      </c>
      <c r="D1926" s="32" t="str">
        <f t="shared" si="92"/>
        <v>Incorrect</v>
      </c>
    </row>
    <row r="1927" spans="1:4" x14ac:dyDescent="0.25">
      <c r="A1927" s="32" t="s">
        <v>1926</v>
      </c>
      <c r="B1927" s="32" t="str">
        <f t="shared" si="90"/>
        <v>Los Angeles, CA 94940,626-289-4894,Jersey Woolen Mills,86A East Blithedale Avenue</v>
      </c>
      <c r="C1927" s="32" t="str">
        <f t="shared" si="91"/>
        <v>venue</v>
      </c>
      <c r="D1927" s="32" t="str">
        <f t="shared" si="92"/>
        <v>Incorrect</v>
      </c>
    </row>
    <row r="1928" spans="1:4" x14ac:dyDescent="0.25">
      <c r="A1928" s="32" t="s">
        <v>1927</v>
      </c>
      <c r="B1928" s="32" t="str">
        <f t="shared" si="90"/>
        <v>626-289-4894,Jersey Woolen Mills,86A East Blithedale Avenue,Los Angeles, CA 92804</v>
      </c>
      <c r="C1928" s="32" t="str">
        <f t="shared" si="91"/>
        <v>92804</v>
      </c>
      <c r="D1928" s="32" t="str">
        <f t="shared" si="92"/>
        <v>Incorrect</v>
      </c>
    </row>
    <row r="1929" spans="1:4" x14ac:dyDescent="0.25">
      <c r="A1929" s="32" t="s">
        <v>1928</v>
      </c>
      <c r="B1929" s="32" t="str">
        <f t="shared" si="90"/>
        <v>Jersey Woolen Mills,86A East Blithedale Avenue,Los Angeles, CA 92804,604-242-4462</v>
      </c>
      <c r="C1929" s="32" t="str">
        <f t="shared" si="91"/>
        <v>-4462</v>
      </c>
      <c r="D1929" s="32">
        <f t="shared" si="92"/>
        <v>1</v>
      </c>
    </row>
    <row r="1930" spans="1:4" x14ac:dyDescent="0.25">
      <c r="A1930" s="32" t="s">
        <v>1929</v>
      </c>
      <c r="B1930" s="32" t="str">
        <f t="shared" si="90"/>
        <v>86A East Blithedale Avenue,Los Angeles, CA 92804,604-242-4462,Neat as a Pin, Inc.</v>
      </c>
      <c r="C1930" s="32" t="str">
        <f t="shared" si="91"/>
        <v xml:space="preserve"> Inc.</v>
      </c>
      <c r="D1930" s="32" t="str">
        <f t="shared" si="92"/>
        <v>Incorrect</v>
      </c>
    </row>
    <row r="1931" spans="1:4" x14ac:dyDescent="0.25">
      <c r="A1931" s="32" t="s">
        <v>1930</v>
      </c>
      <c r="B1931" s="32" t="str">
        <f t="shared" si="90"/>
        <v>Los Angeles, CA 92804,604-242-4462,Neat as a Pin, Inc.,226 Galer Street</v>
      </c>
      <c r="C1931" s="32" t="str">
        <f t="shared" si="91"/>
        <v>treet</v>
      </c>
      <c r="D1931" s="32" t="str">
        <f t="shared" si="92"/>
        <v>Incorrect</v>
      </c>
    </row>
    <row r="1932" spans="1:4" x14ac:dyDescent="0.25">
      <c r="A1932" s="32" t="s">
        <v>1931</v>
      </c>
      <c r="B1932" s="32" t="str">
        <f t="shared" si="90"/>
        <v>604-242-4462,Neat as a Pin, Inc.,226 Galer Street,Seattle, WA 92664</v>
      </c>
      <c r="C1932" s="32" t="str">
        <f t="shared" si="91"/>
        <v>92664</v>
      </c>
      <c r="D1932" s="32" t="str">
        <f t="shared" si="92"/>
        <v>Incorrect</v>
      </c>
    </row>
    <row r="1933" spans="1:4" x14ac:dyDescent="0.25">
      <c r="A1933" s="32" t="s">
        <v>1932</v>
      </c>
      <c r="B1933" s="32" t="str">
        <f t="shared" si="90"/>
        <v>Neat as a Pin, Inc.,226 Galer Street,Seattle, WA 92664,426-664-2262</v>
      </c>
      <c r="C1933" s="32" t="str">
        <f t="shared" si="91"/>
        <v>-2262</v>
      </c>
      <c r="D1933" s="32">
        <f t="shared" si="92"/>
        <v>1</v>
      </c>
    </row>
    <row r="1934" spans="1:4" x14ac:dyDescent="0.25">
      <c r="A1934" s="32" t="s">
        <v>1933</v>
      </c>
      <c r="B1934" s="32" t="str">
        <f t="shared" si="90"/>
        <v>226 Galer Street,Seattle, WA 92664,426-664-2262,Ocean Designs</v>
      </c>
      <c r="C1934" s="32" t="str">
        <f t="shared" si="91"/>
        <v>signs</v>
      </c>
      <c r="D1934" s="32" t="str">
        <f t="shared" si="92"/>
        <v>Incorrect</v>
      </c>
    </row>
    <row r="1935" spans="1:4" x14ac:dyDescent="0.25">
      <c r="A1935" s="32" t="s">
        <v>1934</v>
      </c>
      <c r="B1935" s="32" t="str">
        <f t="shared" si="90"/>
        <v>Seattle, WA 92664,426-664-2262,Ocean Designs,2260 Howe Avenue</v>
      </c>
      <c r="C1935" s="32" t="str">
        <f t="shared" si="91"/>
        <v>venue</v>
      </c>
      <c r="D1935" s="32" t="str">
        <f t="shared" si="92"/>
        <v>Incorrect</v>
      </c>
    </row>
    <row r="1936" spans="1:4" x14ac:dyDescent="0.25">
      <c r="A1936" s="32" t="s">
        <v>1935</v>
      </c>
      <c r="B1936" s="32" t="str">
        <f t="shared" si="90"/>
        <v>426-664-2262,Ocean Designs,2260 Howe Avenue,Mammoth Lakes, WA 98446</v>
      </c>
      <c r="C1936" s="32" t="str">
        <f t="shared" si="91"/>
        <v>98446</v>
      </c>
      <c r="D1936" s="32" t="str">
        <f t="shared" si="92"/>
        <v>Incorrect</v>
      </c>
    </row>
    <row r="1937" spans="1:4" x14ac:dyDescent="0.25">
      <c r="A1937" s="32" t="s">
        <v>1936</v>
      </c>
      <c r="B1937" s="32" t="str">
        <f t="shared" si="90"/>
        <v>Ocean Designs,2260 Howe Avenue,Mammoth Lakes, WA 98446,868-466-2224</v>
      </c>
      <c r="C1937" s="32" t="str">
        <f t="shared" si="91"/>
        <v>-2224</v>
      </c>
      <c r="D1937" s="32">
        <f t="shared" si="92"/>
        <v>1</v>
      </c>
    </row>
    <row r="1938" spans="1:4" x14ac:dyDescent="0.25">
      <c r="A1938" s="32" t="s">
        <v>1937</v>
      </c>
      <c r="B1938" s="32" t="str">
        <f t="shared" si="90"/>
        <v>2260 Howe Avenue,Mammoth Lakes, WA 98446,868-466-2224,S B A Shoppe</v>
      </c>
      <c r="C1938" s="32" t="str">
        <f t="shared" si="91"/>
        <v>hoppe</v>
      </c>
      <c r="D1938" s="32" t="str">
        <f t="shared" si="92"/>
        <v>Incorrect</v>
      </c>
    </row>
    <row r="1939" spans="1:4" x14ac:dyDescent="0.25">
      <c r="A1939" s="32" t="s">
        <v>1938</v>
      </c>
      <c r="B1939" s="32" t="str">
        <f t="shared" si="90"/>
        <v>Mammoth Lakes, WA 98446,868-466-2224,S B A Shoppe,2220 East Cesar E Chavez Avenue</v>
      </c>
      <c r="C1939" s="32" t="str">
        <f t="shared" si="91"/>
        <v>venue</v>
      </c>
      <c r="D1939" s="32" t="str">
        <f t="shared" si="92"/>
        <v>Incorrect</v>
      </c>
    </row>
    <row r="1940" spans="1:4" x14ac:dyDescent="0.25">
      <c r="A1940" s="32" t="s">
        <v>1939</v>
      </c>
      <c r="B1940" s="32" t="str">
        <f t="shared" si="90"/>
        <v>868-466-2224,S B A Shoppe,2220 East Cesar E Chavez Avenue,Honolulu, HI 98826</v>
      </c>
      <c r="C1940" s="32" t="str">
        <f t="shared" si="91"/>
        <v>98826</v>
      </c>
      <c r="D1940" s="32" t="str">
        <f t="shared" si="92"/>
        <v>Incorrect</v>
      </c>
    </row>
    <row r="1941" spans="1:4" x14ac:dyDescent="0.25">
      <c r="A1941" s="32" t="s">
        <v>1940</v>
      </c>
      <c r="B1941" s="32" t="str">
        <f t="shared" si="90"/>
        <v>S B A Shoppe,2220 East Cesar E Chavez Avenue,Honolulu, HI 98826,662-698-4486</v>
      </c>
      <c r="C1941" s="32" t="str">
        <f t="shared" si="91"/>
        <v>-4486</v>
      </c>
      <c r="D1941" s="32">
        <f t="shared" si="92"/>
        <v>1</v>
      </c>
    </row>
    <row r="1942" spans="1:4" x14ac:dyDescent="0.25">
      <c r="A1942" s="32" t="s">
        <v>1941</v>
      </c>
      <c r="B1942" s="32" t="str">
        <f t="shared" si="90"/>
        <v>2220 East Cesar E Chavez Avenue,Honolulu, HI 98826,662-698-4486,Sport Times</v>
      </c>
      <c r="C1942" s="32" t="str">
        <f t="shared" si="91"/>
        <v>Times</v>
      </c>
      <c r="D1942" s="32" t="str">
        <f t="shared" si="92"/>
        <v>Incorrect</v>
      </c>
    </row>
    <row r="1943" spans="1:4" x14ac:dyDescent="0.25">
      <c r="A1943" s="32" t="s">
        <v>1942</v>
      </c>
      <c r="B1943" s="32" t="str">
        <f t="shared" si="90"/>
        <v>Honolulu, HI 98826,662-698-4486,Sport Times,South Coast Boulevard</v>
      </c>
      <c r="C1943" s="32" t="str">
        <f t="shared" si="91"/>
        <v>evard</v>
      </c>
      <c r="D1943" s="32" t="str">
        <f t="shared" si="92"/>
        <v>Incorrect</v>
      </c>
    </row>
    <row r="1944" spans="1:4" x14ac:dyDescent="0.25">
      <c r="A1944" s="32" t="s">
        <v>1943</v>
      </c>
      <c r="B1944" s="32" t="str">
        <f t="shared" si="90"/>
        <v>662-698-4486,Sport Times,South Coast Boulevard,San Luis Obispo, CA 96020</v>
      </c>
      <c r="C1944" s="32" t="str">
        <f t="shared" si="91"/>
        <v>96020</v>
      </c>
      <c r="D1944" s="32" t="str">
        <f t="shared" si="92"/>
        <v>Incorrect</v>
      </c>
    </row>
    <row r="1945" spans="1:4" x14ac:dyDescent="0.25">
      <c r="A1945" s="32" t="s">
        <v>1944</v>
      </c>
      <c r="B1945" s="32" t="str">
        <f t="shared" si="90"/>
        <v>Sport Times,South Coast Boulevard,San Luis Obispo, CA 96020,828-644-2448</v>
      </c>
      <c r="C1945" s="32" t="str">
        <f t="shared" si="91"/>
        <v>-2448</v>
      </c>
      <c r="D1945" s="32">
        <f t="shared" si="92"/>
        <v>1</v>
      </c>
    </row>
    <row r="1946" spans="1:4" x14ac:dyDescent="0.25">
      <c r="A1946" s="32" t="s">
        <v>1945</v>
      </c>
      <c r="B1946" s="32" t="str">
        <f t="shared" si="90"/>
        <v>South Coast Boulevard,San Luis Obispo, CA 96020,828-644-2448,Get It Right Sports</v>
      </c>
      <c r="C1946" s="32" t="str">
        <f t="shared" si="91"/>
        <v>ports</v>
      </c>
      <c r="D1946" s="32" t="str">
        <f t="shared" si="92"/>
        <v>Incorrect</v>
      </c>
    </row>
    <row r="1947" spans="1:4" x14ac:dyDescent="0.25">
      <c r="A1947" s="32" t="s">
        <v>1946</v>
      </c>
      <c r="B1947" s="32" t="str">
        <f t="shared" si="90"/>
        <v>San Luis Obispo, CA 96020,828-644-2448,Get It Right Sports,40820 Winchester Road</v>
      </c>
      <c r="C1947" s="32" t="str">
        <f t="shared" si="91"/>
        <v xml:space="preserve"> Road</v>
      </c>
      <c r="D1947" s="32" t="str">
        <f t="shared" si="92"/>
        <v>Incorrect</v>
      </c>
    </row>
    <row r="1948" spans="1:4" x14ac:dyDescent="0.25">
      <c r="A1948" s="32" t="s">
        <v>1947</v>
      </c>
      <c r="B1948" s="32" t="str">
        <f t="shared" si="90"/>
        <v>828-644-2448,Get It Right Sports,40820 Winchester Road,Culver City, CA 96824</v>
      </c>
      <c r="C1948" s="32" t="str">
        <f t="shared" si="91"/>
        <v>96824</v>
      </c>
      <c r="D1948" s="32" t="str">
        <f t="shared" si="92"/>
        <v>Incorrect</v>
      </c>
    </row>
    <row r="1949" spans="1:4" x14ac:dyDescent="0.25">
      <c r="A1949" s="32" t="s">
        <v>346</v>
      </c>
      <c r="B1949" s="32" t="str">
        <f t="shared" si="90"/>
        <v>Get It Right Sports,40820 Winchester Road,Culver City, CA 96824,206-464-8266</v>
      </c>
      <c r="C1949" s="32" t="str">
        <f t="shared" si="91"/>
        <v>-8266</v>
      </c>
      <c r="D1949" s="32">
        <f t="shared" si="92"/>
        <v>1</v>
      </c>
    </row>
    <row r="1950" spans="1:4" x14ac:dyDescent="0.25">
      <c r="A1950" s="32" t="s">
        <v>87</v>
      </c>
      <c r="B1950" s="32" t="str">
        <f t="shared" si="90"/>
        <v>40820 Winchester Road,Culver City, CA 96824,206-464-8266,Stylin' Times</v>
      </c>
      <c r="C1950" s="32" t="str">
        <f t="shared" si="91"/>
        <v>Times</v>
      </c>
      <c r="D1950" s="32" t="str">
        <f t="shared" si="92"/>
        <v>Incorrect</v>
      </c>
    </row>
    <row r="1951" spans="1:4" x14ac:dyDescent="0.25">
      <c r="A1951" s="32" t="s">
        <v>1948</v>
      </c>
      <c r="B1951" s="32" t="str">
        <f t="shared" si="90"/>
        <v>Culver City, CA 96824,206-464-8266,Stylin' Times,240 W Hillcrest Dr</v>
      </c>
      <c r="C1951" s="32" t="str">
        <f t="shared" si="91"/>
        <v>st Dr</v>
      </c>
      <c r="D1951" s="32" t="str">
        <f t="shared" si="92"/>
        <v>Incorrect</v>
      </c>
    </row>
    <row r="1952" spans="1:4" x14ac:dyDescent="0.25">
      <c r="A1952" s="32" t="s">
        <v>1949</v>
      </c>
      <c r="B1952" s="32" t="str">
        <f t="shared" si="90"/>
        <v>206-464-8266,Stylin' Times,240 W Hillcrest Dr,Los Angeles, CA 96262</v>
      </c>
      <c r="C1952" s="32" t="str">
        <f t="shared" si="91"/>
        <v>96262</v>
      </c>
      <c r="D1952" s="32" t="str">
        <f t="shared" si="92"/>
        <v>Incorrect</v>
      </c>
    </row>
    <row r="1953" spans="1:4" x14ac:dyDescent="0.25">
      <c r="A1953" s="32" t="s">
        <v>1950</v>
      </c>
      <c r="B1953" s="32" t="str">
        <f t="shared" si="90"/>
        <v>Stylin' Times,240 W Hillcrest Dr,Los Angeles, CA 96262,926-826-4264</v>
      </c>
      <c r="C1953" s="32" t="str">
        <f t="shared" si="91"/>
        <v>-4264</v>
      </c>
      <c r="D1953" s="32">
        <f t="shared" si="92"/>
        <v>1</v>
      </c>
    </row>
    <row r="1954" spans="1:4" x14ac:dyDescent="0.25">
      <c r="A1954" s="32" t="s">
        <v>1951</v>
      </c>
      <c r="B1954" s="32" t="str">
        <f t="shared" si="90"/>
        <v>240 W Hillcrest Dr,Los Angeles, CA 96262,926-826-4264,Central Sports</v>
      </c>
      <c r="C1954" s="32" t="str">
        <f t="shared" si="91"/>
        <v>ports</v>
      </c>
      <c r="D1954" s="32" t="str">
        <f t="shared" si="92"/>
        <v>Incorrect</v>
      </c>
    </row>
    <row r="1955" spans="1:4" x14ac:dyDescent="0.25">
      <c r="A1955" s="32" t="s">
        <v>1952</v>
      </c>
      <c r="B1955" s="32" t="str">
        <f t="shared" si="90"/>
        <v>Los Angeles, CA 96262,926-826-4264,Central Sports,666 Sample Avenue</v>
      </c>
      <c r="C1955" s="32" t="str">
        <f t="shared" si="91"/>
        <v>venue</v>
      </c>
      <c r="D1955" s="32" t="str">
        <f t="shared" si="92"/>
        <v>Incorrect</v>
      </c>
    </row>
    <row r="1956" spans="1:4" x14ac:dyDescent="0.25">
      <c r="A1956" s="32" t="s">
        <v>1953</v>
      </c>
      <c r="B1956" s="32" t="str">
        <f t="shared" si="90"/>
        <v>926-826-4264,Central Sports,666 Sample Avenue,Los Angeles, CA 92222</v>
      </c>
      <c r="C1956" s="32" t="str">
        <f t="shared" si="91"/>
        <v>92222</v>
      </c>
      <c r="D1956" s="32" t="str">
        <f t="shared" si="92"/>
        <v>Incorrect</v>
      </c>
    </row>
    <row r="1957" spans="1:4" x14ac:dyDescent="0.25">
      <c r="A1957" s="32" t="s">
        <v>1136</v>
      </c>
      <c r="B1957" s="32" t="str">
        <f t="shared" si="90"/>
        <v>Central Sports,666 Sample Avenue,Los Angeles, CA 92222,640-662-6460</v>
      </c>
      <c r="C1957" s="32" t="str">
        <f t="shared" si="91"/>
        <v>-6460</v>
      </c>
      <c r="D1957" s="32">
        <f t="shared" si="92"/>
        <v>1</v>
      </c>
    </row>
    <row r="1958" spans="1:4" x14ac:dyDescent="0.25">
      <c r="A1958" s="32" t="s">
        <v>1954</v>
      </c>
      <c r="B1958" s="32" t="str">
        <f t="shared" si="90"/>
        <v>666 Sample Avenue,Los Angeles, CA 92222,640-662-6460,Josse Smith Sportswear</v>
      </c>
      <c r="C1958" s="32" t="str">
        <f t="shared" si="91"/>
        <v>swear</v>
      </c>
      <c r="D1958" s="32" t="str">
        <f t="shared" si="92"/>
        <v>Incorrect</v>
      </c>
    </row>
    <row r="1959" spans="1:4" x14ac:dyDescent="0.25">
      <c r="A1959" s="32" t="s">
        <v>1955</v>
      </c>
      <c r="B1959" s="32" t="str">
        <f t="shared" si="90"/>
        <v>Los Angeles, CA 92222,640-662-6460,Josse Smith Sportswear,8800 Northeast Mall Drive</v>
      </c>
      <c r="C1959" s="32" t="str">
        <f t="shared" si="91"/>
        <v>Drive</v>
      </c>
      <c r="D1959" s="32" t="str">
        <f t="shared" si="92"/>
        <v>Incorrect</v>
      </c>
    </row>
    <row r="1960" spans="1:4" x14ac:dyDescent="0.25">
      <c r="A1960" s="32" t="s">
        <v>1956</v>
      </c>
      <c r="B1960" s="32" t="str">
        <f t="shared" si="90"/>
        <v>640-662-6460,Josse Smith Sportswear,8800 Northeast Mall Drive,Paso Robles, CA 96844</v>
      </c>
      <c r="C1960" s="32" t="str">
        <f t="shared" si="91"/>
        <v>96844</v>
      </c>
      <c r="D1960" s="32" t="str">
        <f t="shared" si="92"/>
        <v>Incorrect</v>
      </c>
    </row>
    <row r="1961" spans="1:4" x14ac:dyDescent="0.25">
      <c r="A1961" s="32" t="s">
        <v>1957</v>
      </c>
      <c r="B1961" s="32" t="str">
        <f t="shared" si="90"/>
        <v>Josse Smith Sportswear,8800 Northeast Mall Drive,Paso Robles, CA 96844,424-686-4400</v>
      </c>
      <c r="C1961" s="32" t="str">
        <f t="shared" si="91"/>
        <v>-4400</v>
      </c>
      <c r="D1961" s="32">
        <f t="shared" si="92"/>
        <v>1</v>
      </c>
    </row>
    <row r="1962" spans="1:4" x14ac:dyDescent="0.25">
      <c r="A1962" s="32" t="s">
        <v>1958</v>
      </c>
      <c r="B1962" s="32" t="str">
        <f t="shared" si="90"/>
        <v>8800 Northeast Mall Drive,Paso Robles, CA 96844,424-686-4400,Sterling Silver Sportswear</v>
      </c>
      <c r="C1962" s="32" t="str">
        <f t="shared" si="91"/>
        <v>swear</v>
      </c>
      <c r="D1962" s="32" t="str">
        <f t="shared" si="92"/>
        <v>Incorrect</v>
      </c>
    </row>
    <row r="1963" spans="1:4" x14ac:dyDescent="0.25">
      <c r="A1963" s="32" t="s">
        <v>1959</v>
      </c>
      <c r="B1963" s="32" t="str">
        <f t="shared" si="90"/>
        <v>Paso Robles, CA 96844,424-686-4400,Sterling Silver Sportswear,8966 Silverton Ave</v>
      </c>
      <c r="C1963" s="32" t="str">
        <f t="shared" si="91"/>
        <v>n Ave</v>
      </c>
      <c r="D1963" s="32" t="str">
        <f t="shared" si="92"/>
        <v>Incorrect</v>
      </c>
    </row>
    <row r="1964" spans="1:4" x14ac:dyDescent="0.25">
      <c r="A1964" s="32" t="s">
        <v>1960</v>
      </c>
      <c r="B1964" s="32" t="str">
        <f t="shared" si="90"/>
        <v>424-686-4400,Sterling Silver Sportswear,8966 Silverton Ave,Newport Beach, CA 90026</v>
      </c>
      <c r="C1964" s="32" t="str">
        <f t="shared" si="91"/>
        <v>90026</v>
      </c>
      <c r="D1964" s="32" t="str">
        <f t="shared" si="92"/>
        <v>Incorrect</v>
      </c>
    </row>
    <row r="1965" spans="1:4" x14ac:dyDescent="0.25">
      <c r="A1965" s="32" t="s">
        <v>1961</v>
      </c>
      <c r="B1965" s="32" t="str">
        <f t="shared" si="90"/>
        <v>Sterling Silver Sportswear,8966 Silverton Ave,Newport Beach, CA 90026,620-446-6686</v>
      </c>
      <c r="C1965" s="32" t="str">
        <f t="shared" si="91"/>
        <v>-6686</v>
      </c>
      <c r="D1965" s="32">
        <f t="shared" si="92"/>
        <v>1</v>
      </c>
    </row>
    <row r="1966" spans="1:4" x14ac:dyDescent="0.25">
      <c r="A1966" s="32" t="s">
        <v>1962</v>
      </c>
      <c r="B1966" s="32" t="str">
        <f t="shared" si="90"/>
        <v>8966 Silverton Ave,Newport Beach, CA 90026,620-446-6686,Wholesale T Shirts</v>
      </c>
      <c r="C1966" s="32" t="str">
        <f t="shared" si="91"/>
        <v>hirts</v>
      </c>
      <c r="D1966" s="32" t="str">
        <f t="shared" si="92"/>
        <v>Incorrect</v>
      </c>
    </row>
    <row r="1967" spans="1:4" x14ac:dyDescent="0.25">
      <c r="A1967" s="32" t="s">
        <v>1963</v>
      </c>
      <c r="B1967" s="32" t="str">
        <f t="shared" si="90"/>
        <v>Newport Beach, CA 90026,620-446-6686,Wholesale T Shirts,2409 Northeast 46th Street</v>
      </c>
      <c r="C1967" s="32" t="str">
        <f t="shared" si="91"/>
        <v>treet</v>
      </c>
      <c r="D1967" s="32" t="str">
        <f t="shared" si="92"/>
        <v>Incorrect</v>
      </c>
    </row>
    <row r="1968" spans="1:4" x14ac:dyDescent="0.25">
      <c r="A1968" s="32" t="s">
        <v>1964</v>
      </c>
      <c r="B1968" s="32" t="str">
        <f t="shared" si="90"/>
        <v>620-446-6686,Wholesale T Shirts,2409 Northeast 46th Street,Solvang, CA 98260</v>
      </c>
      <c r="C1968" s="32" t="str">
        <f t="shared" si="91"/>
        <v>98260</v>
      </c>
      <c r="D1968" s="32" t="str">
        <f t="shared" si="92"/>
        <v>Incorrect</v>
      </c>
    </row>
    <row r="1969" spans="1:4" x14ac:dyDescent="0.25">
      <c r="A1969" s="32" t="s">
        <v>1965</v>
      </c>
      <c r="B1969" s="32" t="str">
        <f t="shared" si="90"/>
        <v>Wholesale T Shirts,2409 Northeast 46th Street,Solvang, CA 98260,626-820-9466</v>
      </c>
      <c r="C1969" s="32" t="str">
        <f t="shared" si="91"/>
        <v>-9466</v>
      </c>
      <c r="D1969" s="32">
        <f t="shared" si="92"/>
        <v>1</v>
      </c>
    </row>
    <row r="1970" spans="1:4" x14ac:dyDescent="0.25">
      <c r="A1970" s="32" t="s">
        <v>1966</v>
      </c>
      <c r="B1970" s="32" t="str">
        <f t="shared" si="90"/>
        <v>2409 Northeast 46th Street,Solvang, CA 98260,626-820-9466,Kodiac Trading</v>
      </c>
      <c r="C1970" s="32" t="str">
        <f t="shared" si="91"/>
        <v>ading</v>
      </c>
      <c r="D1970" s="32" t="str">
        <f t="shared" si="92"/>
        <v>Incorrect</v>
      </c>
    </row>
    <row r="1971" spans="1:4" x14ac:dyDescent="0.25">
      <c r="A1971" s="32" t="s">
        <v>1967</v>
      </c>
      <c r="B1971" s="32" t="str">
        <f t="shared" si="90"/>
        <v>Solvang, CA 98260,626-820-9466,Kodiac Trading,444 San Mateo Avenue</v>
      </c>
      <c r="C1971" s="32" t="str">
        <f t="shared" si="91"/>
        <v>venue</v>
      </c>
      <c r="D1971" s="32" t="str">
        <f t="shared" si="92"/>
        <v>Incorrect</v>
      </c>
    </row>
    <row r="1972" spans="1:4" x14ac:dyDescent="0.25">
      <c r="A1972" s="32" t="s">
        <v>1968</v>
      </c>
      <c r="B1972" s="32" t="str">
        <f t="shared" si="90"/>
        <v>626-820-9466,Kodiac Trading,444 San Mateo Avenue,Los Angeles, CA 94820</v>
      </c>
      <c r="C1972" s="32" t="str">
        <f t="shared" si="91"/>
        <v>94820</v>
      </c>
      <c r="D1972" s="32" t="str">
        <f t="shared" si="92"/>
        <v>Incorrect</v>
      </c>
    </row>
    <row r="1973" spans="1:4" x14ac:dyDescent="0.25">
      <c r="A1973" s="32" t="s">
        <v>1969</v>
      </c>
      <c r="B1973" s="32" t="str">
        <f t="shared" si="90"/>
        <v>Kodiac Trading,444 San Mateo Avenue,Los Angeles, CA 94820,224-846-4466</v>
      </c>
      <c r="C1973" s="32" t="str">
        <f t="shared" si="91"/>
        <v>-4466</v>
      </c>
      <c r="D1973" s="32">
        <f t="shared" si="92"/>
        <v>1</v>
      </c>
    </row>
    <row r="1974" spans="1:4" x14ac:dyDescent="0.25">
      <c r="A1974" s="32" t="s">
        <v>1970</v>
      </c>
      <c r="B1974" s="32" t="str">
        <f t="shared" si="90"/>
        <v>444 San Mateo Avenue,Los Angeles, CA 94820,224-846-4466,LA Capital Embroidery</v>
      </c>
      <c r="C1974" s="32" t="str">
        <f t="shared" si="91"/>
        <v>idery</v>
      </c>
      <c r="D1974" s="32" t="str">
        <f t="shared" si="92"/>
        <v>Incorrect</v>
      </c>
    </row>
    <row r="1975" spans="1:4" x14ac:dyDescent="0.25">
      <c r="A1975" s="32" t="s">
        <v>1971</v>
      </c>
      <c r="B1975" s="32" t="str">
        <f t="shared" si="90"/>
        <v>Los Angeles, CA 94820,224-846-4466,LA Capital Embroidery,2242 Lloyd Centre</v>
      </c>
      <c r="C1975" s="32" t="str">
        <f t="shared" si="91"/>
        <v>entre</v>
      </c>
      <c r="D1975" s="32" t="str">
        <f t="shared" si="92"/>
        <v>Incorrect</v>
      </c>
    </row>
    <row r="1976" spans="1:4" x14ac:dyDescent="0.25">
      <c r="A1976" s="32" t="s">
        <v>1972</v>
      </c>
      <c r="B1976" s="32" t="str">
        <f t="shared" si="90"/>
        <v>224-846-4466,LA Capital Embroidery,2242 Lloyd Centre,Los Angeles, CA 92844</v>
      </c>
      <c r="C1976" s="32" t="str">
        <f t="shared" si="91"/>
        <v>92844</v>
      </c>
      <c r="D1976" s="32" t="str">
        <f t="shared" si="92"/>
        <v>Incorrect</v>
      </c>
    </row>
    <row r="1977" spans="1:4" x14ac:dyDescent="0.25">
      <c r="A1977" s="32" t="s">
        <v>1973</v>
      </c>
      <c r="B1977" s="32" t="str">
        <f t="shared" si="90"/>
        <v>LA Capital Embroidery,2242 Lloyd Centre,Los Angeles, CA 92844,908-880-8624</v>
      </c>
      <c r="C1977" s="32" t="str">
        <f t="shared" si="91"/>
        <v>-8624</v>
      </c>
      <c r="D1977" s="32">
        <f t="shared" si="92"/>
        <v>1</v>
      </c>
    </row>
    <row r="1978" spans="1:4" x14ac:dyDescent="0.25">
      <c r="A1978" s="32" t="s">
        <v>1974</v>
      </c>
      <c r="B1978" s="32" t="str">
        <f t="shared" si="90"/>
        <v>2242 Lloyd Centre,Los Angeles, CA 92844,908-880-8624,Churchill's Sportswear</v>
      </c>
      <c r="C1978" s="32" t="str">
        <f t="shared" si="91"/>
        <v>swear</v>
      </c>
      <c r="D1978" s="32" t="str">
        <f t="shared" si="92"/>
        <v>Incorrect</v>
      </c>
    </row>
    <row r="1979" spans="1:4" x14ac:dyDescent="0.25">
      <c r="A1979" s="32" t="s">
        <v>1975</v>
      </c>
      <c r="B1979" s="32" t="str">
        <f t="shared" si="90"/>
        <v>Los Angeles, CA 92844,908-880-8624,Churchill's Sportswear,2600 Southeast East Devils Lake Road</v>
      </c>
      <c r="C1979" s="32" t="str">
        <f t="shared" si="91"/>
        <v xml:space="preserve"> Road</v>
      </c>
      <c r="D1979" s="32" t="str">
        <f t="shared" si="92"/>
        <v>Incorrect</v>
      </c>
    </row>
    <row r="1980" spans="1:4" x14ac:dyDescent="0.25">
      <c r="A1980" s="32" t="s">
        <v>1976</v>
      </c>
      <c r="B1980" s="32" t="str">
        <f t="shared" si="90"/>
        <v>908-880-8624,Churchill's Sportswear,2600 Southeast East Devils Lake Road,Soledad, CA 92606</v>
      </c>
      <c r="C1980" s="32" t="str">
        <f t="shared" si="91"/>
        <v>92606</v>
      </c>
      <c r="D1980" s="32" t="str">
        <f t="shared" si="92"/>
        <v>Incorrect</v>
      </c>
    </row>
    <row r="1981" spans="1:4" x14ac:dyDescent="0.25">
      <c r="A1981" s="32" t="s">
        <v>82</v>
      </c>
      <c r="B1981" s="32" t="str">
        <f t="shared" si="90"/>
        <v>Churchill's Sportswear,2600 Southeast East Devils Lake Road,Soledad, CA 92606,662-498-6000</v>
      </c>
      <c r="C1981" s="32" t="str">
        <f t="shared" si="91"/>
        <v>-6000</v>
      </c>
      <c r="D1981" s="32">
        <f t="shared" si="92"/>
        <v>1</v>
      </c>
    </row>
    <row r="1982" spans="1:4" x14ac:dyDescent="0.25">
      <c r="A1982" s="32" t="s">
        <v>1977</v>
      </c>
      <c r="B1982" s="32" t="str">
        <f t="shared" si="90"/>
        <v>2600 Southeast East Devils Lake Road,Soledad, CA 92606,662-498-6000,Life is Just A Beach</v>
      </c>
      <c r="C1982" s="32" t="str">
        <f t="shared" si="91"/>
        <v>Beach</v>
      </c>
      <c r="D1982" s="32" t="str">
        <f t="shared" si="92"/>
        <v>Incorrect</v>
      </c>
    </row>
    <row r="1983" spans="1:4" x14ac:dyDescent="0.25">
      <c r="A1983" s="32" t="s">
        <v>1978</v>
      </c>
      <c r="B1983" s="32" t="str">
        <f t="shared" si="90"/>
        <v>Soledad, CA 92606,662-498-6000,Life is Just A Beach,2240 Galleria Boulevard Suite 240</v>
      </c>
      <c r="C1983" s="32" t="str">
        <f t="shared" si="91"/>
        <v>e 240</v>
      </c>
      <c r="D1983" s="32" t="str">
        <f t="shared" si="92"/>
        <v>Incorrect</v>
      </c>
    </row>
    <row r="1984" spans="1:4" x14ac:dyDescent="0.25">
      <c r="A1984" s="32" t="s">
        <v>1979</v>
      </c>
      <c r="B1984" s="32" t="str">
        <f t="shared" si="90"/>
        <v>662-498-6000,Life is Just A Beach,2240 Galleria Boulevard Suite 240,Orange, CA 94940</v>
      </c>
      <c r="C1984" s="32" t="str">
        <f t="shared" si="91"/>
        <v>94940</v>
      </c>
      <c r="D1984" s="32" t="str">
        <f t="shared" si="92"/>
        <v>Incorrect</v>
      </c>
    </row>
    <row r="1985" spans="1:4" x14ac:dyDescent="0.25">
      <c r="A1985" s="32" t="s">
        <v>1980</v>
      </c>
      <c r="B1985" s="32" t="str">
        <f t="shared" si="90"/>
        <v>Life is Just A Beach,2240 Galleria Boulevard Suite 240,Orange, CA 94940,640-446-2620</v>
      </c>
      <c r="C1985" s="32" t="str">
        <f t="shared" si="91"/>
        <v>-2620</v>
      </c>
      <c r="D1985" s="32">
        <f t="shared" si="92"/>
        <v>1</v>
      </c>
    </row>
    <row r="1986" spans="1:4" x14ac:dyDescent="0.25">
      <c r="A1986" s="32" t="s">
        <v>1981</v>
      </c>
      <c r="B1986" s="32" t="str">
        <f t="shared" ref="B1986:B2049" si="93">CONCATENATE(TRIM(A1986),",",TRIM(A1987),",",TRIM(A1988),",",TRIM(A1989))</f>
        <v>2240 Galleria Boulevard Suite 240,Orange, CA 94940,640-446-2620,World Athletics</v>
      </c>
      <c r="C1986" s="32" t="str">
        <f t="shared" ref="C1986:C2049" si="94">RIGHT(B1986,5)</f>
        <v>etics</v>
      </c>
      <c r="D1986" s="32" t="str">
        <f t="shared" ref="D1986:D2049" si="95">IFERROR(FIND("-",C1986),"Incorrect")</f>
        <v>Incorrect</v>
      </c>
    </row>
    <row r="1987" spans="1:4" x14ac:dyDescent="0.25">
      <c r="A1987" s="32" t="s">
        <v>1982</v>
      </c>
      <c r="B1987" s="32" t="str">
        <f t="shared" si="93"/>
        <v>Orange, CA 94940,640-446-2620,World Athletics,2026 South 420th</v>
      </c>
      <c r="C1987" s="32" t="str">
        <f t="shared" si="94"/>
        <v>420th</v>
      </c>
      <c r="D1987" s="32" t="str">
        <f t="shared" si="95"/>
        <v>Incorrect</v>
      </c>
    </row>
    <row r="1988" spans="1:4" x14ac:dyDescent="0.25">
      <c r="A1988" s="32" t="s">
        <v>1983</v>
      </c>
      <c r="B1988" s="32" t="str">
        <f t="shared" si="93"/>
        <v>640-446-2620,World Athletics,2026 South 420th,Bakersfield, CA 96688</v>
      </c>
      <c r="C1988" s="32" t="str">
        <f t="shared" si="94"/>
        <v>96688</v>
      </c>
      <c r="D1988" s="32" t="str">
        <f t="shared" si="95"/>
        <v>Incorrect</v>
      </c>
    </row>
    <row r="1989" spans="1:4" x14ac:dyDescent="0.25">
      <c r="A1989" s="32" t="s">
        <v>1984</v>
      </c>
      <c r="B1989" s="32" t="str">
        <f t="shared" si="93"/>
        <v>World Athletics,2026 South 420th,Bakersfield, CA 96688,909-862-9244</v>
      </c>
      <c r="C1989" s="32" t="str">
        <f t="shared" si="94"/>
        <v>-9244</v>
      </c>
      <c r="D1989" s="32">
        <f t="shared" si="95"/>
        <v>1</v>
      </c>
    </row>
    <row r="1990" spans="1:4" x14ac:dyDescent="0.25">
      <c r="A1990" s="32" t="s">
        <v>1985</v>
      </c>
      <c r="B1990" s="32" t="str">
        <f t="shared" si="93"/>
        <v>2026 South 420th,Bakersfield, CA 96688,909-862-9244,G &amp; J Sportswear</v>
      </c>
      <c r="C1990" s="32" t="str">
        <f t="shared" si="94"/>
        <v>swear</v>
      </c>
      <c r="D1990" s="32" t="str">
        <f t="shared" si="95"/>
        <v>Incorrect</v>
      </c>
    </row>
    <row r="1991" spans="1:4" x14ac:dyDescent="0.25">
      <c r="A1991" s="32" t="s">
        <v>1986</v>
      </c>
      <c r="B1991" s="32" t="str">
        <f t="shared" si="93"/>
        <v>Bakersfield, CA 96688,909-862-9244,G &amp; J Sportswear,2628 East 64rd Street</v>
      </c>
      <c r="C1991" s="32" t="str">
        <f t="shared" si="94"/>
        <v>treet</v>
      </c>
      <c r="D1991" s="32" t="str">
        <f t="shared" si="95"/>
        <v>Incorrect</v>
      </c>
    </row>
    <row r="1992" spans="1:4" x14ac:dyDescent="0.25">
      <c r="A1992" s="32" t="s">
        <v>1987</v>
      </c>
      <c r="B1992" s="32" t="str">
        <f t="shared" si="93"/>
        <v>909-862-9244,G &amp; J Sportswear,2628 East 64rd Street,San Mateo, CA 99226</v>
      </c>
      <c r="C1992" s="32" t="str">
        <f t="shared" si="94"/>
        <v>99226</v>
      </c>
      <c r="D1992" s="32" t="str">
        <f t="shared" si="95"/>
        <v>Incorrect</v>
      </c>
    </row>
    <row r="1993" spans="1:4" x14ac:dyDescent="0.25">
      <c r="A1993" s="32" t="s">
        <v>1988</v>
      </c>
      <c r="B1993" s="32" t="str">
        <f t="shared" si="93"/>
        <v>G &amp; J Sportswear,2628 East 64rd Street,San Mateo, CA 99226,206-440-6996</v>
      </c>
      <c r="C1993" s="32" t="str">
        <f t="shared" si="94"/>
        <v>-6996</v>
      </c>
      <c r="D1993" s="32">
        <f t="shared" si="95"/>
        <v>1</v>
      </c>
    </row>
    <row r="1994" spans="1:4" x14ac:dyDescent="0.25">
      <c r="A1994" s="32" t="s">
        <v>1989</v>
      </c>
      <c r="B1994" s="32" t="str">
        <f t="shared" si="93"/>
        <v>2628 East 64rd Street,San Mateo, CA 99226,206-440-6996,High Tide Women's Wear of California</v>
      </c>
      <c r="C1994" s="32" t="str">
        <f t="shared" si="94"/>
        <v>ornia</v>
      </c>
      <c r="D1994" s="32" t="str">
        <f t="shared" si="95"/>
        <v>Incorrect</v>
      </c>
    </row>
    <row r="1995" spans="1:4" x14ac:dyDescent="0.25">
      <c r="A1995" s="32" t="s">
        <v>1990</v>
      </c>
      <c r="B1995" s="32" t="str">
        <f t="shared" si="93"/>
        <v>San Mateo, CA 99226,206-440-6996,High Tide Women's Wear of California,4208 Roymar Road</v>
      </c>
      <c r="C1995" s="32" t="str">
        <f t="shared" si="94"/>
        <v xml:space="preserve"> Road</v>
      </c>
      <c r="D1995" s="32" t="str">
        <f t="shared" si="95"/>
        <v>Incorrect</v>
      </c>
    </row>
    <row r="1996" spans="1:4" x14ac:dyDescent="0.25">
      <c r="A1996" s="32" t="s">
        <v>1991</v>
      </c>
      <c r="B1996" s="32" t="str">
        <f t="shared" si="93"/>
        <v>206-440-6996,High Tide Women's Wear of California,4208 Roymar Road,Newport Beach, CA 90026</v>
      </c>
      <c r="C1996" s="32" t="str">
        <f t="shared" si="94"/>
        <v>90026</v>
      </c>
      <c r="D1996" s="32" t="str">
        <f t="shared" si="95"/>
        <v>Incorrect</v>
      </c>
    </row>
    <row r="1997" spans="1:4" x14ac:dyDescent="0.25">
      <c r="A1997" s="32" t="s">
        <v>126</v>
      </c>
      <c r="B1997" s="32" t="str">
        <f t="shared" si="93"/>
        <v>High Tide Women's Wear of California,4208 Roymar Road,Newport Beach, CA 90026,408-466-2246</v>
      </c>
      <c r="C1997" s="32" t="str">
        <f t="shared" si="94"/>
        <v>-2246</v>
      </c>
      <c r="D1997" s="32">
        <f t="shared" si="95"/>
        <v>1</v>
      </c>
    </row>
    <row r="1998" spans="1:4" x14ac:dyDescent="0.25">
      <c r="A1998" s="32" t="s">
        <v>1992</v>
      </c>
      <c r="B1998" s="32" t="str">
        <f t="shared" si="93"/>
        <v>4208 Roymar Road,Newport Beach, CA 90026,408-466-2246,Hiker's Outdoor Wear</v>
      </c>
      <c r="C1998" s="32" t="str">
        <f t="shared" si="94"/>
        <v xml:space="preserve"> Wear</v>
      </c>
      <c r="D1998" s="32" t="str">
        <f t="shared" si="95"/>
        <v>Incorrect</v>
      </c>
    </row>
    <row r="1999" spans="1:4" x14ac:dyDescent="0.25">
      <c r="A1999" s="32" t="s">
        <v>1963</v>
      </c>
      <c r="B1999" s="32" t="str">
        <f t="shared" si="93"/>
        <v>Newport Beach, CA 90026,408-466-2246,Hiker's Outdoor Wear,220 Wharf Avenue</v>
      </c>
      <c r="C1999" s="32" t="str">
        <f t="shared" si="94"/>
        <v>venue</v>
      </c>
      <c r="D1999" s="32" t="str">
        <f t="shared" si="95"/>
        <v>Incorrect</v>
      </c>
    </row>
    <row r="2000" spans="1:4" x14ac:dyDescent="0.25">
      <c r="A2000" s="32" t="s">
        <v>1993</v>
      </c>
      <c r="B2000" s="32" t="str">
        <f t="shared" si="93"/>
        <v>408-466-2246,Hiker's Outdoor Wear,220 Wharf Avenue,Los Angeles, CA 98402</v>
      </c>
      <c r="C2000" s="32" t="str">
        <f t="shared" si="94"/>
        <v>98402</v>
      </c>
      <c r="D2000" s="32" t="str">
        <f t="shared" si="95"/>
        <v>Incorrect</v>
      </c>
    </row>
    <row r="2001" spans="1:4" x14ac:dyDescent="0.25">
      <c r="A2001" s="32" t="s">
        <v>1994</v>
      </c>
      <c r="B2001" s="32" t="str">
        <f t="shared" si="93"/>
        <v>Hiker's Outdoor Wear,220 Wharf Avenue,Los Angeles, CA 98402,640-682-4466</v>
      </c>
      <c r="C2001" s="32" t="str">
        <f t="shared" si="94"/>
        <v>-4466</v>
      </c>
      <c r="D2001" s="32">
        <f t="shared" si="95"/>
        <v>1</v>
      </c>
    </row>
    <row r="2002" spans="1:4" x14ac:dyDescent="0.25">
      <c r="A2002" s="32" t="s">
        <v>1995</v>
      </c>
      <c r="B2002" s="32" t="str">
        <f t="shared" si="93"/>
        <v>220 Wharf Avenue,Los Angeles, CA 98402,640-682-4466,Lucky Apparel</v>
      </c>
      <c r="C2002" s="32" t="str">
        <f t="shared" si="94"/>
        <v>parel</v>
      </c>
      <c r="D2002" s="32" t="str">
        <f t="shared" si="95"/>
        <v>Incorrect</v>
      </c>
    </row>
    <row r="2003" spans="1:4" x14ac:dyDescent="0.25">
      <c r="A2003" s="32" t="s">
        <v>1996</v>
      </c>
      <c r="B2003" s="32" t="str">
        <f t="shared" si="93"/>
        <v>Los Angeles, CA 98402,640-682-4466,Lucky Apparel,4240 Northeast Sandy Boulevard</v>
      </c>
      <c r="C2003" s="32" t="str">
        <f t="shared" si="94"/>
        <v>evard</v>
      </c>
      <c r="D2003" s="32" t="str">
        <f t="shared" si="95"/>
        <v>Incorrect</v>
      </c>
    </row>
    <row r="2004" spans="1:4" x14ac:dyDescent="0.25">
      <c r="A2004" s="32" t="s">
        <v>1997</v>
      </c>
      <c r="B2004" s="32" t="str">
        <f t="shared" si="93"/>
        <v>640-682-4466,Lucky Apparel,4240 Northeast Sandy Boulevard,North Hollywood, CA 94406</v>
      </c>
      <c r="C2004" s="32" t="str">
        <f t="shared" si="94"/>
        <v>94406</v>
      </c>
      <c r="D2004" s="32" t="str">
        <f t="shared" si="95"/>
        <v>Incorrect</v>
      </c>
    </row>
    <row r="2005" spans="1:4" x14ac:dyDescent="0.25">
      <c r="A2005" s="32" t="s">
        <v>1998</v>
      </c>
      <c r="B2005" s="32" t="str">
        <f t="shared" si="93"/>
        <v>Lucky Apparel,4240 Northeast Sandy Boulevard,North Hollywood, CA 94406,420-462-8626</v>
      </c>
      <c r="C2005" s="32" t="str">
        <f t="shared" si="94"/>
        <v>-8626</v>
      </c>
      <c r="D2005" s="32">
        <f t="shared" si="95"/>
        <v>1</v>
      </c>
    </row>
    <row r="2006" spans="1:4" x14ac:dyDescent="0.25">
      <c r="A2006" s="32" t="s">
        <v>1999</v>
      </c>
      <c r="B2006" s="32" t="str">
        <f t="shared" si="93"/>
        <v>4240 Northeast Sandy Boulevard,North Hollywood, CA 94406,420-462-8626,Baby Love</v>
      </c>
      <c r="C2006" s="32" t="str">
        <f t="shared" si="94"/>
        <v xml:space="preserve"> Love</v>
      </c>
      <c r="D2006" s="32" t="str">
        <f t="shared" si="95"/>
        <v>Incorrect</v>
      </c>
    </row>
    <row r="2007" spans="1:4" x14ac:dyDescent="0.25">
      <c r="A2007" s="32" t="s">
        <v>2000</v>
      </c>
      <c r="B2007" s="32" t="str">
        <f t="shared" si="93"/>
        <v>North Hollywood, CA 94406,420-462-8626,Baby Love,2028 Brea Mall</v>
      </c>
      <c r="C2007" s="32" t="str">
        <f t="shared" si="94"/>
        <v xml:space="preserve"> Mall</v>
      </c>
      <c r="D2007" s="32" t="str">
        <f t="shared" si="95"/>
        <v>Incorrect</v>
      </c>
    </row>
    <row r="2008" spans="1:4" x14ac:dyDescent="0.25">
      <c r="A2008" s="32" t="s">
        <v>2001</v>
      </c>
      <c r="B2008" s="32" t="str">
        <f t="shared" si="93"/>
        <v>420-462-8626,Baby Love,2028 Brea Mall,West Hollywood, CA 92064</v>
      </c>
      <c r="C2008" s="32" t="str">
        <f t="shared" si="94"/>
        <v>92064</v>
      </c>
      <c r="D2008" s="32" t="str">
        <f t="shared" si="95"/>
        <v>Incorrect</v>
      </c>
    </row>
    <row r="2009" spans="1:4" x14ac:dyDescent="0.25">
      <c r="A2009" s="32" t="s">
        <v>2002</v>
      </c>
      <c r="B2009" s="32" t="str">
        <f t="shared" si="93"/>
        <v>Baby Love,2028 Brea Mall,West Hollywood, CA 92064,424-846-8694</v>
      </c>
      <c r="C2009" s="32" t="str">
        <f t="shared" si="94"/>
        <v>-8694</v>
      </c>
      <c r="D2009" s="32">
        <f t="shared" si="95"/>
        <v>1</v>
      </c>
    </row>
    <row r="2010" spans="1:4" x14ac:dyDescent="0.25">
      <c r="A2010" s="32" t="s">
        <v>2003</v>
      </c>
      <c r="B2010" s="32" t="str">
        <f t="shared" si="93"/>
        <v>2028 Brea Mall,West Hollywood, CA 92064,424-846-8694,Billy's Ski &amp; Sport</v>
      </c>
      <c r="C2010" s="32" t="str">
        <f t="shared" si="94"/>
        <v>Sport</v>
      </c>
      <c r="D2010" s="32" t="str">
        <f t="shared" si="95"/>
        <v>Incorrect</v>
      </c>
    </row>
    <row r="2011" spans="1:4" x14ac:dyDescent="0.25">
      <c r="A2011" s="32" t="s">
        <v>2004</v>
      </c>
      <c r="B2011" s="32" t="str">
        <f t="shared" si="93"/>
        <v>West Hollywood, CA 92064,424-846-8694,Billy's Ski &amp; Sport,482048 Chestnut Street</v>
      </c>
      <c r="C2011" s="32" t="str">
        <f t="shared" si="94"/>
        <v>treet</v>
      </c>
      <c r="D2011" s="32" t="str">
        <f t="shared" si="95"/>
        <v>Incorrect</v>
      </c>
    </row>
    <row r="2012" spans="1:4" x14ac:dyDescent="0.25">
      <c r="A2012" s="32" t="s">
        <v>2005</v>
      </c>
      <c r="B2012" s="32" t="str">
        <f t="shared" si="93"/>
        <v>424-846-8694,Billy's Ski &amp; Sport,482048 Chestnut Street,North Bend, CA 90820</v>
      </c>
      <c r="C2012" s="32" t="str">
        <f t="shared" si="94"/>
        <v>90820</v>
      </c>
      <c r="D2012" s="32" t="str">
        <f t="shared" si="95"/>
        <v>Incorrect</v>
      </c>
    </row>
    <row r="2013" spans="1:4" x14ac:dyDescent="0.25">
      <c r="A2013" s="32" t="s">
        <v>2006</v>
      </c>
      <c r="B2013" s="32" t="str">
        <f t="shared" si="93"/>
        <v>Billy's Ski &amp; Sport,482048 Chestnut Street,North Bend, CA 90820,828-249-8842</v>
      </c>
      <c r="C2013" s="32" t="str">
        <f t="shared" si="94"/>
        <v>-8842</v>
      </c>
      <c r="D2013" s="32">
        <f t="shared" si="95"/>
        <v>1</v>
      </c>
    </row>
    <row r="2014" spans="1:4" x14ac:dyDescent="0.25">
      <c r="A2014" s="32" t="s">
        <v>2007</v>
      </c>
      <c r="B2014" s="32" t="str">
        <f t="shared" si="93"/>
        <v>482048 Chestnut Street,North Bend, CA 90820,828-249-8842,Bob's Toys</v>
      </c>
      <c r="C2014" s="32" t="str">
        <f t="shared" si="94"/>
        <v xml:space="preserve"> Toys</v>
      </c>
      <c r="D2014" s="32" t="str">
        <f t="shared" si="95"/>
        <v>Incorrect</v>
      </c>
    </row>
    <row r="2015" spans="1:4" x14ac:dyDescent="0.25">
      <c r="A2015" s="32" t="s">
        <v>2008</v>
      </c>
      <c r="B2015" s="32" t="str">
        <f t="shared" si="93"/>
        <v>North Bend, CA 90820,828-249-8842,Bob's Toys,2446 Bay Street</v>
      </c>
      <c r="C2015" s="32" t="str">
        <f t="shared" si="94"/>
        <v>treet</v>
      </c>
      <c r="D2015" s="32" t="str">
        <f t="shared" si="95"/>
        <v>Incorrect</v>
      </c>
    </row>
    <row r="2016" spans="1:4" x14ac:dyDescent="0.25">
      <c r="A2016" s="32" t="s">
        <v>2009</v>
      </c>
      <c r="B2016" s="32" t="str">
        <f t="shared" si="93"/>
        <v>828-249-8842,Bob's Toys,2446 Bay Street,San Francisco, CA 90026</v>
      </c>
      <c r="C2016" s="32" t="str">
        <f t="shared" si="94"/>
        <v>90026</v>
      </c>
      <c r="D2016" s="32" t="str">
        <f t="shared" si="95"/>
        <v>Incorrect</v>
      </c>
    </row>
    <row r="2017" spans="1:4" x14ac:dyDescent="0.25">
      <c r="A2017" s="32" t="s">
        <v>2010</v>
      </c>
      <c r="B2017" s="32" t="str">
        <f t="shared" si="93"/>
        <v>Bob's Toys,2446 Bay Street,San Francisco, CA 90026,926-482-4644</v>
      </c>
      <c r="C2017" s="32" t="str">
        <f t="shared" si="94"/>
        <v>-4644</v>
      </c>
      <c r="D2017" s="32">
        <f t="shared" si="95"/>
        <v>1</v>
      </c>
    </row>
    <row r="2018" spans="1:4" x14ac:dyDescent="0.25">
      <c r="A2018" s="32" t="s">
        <v>2011</v>
      </c>
      <c r="B2018" s="32" t="str">
        <f t="shared" si="93"/>
        <v>2446 Bay Street,San Francisco, CA 90026,926-482-4644,Bowlers Outlet</v>
      </c>
      <c r="C2018" s="32" t="str">
        <f t="shared" si="94"/>
        <v>utlet</v>
      </c>
      <c r="D2018" s="32" t="str">
        <f t="shared" si="95"/>
        <v>Incorrect</v>
      </c>
    </row>
    <row r="2019" spans="1:4" x14ac:dyDescent="0.25">
      <c r="A2019" s="32" t="s">
        <v>2012</v>
      </c>
      <c r="B2019" s="32" t="str">
        <f t="shared" si="93"/>
        <v>San Francisco, CA 90026,926-482-4644,Bowlers Outlet,22860 Apple Country Road Suite 202</v>
      </c>
      <c r="C2019" s="32" t="str">
        <f t="shared" si="94"/>
        <v>e 202</v>
      </c>
      <c r="D2019" s="32" t="str">
        <f t="shared" si="95"/>
        <v>Incorrect</v>
      </c>
    </row>
    <row r="2020" spans="1:4" x14ac:dyDescent="0.25">
      <c r="A2020" s="32" t="s">
        <v>2013</v>
      </c>
      <c r="B2020" s="32" t="str">
        <f t="shared" si="93"/>
        <v>926-482-4644,Bowlers Outlet,22860 Apple Country Road Suite 202,Redding, CA 92020</v>
      </c>
      <c r="C2020" s="32" t="str">
        <f t="shared" si="94"/>
        <v>92020</v>
      </c>
      <c r="D2020" s="32" t="str">
        <f t="shared" si="95"/>
        <v>Incorrect</v>
      </c>
    </row>
    <row r="2021" spans="1:4" x14ac:dyDescent="0.25">
      <c r="A2021" s="32" t="s">
        <v>2014</v>
      </c>
      <c r="B2021" s="32" t="str">
        <f t="shared" si="93"/>
        <v>Bowlers Outlet,22860 Apple Country Road Suite 202,Redding, CA 92020,669-266-9660</v>
      </c>
      <c r="C2021" s="32" t="str">
        <f t="shared" si="94"/>
        <v>-9660</v>
      </c>
      <c r="D2021" s="32">
        <f t="shared" si="95"/>
        <v>1</v>
      </c>
    </row>
    <row r="2022" spans="1:4" x14ac:dyDescent="0.25">
      <c r="A2022" s="32" t="s">
        <v>2015</v>
      </c>
      <c r="B2022" s="32" t="str">
        <f t="shared" si="93"/>
        <v>22860 Apple Country Road Suite 202,Redding, CA 92020,669-266-9660,Cowboy Crazy</v>
      </c>
      <c r="C2022" s="32" t="str">
        <f t="shared" si="94"/>
        <v>Crazy</v>
      </c>
      <c r="D2022" s="32" t="str">
        <f t="shared" si="95"/>
        <v>Incorrect</v>
      </c>
    </row>
    <row r="2023" spans="1:4" x14ac:dyDescent="0.25">
      <c r="A2023" s="32" t="s">
        <v>2016</v>
      </c>
      <c r="B2023" s="32" t="str">
        <f t="shared" si="93"/>
        <v>Redding, CA 92020,669-266-9660,Cowboy Crazy,4222 Waialae Avenue</v>
      </c>
      <c r="C2023" s="32" t="str">
        <f t="shared" si="94"/>
        <v>venue</v>
      </c>
      <c r="D2023" s="32" t="str">
        <f t="shared" si="95"/>
        <v>Incorrect</v>
      </c>
    </row>
    <row r="2024" spans="1:4" x14ac:dyDescent="0.25">
      <c r="A2024" s="32" t="s">
        <v>2017</v>
      </c>
      <c r="B2024" s="32" t="str">
        <f t="shared" si="93"/>
        <v>669-266-9660,Cowboy Crazy,4222 Waialae Avenue,Lihue, HI 92804</v>
      </c>
      <c r="C2024" s="32" t="str">
        <f t="shared" si="94"/>
        <v>92804</v>
      </c>
      <c r="D2024" s="32" t="str">
        <f t="shared" si="95"/>
        <v>Incorrect</v>
      </c>
    </row>
    <row r="2025" spans="1:4" x14ac:dyDescent="0.25">
      <c r="A2025" s="32" t="s">
        <v>2018</v>
      </c>
      <c r="B2025" s="32" t="str">
        <f t="shared" si="93"/>
        <v>Cowboy Crazy,4222 Waialae Avenue,Lihue, HI 92804,824-666-8462</v>
      </c>
      <c r="C2025" s="32" t="str">
        <f t="shared" si="94"/>
        <v>-8462</v>
      </c>
      <c r="D2025" s="32">
        <f t="shared" si="95"/>
        <v>1</v>
      </c>
    </row>
    <row r="2026" spans="1:4" x14ac:dyDescent="0.25">
      <c r="A2026" s="32" t="s">
        <v>2019</v>
      </c>
      <c r="B2026" s="32" t="str">
        <f t="shared" si="93"/>
        <v>4222 Waialae Avenue,Lihue, HI 92804,824-666-8462,Fans Inc</v>
      </c>
      <c r="C2026" s="32" t="str">
        <f t="shared" si="94"/>
        <v>s Inc</v>
      </c>
      <c r="D2026" s="32" t="str">
        <f t="shared" si="95"/>
        <v>Incorrect</v>
      </c>
    </row>
    <row r="2027" spans="1:4" x14ac:dyDescent="0.25">
      <c r="A2027" s="32" t="s">
        <v>2020</v>
      </c>
      <c r="B2027" s="32" t="str">
        <f t="shared" si="93"/>
        <v>Lihue, HI 92804,824-666-8462,Fans Inc,Across Ward Centre Outpost</v>
      </c>
      <c r="C2027" s="32" t="str">
        <f t="shared" si="94"/>
        <v>tpost</v>
      </c>
      <c r="D2027" s="32" t="str">
        <f t="shared" si="95"/>
        <v>Incorrect</v>
      </c>
    </row>
    <row r="2028" spans="1:4" x14ac:dyDescent="0.25">
      <c r="A2028" s="32" t="s">
        <v>2021</v>
      </c>
      <c r="B2028" s="32" t="str">
        <f t="shared" si="93"/>
        <v>824-666-8462,Fans Inc,Across Ward Centre Outpost,Medford, WA 92804</v>
      </c>
      <c r="C2028" s="32" t="str">
        <f t="shared" si="94"/>
        <v>92804</v>
      </c>
      <c r="D2028" s="32" t="str">
        <f t="shared" si="95"/>
        <v>Incorrect</v>
      </c>
    </row>
    <row r="2029" spans="1:4" x14ac:dyDescent="0.25">
      <c r="A2029" s="32" t="s">
        <v>2022</v>
      </c>
      <c r="B2029" s="32" t="str">
        <f t="shared" si="93"/>
        <v>Fans Inc,Across Ward Centre Outpost,Medford, WA 92804,662-666-2904</v>
      </c>
      <c r="C2029" s="32" t="str">
        <f t="shared" si="94"/>
        <v>-2904</v>
      </c>
      <c r="D2029" s="32">
        <f t="shared" si="95"/>
        <v>1</v>
      </c>
    </row>
    <row r="2030" spans="1:4" x14ac:dyDescent="0.25">
      <c r="A2030" s="32" t="s">
        <v>2023</v>
      </c>
      <c r="B2030" s="32" t="str">
        <f t="shared" si="93"/>
        <v>Across Ward Centre Outpost,Medford, WA 92804,662-666-2904,Harbour Surf Company</v>
      </c>
      <c r="C2030" s="32" t="str">
        <f t="shared" si="94"/>
        <v>mpany</v>
      </c>
      <c r="D2030" s="32" t="str">
        <f t="shared" si="95"/>
        <v>Incorrect</v>
      </c>
    </row>
    <row r="2031" spans="1:4" x14ac:dyDescent="0.25">
      <c r="A2031" s="32" t="s">
        <v>2024</v>
      </c>
      <c r="B2031" s="32" t="str">
        <f t="shared" si="93"/>
        <v>Medford, WA 92804,662-666-2904,Harbour Surf Company,24646 Arminta Street Suite H</v>
      </c>
      <c r="C2031" s="32" t="str">
        <f t="shared" si="94"/>
        <v>ite H</v>
      </c>
      <c r="D2031" s="32" t="str">
        <f t="shared" si="95"/>
        <v>Incorrect</v>
      </c>
    </row>
    <row r="2032" spans="1:4" x14ac:dyDescent="0.25">
      <c r="A2032" s="32" t="s">
        <v>2025</v>
      </c>
      <c r="B2032" s="32" t="str">
        <f t="shared" si="93"/>
        <v>662-666-2904,Harbour Surf Company,24646 Arminta Street Suite H,Bellingham, CA 96408</v>
      </c>
      <c r="C2032" s="32" t="str">
        <f t="shared" si="94"/>
        <v>96408</v>
      </c>
      <c r="D2032" s="32" t="str">
        <f t="shared" si="95"/>
        <v>Incorrect</v>
      </c>
    </row>
    <row r="2033" spans="1:4" x14ac:dyDescent="0.25">
      <c r="A2033" s="32" t="s">
        <v>2026</v>
      </c>
      <c r="B2033" s="32" t="str">
        <f t="shared" si="93"/>
        <v>Harbour Surf Company,24646 Arminta Street Suite H,Bellingham, CA 96408,662-440-8262</v>
      </c>
      <c r="C2033" s="32" t="str">
        <f t="shared" si="94"/>
        <v>-8262</v>
      </c>
      <c r="D2033" s="32">
        <f t="shared" si="95"/>
        <v>1</v>
      </c>
    </row>
    <row r="2034" spans="1:4" x14ac:dyDescent="0.25">
      <c r="A2034" s="32" t="s">
        <v>2027</v>
      </c>
      <c r="B2034" s="32" t="str">
        <f t="shared" si="93"/>
        <v>24646 Arminta Street Suite H,Bellingham, CA 96408,662-440-8262,She Sells Com</v>
      </c>
      <c r="C2034" s="32" t="str">
        <f t="shared" si="94"/>
        <v>s Com</v>
      </c>
      <c r="D2034" s="32" t="str">
        <f t="shared" si="95"/>
        <v>Incorrect</v>
      </c>
    </row>
    <row r="2035" spans="1:4" x14ac:dyDescent="0.25">
      <c r="A2035" s="32" t="s">
        <v>2028</v>
      </c>
      <c r="B2035" s="32" t="str">
        <f t="shared" si="93"/>
        <v>Bellingham, CA 96408,662-440-8262,She Sells Com,22 Golden Gate Drive</v>
      </c>
      <c r="C2035" s="32" t="str">
        <f t="shared" si="94"/>
        <v>Drive</v>
      </c>
      <c r="D2035" s="32" t="str">
        <f t="shared" si="95"/>
        <v>Incorrect</v>
      </c>
    </row>
    <row r="2036" spans="1:4" x14ac:dyDescent="0.25">
      <c r="A2036" s="32" t="s">
        <v>2029</v>
      </c>
      <c r="B2036" s="32" t="str">
        <f t="shared" si="93"/>
        <v>662-440-8262,She Sells Com,22 Golden Gate Drive,Los Angeles, CA 94464</v>
      </c>
      <c r="C2036" s="32" t="str">
        <f t="shared" si="94"/>
        <v>94464</v>
      </c>
      <c r="D2036" s="32" t="str">
        <f t="shared" si="95"/>
        <v>Incorrect</v>
      </c>
    </row>
    <row r="2037" spans="1:4" x14ac:dyDescent="0.25">
      <c r="A2037" s="32" t="s">
        <v>2030</v>
      </c>
      <c r="B2037" s="32" t="str">
        <f t="shared" si="93"/>
        <v>She Sells Com,22 Golden Gate Drive,Los Angeles, CA 94464,426-482-4889</v>
      </c>
      <c r="C2037" s="32" t="str">
        <f t="shared" si="94"/>
        <v>-4889</v>
      </c>
      <c r="D2037" s="32">
        <f t="shared" si="95"/>
        <v>1</v>
      </c>
    </row>
    <row r="2038" spans="1:4" x14ac:dyDescent="0.25">
      <c r="A2038" s="32" t="s">
        <v>2031</v>
      </c>
      <c r="B2038" s="32" t="str">
        <f t="shared" si="93"/>
        <v>22 Golden Gate Drive,Los Angeles, CA 94464,426-482-4889,T-Shirt Town</v>
      </c>
      <c r="C2038" s="32" t="str">
        <f t="shared" si="94"/>
        <v xml:space="preserve"> Town</v>
      </c>
      <c r="D2038" s="32" t="str">
        <f t="shared" si="95"/>
        <v>Incorrect</v>
      </c>
    </row>
    <row r="2039" spans="1:4" x14ac:dyDescent="0.25">
      <c r="A2039" s="32" t="s">
        <v>2032</v>
      </c>
      <c r="B2039" s="32" t="str">
        <f t="shared" si="93"/>
        <v>Los Angeles, CA 94464,426-482-4889,T-Shirt Town,896 East 24th Avenue</v>
      </c>
      <c r="C2039" s="32" t="str">
        <f t="shared" si="94"/>
        <v>venue</v>
      </c>
      <c r="D2039" s="32" t="str">
        <f t="shared" si="95"/>
        <v>Incorrect</v>
      </c>
    </row>
    <row r="2040" spans="1:4" x14ac:dyDescent="0.25">
      <c r="A2040" s="32" t="s">
        <v>2033</v>
      </c>
      <c r="B2040" s="32" t="str">
        <f t="shared" si="93"/>
        <v>426-482-4889,T-Shirt Town,896 East 24th Avenue,South Lake Tahoe, CA 90842</v>
      </c>
      <c r="C2040" s="32" t="str">
        <f t="shared" si="94"/>
        <v>90842</v>
      </c>
      <c r="D2040" s="32" t="str">
        <f t="shared" si="95"/>
        <v>Incorrect</v>
      </c>
    </row>
    <row r="2041" spans="1:4" x14ac:dyDescent="0.25">
      <c r="A2041" s="32" t="s">
        <v>2034</v>
      </c>
      <c r="B2041" s="32" t="str">
        <f t="shared" si="93"/>
        <v>T-Shirt Town,896 East 24th Avenue,South Lake Tahoe, CA 90842,828-466-2422</v>
      </c>
      <c r="C2041" s="32" t="str">
        <f t="shared" si="94"/>
        <v>-2422</v>
      </c>
      <c r="D2041" s="32">
        <f t="shared" si="95"/>
        <v>1</v>
      </c>
    </row>
    <row r="2042" spans="1:4" x14ac:dyDescent="0.25">
      <c r="A2042" s="32" t="s">
        <v>2035</v>
      </c>
      <c r="B2042" s="32" t="str">
        <f t="shared" si="93"/>
        <v>896 East 24th Avenue,South Lake Tahoe, CA 90842,828-466-2422,University Shop</v>
      </c>
      <c r="C2042" s="32" t="str">
        <f t="shared" si="94"/>
        <v xml:space="preserve"> Shop</v>
      </c>
      <c r="D2042" s="32" t="str">
        <f t="shared" si="95"/>
        <v>Incorrect</v>
      </c>
    </row>
    <row r="2043" spans="1:4" x14ac:dyDescent="0.25">
      <c r="A2043" s="32" t="s">
        <v>2036</v>
      </c>
      <c r="B2043" s="32" t="str">
        <f t="shared" si="93"/>
        <v>South Lake Tahoe, CA 90842,828-466-2422,University Shop,2822 South Catalina Ave</v>
      </c>
      <c r="C2043" s="32" t="str">
        <f t="shared" si="94"/>
        <v>a Ave</v>
      </c>
      <c r="D2043" s="32" t="str">
        <f t="shared" si="95"/>
        <v>Incorrect</v>
      </c>
    </row>
    <row r="2044" spans="1:4" x14ac:dyDescent="0.25">
      <c r="A2044" s="32" t="s">
        <v>2037</v>
      </c>
      <c r="B2044" s="32" t="str">
        <f t="shared" si="93"/>
        <v>828-466-2422,University Shop,2822 South Catalina Ave,Marina Del Rey, CA 96060</v>
      </c>
      <c r="C2044" s="32" t="str">
        <f t="shared" si="94"/>
        <v>96060</v>
      </c>
      <c r="D2044" s="32" t="str">
        <f t="shared" si="95"/>
        <v>Incorrect</v>
      </c>
    </row>
    <row r="2045" spans="1:4" x14ac:dyDescent="0.25">
      <c r="A2045" s="32" t="s">
        <v>2038</v>
      </c>
      <c r="B2045" s="32" t="str">
        <f t="shared" si="93"/>
        <v>University Shop,2822 South Catalina Ave,Marina Del Rey, CA 96060,660-624-8808</v>
      </c>
      <c r="C2045" s="32" t="str">
        <f t="shared" si="94"/>
        <v>-8808</v>
      </c>
      <c r="D2045" s="32">
        <f t="shared" si="95"/>
        <v>1</v>
      </c>
    </row>
    <row r="2046" spans="1:4" x14ac:dyDescent="0.25">
      <c r="A2046" s="32" t="s">
        <v>2039</v>
      </c>
      <c r="B2046" s="32" t="str">
        <f t="shared" si="93"/>
        <v>2822 South Catalina Ave,Marina Del Rey, CA 96060,660-624-8808,Urban Sports</v>
      </c>
      <c r="C2046" s="32" t="str">
        <f t="shared" si="94"/>
        <v>ports</v>
      </c>
      <c r="D2046" s="32" t="str">
        <f t="shared" si="95"/>
        <v>Incorrect</v>
      </c>
    </row>
    <row r="2047" spans="1:4" x14ac:dyDescent="0.25">
      <c r="A2047" s="32" t="s">
        <v>2040</v>
      </c>
      <c r="B2047" s="32" t="str">
        <f t="shared" si="93"/>
        <v>Marina Del Rey, CA 96060,660-624-8808,Urban Sports,406 Rockwood Ave</v>
      </c>
      <c r="C2047" s="32" t="str">
        <f t="shared" si="94"/>
        <v>d Ave</v>
      </c>
      <c r="D2047" s="32" t="str">
        <f t="shared" si="95"/>
        <v>Incorrect</v>
      </c>
    </row>
    <row r="2048" spans="1:4" x14ac:dyDescent="0.25">
      <c r="A2048" s="32" t="s">
        <v>2041</v>
      </c>
      <c r="B2048" s="32" t="str">
        <f t="shared" si="93"/>
        <v>660-624-8808,Urban Sports,406 Rockwood Ave,Tahoe City, CA 90089</v>
      </c>
      <c r="C2048" s="32" t="str">
        <f t="shared" si="94"/>
        <v>90089</v>
      </c>
      <c r="D2048" s="32" t="str">
        <f t="shared" si="95"/>
        <v>Incorrect</v>
      </c>
    </row>
    <row r="2049" spans="1:4" x14ac:dyDescent="0.25">
      <c r="A2049" s="32" t="s">
        <v>154</v>
      </c>
      <c r="B2049" s="32" t="str">
        <f t="shared" si="93"/>
        <v>Urban Sports,406 Rockwood Ave,Tahoe City, CA 90089,660-866-8666</v>
      </c>
      <c r="C2049" s="32" t="str">
        <f t="shared" si="94"/>
        <v>-8666</v>
      </c>
      <c r="D2049" s="32">
        <f t="shared" si="95"/>
        <v>1</v>
      </c>
    </row>
    <row r="2050" spans="1:4" x14ac:dyDescent="0.25">
      <c r="A2050" s="32" t="s">
        <v>2042</v>
      </c>
      <c r="B2050" s="32" t="str">
        <f t="shared" ref="B2050:B2113" si="96">CONCATENATE(TRIM(A2050),",",TRIM(A2051),",",TRIM(A2052),",",TRIM(A2053))</f>
        <v>406 Rockwood Ave,Tahoe City, CA 90089,660-866-8666,Cassie Sportswear</v>
      </c>
      <c r="C2050" s="32" t="str">
        <f t="shared" ref="C2050:C2113" si="97">RIGHT(B2050,5)</f>
        <v>swear</v>
      </c>
      <c r="D2050" s="32" t="str">
        <f t="shared" ref="D2050:D2113" si="98">IFERROR(FIND("-",C2050),"Incorrect")</f>
        <v>Incorrect</v>
      </c>
    </row>
    <row r="2051" spans="1:4" x14ac:dyDescent="0.25">
      <c r="A2051" s="32" t="s">
        <v>2043</v>
      </c>
      <c r="B2051" s="32" t="str">
        <f t="shared" si="96"/>
        <v>Tahoe City, CA 90089,660-866-8666,Cassie Sportswear,2892 Loker Avenue West</v>
      </c>
      <c r="C2051" s="32" t="str">
        <f t="shared" si="97"/>
        <v xml:space="preserve"> West</v>
      </c>
      <c r="D2051" s="32" t="str">
        <f t="shared" si="98"/>
        <v>Incorrect</v>
      </c>
    </row>
    <row r="2052" spans="1:4" x14ac:dyDescent="0.25">
      <c r="A2052" s="32" t="s">
        <v>2044</v>
      </c>
      <c r="B2052" s="32" t="str">
        <f t="shared" si="96"/>
        <v>660-866-8666,Cassie Sportswear,2892 Loker Avenue West,Sutter Creek, OR 96824</v>
      </c>
      <c r="C2052" s="32" t="str">
        <f t="shared" si="97"/>
        <v>96824</v>
      </c>
      <c r="D2052" s="32" t="str">
        <f t="shared" si="98"/>
        <v>Incorrect</v>
      </c>
    </row>
    <row r="2053" spans="1:4" x14ac:dyDescent="0.25">
      <c r="A2053" s="32" t="s">
        <v>2045</v>
      </c>
      <c r="B2053" s="32" t="str">
        <f t="shared" si="96"/>
        <v>Cassie Sportswear,2892 Loker Avenue West,Sutter Creek, OR 96824,424-686-2669</v>
      </c>
      <c r="C2053" s="32" t="str">
        <f t="shared" si="97"/>
        <v>-2669</v>
      </c>
      <c r="D2053" s="32">
        <f t="shared" si="98"/>
        <v>1</v>
      </c>
    </row>
    <row r="2054" spans="1:4" x14ac:dyDescent="0.25">
      <c r="A2054" s="32" t="s">
        <v>2046</v>
      </c>
      <c r="B2054" s="32" t="str">
        <f t="shared" si="96"/>
        <v>2892 Loker Avenue West,Sutter Creek, OR 96824,424-686-2669,Pacific Sun</v>
      </c>
      <c r="C2054" s="32" t="str">
        <f t="shared" si="97"/>
        <v>c Sun</v>
      </c>
      <c r="D2054" s="32" t="str">
        <f t="shared" si="98"/>
        <v>Incorrect</v>
      </c>
    </row>
    <row r="2055" spans="1:4" x14ac:dyDescent="0.25">
      <c r="A2055" s="32" t="s">
        <v>2047</v>
      </c>
      <c r="B2055" s="32" t="str">
        <f t="shared" si="96"/>
        <v>Sutter Creek, OR 96824,424-686-2669,Pacific Sun,24646 Telo Avenue</v>
      </c>
      <c r="C2055" s="32" t="str">
        <f t="shared" si="97"/>
        <v>venue</v>
      </c>
      <c r="D2055" s="32" t="str">
        <f t="shared" si="98"/>
        <v>Incorrect</v>
      </c>
    </row>
    <row r="2056" spans="1:4" x14ac:dyDescent="0.25">
      <c r="A2056" s="32" t="s">
        <v>2048</v>
      </c>
      <c r="B2056" s="32" t="str">
        <f t="shared" si="96"/>
        <v>424-686-2669,Pacific Sun,24646 Telo Avenue,Hayward, CA 90022</v>
      </c>
      <c r="C2056" s="32" t="str">
        <f t="shared" si="97"/>
        <v>90022</v>
      </c>
      <c r="D2056" s="32" t="str">
        <f t="shared" si="98"/>
        <v>Incorrect</v>
      </c>
    </row>
    <row r="2057" spans="1:4" x14ac:dyDescent="0.25">
      <c r="A2057" s="32" t="s">
        <v>2049</v>
      </c>
      <c r="B2057" s="32" t="str">
        <f t="shared" si="96"/>
        <v>Pacific Sun,24646 Telo Avenue,Hayward, CA 90022,808-848-4448</v>
      </c>
      <c r="C2057" s="32" t="str">
        <f t="shared" si="97"/>
        <v>-4448</v>
      </c>
      <c r="D2057" s="32">
        <f t="shared" si="98"/>
        <v>1</v>
      </c>
    </row>
    <row r="2058" spans="1:4" x14ac:dyDescent="0.25">
      <c r="A2058" s="32" t="s">
        <v>2050</v>
      </c>
      <c r="B2058" s="32" t="str">
        <f t="shared" si="96"/>
        <v>24646 Telo Avenue,Hayward, CA 90022,808-848-4448,Pilates Body and Style</v>
      </c>
      <c r="C2058" s="32" t="str">
        <f t="shared" si="97"/>
        <v>Style</v>
      </c>
      <c r="D2058" s="32" t="str">
        <f t="shared" si="98"/>
        <v>Incorrect</v>
      </c>
    </row>
    <row r="2059" spans="1:4" x14ac:dyDescent="0.25">
      <c r="A2059" s="32" t="s">
        <v>2051</v>
      </c>
      <c r="B2059" s="32" t="str">
        <f t="shared" si="96"/>
        <v>Hayward, CA 90022,808-848-4448,Pilates Body and Style,2208 Montclair Plaza Lane</v>
      </c>
      <c r="C2059" s="32" t="str">
        <f t="shared" si="97"/>
        <v xml:space="preserve"> Lane</v>
      </c>
      <c r="D2059" s="32" t="str">
        <f t="shared" si="98"/>
        <v>Incorrect</v>
      </c>
    </row>
    <row r="2060" spans="1:4" x14ac:dyDescent="0.25">
      <c r="A2060" s="32" t="s">
        <v>2052</v>
      </c>
      <c r="B2060" s="32" t="str">
        <f t="shared" si="96"/>
        <v>808-848-4448,Pilates Body and Style,2208 Montclair Plaza Lane,Redmond, CA 96826</v>
      </c>
      <c r="C2060" s="32" t="str">
        <f t="shared" si="97"/>
        <v>96826</v>
      </c>
      <c r="D2060" s="32" t="str">
        <f t="shared" si="98"/>
        <v>Incorrect</v>
      </c>
    </row>
    <row r="2061" spans="1:4" x14ac:dyDescent="0.25">
      <c r="A2061" s="32" t="s">
        <v>2053</v>
      </c>
      <c r="B2061" s="32" t="str">
        <f t="shared" si="96"/>
        <v>Pilates Body and Style,2208 Montclair Plaza Lane,Redmond, CA 96826,264-864-8828</v>
      </c>
      <c r="C2061" s="32" t="str">
        <f t="shared" si="97"/>
        <v>-8828</v>
      </c>
      <c r="D2061" s="32">
        <f t="shared" si="98"/>
        <v>1</v>
      </c>
    </row>
    <row r="2062" spans="1:4" x14ac:dyDescent="0.25">
      <c r="A2062" s="32" t="s">
        <v>2054</v>
      </c>
      <c r="B2062" s="32" t="str">
        <f t="shared" si="96"/>
        <v>2208 Montclair Plaza Lane,Redmond, CA 96826,264-864-8828,Wells Fashions</v>
      </c>
      <c r="C2062" s="32" t="str">
        <f t="shared" si="97"/>
        <v>hions</v>
      </c>
      <c r="D2062" s="32" t="str">
        <f t="shared" si="98"/>
        <v>Incorrect</v>
      </c>
    </row>
    <row r="2063" spans="1:4" x14ac:dyDescent="0.25">
      <c r="A2063" s="32" t="s">
        <v>2055</v>
      </c>
      <c r="B2063" s="32" t="str">
        <f t="shared" si="96"/>
        <v>Redmond, CA 96826,264-864-8828,Wells Fashions,2228 South Pacific Avenue</v>
      </c>
      <c r="C2063" s="32" t="str">
        <f t="shared" si="97"/>
        <v>venue</v>
      </c>
      <c r="D2063" s="32" t="str">
        <f t="shared" si="98"/>
        <v>Incorrect</v>
      </c>
    </row>
    <row r="2064" spans="1:4" x14ac:dyDescent="0.25">
      <c r="A2064" s="32" t="s">
        <v>2056</v>
      </c>
      <c r="B2064" s="32" t="str">
        <f t="shared" si="96"/>
        <v>264-864-8828,Wells Fashions,2228 South Pacific Avenue,Calexico, CA 92840</v>
      </c>
      <c r="C2064" s="32" t="str">
        <f t="shared" si="97"/>
        <v>92840</v>
      </c>
      <c r="D2064" s="32" t="str">
        <f t="shared" si="98"/>
        <v>Incorrect</v>
      </c>
    </row>
    <row r="2065" spans="1:4" x14ac:dyDescent="0.25">
      <c r="A2065" s="32" t="s">
        <v>2057</v>
      </c>
      <c r="B2065" s="32" t="str">
        <f t="shared" si="96"/>
        <v>Wells Fashions,2228 South Pacific Avenue,Calexico, CA 92840,860-420-4060</v>
      </c>
      <c r="C2065" s="32" t="str">
        <f t="shared" si="97"/>
        <v>-4060</v>
      </c>
      <c r="D2065" s="32">
        <f t="shared" si="98"/>
        <v>1</v>
      </c>
    </row>
    <row r="2066" spans="1:4" x14ac:dyDescent="0.25">
      <c r="A2066" s="32" t="s">
        <v>2058</v>
      </c>
      <c r="B2066" s="32" t="str">
        <f t="shared" si="96"/>
        <v>2228 South Pacific Avenue,Calexico, CA 92840,860-420-4060,Boca Loco Boutique</v>
      </c>
      <c r="C2066" s="32" t="str">
        <f t="shared" si="97"/>
        <v>tique</v>
      </c>
      <c r="D2066" s="32" t="str">
        <f t="shared" si="98"/>
        <v>Incorrect</v>
      </c>
    </row>
    <row r="2067" spans="1:4" x14ac:dyDescent="0.25">
      <c r="A2067" s="32" t="s">
        <v>2059</v>
      </c>
      <c r="B2067" s="32" t="str">
        <f t="shared" si="96"/>
        <v>Calexico, CA 92840,860-420-4060,Boca Loco Boutique,24222 Central Ave Unit A</v>
      </c>
      <c r="C2067" s="32" t="str">
        <f t="shared" si="97"/>
        <v>nit A</v>
      </c>
      <c r="D2067" s="32" t="str">
        <f t="shared" si="98"/>
        <v>Incorrect</v>
      </c>
    </row>
    <row r="2068" spans="1:4" x14ac:dyDescent="0.25">
      <c r="A2068" s="32" t="s">
        <v>2060</v>
      </c>
      <c r="B2068" s="32" t="str">
        <f t="shared" si="96"/>
        <v>860-420-4060,Boca Loco Boutique,24222 Central Ave Unit A,North Hollywood, CA 96226</v>
      </c>
      <c r="C2068" s="32" t="str">
        <f t="shared" si="97"/>
        <v>96226</v>
      </c>
      <c r="D2068" s="32" t="str">
        <f t="shared" si="98"/>
        <v>Incorrect</v>
      </c>
    </row>
    <row r="2069" spans="1:4" x14ac:dyDescent="0.25">
      <c r="A2069" s="32" t="s">
        <v>2061</v>
      </c>
      <c r="B2069" s="32" t="str">
        <f t="shared" si="96"/>
        <v>Boca Loco Boutique,24222 Central Ave Unit A,North Hollywood, CA 96226,808-922-6460</v>
      </c>
      <c r="C2069" s="32" t="str">
        <f t="shared" si="97"/>
        <v>-6460</v>
      </c>
      <c r="D2069" s="32">
        <f t="shared" si="98"/>
        <v>1</v>
      </c>
    </row>
    <row r="2070" spans="1:4" x14ac:dyDescent="0.25">
      <c r="A2070" s="32" t="s">
        <v>2062</v>
      </c>
      <c r="B2070" s="32" t="str">
        <f t="shared" si="96"/>
        <v>24222 Central Ave Unit A,North Hollywood, CA 96226,808-922-6460,Professional Times</v>
      </c>
      <c r="C2070" s="32" t="str">
        <f t="shared" si="97"/>
        <v>Times</v>
      </c>
      <c r="D2070" s="32" t="str">
        <f t="shared" si="98"/>
        <v>Incorrect</v>
      </c>
    </row>
    <row r="2071" spans="1:4" x14ac:dyDescent="0.25">
      <c r="A2071" s="32" t="s">
        <v>2063</v>
      </c>
      <c r="B2071" s="32" t="str">
        <f t="shared" si="96"/>
        <v>North Hollywood, CA 96226,808-922-6460,Professional Times,2600 Southeast East Devils Lake Road Suite 600</v>
      </c>
      <c r="C2071" s="32" t="str">
        <f t="shared" si="97"/>
        <v>e 600</v>
      </c>
      <c r="D2071" s="32" t="str">
        <f t="shared" si="98"/>
        <v>Incorrect</v>
      </c>
    </row>
    <row r="2072" spans="1:4" x14ac:dyDescent="0.25">
      <c r="A2072" s="32" t="s">
        <v>2064</v>
      </c>
      <c r="B2072" s="32" t="str">
        <f t="shared" si="96"/>
        <v>808-922-6460,Professional Times,2600 Southeast East Devils Lake Road Suite 600,San Diego, CA 92486</v>
      </c>
      <c r="C2072" s="32" t="str">
        <f t="shared" si="97"/>
        <v>92486</v>
      </c>
      <c r="D2072" s="32" t="str">
        <f t="shared" si="98"/>
        <v>Incorrect</v>
      </c>
    </row>
    <row r="2073" spans="1:4" x14ac:dyDescent="0.25">
      <c r="A2073" s="32" t="s">
        <v>1343</v>
      </c>
      <c r="B2073" s="32" t="str">
        <f t="shared" si="96"/>
        <v>Professional Times,2600 Southeast East Devils Lake Road Suite 600,San Diego, CA 92486,909-626-9200</v>
      </c>
      <c r="C2073" s="32" t="str">
        <f t="shared" si="97"/>
        <v>-9200</v>
      </c>
      <c r="D2073" s="32">
        <f t="shared" si="98"/>
        <v>1</v>
      </c>
    </row>
    <row r="2074" spans="1:4" x14ac:dyDescent="0.25">
      <c r="A2074" s="32" t="s">
        <v>2065</v>
      </c>
      <c r="B2074" s="32" t="str">
        <f t="shared" si="96"/>
        <v>2600 Southeast East Devils Lake Road Suite 600,San Diego, CA 92486,909-626-9200,Unlimited Goods</v>
      </c>
      <c r="C2074" s="32" t="str">
        <f t="shared" si="97"/>
        <v>Goods</v>
      </c>
      <c r="D2074" s="32" t="str">
        <f t="shared" si="98"/>
        <v>Incorrect</v>
      </c>
    </row>
    <row r="2075" spans="1:4" x14ac:dyDescent="0.25">
      <c r="A2075" s="32" t="s">
        <v>2066</v>
      </c>
      <c r="B2075" s="32" t="str">
        <f t="shared" si="96"/>
        <v>San Diego, CA 92486,909-626-9200,Unlimited Goods,662 Higuera Highway</v>
      </c>
      <c r="C2075" s="32" t="str">
        <f t="shared" si="97"/>
        <v>ghway</v>
      </c>
      <c r="D2075" s="32" t="str">
        <f t="shared" si="98"/>
        <v>Incorrect</v>
      </c>
    </row>
    <row r="2076" spans="1:4" x14ac:dyDescent="0.25">
      <c r="A2076" s="32" t="s">
        <v>2067</v>
      </c>
      <c r="B2076" s="32" t="str">
        <f t="shared" si="96"/>
        <v>909-626-9200,Unlimited Goods,662 Higuera Highway,Modesto, CA 96249</v>
      </c>
      <c r="C2076" s="32" t="str">
        <f t="shared" si="97"/>
        <v>96249</v>
      </c>
      <c r="D2076" s="32" t="str">
        <f t="shared" si="98"/>
        <v>Incorrect</v>
      </c>
    </row>
    <row r="2077" spans="1:4" x14ac:dyDescent="0.25">
      <c r="A2077" s="32" t="s">
        <v>2068</v>
      </c>
      <c r="B2077" s="32" t="str">
        <f t="shared" si="96"/>
        <v>Unlimited Goods,662 Higuera Highway,Modesto, CA 96249,808-469-9298</v>
      </c>
      <c r="C2077" s="32" t="str">
        <f t="shared" si="97"/>
        <v>-9298</v>
      </c>
      <c r="D2077" s="32">
        <f t="shared" si="98"/>
        <v>1</v>
      </c>
    </row>
    <row r="2078" spans="1:4" x14ac:dyDescent="0.25">
      <c r="A2078" s="32" t="s">
        <v>2069</v>
      </c>
      <c r="B2078" s="32" t="str">
        <f t="shared" si="96"/>
        <v>662 Higuera Highway,Modesto, CA 96249,808-469-9298,Patrick's</v>
      </c>
      <c r="C2078" s="32" t="str">
        <f t="shared" si="97"/>
        <v>ick's</v>
      </c>
      <c r="D2078" s="32" t="str">
        <f t="shared" si="98"/>
        <v>Incorrect</v>
      </c>
    </row>
    <row r="2079" spans="1:4" x14ac:dyDescent="0.25">
      <c r="A2079" s="32" t="s">
        <v>2070</v>
      </c>
      <c r="B2079" s="32" t="str">
        <f t="shared" si="96"/>
        <v>Modesto, CA 96249,808-469-9298,Patrick's,6802 Lincoln Avenue</v>
      </c>
      <c r="C2079" s="32" t="str">
        <f t="shared" si="97"/>
        <v>venue</v>
      </c>
      <c r="D2079" s="32" t="str">
        <f t="shared" si="98"/>
        <v>Incorrect</v>
      </c>
    </row>
    <row r="2080" spans="1:4" x14ac:dyDescent="0.25">
      <c r="A2080" s="32" t="s">
        <v>2071</v>
      </c>
      <c r="B2080" s="32" t="str">
        <f t="shared" si="96"/>
        <v>808-469-9298,Patrick's,6802 Lincoln Avenue,Los Angeles, CA 90680</v>
      </c>
      <c r="C2080" s="32" t="str">
        <f t="shared" si="97"/>
        <v>90680</v>
      </c>
      <c r="D2080" s="32" t="str">
        <f t="shared" si="98"/>
        <v>Incorrect</v>
      </c>
    </row>
    <row r="2081" spans="1:4" x14ac:dyDescent="0.25">
      <c r="A2081" s="32" t="s">
        <v>2072</v>
      </c>
      <c r="B2081" s="32" t="str">
        <f t="shared" si="96"/>
        <v>Patrick's,6802 Lincoln Avenue,Los Angeles, CA 90680,460-468-4486</v>
      </c>
      <c r="C2081" s="32" t="str">
        <f t="shared" si="97"/>
        <v>-4486</v>
      </c>
      <c r="D2081" s="32">
        <f t="shared" si="98"/>
        <v>1</v>
      </c>
    </row>
    <row r="2082" spans="1:4" x14ac:dyDescent="0.25">
      <c r="A2082" s="32" t="s">
        <v>2073</v>
      </c>
      <c r="B2082" s="32" t="str">
        <f t="shared" si="96"/>
        <v>6802 Lincoln Avenue,Los Angeles, CA 90680,460-468-4486,Compound Bike Shop</v>
      </c>
      <c r="C2082" s="32" t="str">
        <f t="shared" si="97"/>
        <v xml:space="preserve"> Shop</v>
      </c>
      <c r="D2082" s="32" t="str">
        <f t="shared" si="98"/>
        <v>Incorrect</v>
      </c>
    </row>
    <row r="2083" spans="1:4" x14ac:dyDescent="0.25">
      <c r="A2083" s="32" t="s">
        <v>2074</v>
      </c>
      <c r="B2083" s="32" t="str">
        <f t="shared" si="96"/>
        <v>Los Angeles, CA 90680,460-468-4486,Compound Bike Shop,220 East 8th Street Suite 900</v>
      </c>
      <c r="C2083" s="32" t="str">
        <f t="shared" si="97"/>
        <v>e 900</v>
      </c>
      <c r="D2083" s="32" t="str">
        <f t="shared" si="98"/>
        <v>Incorrect</v>
      </c>
    </row>
    <row r="2084" spans="1:4" x14ac:dyDescent="0.25">
      <c r="A2084" s="32" t="s">
        <v>2075</v>
      </c>
      <c r="B2084" s="32" t="str">
        <f t="shared" si="96"/>
        <v>460-468-4486,Compound Bike Shop,220 East 8th Street Suite 900,Aptos, CA 92020</v>
      </c>
      <c r="C2084" s="32" t="str">
        <f t="shared" si="97"/>
        <v>92020</v>
      </c>
      <c r="D2084" s="32" t="str">
        <f t="shared" si="98"/>
        <v>Incorrect</v>
      </c>
    </row>
    <row r="2085" spans="1:4" x14ac:dyDescent="0.25">
      <c r="A2085" s="32" t="s">
        <v>2076</v>
      </c>
      <c r="B2085" s="32" t="str">
        <f t="shared" si="96"/>
        <v>Compound Bike Shop,220 East 8th Street Suite 900,Aptos, CA 92020,669-684-4040</v>
      </c>
      <c r="C2085" s="32" t="str">
        <f t="shared" si="97"/>
        <v>-4040</v>
      </c>
      <c r="D2085" s="32">
        <f t="shared" si="98"/>
        <v>1</v>
      </c>
    </row>
    <row r="2086" spans="1:4" x14ac:dyDescent="0.25">
      <c r="A2086" s="32" t="s">
        <v>2077</v>
      </c>
      <c r="B2086" s="32" t="str">
        <f t="shared" si="96"/>
        <v>220 East 8th Street Suite 900,Aptos, CA 92020,669-684-4040,Cool Clothes</v>
      </c>
      <c r="C2086" s="32" t="str">
        <f t="shared" si="97"/>
        <v>othes</v>
      </c>
      <c r="D2086" s="32" t="str">
        <f t="shared" si="98"/>
        <v>Incorrect</v>
      </c>
    </row>
    <row r="2087" spans="1:4" x14ac:dyDescent="0.25">
      <c r="A2087" s="32" t="s">
        <v>2078</v>
      </c>
      <c r="B2087" s="32" t="str">
        <f t="shared" si="96"/>
        <v>Aptos, CA 92020,669-684-4040,Cool Clothes,6988 Via Loma</v>
      </c>
      <c r="C2087" s="32" t="str">
        <f t="shared" si="97"/>
        <v xml:space="preserve"> Loma</v>
      </c>
      <c r="D2087" s="32" t="str">
        <f t="shared" si="98"/>
        <v>Incorrect</v>
      </c>
    </row>
    <row r="2088" spans="1:4" x14ac:dyDescent="0.25">
      <c r="A2088" s="32" t="s">
        <v>2079</v>
      </c>
      <c r="B2088" s="32" t="str">
        <f t="shared" si="96"/>
        <v>669-684-4040,Cool Clothes,6988 Via Loma,Big Bear Lake, WA 98002</v>
      </c>
      <c r="C2088" s="32" t="str">
        <f t="shared" si="97"/>
        <v>98002</v>
      </c>
      <c r="D2088" s="32" t="str">
        <f t="shared" si="98"/>
        <v>Incorrect</v>
      </c>
    </row>
    <row r="2089" spans="1:4" x14ac:dyDescent="0.25">
      <c r="A2089" s="32" t="s">
        <v>1375</v>
      </c>
      <c r="B2089" s="32" t="str">
        <f t="shared" si="96"/>
        <v>Cool Clothes,6988 Via Loma,Big Bear Lake, WA 98002,660-444-2222</v>
      </c>
      <c r="C2089" s="32" t="str">
        <f t="shared" si="97"/>
        <v>-2222</v>
      </c>
      <c r="D2089" s="32">
        <f t="shared" si="98"/>
        <v>1</v>
      </c>
    </row>
    <row r="2090" spans="1:4" x14ac:dyDescent="0.25">
      <c r="A2090" s="32" t="s">
        <v>2080</v>
      </c>
      <c r="B2090" s="32" t="str">
        <f t="shared" si="96"/>
        <v>6988 Via Loma,Big Bear Lake, WA 98002,660-444-2222,Embroidery Central</v>
      </c>
      <c r="C2090" s="32" t="str">
        <f t="shared" si="97"/>
        <v>ntral</v>
      </c>
      <c r="D2090" s="32" t="str">
        <f t="shared" si="98"/>
        <v>Incorrect</v>
      </c>
    </row>
    <row r="2091" spans="1:4" x14ac:dyDescent="0.25">
      <c r="A2091" s="32" t="s">
        <v>2081</v>
      </c>
      <c r="B2091" s="32" t="str">
        <f t="shared" si="96"/>
        <v>Big Bear Lake, WA 98002,660-444-2222,Embroidery Central,484 Pleasant Valley Road</v>
      </c>
      <c r="C2091" s="32" t="str">
        <f t="shared" si="97"/>
        <v xml:space="preserve"> Road</v>
      </c>
      <c r="D2091" s="32" t="str">
        <f t="shared" si="98"/>
        <v>Incorrect</v>
      </c>
    </row>
    <row r="2092" spans="1:4" x14ac:dyDescent="0.25">
      <c r="A2092" s="32" t="s">
        <v>2082</v>
      </c>
      <c r="B2092" s="32" t="str">
        <f t="shared" si="96"/>
        <v>660-444-2222,Embroidery Central,484 Pleasant Valley Road,Santa Ana, CA 92402</v>
      </c>
      <c r="C2092" s="32" t="str">
        <f t="shared" si="97"/>
        <v>92402</v>
      </c>
      <c r="D2092" s="32" t="str">
        <f t="shared" si="98"/>
        <v>Incorrect</v>
      </c>
    </row>
    <row r="2093" spans="1:4" x14ac:dyDescent="0.25">
      <c r="A2093" s="32" t="s">
        <v>2083</v>
      </c>
      <c r="B2093" s="32" t="str">
        <f t="shared" si="96"/>
        <v>Embroidery Central,484 Pleasant Valley Road,Santa Ana, CA 92402,460-489-2224</v>
      </c>
      <c r="C2093" s="32" t="str">
        <f t="shared" si="97"/>
        <v>-2224</v>
      </c>
      <c r="D2093" s="32">
        <f t="shared" si="98"/>
        <v>1</v>
      </c>
    </row>
    <row r="2094" spans="1:4" x14ac:dyDescent="0.25">
      <c r="A2094" s="32" t="s">
        <v>2084</v>
      </c>
      <c r="B2094" s="32" t="str">
        <f t="shared" si="96"/>
        <v>484 Pleasant Valley Road,Santa Ana, CA 92402,460-489-2224,Firefly Sports Apparel</v>
      </c>
      <c r="C2094" s="32" t="str">
        <f t="shared" si="97"/>
        <v>parel</v>
      </c>
      <c r="D2094" s="32" t="str">
        <f t="shared" si="98"/>
        <v>Incorrect</v>
      </c>
    </row>
    <row r="2095" spans="1:4" x14ac:dyDescent="0.25">
      <c r="A2095" s="32" t="s">
        <v>2085</v>
      </c>
      <c r="B2095" s="32" t="str">
        <f t="shared" si="96"/>
        <v>Santa Ana, CA 92402,460-489-2224,Firefly Sports Apparel,8B Serramonte Centre</v>
      </c>
      <c r="C2095" s="32" t="str">
        <f t="shared" si="97"/>
        <v>entre</v>
      </c>
      <c r="D2095" s="32" t="str">
        <f t="shared" si="98"/>
        <v>Incorrect</v>
      </c>
    </row>
    <row r="2096" spans="1:4" x14ac:dyDescent="0.25">
      <c r="A2096" s="32" t="s">
        <v>2086</v>
      </c>
      <c r="B2096" s="32" t="str">
        <f t="shared" si="96"/>
        <v>460-489-2224,Firefly Sports Apparel,8B Serramonte Centre,Los Angeles, CA 94209</v>
      </c>
      <c r="C2096" s="32" t="str">
        <f t="shared" si="97"/>
        <v>94209</v>
      </c>
      <c r="D2096" s="32" t="str">
        <f t="shared" si="98"/>
        <v>Incorrect</v>
      </c>
    </row>
    <row r="2097" spans="1:4" x14ac:dyDescent="0.25">
      <c r="A2097" s="32" t="s">
        <v>2087</v>
      </c>
      <c r="B2097" s="32" t="str">
        <f t="shared" si="96"/>
        <v>Firefly Sports Apparel,8B Serramonte Centre,Los Angeles, CA 94209,420-808-6462</v>
      </c>
      <c r="C2097" s="32" t="str">
        <f t="shared" si="97"/>
        <v>-6462</v>
      </c>
      <c r="D2097" s="32">
        <f t="shared" si="98"/>
        <v>1</v>
      </c>
    </row>
    <row r="2098" spans="1:4" x14ac:dyDescent="0.25">
      <c r="A2098" s="32" t="s">
        <v>2088</v>
      </c>
      <c r="B2098" s="32" t="str">
        <f t="shared" si="96"/>
        <v>8B Serramonte Centre,Los Angeles, CA 94209,420-808-6462,Great Time Casual</v>
      </c>
      <c r="C2098" s="32" t="str">
        <f t="shared" si="97"/>
        <v>asual</v>
      </c>
      <c r="D2098" s="32" t="str">
        <f t="shared" si="98"/>
        <v>Incorrect</v>
      </c>
    </row>
    <row r="2099" spans="1:4" x14ac:dyDescent="0.25">
      <c r="A2099" s="32" t="s">
        <v>2089</v>
      </c>
      <c r="B2099" s="32" t="str">
        <f t="shared" si="96"/>
        <v>Los Angeles, CA 94209,420-808-6462,Great Time Casual,2262 Broadway Plaza</v>
      </c>
      <c r="C2099" s="32" t="str">
        <f t="shared" si="97"/>
        <v>Plaza</v>
      </c>
      <c r="D2099" s="32" t="str">
        <f t="shared" si="98"/>
        <v>Incorrect</v>
      </c>
    </row>
    <row r="2100" spans="1:4" x14ac:dyDescent="0.25">
      <c r="A2100" s="32" t="s">
        <v>2090</v>
      </c>
      <c r="B2100" s="32" t="str">
        <f t="shared" si="96"/>
        <v>420-808-6462,Great Time Casual,2262 Broadway Plaza,Santa Cruz, CA 94440</v>
      </c>
      <c r="C2100" s="32" t="str">
        <f t="shared" si="97"/>
        <v>94440</v>
      </c>
      <c r="D2100" s="32" t="str">
        <f t="shared" si="98"/>
        <v>Incorrect</v>
      </c>
    </row>
    <row r="2101" spans="1:4" x14ac:dyDescent="0.25">
      <c r="A2101" s="32" t="s">
        <v>481</v>
      </c>
      <c r="B2101" s="32" t="str">
        <f t="shared" si="96"/>
        <v>Great Time Casual,2262 Broadway Plaza,Santa Cruz, CA 94440,604-242-2448</v>
      </c>
      <c r="C2101" s="32" t="str">
        <f t="shared" si="97"/>
        <v>-2448</v>
      </c>
      <c r="D2101" s="32">
        <f t="shared" si="98"/>
        <v>1</v>
      </c>
    </row>
    <row r="2102" spans="1:4" x14ac:dyDescent="0.25">
      <c r="A2102" s="32" t="s">
        <v>2091</v>
      </c>
      <c r="B2102" s="32" t="str">
        <f t="shared" si="96"/>
        <v>2262 Broadway Plaza,Santa Cruz, CA 94440,604-242-2448,Button Down Wear</v>
      </c>
      <c r="C2102" s="32" t="str">
        <f t="shared" si="97"/>
        <v xml:space="preserve"> Wear</v>
      </c>
      <c r="D2102" s="32" t="str">
        <f t="shared" si="98"/>
        <v>Incorrect</v>
      </c>
    </row>
    <row r="2103" spans="1:4" x14ac:dyDescent="0.25">
      <c r="A2103" s="32" t="s">
        <v>2092</v>
      </c>
      <c r="B2103" s="32" t="str">
        <f t="shared" si="96"/>
        <v>Santa Cruz, CA 94440,604-242-2448,Button Down Wear,2202 Shattuck Avenue</v>
      </c>
      <c r="C2103" s="32" t="str">
        <f t="shared" si="97"/>
        <v>venue</v>
      </c>
      <c r="D2103" s="32" t="str">
        <f t="shared" si="98"/>
        <v>Incorrect</v>
      </c>
    </row>
    <row r="2104" spans="1:4" x14ac:dyDescent="0.25">
      <c r="A2104" s="32" t="s">
        <v>2093</v>
      </c>
      <c r="B2104" s="32" t="str">
        <f t="shared" si="96"/>
        <v>604-242-2448,Button Down Wear,2202 Shattuck Avenue,Reseda, CA 90248</v>
      </c>
      <c r="C2104" s="32" t="str">
        <f t="shared" si="97"/>
        <v>90248</v>
      </c>
      <c r="D2104" s="32" t="str">
        <f t="shared" si="98"/>
        <v>Incorrect</v>
      </c>
    </row>
    <row r="2105" spans="1:4" x14ac:dyDescent="0.25">
      <c r="A2105" s="32" t="s">
        <v>944</v>
      </c>
      <c r="B2105" s="32" t="str">
        <f t="shared" si="96"/>
        <v>Button Down Wear,2202 Shattuck Avenue,Reseda, CA 90248,426-986-2022</v>
      </c>
      <c r="C2105" s="32" t="str">
        <f t="shared" si="97"/>
        <v>-2022</v>
      </c>
      <c r="D2105" s="32">
        <f t="shared" si="98"/>
        <v>1</v>
      </c>
    </row>
    <row r="2106" spans="1:4" x14ac:dyDescent="0.25">
      <c r="A2106" s="32" t="s">
        <v>2094</v>
      </c>
      <c r="B2106" s="32" t="str">
        <f t="shared" si="96"/>
        <v>2202 Shattuck Avenue,Reseda, CA 90248,426-986-2022,For Me</v>
      </c>
      <c r="C2106" s="32" t="str">
        <f t="shared" si="97"/>
        <v>or Me</v>
      </c>
      <c r="D2106" s="32" t="str">
        <f t="shared" si="98"/>
        <v>Incorrect</v>
      </c>
    </row>
    <row r="2107" spans="1:4" x14ac:dyDescent="0.25">
      <c r="A2107" s="32" t="s">
        <v>2095</v>
      </c>
      <c r="B2107" s="32" t="str">
        <f t="shared" si="96"/>
        <v>Reseda, CA 90248,426-986-2022,For Me,8664 Greenback Lane # A</v>
      </c>
      <c r="C2107" s="32" t="str">
        <f t="shared" si="97"/>
        <v>e # A</v>
      </c>
      <c r="D2107" s="32" t="str">
        <f t="shared" si="98"/>
        <v>Incorrect</v>
      </c>
    </row>
    <row r="2108" spans="1:4" x14ac:dyDescent="0.25">
      <c r="A2108" s="32" t="s">
        <v>2096</v>
      </c>
      <c r="B2108" s="32" t="str">
        <f t="shared" si="96"/>
        <v>426-986-2022,For Me,8664 Greenback Lane # A,Lawndale, CA 92424</v>
      </c>
      <c r="C2108" s="32" t="str">
        <f t="shared" si="97"/>
        <v>92424</v>
      </c>
      <c r="D2108" s="32" t="str">
        <f t="shared" si="98"/>
        <v>Incorrect</v>
      </c>
    </row>
    <row r="2109" spans="1:4" x14ac:dyDescent="0.25">
      <c r="A2109" s="32" t="s">
        <v>2097</v>
      </c>
      <c r="B2109" s="32" t="str">
        <f t="shared" si="96"/>
        <v>For Me,8664 Greenback Lane # A,Lawndale, CA 92424,426-498-4486</v>
      </c>
      <c r="C2109" s="32" t="str">
        <f t="shared" si="97"/>
        <v>-4486</v>
      </c>
      <c r="D2109" s="32">
        <f t="shared" si="98"/>
        <v>1</v>
      </c>
    </row>
    <row r="2110" spans="1:4" x14ac:dyDescent="0.25">
      <c r="A2110" s="32" t="s">
        <v>2098</v>
      </c>
      <c r="B2110" s="32" t="str">
        <f t="shared" si="96"/>
        <v>8664 Greenback Lane # A,Lawndale, CA 92424,426-498-4486,Great Kids</v>
      </c>
      <c r="C2110" s="32" t="str">
        <f t="shared" si="97"/>
        <v xml:space="preserve"> Kids</v>
      </c>
      <c r="D2110" s="32" t="str">
        <f t="shared" si="98"/>
        <v>Incorrect</v>
      </c>
    </row>
    <row r="2111" spans="1:4" x14ac:dyDescent="0.25">
      <c r="A2111" s="32" t="s">
        <v>2099</v>
      </c>
      <c r="B2111" s="32" t="str">
        <f t="shared" si="96"/>
        <v>Lawndale, CA 92424,426-498-4486,Great Kids,640 Mello Lane</v>
      </c>
      <c r="C2111" s="32" t="str">
        <f t="shared" si="97"/>
        <v xml:space="preserve"> Lane</v>
      </c>
      <c r="D2111" s="32" t="str">
        <f t="shared" si="98"/>
        <v>Incorrect</v>
      </c>
    </row>
    <row r="2112" spans="1:4" x14ac:dyDescent="0.25">
      <c r="A2112" s="32" t="s">
        <v>2100</v>
      </c>
      <c r="B2112" s="32" t="str">
        <f t="shared" si="96"/>
        <v>426-498-4486,Great Kids,640 Mello Lane,Los Angeles, CA 90026</v>
      </c>
      <c r="C2112" s="32" t="str">
        <f t="shared" si="97"/>
        <v>90026</v>
      </c>
      <c r="D2112" s="32" t="str">
        <f t="shared" si="98"/>
        <v>Incorrect</v>
      </c>
    </row>
    <row r="2113" spans="1:4" x14ac:dyDescent="0.25">
      <c r="A2113" s="32" t="s">
        <v>1140</v>
      </c>
      <c r="B2113" s="32" t="str">
        <f t="shared" si="96"/>
        <v>Great Kids,640 Mello Lane,Los Angeles, CA 90026,828-662-2028</v>
      </c>
      <c r="C2113" s="32" t="str">
        <f t="shared" si="97"/>
        <v>-2028</v>
      </c>
      <c r="D2113" s="32">
        <f t="shared" si="98"/>
        <v>1</v>
      </c>
    </row>
    <row r="2114" spans="1:4" x14ac:dyDescent="0.25">
      <c r="A2114" s="32" t="s">
        <v>2101</v>
      </c>
      <c r="B2114" s="32" t="str">
        <f t="shared" ref="B2114:B2177" si="99">CONCATENATE(TRIM(A2114),",",TRIM(A2115),",",TRIM(A2116),",",TRIM(A2117))</f>
        <v>640 Mello Lane,Los Angeles, CA 90026,828-662-2028,High Winds Sports Wear</v>
      </c>
      <c r="C2114" s="32" t="str">
        <f t="shared" ref="C2114:C2177" si="100">RIGHT(B2114,5)</f>
        <v xml:space="preserve"> Wear</v>
      </c>
      <c r="D2114" s="32" t="str">
        <f t="shared" ref="D2114:D2177" si="101">IFERROR(FIND("-",C2114),"Incorrect")</f>
        <v>Incorrect</v>
      </c>
    </row>
    <row r="2115" spans="1:4" x14ac:dyDescent="0.25">
      <c r="A2115" s="32" t="s">
        <v>835</v>
      </c>
      <c r="B2115" s="32" t="str">
        <f t="shared" si="99"/>
        <v>Los Angeles, CA 90026,828-662-2028,High Winds Sports Wear,628 California Avenue</v>
      </c>
      <c r="C2115" s="32" t="str">
        <f t="shared" si="100"/>
        <v>venue</v>
      </c>
      <c r="D2115" s="32" t="str">
        <f t="shared" si="101"/>
        <v>Incorrect</v>
      </c>
    </row>
    <row r="2116" spans="1:4" x14ac:dyDescent="0.25">
      <c r="A2116" s="32" t="s">
        <v>2102</v>
      </c>
      <c r="B2116" s="32" t="str">
        <f t="shared" si="99"/>
        <v>828-662-2028,High Winds Sports Wear,628 California Avenue,Los Angeles, CA 90029</v>
      </c>
      <c r="C2116" s="32" t="str">
        <f t="shared" si="100"/>
        <v>90029</v>
      </c>
      <c r="D2116" s="32" t="str">
        <f t="shared" si="101"/>
        <v>Incorrect</v>
      </c>
    </row>
    <row r="2117" spans="1:4" x14ac:dyDescent="0.25">
      <c r="A2117" s="32" t="s">
        <v>2103</v>
      </c>
      <c r="B2117" s="32" t="str">
        <f t="shared" si="99"/>
        <v>High Winds Sports Wear,628 California Avenue,Los Angeles, CA 90029,868-490-9496</v>
      </c>
      <c r="C2117" s="32" t="str">
        <f t="shared" si="100"/>
        <v>-9496</v>
      </c>
      <c r="D2117" s="32">
        <f t="shared" si="101"/>
        <v>1</v>
      </c>
    </row>
    <row r="2118" spans="1:4" x14ac:dyDescent="0.25">
      <c r="A2118" s="32" t="s">
        <v>2104</v>
      </c>
      <c r="B2118" s="32" t="str">
        <f t="shared" si="99"/>
        <v>628 California Avenue,Los Angeles, CA 90029,868-490-9496,Magpie Sportswear</v>
      </c>
      <c r="C2118" s="32" t="str">
        <f t="shared" si="100"/>
        <v>swear</v>
      </c>
      <c r="D2118" s="32" t="str">
        <f t="shared" si="101"/>
        <v>Incorrect</v>
      </c>
    </row>
    <row r="2119" spans="1:4" x14ac:dyDescent="0.25">
      <c r="A2119" s="32" t="s">
        <v>2105</v>
      </c>
      <c r="B2119" s="32" t="str">
        <f t="shared" si="99"/>
        <v>Los Angeles, CA 90029,868-490-9496,Magpie Sportswear,220 East 9th Street</v>
      </c>
      <c r="C2119" s="32" t="str">
        <f t="shared" si="100"/>
        <v>treet</v>
      </c>
      <c r="D2119" s="32" t="str">
        <f t="shared" si="101"/>
        <v>Incorrect</v>
      </c>
    </row>
    <row r="2120" spans="1:4" x14ac:dyDescent="0.25">
      <c r="A2120" s="32" t="s">
        <v>2106</v>
      </c>
      <c r="B2120" s="32" t="str">
        <f t="shared" si="99"/>
        <v>868-490-9496,Magpie Sportswear,220 East 9th Street,Huntington Park, CA 96846</v>
      </c>
      <c r="C2120" s="32" t="str">
        <f t="shared" si="100"/>
        <v>96846</v>
      </c>
      <c r="D2120" s="32" t="str">
        <f t="shared" si="101"/>
        <v>Incorrect</v>
      </c>
    </row>
    <row r="2121" spans="1:4" x14ac:dyDescent="0.25">
      <c r="A2121" s="32" t="s">
        <v>2107</v>
      </c>
      <c r="B2121" s="32" t="str">
        <f t="shared" si="99"/>
        <v>Magpie Sportswear,220 East 9th Street,Huntington Park, CA 96846,420-648-9684</v>
      </c>
      <c r="C2121" s="32" t="str">
        <f t="shared" si="100"/>
        <v>-9684</v>
      </c>
      <c r="D2121" s="32">
        <f t="shared" si="101"/>
        <v>1</v>
      </c>
    </row>
    <row r="2122" spans="1:4" x14ac:dyDescent="0.25">
      <c r="A2122" s="32" t="s">
        <v>99</v>
      </c>
      <c r="B2122" s="32" t="str">
        <f t="shared" si="99"/>
        <v>220 East 9th Street,Huntington Park, CA 96846,420-648-9684,Shore to Mountain Products</v>
      </c>
      <c r="C2122" s="32" t="str">
        <f t="shared" si="100"/>
        <v>ducts</v>
      </c>
      <c r="D2122" s="32" t="str">
        <f t="shared" si="101"/>
        <v>Incorrect</v>
      </c>
    </row>
    <row r="2123" spans="1:4" x14ac:dyDescent="0.25">
      <c r="A2123" s="32" t="s">
        <v>1486</v>
      </c>
      <c r="B2123" s="32" t="str">
        <f t="shared" si="99"/>
        <v>Huntington Park, CA 96846,420-648-9684,Shore to Mountain Products,2406 South Main Street</v>
      </c>
      <c r="C2123" s="32" t="str">
        <f t="shared" si="100"/>
        <v>treet</v>
      </c>
      <c r="D2123" s="32" t="str">
        <f t="shared" si="101"/>
        <v>Incorrect</v>
      </c>
    </row>
    <row r="2124" spans="1:4" x14ac:dyDescent="0.25">
      <c r="A2124" s="32" t="s">
        <v>2108</v>
      </c>
      <c r="B2124" s="32" t="str">
        <f t="shared" si="99"/>
        <v>420-648-9684,Shore to Mountain Products,2406 South Main Street,Solvang, CA 90089</v>
      </c>
      <c r="C2124" s="32" t="str">
        <f t="shared" si="100"/>
        <v>90089</v>
      </c>
      <c r="D2124" s="32" t="str">
        <f t="shared" si="101"/>
        <v>Incorrect</v>
      </c>
    </row>
    <row r="2125" spans="1:4" x14ac:dyDescent="0.25">
      <c r="A2125" s="32" t="s">
        <v>2109</v>
      </c>
      <c r="B2125" s="32" t="str">
        <f t="shared" si="99"/>
        <v>Shore to Mountain Products,2406 South Main Street,Solvang, CA 90089,800-482-8628</v>
      </c>
      <c r="C2125" s="32" t="str">
        <f t="shared" si="100"/>
        <v>-8628</v>
      </c>
      <c r="D2125" s="32">
        <f t="shared" si="101"/>
        <v>1</v>
      </c>
    </row>
    <row r="2126" spans="1:4" x14ac:dyDescent="0.25">
      <c r="A2126" s="32" t="s">
        <v>2110</v>
      </c>
      <c r="B2126" s="32" t="str">
        <f t="shared" si="99"/>
        <v>2406 South Main Street,Solvang, CA 90089,800-482-8628,Hayashi Silk Screen</v>
      </c>
      <c r="C2126" s="32" t="str">
        <f t="shared" si="100"/>
        <v>creen</v>
      </c>
      <c r="D2126" s="32" t="str">
        <f t="shared" si="101"/>
        <v>Incorrect</v>
      </c>
    </row>
    <row r="2127" spans="1:4" x14ac:dyDescent="0.25">
      <c r="A2127" s="32" t="s">
        <v>2111</v>
      </c>
      <c r="B2127" s="32" t="str">
        <f t="shared" si="99"/>
        <v>Solvang, CA 90089,800-482-8628,Hayashi Silk Screen,6246 Northeast Sandy Boulevard</v>
      </c>
      <c r="C2127" s="32" t="str">
        <f t="shared" si="100"/>
        <v>evard</v>
      </c>
      <c r="D2127" s="32" t="str">
        <f t="shared" si="101"/>
        <v>Incorrect</v>
      </c>
    </row>
    <row r="2128" spans="1:4" x14ac:dyDescent="0.25">
      <c r="A2128" s="32" t="s">
        <v>2112</v>
      </c>
      <c r="B2128" s="32" t="str">
        <f t="shared" si="99"/>
        <v>800-482-8628,Hayashi Silk Screen,6246 Northeast Sandy Boulevard,Lake Elsinore, CA 96826</v>
      </c>
      <c r="C2128" s="32" t="str">
        <f t="shared" si="100"/>
        <v>96826</v>
      </c>
      <c r="D2128" s="32" t="str">
        <f t="shared" si="101"/>
        <v>Incorrect</v>
      </c>
    </row>
    <row r="2129" spans="1:4" x14ac:dyDescent="0.25">
      <c r="A2129" s="32" t="s">
        <v>2113</v>
      </c>
      <c r="B2129" s="32" t="str">
        <f t="shared" si="99"/>
        <v>Hayashi Silk Screen,6246 Northeast Sandy Boulevard,Lake Elsinore, CA 96826,806-668-4828</v>
      </c>
      <c r="C2129" s="32" t="str">
        <f t="shared" si="100"/>
        <v>-4828</v>
      </c>
      <c r="D2129" s="32">
        <f t="shared" si="101"/>
        <v>1</v>
      </c>
    </row>
    <row r="2130" spans="1:4" x14ac:dyDescent="0.25">
      <c r="A2130" s="32" t="s">
        <v>2114</v>
      </c>
      <c r="B2130" s="32" t="str">
        <f t="shared" si="99"/>
        <v>6246 Northeast Sandy Boulevard,Lake Elsinore, CA 96826,806-668-4828,Accurate Silk Screen Printers Inc</v>
      </c>
      <c r="C2130" s="32" t="str">
        <f t="shared" si="100"/>
        <v>s Inc</v>
      </c>
      <c r="D2130" s="32" t="str">
        <f t="shared" si="101"/>
        <v>Incorrect</v>
      </c>
    </row>
    <row r="2131" spans="1:4" x14ac:dyDescent="0.25">
      <c r="A2131" s="32" t="s">
        <v>2115</v>
      </c>
      <c r="B2131" s="32" t="str">
        <f t="shared" si="99"/>
        <v>Lake Elsinore, CA 96826,806-668-4828,Accurate Silk Screen Printers Inc,260 West Foothill Boulevard</v>
      </c>
      <c r="C2131" s="32" t="str">
        <f t="shared" si="100"/>
        <v>evard</v>
      </c>
      <c r="D2131" s="32" t="str">
        <f t="shared" si="101"/>
        <v>Incorrect</v>
      </c>
    </row>
    <row r="2132" spans="1:4" x14ac:dyDescent="0.25">
      <c r="A2132" s="32" t="s">
        <v>2116</v>
      </c>
      <c r="B2132" s="32" t="str">
        <f t="shared" si="99"/>
        <v>806-668-4828,Accurate Silk Screen Printers Inc,260 West Foothill Boulevard,Medford, CA 90046</v>
      </c>
      <c r="C2132" s="32" t="str">
        <f t="shared" si="100"/>
        <v>90046</v>
      </c>
      <c r="D2132" s="32" t="str">
        <f t="shared" si="101"/>
        <v>Incorrect</v>
      </c>
    </row>
    <row r="2133" spans="1:4" x14ac:dyDescent="0.25">
      <c r="A2133" s="32" t="s">
        <v>536</v>
      </c>
      <c r="B2133" s="32" t="str">
        <f t="shared" si="99"/>
        <v>Accurate Silk Screen Printers Inc,260 West Foothill Boulevard,Medford, CA 90046,609-662-4400</v>
      </c>
      <c r="C2133" s="32" t="str">
        <f t="shared" si="100"/>
        <v>-4400</v>
      </c>
      <c r="D2133" s="32">
        <f t="shared" si="101"/>
        <v>1</v>
      </c>
    </row>
    <row r="2134" spans="1:4" x14ac:dyDescent="0.25">
      <c r="A2134" s="32" t="s">
        <v>1528</v>
      </c>
      <c r="B2134" s="32" t="str">
        <f t="shared" si="99"/>
        <v>260 West Foothill Boulevard,Medford, CA 90046,609-662-4400,Beyond Denim Outlet</v>
      </c>
      <c r="C2134" s="32" t="str">
        <f t="shared" si="100"/>
        <v>utlet</v>
      </c>
      <c r="D2134" s="32" t="str">
        <f t="shared" si="101"/>
        <v>Incorrect</v>
      </c>
    </row>
    <row r="2135" spans="1:4" x14ac:dyDescent="0.25">
      <c r="A2135" s="32" t="s">
        <v>2117</v>
      </c>
      <c r="B2135" s="32" t="str">
        <f t="shared" si="99"/>
        <v>Medford, CA 90046,609-662-4400,Beyond Denim Outlet,Washington Plaza Mall</v>
      </c>
      <c r="C2135" s="32" t="str">
        <f t="shared" si="100"/>
        <v xml:space="preserve"> Mall</v>
      </c>
      <c r="D2135" s="32" t="str">
        <f t="shared" si="101"/>
        <v>Incorrect</v>
      </c>
    </row>
    <row r="2136" spans="1:4" x14ac:dyDescent="0.25">
      <c r="A2136" s="32" t="s">
        <v>2118</v>
      </c>
      <c r="B2136" s="32" t="str">
        <f t="shared" si="99"/>
        <v>609-662-4400,Beyond Denim Outlet,Washington Plaza Mall,Los Angeles, CA 94644</v>
      </c>
      <c r="C2136" s="32" t="str">
        <f t="shared" si="100"/>
        <v>94644</v>
      </c>
      <c r="D2136" s="32" t="str">
        <f t="shared" si="101"/>
        <v>Incorrect</v>
      </c>
    </row>
    <row r="2137" spans="1:4" x14ac:dyDescent="0.25">
      <c r="A2137" s="32" t="s">
        <v>813</v>
      </c>
      <c r="B2137" s="32" t="str">
        <f t="shared" si="99"/>
        <v>Beyond Denim Outlet,Washington Plaza Mall,Los Angeles, CA 94644,806-484-9246</v>
      </c>
      <c r="C2137" s="32" t="str">
        <f t="shared" si="100"/>
        <v>-9246</v>
      </c>
      <c r="D2137" s="32">
        <f t="shared" si="101"/>
        <v>1</v>
      </c>
    </row>
    <row r="2138" spans="1:4" x14ac:dyDescent="0.25">
      <c r="A2138" s="32" t="s">
        <v>2119</v>
      </c>
      <c r="B2138" s="32" t="str">
        <f t="shared" si="99"/>
        <v>Washington Plaza Mall,Los Angeles, CA 94644,806-484-9246,Body Wear</v>
      </c>
      <c r="C2138" s="32" t="str">
        <f t="shared" si="100"/>
        <v xml:space="preserve"> Wear</v>
      </c>
      <c r="D2138" s="32" t="str">
        <f t="shared" si="101"/>
        <v>Incorrect</v>
      </c>
    </row>
    <row r="2139" spans="1:4" x14ac:dyDescent="0.25">
      <c r="A2139" s="32" t="s">
        <v>2120</v>
      </c>
      <c r="B2139" s="32" t="str">
        <f t="shared" si="99"/>
        <v>Los Angeles, CA 94644,806-484-9246,Body Wear,246 South Glendale Avenue</v>
      </c>
      <c r="C2139" s="32" t="str">
        <f t="shared" si="100"/>
        <v>venue</v>
      </c>
      <c r="D2139" s="32" t="str">
        <f t="shared" si="101"/>
        <v>Incorrect</v>
      </c>
    </row>
    <row r="2140" spans="1:4" x14ac:dyDescent="0.25">
      <c r="A2140" s="32" t="s">
        <v>2121</v>
      </c>
      <c r="B2140" s="32" t="str">
        <f t="shared" si="99"/>
        <v>806-484-9246,Body Wear,246 South Glendale Avenue,Ontario, CA 99802</v>
      </c>
      <c r="C2140" s="32" t="str">
        <f t="shared" si="100"/>
        <v>99802</v>
      </c>
      <c r="D2140" s="32" t="str">
        <f t="shared" si="101"/>
        <v>Incorrect</v>
      </c>
    </row>
    <row r="2141" spans="1:4" x14ac:dyDescent="0.25">
      <c r="A2141" s="32" t="s">
        <v>2122</v>
      </c>
      <c r="B2141" s="32" t="str">
        <f t="shared" si="99"/>
        <v>Body Wear,246 South Glendale Avenue,Ontario, CA 99802,426-469-2600</v>
      </c>
      <c r="C2141" s="32" t="str">
        <f t="shared" si="100"/>
        <v>-2600</v>
      </c>
      <c r="D2141" s="32">
        <f t="shared" si="101"/>
        <v>1</v>
      </c>
    </row>
    <row r="2142" spans="1:4" x14ac:dyDescent="0.25">
      <c r="A2142" s="32" t="s">
        <v>2123</v>
      </c>
      <c r="B2142" s="32" t="str">
        <f t="shared" si="99"/>
        <v>246 South Glendale Avenue,Ontario, CA 99802,426-469-2600,DEMP Inc</v>
      </c>
      <c r="C2142" s="32" t="str">
        <f t="shared" si="100"/>
        <v>P Inc</v>
      </c>
      <c r="D2142" s="32" t="str">
        <f t="shared" si="101"/>
        <v>Incorrect</v>
      </c>
    </row>
    <row r="2143" spans="1:4" x14ac:dyDescent="0.25">
      <c r="A2143" s="32" t="s">
        <v>2124</v>
      </c>
      <c r="B2143" s="32" t="str">
        <f t="shared" si="99"/>
        <v>Ontario, CA 99802,426-469-2600,DEMP Inc,2604 Saviers Road</v>
      </c>
      <c r="C2143" s="32" t="str">
        <f t="shared" si="100"/>
        <v xml:space="preserve"> Road</v>
      </c>
      <c r="D2143" s="32" t="str">
        <f t="shared" si="101"/>
        <v>Incorrect</v>
      </c>
    </row>
    <row r="2144" spans="1:4" x14ac:dyDescent="0.25">
      <c r="A2144" s="32" t="s">
        <v>2125</v>
      </c>
      <c r="B2144" s="32" t="str">
        <f t="shared" si="99"/>
        <v>426-469-2600,DEMP Inc,2604 Saviers Road,Redmond, CA 99048</v>
      </c>
      <c r="C2144" s="32" t="str">
        <f t="shared" si="100"/>
        <v>99048</v>
      </c>
      <c r="D2144" s="32" t="str">
        <f t="shared" si="101"/>
        <v>Incorrect</v>
      </c>
    </row>
    <row r="2145" spans="1:4" x14ac:dyDescent="0.25">
      <c r="A2145" s="32" t="s">
        <v>2126</v>
      </c>
      <c r="B2145" s="32" t="str">
        <f t="shared" si="99"/>
        <v>DEMP Inc,2604 Saviers Road,Redmond, CA 99048,662-842-6262</v>
      </c>
      <c r="C2145" s="32" t="str">
        <f t="shared" si="100"/>
        <v>-6262</v>
      </c>
      <c r="D2145" s="32">
        <f t="shared" si="101"/>
        <v>1</v>
      </c>
    </row>
    <row r="2146" spans="1:4" x14ac:dyDescent="0.25">
      <c r="A2146" s="32" t="s">
        <v>2127</v>
      </c>
      <c r="B2146" s="32" t="str">
        <f t="shared" si="99"/>
        <v>2604 Saviers Road,Redmond, CA 99048,662-842-6262,Fresh Look Sportswear</v>
      </c>
      <c r="C2146" s="32" t="str">
        <f t="shared" si="100"/>
        <v>swear</v>
      </c>
      <c r="D2146" s="32" t="str">
        <f t="shared" si="101"/>
        <v>Incorrect</v>
      </c>
    </row>
    <row r="2147" spans="1:4" x14ac:dyDescent="0.25">
      <c r="A2147" s="32" t="s">
        <v>2128</v>
      </c>
      <c r="B2147" s="32" t="str">
        <f t="shared" si="99"/>
        <v>Redmond, CA 99048,662-842-6262,Fresh Look Sportswear,2404 W Burnside St</v>
      </c>
      <c r="C2147" s="32" t="str">
        <f t="shared" si="100"/>
        <v>de St</v>
      </c>
      <c r="D2147" s="32" t="str">
        <f t="shared" si="101"/>
        <v>Incorrect</v>
      </c>
    </row>
    <row r="2148" spans="1:4" x14ac:dyDescent="0.25">
      <c r="A2148" s="32" t="s">
        <v>2129</v>
      </c>
      <c r="B2148" s="32" t="str">
        <f t="shared" si="99"/>
        <v>662-842-6262,Fresh Look Sportswear,2404 W Burnside St,Walnut Creek, CA 96062</v>
      </c>
      <c r="C2148" s="32" t="str">
        <f t="shared" si="100"/>
        <v>96062</v>
      </c>
      <c r="D2148" s="32" t="str">
        <f t="shared" si="101"/>
        <v>Incorrect</v>
      </c>
    </row>
    <row r="2149" spans="1:4" x14ac:dyDescent="0.25">
      <c r="A2149" s="32" t="s">
        <v>2130</v>
      </c>
      <c r="B2149" s="32" t="str">
        <f t="shared" si="99"/>
        <v>Fresh Look Sportswear,2404 W Burnside St,Walnut Creek, CA 96062,842-626-9062</v>
      </c>
      <c r="C2149" s="32" t="str">
        <f t="shared" si="100"/>
        <v>-9062</v>
      </c>
      <c r="D2149" s="32">
        <f t="shared" si="101"/>
        <v>1</v>
      </c>
    </row>
    <row r="2150" spans="1:4" x14ac:dyDescent="0.25">
      <c r="A2150" s="32" t="s">
        <v>2131</v>
      </c>
      <c r="B2150" s="32" t="str">
        <f t="shared" si="99"/>
        <v>2404 W Burnside St,Walnut Creek, CA 96062,842-626-9062,Heftyjoesport</v>
      </c>
      <c r="C2150" s="32" t="str">
        <f t="shared" si="100"/>
        <v>sport</v>
      </c>
      <c r="D2150" s="32" t="str">
        <f t="shared" si="101"/>
        <v>Incorrect</v>
      </c>
    </row>
    <row r="2151" spans="1:4" x14ac:dyDescent="0.25">
      <c r="A2151" s="32" t="s">
        <v>2132</v>
      </c>
      <c r="B2151" s="32" t="str">
        <f t="shared" si="99"/>
        <v>Walnut Creek, CA 96062,842-626-9062,Heftyjoesport,242 Stonewood Street</v>
      </c>
      <c r="C2151" s="32" t="str">
        <f t="shared" si="100"/>
        <v>treet</v>
      </c>
      <c r="D2151" s="32" t="str">
        <f t="shared" si="101"/>
        <v>Incorrect</v>
      </c>
    </row>
    <row r="2152" spans="1:4" x14ac:dyDescent="0.25">
      <c r="A2152" s="32" t="s">
        <v>2133</v>
      </c>
      <c r="B2152" s="32" t="str">
        <f t="shared" si="99"/>
        <v>842-626-9062,Heftyjoesport,242 Stonewood Street,San Pedro, CA 92628</v>
      </c>
      <c r="C2152" s="32" t="str">
        <f t="shared" si="100"/>
        <v>92628</v>
      </c>
      <c r="D2152" s="32" t="str">
        <f t="shared" si="101"/>
        <v>Incorrect</v>
      </c>
    </row>
    <row r="2153" spans="1:4" x14ac:dyDescent="0.25">
      <c r="A2153" s="32" t="s">
        <v>2134</v>
      </c>
      <c r="B2153" s="32" t="str">
        <f t="shared" si="99"/>
        <v>Heftyjoesport,242 Stonewood Street,San Pedro, CA 92628,640-684-6042</v>
      </c>
      <c r="C2153" s="32" t="str">
        <f t="shared" si="100"/>
        <v>-6042</v>
      </c>
      <c r="D2153" s="32">
        <f t="shared" si="101"/>
        <v>1</v>
      </c>
    </row>
    <row r="2154" spans="1:4" x14ac:dyDescent="0.25">
      <c r="A2154" s="32" t="s">
        <v>2135</v>
      </c>
      <c r="B2154" s="32" t="str">
        <f t="shared" si="99"/>
        <v>242 Stonewood Street,San Pedro, CA 92628,640-684-6042,Soccer Magic Happens</v>
      </c>
      <c r="C2154" s="32" t="str">
        <f t="shared" si="100"/>
        <v>ppens</v>
      </c>
      <c r="D2154" s="32" t="str">
        <f t="shared" si="101"/>
        <v>Incorrect</v>
      </c>
    </row>
    <row r="2155" spans="1:4" x14ac:dyDescent="0.25">
      <c r="A2155" s="32" t="s">
        <v>2136</v>
      </c>
      <c r="B2155" s="32" t="str">
        <f t="shared" si="99"/>
        <v>San Pedro, CA 92628,640-684-6042,Soccer Magic Happens,2866 Stevens Creek Boulevard</v>
      </c>
      <c r="C2155" s="32" t="str">
        <f t="shared" si="100"/>
        <v>evard</v>
      </c>
      <c r="D2155" s="32" t="str">
        <f t="shared" si="101"/>
        <v>Incorrect</v>
      </c>
    </row>
    <row r="2156" spans="1:4" x14ac:dyDescent="0.25">
      <c r="A2156" s="32" t="s">
        <v>2137</v>
      </c>
      <c r="B2156" s="32" t="str">
        <f t="shared" si="99"/>
        <v>640-684-6042,Soccer Magic Happens,2866 Stevens Creek Boulevard,Fresno, CA 94066</v>
      </c>
      <c r="C2156" s="32" t="str">
        <f t="shared" si="100"/>
        <v>94066</v>
      </c>
      <c r="D2156" s="32" t="str">
        <f t="shared" si="101"/>
        <v>Incorrect</v>
      </c>
    </row>
    <row r="2157" spans="1:4" x14ac:dyDescent="0.25">
      <c r="A2157" s="32" t="s">
        <v>2138</v>
      </c>
      <c r="B2157" s="32" t="str">
        <f t="shared" si="99"/>
        <v>Soccer Magic Happens,2866 Stevens Creek Boulevard,Fresno, CA 94066,209-488-2422</v>
      </c>
      <c r="C2157" s="32" t="str">
        <f t="shared" si="100"/>
        <v>-2422</v>
      </c>
      <c r="D2157" s="32">
        <f t="shared" si="101"/>
        <v>1</v>
      </c>
    </row>
    <row r="2158" spans="1:4" x14ac:dyDescent="0.25">
      <c r="A2158" s="32" t="s">
        <v>2139</v>
      </c>
      <c r="B2158" s="32" t="str">
        <f t="shared" si="99"/>
        <v>2866 Stevens Creek Boulevard,Fresno, CA 94066,209-488-2422,Super Jock</v>
      </c>
      <c r="C2158" s="32" t="str">
        <f t="shared" si="100"/>
        <v xml:space="preserve"> Jock</v>
      </c>
      <c r="D2158" s="32" t="str">
        <f t="shared" si="101"/>
        <v>Incorrect</v>
      </c>
    </row>
    <row r="2159" spans="1:4" x14ac:dyDescent="0.25">
      <c r="A2159" s="32" t="s">
        <v>2140</v>
      </c>
      <c r="B2159" s="32" t="str">
        <f t="shared" si="99"/>
        <v>Fresno, CA 94066,209-488-2422,Super Jock,624 North Harbor Boulevard</v>
      </c>
      <c r="C2159" s="32" t="str">
        <f t="shared" si="100"/>
        <v>evard</v>
      </c>
      <c r="D2159" s="32" t="str">
        <f t="shared" si="101"/>
        <v>Incorrect</v>
      </c>
    </row>
    <row r="2160" spans="1:4" x14ac:dyDescent="0.25">
      <c r="A2160" s="32" t="s">
        <v>2141</v>
      </c>
      <c r="B2160" s="32" t="str">
        <f t="shared" si="99"/>
        <v>209-488-2422,Super Jock,624 North Harbor Boulevard,Los Angeles, CA 96222</v>
      </c>
      <c r="C2160" s="32" t="str">
        <f t="shared" si="100"/>
        <v>96222</v>
      </c>
      <c r="D2160" s="32" t="str">
        <f t="shared" si="101"/>
        <v>Incorrect</v>
      </c>
    </row>
    <row r="2161" spans="1:4" x14ac:dyDescent="0.25">
      <c r="A2161" s="32" t="s">
        <v>2142</v>
      </c>
      <c r="B2161" s="32" t="str">
        <f t="shared" si="99"/>
        <v>Super Jock,624 North Harbor Boulevard,Los Angeles, CA 96222,206-622-2462</v>
      </c>
      <c r="C2161" s="32" t="str">
        <f t="shared" si="100"/>
        <v>-2462</v>
      </c>
      <c r="D2161" s="32">
        <f t="shared" si="101"/>
        <v>1</v>
      </c>
    </row>
    <row r="2162" spans="1:4" x14ac:dyDescent="0.25">
      <c r="A2162" s="32" t="s">
        <v>2143</v>
      </c>
      <c r="B2162" s="32" t="str">
        <f t="shared" si="99"/>
        <v>624 North Harbor Boulevard,Los Angeles, CA 96222,206-622-2462,Top Notch Sports</v>
      </c>
      <c r="C2162" s="32" t="str">
        <f t="shared" si="100"/>
        <v>ports</v>
      </c>
      <c r="D2162" s="32" t="str">
        <f t="shared" si="101"/>
        <v>Incorrect</v>
      </c>
    </row>
    <row r="2163" spans="1:4" x14ac:dyDescent="0.25">
      <c r="A2163" s="32" t="s">
        <v>2144</v>
      </c>
      <c r="B2163" s="32" t="str">
        <f t="shared" si="99"/>
        <v>Los Angeles, CA 96222,206-622-2462,Top Notch Sports,280 South Vermont Avenue</v>
      </c>
      <c r="C2163" s="32" t="str">
        <f t="shared" si="100"/>
        <v>venue</v>
      </c>
      <c r="D2163" s="32" t="str">
        <f t="shared" si="101"/>
        <v>Incorrect</v>
      </c>
    </row>
    <row r="2164" spans="1:4" x14ac:dyDescent="0.25">
      <c r="A2164" s="32" t="s">
        <v>2145</v>
      </c>
      <c r="B2164" s="32" t="str">
        <f t="shared" si="99"/>
        <v>206-622-2462,Top Notch Sports,280 South Vermont Avenue,Lawndale, CA 96402</v>
      </c>
      <c r="C2164" s="32" t="str">
        <f t="shared" si="100"/>
        <v>96402</v>
      </c>
      <c r="D2164" s="32" t="str">
        <f t="shared" si="101"/>
        <v>Incorrect</v>
      </c>
    </row>
    <row r="2165" spans="1:4" x14ac:dyDescent="0.25">
      <c r="A2165" s="32" t="s">
        <v>2146</v>
      </c>
      <c r="B2165" s="32" t="str">
        <f t="shared" si="99"/>
        <v>Top Notch Sports,280 South Vermont Avenue,Lawndale, CA 96402,909-466-6949</v>
      </c>
      <c r="C2165" s="32" t="str">
        <f t="shared" si="100"/>
        <v>-6949</v>
      </c>
      <c r="D2165" s="32">
        <f t="shared" si="101"/>
        <v>1</v>
      </c>
    </row>
    <row r="2166" spans="1:4" x14ac:dyDescent="0.25">
      <c r="A2166" s="32" t="s">
        <v>2147</v>
      </c>
      <c r="B2166" s="32" t="str">
        <f t="shared" si="99"/>
        <v>280 South Vermont Avenue,Lawndale, CA 96402,909-466-6949,Urban Golfers</v>
      </c>
      <c r="C2166" s="32" t="str">
        <f t="shared" si="100"/>
        <v>lfers</v>
      </c>
      <c r="D2166" s="32" t="str">
        <f t="shared" si="101"/>
        <v>Incorrect</v>
      </c>
    </row>
    <row r="2167" spans="1:4" x14ac:dyDescent="0.25">
      <c r="A2167" s="32" t="s">
        <v>2148</v>
      </c>
      <c r="B2167" s="32" t="str">
        <f t="shared" si="99"/>
        <v>Lawndale, CA 96402,909-466-6949,Urban Golfers,942 West Pacheco Boulevard</v>
      </c>
      <c r="C2167" s="32" t="str">
        <f t="shared" si="100"/>
        <v>evard</v>
      </c>
      <c r="D2167" s="32" t="str">
        <f t="shared" si="101"/>
        <v>Incorrect</v>
      </c>
    </row>
    <row r="2168" spans="1:4" x14ac:dyDescent="0.25">
      <c r="A2168" s="32" t="s">
        <v>2149</v>
      </c>
      <c r="B2168" s="32" t="str">
        <f t="shared" si="99"/>
        <v>909-466-6949,Urban Golfers,942 West Pacheco Boulevard,Palm Springs, CA 98862</v>
      </c>
      <c r="C2168" s="32" t="str">
        <f t="shared" si="100"/>
        <v>98862</v>
      </c>
      <c r="D2168" s="32" t="str">
        <f t="shared" si="101"/>
        <v>Incorrect</v>
      </c>
    </row>
    <row r="2169" spans="1:4" x14ac:dyDescent="0.25">
      <c r="A2169" s="32" t="s">
        <v>2150</v>
      </c>
      <c r="B2169" s="32" t="str">
        <f t="shared" si="99"/>
        <v>Urban Golfers,942 West Pacheco Boulevard,Palm Springs, CA 98862,620-894-2604</v>
      </c>
      <c r="C2169" s="32" t="str">
        <f t="shared" si="100"/>
        <v>-2604</v>
      </c>
      <c r="D2169" s="32">
        <f t="shared" si="101"/>
        <v>1</v>
      </c>
    </row>
    <row r="2170" spans="1:4" x14ac:dyDescent="0.25">
      <c r="A2170" s="32" t="s">
        <v>2151</v>
      </c>
      <c r="B2170" s="32" t="str">
        <f t="shared" si="99"/>
        <v>942 West Pacheco Boulevard,Palm Springs, CA 98862,620-894-2604,Brisa Casuals</v>
      </c>
      <c r="C2170" s="32" t="str">
        <f t="shared" si="100"/>
        <v>suals</v>
      </c>
      <c r="D2170" s="32" t="str">
        <f t="shared" si="101"/>
        <v>Incorrect</v>
      </c>
    </row>
    <row r="2171" spans="1:4" x14ac:dyDescent="0.25">
      <c r="A2171" s="32" t="s">
        <v>2152</v>
      </c>
      <c r="B2171" s="32" t="str">
        <f t="shared" si="99"/>
        <v>Palm Springs, CA 98862,620-894-2604,Brisa Casuals,Boardwalk Shopping Centre</v>
      </c>
      <c r="C2171" s="32" t="str">
        <f t="shared" si="100"/>
        <v>entre</v>
      </c>
      <c r="D2171" s="32" t="str">
        <f t="shared" si="101"/>
        <v>Incorrect</v>
      </c>
    </row>
    <row r="2172" spans="1:4" x14ac:dyDescent="0.25">
      <c r="A2172" s="32" t="s">
        <v>2153</v>
      </c>
      <c r="B2172" s="32" t="str">
        <f t="shared" si="99"/>
        <v>620-894-2604,Brisa Casuals,Boardwalk Shopping Centre,Canoga Park, HI 96824</v>
      </c>
      <c r="C2172" s="32" t="str">
        <f t="shared" si="100"/>
        <v>96824</v>
      </c>
      <c r="D2172" s="32" t="str">
        <f t="shared" si="101"/>
        <v>Incorrect</v>
      </c>
    </row>
    <row r="2173" spans="1:4" x14ac:dyDescent="0.25">
      <c r="A2173" s="32" t="s">
        <v>2154</v>
      </c>
      <c r="B2173" s="32" t="str">
        <f t="shared" si="99"/>
        <v>Brisa Casuals,Boardwalk Shopping Centre,Canoga Park, HI 96824,824-848-4482</v>
      </c>
      <c r="C2173" s="32" t="str">
        <f t="shared" si="100"/>
        <v>-4482</v>
      </c>
      <c r="D2173" s="32">
        <f t="shared" si="101"/>
        <v>1</v>
      </c>
    </row>
    <row r="2174" spans="1:4" x14ac:dyDescent="0.25">
      <c r="A2174" s="32" t="s">
        <v>2155</v>
      </c>
      <c r="B2174" s="32" t="str">
        <f t="shared" si="99"/>
        <v>Boardwalk Shopping Centre,Canoga Park, HI 96824,824-848-4482,Devan Apparel Company</v>
      </c>
      <c r="C2174" s="32" t="str">
        <f t="shared" si="100"/>
        <v>mpany</v>
      </c>
      <c r="D2174" s="32" t="str">
        <f t="shared" si="101"/>
        <v>Incorrect</v>
      </c>
    </row>
    <row r="2175" spans="1:4" x14ac:dyDescent="0.25">
      <c r="A2175" s="32" t="s">
        <v>2156</v>
      </c>
      <c r="B2175" s="32" t="str">
        <f t="shared" si="99"/>
        <v>Canoga Park, HI 96824,824-848-4482,Devan Apparel Company,22220 Perris Boulevard</v>
      </c>
      <c r="C2175" s="32" t="str">
        <f t="shared" si="100"/>
        <v>evard</v>
      </c>
      <c r="D2175" s="32" t="str">
        <f t="shared" si="101"/>
        <v>Incorrect</v>
      </c>
    </row>
    <row r="2176" spans="1:4" x14ac:dyDescent="0.25">
      <c r="A2176" s="32" t="s">
        <v>2157</v>
      </c>
      <c r="B2176" s="32" t="str">
        <f t="shared" si="99"/>
        <v>824-848-4482,Devan Apparel Company,22220 Perris Boulevard,Santa Clara, CA 98044</v>
      </c>
      <c r="C2176" s="32" t="str">
        <f t="shared" si="100"/>
        <v>98044</v>
      </c>
      <c r="D2176" s="32" t="str">
        <f t="shared" si="101"/>
        <v>Incorrect</v>
      </c>
    </row>
    <row r="2177" spans="1:4" x14ac:dyDescent="0.25">
      <c r="A2177" s="32" t="s">
        <v>2158</v>
      </c>
      <c r="B2177" s="32" t="str">
        <f t="shared" si="99"/>
        <v>Devan Apparel Company,22220 Perris Boulevard,Santa Clara, CA 98044,224-684-9822</v>
      </c>
      <c r="C2177" s="32" t="str">
        <f t="shared" si="100"/>
        <v>-9822</v>
      </c>
      <c r="D2177" s="32">
        <f t="shared" si="101"/>
        <v>1</v>
      </c>
    </row>
    <row r="2178" spans="1:4" x14ac:dyDescent="0.25">
      <c r="A2178" s="32" t="s">
        <v>2159</v>
      </c>
      <c r="B2178" s="32" t="str">
        <f t="shared" ref="B2178:B2241" si="102">CONCATENATE(TRIM(A2178),",",TRIM(A2179),",",TRIM(A2180),",",TRIM(A2181))</f>
        <v>22220 Perris Boulevard,Santa Clara, CA 98044,224-684-9822,Eclectic Swimwear &amp; Sportswear</v>
      </c>
      <c r="C2178" s="32" t="str">
        <f t="shared" ref="C2178:C2241" si="103">RIGHT(B2178,5)</f>
        <v>swear</v>
      </c>
      <c r="D2178" s="32" t="str">
        <f t="shared" ref="D2178:D2241" si="104">IFERROR(FIND("-",C2178),"Incorrect")</f>
        <v>Incorrect</v>
      </c>
    </row>
    <row r="2179" spans="1:4" x14ac:dyDescent="0.25">
      <c r="A2179" s="32" t="s">
        <v>2160</v>
      </c>
      <c r="B2179" s="32" t="str">
        <f t="shared" si="102"/>
        <v>Santa Clara, CA 98044,224-684-9822,Eclectic Swimwear &amp; Sportswear,2242 South Soto Street # 224</v>
      </c>
      <c r="C2179" s="32" t="str">
        <f t="shared" si="103"/>
        <v># 224</v>
      </c>
      <c r="D2179" s="32" t="str">
        <f t="shared" si="104"/>
        <v>Incorrect</v>
      </c>
    </row>
    <row r="2180" spans="1:4" x14ac:dyDescent="0.25">
      <c r="A2180" s="32" t="s">
        <v>2161</v>
      </c>
      <c r="B2180" s="32" t="str">
        <f t="shared" si="102"/>
        <v>224-684-9822,Eclectic Swimwear &amp; Sportswear,2242 South Soto Street # 224,Costa Mesa, CA 92660</v>
      </c>
      <c r="C2180" s="32" t="str">
        <f t="shared" si="103"/>
        <v>92660</v>
      </c>
      <c r="D2180" s="32" t="str">
        <f t="shared" si="104"/>
        <v>Incorrect</v>
      </c>
    </row>
    <row r="2181" spans="1:4" x14ac:dyDescent="0.25">
      <c r="A2181" s="32" t="s">
        <v>2162</v>
      </c>
      <c r="B2181" s="32" t="str">
        <f t="shared" si="102"/>
        <v>Eclectic Swimwear &amp; Sportswear,2242 South Soto Street # 224,Costa Mesa, CA 92660,424-664-4224</v>
      </c>
      <c r="C2181" s="32" t="str">
        <f t="shared" si="103"/>
        <v>-4224</v>
      </c>
      <c r="D2181" s="32">
        <f t="shared" si="104"/>
        <v>1</v>
      </c>
    </row>
    <row r="2182" spans="1:4" x14ac:dyDescent="0.25">
      <c r="A2182" s="32" t="s">
        <v>2163</v>
      </c>
      <c r="B2182" s="32" t="str">
        <f t="shared" si="102"/>
        <v>2242 South Soto Street # 224,Costa Mesa, CA 92660,424-664-4224,Mad Fan Sports</v>
      </c>
      <c r="C2182" s="32" t="str">
        <f t="shared" si="103"/>
        <v>ports</v>
      </c>
      <c r="D2182" s="32" t="str">
        <f t="shared" si="104"/>
        <v>Incorrect</v>
      </c>
    </row>
    <row r="2183" spans="1:4" x14ac:dyDescent="0.25">
      <c r="A2183" s="32" t="s">
        <v>2164</v>
      </c>
      <c r="B2183" s="32" t="str">
        <f t="shared" si="102"/>
        <v>Costa Mesa, CA 92660,424-664-4224,Mad Fan Sports,22600 Alondra Boulevard</v>
      </c>
      <c r="C2183" s="32" t="str">
        <f t="shared" si="103"/>
        <v>evard</v>
      </c>
      <c r="D2183" s="32" t="str">
        <f t="shared" si="104"/>
        <v>Incorrect</v>
      </c>
    </row>
    <row r="2184" spans="1:4" x14ac:dyDescent="0.25">
      <c r="A2184" s="32" t="s">
        <v>2165</v>
      </c>
      <c r="B2184" s="32" t="str">
        <f t="shared" si="102"/>
        <v>424-664-4224,Mad Fan Sports,22600 Alondra Boulevard,National City, CA 92920</v>
      </c>
      <c r="C2184" s="32" t="str">
        <f t="shared" si="103"/>
        <v>92920</v>
      </c>
      <c r="D2184" s="32" t="str">
        <f t="shared" si="104"/>
        <v>Incorrect</v>
      </c>
    </row>
    <row r="2185" spans="1:4" x14ac:dyDescent="0.25">
      <c r="A2185" s="32" t="s">
        <v>2166</v>
      </c>
      <c r="B2185" s="32" t="str">
        <f t="shared" si="102"/>
        <v>Mad Fan Sports,22600 Alondra Boulevard,National City, CA 92920,806-922-6844</v>
      </c>
      <c r="C2185" s="32" t="str">
        <f t="shared" si="103"/>
        <v>-6844</v>
      </c>
      <c r="D2185" s="32">
        <f t="shared" si="104"/>
        <v>1</v>
      </c>
    </row>
    <row r="2186" spans="1:4" x14ac:dyDescent="0.25">
      <c r="A2186" s="32" t="s">
        <v>2167</v>
      </c>
      <c r="B2186" s="32" t="str">
        <f t="shared" si="102"/>
        <v>22600 Alondra Boulevard,National City, CA 92920,806-922-6844,Polished Apple of California Inc</v>
      </c>
      <c r="C2186" s="32" t="str">
        <f t="shared" si="103"/>
        <v>a Inc</v>
      </c>
      <c r="D2186" s="32" t="str">
        <f t="shared" si="104"/>
        <v>Incorrect</v>
      </c>
    </row>
    <row r="2187" spans="1:4" x14ac:dyDescent="0.25">
      <c r="A2187" s="32" t="s">
        <v>2168</v>
      </c>
      <c r="B2187" s="32" t="str">
        <f t="shared" si="102"/>
        <v>National City, CA 92920,806-922-6844,Polished Apple of California Inc,660 Cannery Row Suite 226</v>
      </c>
      <c r="C2187" s="32" t="str">
        <f t="shared" si="103"/>
        <v>e 226</v>
      </c>
      <c r="D2187" s="32" t="str">
        <f t="shared" si="104"/>
        <v>Incorrect</v>
      </c>
    </row>
    <row r="2188" spans="1:4" x14ac:dyDescent="0.25">
      <c r="A2188" s="32" t="s">
        <v>2169</v>
      </c>
      <c r="B2188" s="32" t="str">
        <f t="shared" si="102"/>
        <v>806-922-6844,Polished Apple of California Inc,660 Cannery Row Suite 226,Inglewood, CA 90049</v>
      </c>
      <c r="C2188" s="32" t="str">
        <f t="shared" si="103"/>
        <v>90049</v>
      </c>
      <c r="D2188" s="32" t="str">
        <f t="shared" si="104"/>
        <v>Incorrect</v>
      </c>
    </row>
    <row r="2189" spans="1:4" x14ac:dyDescent="0.25">
      <c r="A2189" s="32" t="s">
        <v>956</v>
      </c>
      <c r="B2189" s="32" t="str">
        <f t="shared" si="102"/>
        <v>Polished Apple of California Inc,660 Cannery Row Suite 226,Inglewood, CA 90049,828-666-4288</v>
      </c>
      <c r="C2189" s="32" t="str">
        <f t="shared" si="103"/>
        <v>-4288</v>
      </c>
      <c r="D2189" s="32">
        <f t="shared" si="104"/>
        <v>1</v>
      </c>
    </row>
    <row r="2190" spans="1:4" x14ac:dyDescent="0.25">
      <c r="A2190" s="32" t="s">
        <v>2170</v>
      </c>
      <c r="B2190" s="32" t="str">
        <f t="shared" si="102"/>
        <v>660 Cannery Row Suite 226,Inglewood, CA 90049,828-666-4288,USA Soccer Shop</v>
      </c>
      <c r="C2190" s="32" t="str">
        <f t="shared" si="103"/>
        <v xml:space="preserve"> Shop</v>
      </c>
      <c r="D2190" s="32" t="str">
        <f t="shared" si="104"/>
        <v>Incorrect</v>
      </c>
    </row>
    <row r="2191" spans="1:4" x14ac:dyDescent="0.25">
      <c r="A2191" s="32" t="s">
        <v>2171</v>
      </c>
      <c r="B2191" s="32" t="str">
        <f t="shared" si="102"/>
        <v>Inglewood, CA 90049,828-666-4288,USA Soccer Shop,2840 West Caldwell Avenue</v>
      </c>
      <c r="C2191" s="32" t="str">
        <f t="shared" si="103"/>
        <v>venue</v>
      </c>
      <c r="D2191" s="32" t="str">
        <f t="shared" si="104"/>
        <v>Incorrect</v>
      </c>
    </row>
    <row r="2192" spans="1:4" x14ac:dyDescent="0.25">
      <c r="A2192" s="32" t="s">
        <v>2172</v>
      </c>
      <c r="B2192" s="32" t="str">
        <f t="shared" si="102"/>
        <v>828-666-4288,USA Soccer Shop,2840 West Caldwell Avenue,Newport Beach, CA 92824</v>
      </c>
      <c r="C2192" s="32" t="str">
        <f t="shared" si="103"/>
        <v>92824</v>
      </c>
      <c r="D2192" s="32" t="str">
        <f t="shared" si="104"/>
        <v>Incorrect</v>
      </c>
    </row>
    <row r="2193" spans="1:4" x14ac:dyDescent="0.25">
      <c r="A2193" s="32" t="s">
        <v>2173</v>
      </c>
      <c r="B2193" s="32" t="str">
        <f t="shared" si="102"/>
        <v>USA Soccer Shop,2840 West Caldwell Avenue,Newport Beach, CA 92824,926-898-6498</v>
      </c>
      <c r="C2193" s="32" t="str">
        <f t="shared" si="103"/>
        <v>-6498</v>
      </c>
      <c r="D2193" s="32">
        <f t="shared" si="104"/>
        <v>1</v>
      </c>
    </row>
    <row r="2194" spans="1:4" x14ac:dyDescent="0.25">
      <c r="A2194" s="32" t="s">
        <v>2174</v>
      </c>
      <c r="B2194" s="32" t="str">
        <f t="shared" si="102"/>
        <v>2840 West Caldwell Avenue,Newport Beach, CA 92824,926-898-6498,Steve's Sports Rental</v>
      </c>
      <c r="C2194" s="32" t="str">
        <f t="shared" si="103"/>
        <v>ental</v>
      </c>
      <c r="D2194" s="32" t="str">
        <f t="shared" si="104"/>
        <v>Incorrect</v>
      </c>
    </row>
    <row r="2195" spans="1:4" x14ac:dyDescent="0.25">
      <c r="A2195" s="32" t="s">
        <v>2175</v>
      </c>
      <c r="B2195" s="32" t="str">
        <f t="shared" si="102"/>
        <v>Newport Beach, CA 92824,926-898-6498,Steve's Sports Rental,2624 South Main Street</v>
      </c>
      <c r="C2195" s="32" t="str">
        <f t="shared" si="103"/>
        <v>treet</v>
      </c>
      <c r="D2195" s="32" t="str">
        <f t="shared" si="104"/>
        <v>Incorrect</v>
      </c>
    </row>
    <row r="2196" spans="1:4" x14ac:dyDescent="0.25">
      <c r="A2196" s="32" t="s">
        <v>2176</v>
      </c>
      <c r="B2196" s="32" t="str">
        <f t="shared" si="102"/>
        <v>926-898-6498,Steve's Sports Rental,2624 South Main Street,Newport Beach, CA 90089</v>
      </c>
      <c r="C2196" s="32" t="str">
        <f t="shared" si="103"/>
        <v>90089</v>
      </c>
      <c r="D2196" s="32" t="str">
        <f t="shared" si="104"/>
        <v>Incorrect</v>
      </c>
    </row>
    <row r="2197" spans="1:4" x14ac:dyDescent="0.25">
      <c r="A2197" s="32" t="s">
        <v>2177</v>
      </c>
      <c r="B2197" s="32" t="str">
        <f t="shared" si="102"/>
        <v>Steve's Sports Rental,2624 South Main Street,Newport Beach, CA 90089,806-666-8298</v>
      </c>
      <c r="C2197" s="32" t="str">
        <f t="shared" si="103"/>
        <v>-8298</v>
      </c>
      <c r="D2197" s="32">
        <f t="shared" si="104"/>
        <v>1</v>
      </c>
    </row>
    <row r="2198" spans="1:4" x14ac:dyDescent="0.25">
      <c r="A2198" s="32" t="s">
        <v>2178</v>
      </c>
      <c r="B2198" s="32" t="str">
        <f t="shared" si="102"/>
        <v>2624 South Main Street,Newport Beach, CA 90089,806-666-8298,Body Temple, Inc.</v>
      </c>
      <c r="C2198" s="32" t="str">
        <f t="shared" si="103"/>
        <v xml:space="preserve"> Inc.</v>
      </c>
      <c r="D2198" s="32" t="str">
        <f t="shared" si="104"/>
        <v>Incorrect</v>
      </c>
    </row>
    <row r="2199" spans="1:4" x14ac:dyDescent="0.25">
      <c r="A2199" s="32" t="s">
        <v>2179</v>
      </c>
      <c r="B2199" s="32" t="str">
        <f t="shared" si="102"/>
        <v>Newport Beach, CA 90089,806-666-8298,Body Temple, Inc.,22628 Bothell Everett Highway Suite C</v>
      </c>
      <c r="C2199" s="32" t="str">
        <f t="shared" si="103"/>
        <v>ite C</v>
      </c>
      <c r="D2199" s="32" t="str">
        <f t="shared" si="104"/>
        <v>Incorrect</v>
      </c>
    </row>
    <row r="2200" spans="1:4" x14ac:dyDescent="0.25">
      <c r="A2200" s="32" t="s">
        <v>2180</v>
      </c>
      <c r="B2200" s="32" t="str">
        <f t="shared" si="102"/>
        <v>806-666-8298,Body Temple, Inc.,22628 Bothell Everett Highway Suite C,Willits, CA 94402</v>
      </c>
      <c r="C2200" s="32" t="str">
        <f t="shared" si="103"/>
        <v>94402</v>
      </c>
      <c r="D2200" s="32" t="str">
        <f t="shared" si="104"/>
        <v>Incorrect</v>
      </c>
    </row>
    <row r="2201" spans="1:4" x14ac:dyDescent="0.25">
      <c r="A2201" s="32" t="s">
        <v>2181</v>
      </c>
      <c r="B2201" s="32" t="str">
        <f t="shared" si="102"/>
        <v>Body Temple, Inc.,22628 Bothell Everett Highway Suite C,Willits, CA 94402,828-902-8228</v>
      </c>
      <c r="C2201" s="32" t="str">
        <f t="shared" si="103"/>
        <v>-8228</v>
      </c>
      <c r="D2201" s="32">
        <f t="shared" si="104"/>
        <v>1</v>
      </c>
    </row>
    <row r="2202" spans="1:4" x14ac:dyDescent="0.25">
      <c r="A2202" s="32" t="s">
        <v>2182</v>
      </c>
      <c r="B2202" s="32" t="str">
        <f t="shared" si="102"/>
        <v>22628 Bothell Everett Highway Suite C,Willits, CA 94402,828-902-8228,Heptner Sports</v>
      </c>
      <c r="C2202" s="32" t="str">
        <f t="shared" si="103"/>
        <v>ports</v>
      </c>
      <c r="D2202" s="32" t="str">
        <f t="shared" si="104"/>
        <v>Incorrect</v>
      </c>
    </row>
    <row r="2203" spans="1:4" x14ac:dyDescent="0.25">
      <c r="A2203" s="32" t="s">
        <v>2183</v>
      </c>
      <c r="B2203" s="32" t="str">
        <f t="shared" si="102"/>
        <v>Willits, CA 94402,828-902-8228,Heptner Sports,444 West Willoughby Avenue</v>
      </c>
      <c r="C2203" s="32" t="str">
        <f t="shared" si="103"/>
        <v>venue</v>
      </c>
      <c r="D2203" s="32" t="str">
        <f t="shared" si="104"/>
        <v>Incorrect</v>
      </c>
    </row>
    <row r="2204" spans="1:4" x14ac:dyDescent="0.25">
      <c r="A2204" s="32" t="s">
        <v>2184</v>
      </c>
      <c r="B2204" s="32" t="str">
        <f t="shared" si="102"/>
        <v>828-902-8228,Heptner Sports,444 West Willoughby Avenue,Portland, OR 90068</v>
      </c>
      <c r="C2204" s="32" t="str">
        <f t="shared" si="103"/>
        <v>90068</v>
      </c>
      <c r="D2204" s="32" t="str">
        <f t="shared" si="104"/>
        <v>Incorrect</v>
      </c>
    </row>
    <row r="2205" spans="1:4" x14ac:dyDescent="0.25">
      <c r="A2205" s="32" t="s">
        <v>2185</v>
      </c>
      <c r="B2205" s="32" t="str">
        <f t="shared" si="102"/>
        <v>Heptner Sports,444 West Willoughby Avenue,Portland, OR 90068,224-480-2229</v>
      </c>
      <c r="C2205" s="32" t="str">
        <f t="shared" si="103"/>
        <v>-2229</v>
      </c>
      <c r="D2205" s="32">
        <f t="shared" si="104"/>
        <v>1</v>
      </c>
    </row>
    <row r="2206" spans="1:4" x14ac:dyDescent="0.25">
      <c r="A2206" s="32" t="s">
        <v>2186</v>
      </c>
      <c r="B2206" s="32" t="str">
        <f t="shared" si="102"/>
        <v>444 West Willoughby Avenue,Portland, OR 90068,224-480-2229,Port of Call Resortwear</v>
      </c>
      <c r="C2206" s="32" t="str">
        <f t="shared" si="103"/>
        <v>twear</v>
      </c>
      <c r="D2206" s="32" t="str">
        <f t="shared" si="104"/>
        <v>Incorrect</v>
      </c>
    </row>
    <row r="2207" spans="1:4" x14ac:dyDescent="0.25">
      <c r="A2207" s="32" t="s">
        <v>2187</v>
      </c>
      <c r="B2207" s="32" t="str">
        <f t="shared" si="102"/>
        <v>Portland, OR 90068,224-480-2229,Port of Call Resortwear,248 Carousel Mall</v>
      </c>
      <c r="C2207" s="32" t="str">
        <f t="shared" si="103"/>
        <v xml:space="preserve"> Mall</v>
      </c>
      <c r="D2207" s="32" t="str">
        <f t="shared" si="104"/>
        <v>Incorrect</v>
      </c>
    </row>
    <row r="2208" spans="1:4" x14ac:dyDescent="0.25">
      <c r="A2208" s="32" t="s">
        <v>2188</v>
      </c>
      <c r="B2208" s="32" t="str">
        <f t="shared" si="102"/>
        <v>224-480-2229,Port of Call Resortwear,248 Carousel Mall,Granada Hills, CA 92802</v>
      </c>
      <c r="C2208" s="32" t="str">
        <f t="shared" si="103"/>
        <v>92802</v>
      </c>
      <c r="D2208" s="32" t="str">
        <f t="shared" si="104"/>
        <v>Incorrect</v>
      </c>
    </row>
    <row r="2209" spans="1:4" x14ac:dyDescent="0.25">
      <c r="A2209" s="32" t="s">
        <v>2189</v>
      </c>
      <c r="B2209" s="32" t="str">
        <f t="shared" si="102"/>
        <v>Port of Call Resortwear,248 Carousel Mall,Granada Hills, CA 92802,842-426-9880</v>
      </c>
      <c r="C2209" s="32" t="str">
        <f t="shared" si="103"/>
        <v>-9880</v>
      </c>
      <c r="D2209" s="32">
        <f t="shared" si="104"/>
        <v>1</v>
      </c>
    </row>
    <row r="2210" spans="1:4" x14ac:dyDescent="0.25">
      <c r="A2210" s="32" t="s">
        <v>2190</v>
      </c>
      <c r="B2210" s="32" t="str">
        <f t="shared" si="102"/>
        <v>248 Carousel Mall,Granada Hills, CA 92802,842-426-9880,Steeplechase Polo</v>
      </c>
      <c r="C2210" s="32" t="str">
        <f t="shared" si="103"/>
        <v xml:space="preserve"> Polo</v>
      </c>
      <c r="D2210" s="32" t="str">
        <f t="shared" si="104"/>
        <v>Incorrect</v>
      </c>
    </row>
    <row r="2211" spans="1:4" x14ac:dyDescent="0.25">
      <c r="A2211" s="32" t="s">
        <v>2191</v>
      </c>
      <c r="B2211" s="32" t="str">
        <f t="shared" si="102"/>
        <v>Granada Hills, CA 92802,842-426-9880,Steeplechase Polo,420 West Capitol Expressway</v>
      </c>
      <c r="C2211" s="32" t="str">
        <f t="shared" si="103"/>
        <v>ssway</v>
      </c>
      <c r="D2211" s="32" t="str">
        <f t="shared" si="104"/>
        <v>Incorrect</v>
      </c>
    </row>
    <row r="2212" spans="1:4" x14ac:dyDescent="0.25">
      <c r="A2212" s="32" t="s">
        <v>2192</v>
      </c>
      <c r="B2212" s="32" t="str">
        <f t="shared" si="102"/>
        <v>842-426-9880,Steeplechase Polo,420 West Capitol Expressway,Fontana, CA 90004</v>
      </c>
      <c r="C2212" s="32" t="str">
        <f t="shared" si="103"/>
        <v>90004</v>
      </c>
      <c r="D2212" s="32" t="str">
        <f t="shared" si="104"/>
        <v>Incorrect</v>
      </c>
    </row>
    <row r="2213" spans="1:4" x14ac:dyDescent="0.25">
      <c r="A2213" s="32" t="s">
        <v>2193</v>
      </c>
      <c r="B2213" s="32" t="str">
        <f t="shared" si="102"/>
        <v>Steeplechase Polo,420 West Capitol Expressway,Fontana, CA 90004,629-248-6964</v>
      </c>
      <c r="C2213" s="32" t="str">
        <f t="shared" si="103"/>
        <v>-6964</v>
      </c>
      <c r="D2213" s="32">
        <f t="shared" si="104"/>
        <v>1</v>
      </c>
    </row>
    <row r="2214" spans="1:4" x14ac:dyDescent="0.25">
      <c r="A2214" s="32" t="s">
        <v>2194</v>
      </c>
      <c r="B2214" s="32" t="str">
        <f t="shared" si="102"/>
        <v>420 West Capitol Expressway,Fontana, CA 90004,629-248-6964,Urban Brothers</v>
      </c>
      <c r="C2214" s="32" t="str">
        <f t="shared" si="103"/>
        <v>thers</v>
      </c>
      <c r="D2214" s="32" t="str">
        <f t="shared" si="104"/>
        <v>Incorrect</v>
      </c>
    </row>
    <row r="2215" spans="1:4" x14ac:dyDescent="0.25">
      <c r="A2215" s="32" t="s">
        <v>2195</v>
      </c>
      <c r="B2215" s="32" t="str">
        <f t="shared" si="102"/>
        <v>Fontana, CA 90004,629-248-6964,Urban Brothers,42648 East Nine Drive</v>
      </c>
      <c r="C2215" s="32" t="str">
        <f t="shared" si="103"/>
        <v>Drive</v>
      </c>
      <c r="D2215" s="32" t="str">
        <f t="shared" si="104"/>
        <v>Incorrect</v>
      </c>
    </row>
    <row r="2216" spans="1:4" x14ac:dyDescent="0.25">
      <c r="A2216" s="32" t="s">
        <v>2196</v>
      </c>
      <c r="B2216" s="32" t="str">
        <f t="shared" si="102"/>
        <v>629-248-6964,Urban Brothers,42648 East Nine Drive,San Diego, CA 98602</v>
      </c>
      <c r="C2216" s="32" t="str">
        <f t="shared" si="103"/>
        <v>98602</v>
      </c>
      <c r="D2216" s="32" t="str">
        <f t="shared" si="104"/>
        <v>Incorrect</v>
      </c>
    </row>
    <row r="2217" spans="1:4" x14ac:dyDescent="0.25">
      <c r="A2217" s="32" t="s">
        <v>2197</v>
      </c>
      <c r="B2217" s="32" t="str">
        <f t="shared" si="102"/>
        <v>Urban Brothers,42648 East Nine Drive,San Diego, CA 98602,620-668-8000</v>
      </c>
      <c r="C2217" s="32" t="str">
        <f t="shared" si="103"/>
        <v>-8000</v>
      </c>
      <c r="D2217" s="32">
        <f t="shared" si="104"/>
        <v>1</v>
      </c>
    </row>
    <row r="2218" spans="1:4" x14ac:dyDescent="0.25">
      <c r="A2218" s="32" t="s">
        <v>2198</v>
      </c>
      <c r="B2218" s="32" t="str">
        <f t="shared" si="102"/>
        <v>42648 East Nine Drive,San Diego, CA 98602,620-668-8000,Neat as a Pin, Inc.</v>
      </c>
      <c r="C2218" s="32" t="str">
        <f t="shared" si="103"/>
        <v xml:space="preserve"> Inc.</v>
      </c>
      <c r="D2218" s="32" t="str">
        <f t="shared" si="104"/>
        <v>Incorrect</v>
      </c>
    </row>
    <row r="2219" spans="1:4" x14ac:dyDescent="0.25">
      <c r="A2219" s="32" t="s">
        <v>2199</v>
      </c>
      <c r="B2219" s="32" t="str">
        <f t="shared" si="102"/>
        <v>San Diego, CA 98602,620-668-8000,Neat as a Pin, Inc.,8800 Southeast 82st Street</v>
      </c>
      <c r="C2219" s="32" t="str">
        <f t="shared" si="103"/>
        <v>treet</v>
      </c>
      <c r="D2219" s="32" t="str">
        <f t="shared" si="104"/>
        <v>Incorrect</v>
      </c>
    </row>
    <row r="2220" spans="1:4" x14ac:dyDescent="0.25">
      <c r="A2220" s="32" t="s">
        <v>2200</v>
      </c>
      <c r="B2220" s="32" t="str">
        <f t="shared" si="102"/>
        <v>620-668-8000,Neat as a Pin, Inc.,8800 Southeast 82st Street,Bellingham, WA 94804</v>
      </c>
      <c r="C2220" s="32" t="str">
        <f t="shared" si="103"/>
        <v>94804</v>
      </c>
      <c r="D2220" s="32" t="str">
        <f t="shared" si="104"/>
        <v>Incorrect</v>
      </c>
    </row>
    <row r="2221" spans="1:4" x14ac:dyDescent="0.25">
      <c r="A2221" s="32" t="s">
        <v>1932</v>
      </c>
      <c r="B2221" s="32" t="str">
        <f t="shared" si="102"/>
        <v>Neat as a Pin, Inc.,8800 Southeast 82st Street,Bellingham, WA 94804,604-482-8489</v>
      </c>
      <c r="C2221" s="32" t="str">
        <f t="shared" si="103"/>
        <v>-8489</v>
      </c>
      <c r="D2221" s="32">
        <f t="shared" si="104"/>
        <v>1</v>
      </c>
    </row>
    <row r="2222" spans="1:4" x14ac:dyDescent="0.25">
      <c r="A2222" s="32" t="s">
        <v>2201</v>
      </c>
      <c r="B2222" s="32" t="str">
        <f t="shared" si="102"/>
        <v>8800 Southeast 82st Street,Bellingham, WA 94804,604-482-8489,Pigskin Company</v>
      </c>
      <c r="C2222" s="32" t="str">
        <f t="shared" si="103"/>
        <v>mpany</v>
      </c>
      <c r="D2222" s="32" t="str">
        <f t="shared" si="104"/>
        <v>Incorrect</v>
      </c>
    </row>
    <row r="2223" spans="1:4" x14ac:dyDescent="0.25">
      <c r="A2223" s="32" t="s">
        <v>2202</v>
      </c>
      <c r="B2223" s="32" t="str">
        <f t="shared" si="102"/>
        <v>Bellingham, WA 94804,604-482-8489,Pigskin Company,444 Front Street</v>
      </c>
      <c r="C2223" s="32" t="str">
        <f t="shared" si="103"/>
        <v>treet</v>
      </c>
      <c r="D2223" s="32" t="str">
        <f t="shared" si="104"/>
        <v>Incorrect</v>
      </c>
    </row>
    <row r="2224" spans="1:4" x14ac:dyDescent="0.25">
      <c r="A2224" s="32" t="s">
        <v>2203</v>
      </c>
      <c r="B2224" s="32" t="str">
        <f t="shared" si="102"/>
        <v>604-482-8489,Pigskin Company,444 Front Street,Waikoloa, HI 94609</v>
      </c>
      <c r="C2224" s="32" t="str">
        <f t="shared" si="103"/>
        <v>94609</v>
      </c>
      <c r="D2224" s="32" t="str">
        <f t="shared" si="104"/>
        <v>Incorrect</v>
      </c>
    </row>
    <row r="2225" spans="1:4" x14ac:dyDescent="0.25">
      <c r="A2225" s="32" t="s">
        <v>2204</v>
      </c>
      <c r="B2225" s="32" t="str">
        <f t="shared" si="102"/>
        <v>Pigskin Company,444 Front Street,Waikoloa, HI 94609,860-480-8666</v>
      </c>
      <c r="C2225" s="32" t="str">
        <f t="shared" si="103"/>
        <v>-8666</v>
      </c>
      <c r="D2225" s="32">
        <f t="shared" si="104"/>
        <v>1</v>
      </c>
    </row>
    <row r="2226" spans="1:4" x14ac:dyDescent="0.25">
      <c r="A2226" s="32" t="s">
        <v>2205</v>
      </c>
      <c r="B2226" s="32" t="str">
        <f t="shared" si="102"/>
        <v>444 Front Street,Waikoloa, HI 94609,860-480-8666,Amusing Times</v>
      </c>
      <c r="C2226" s="32" t="str">
        <f t="shared" si="103"/>
        <v>Times</v>
      </c>
      <c r="D2226" s="32" t="str">
        <f t="shared" si="104"/>
        <v>Incorrect</v>
      </c>
    </row>
    <row r="2227" spans="1:4" x14ac:dyDescent="0.25">
      <c r="A2227" s="32" t="s">
        <v>2206</v>
      </c>
      <c r="B2227" s="32" t="str">
        <f t="shared" si="102"/>
        <v>Waikoloa, HI 94609,860-480-8666,Amusing Times,24848 Stuart Ranch Road</v>
      </c>
      <c r="C2227" s="32" t="str">
        <f t="shared" si="103"/>
        <v xml:space="preserve"> Road</v>
      </c>
      <c r="D2227" s="32" t="str">
        <f t="shared" si="104"/>
        <v>Incorrect</v>
      </c>
    </row>
    <row r="2228" spans="1:4" x14ac:dyDescent="0.25">
      <c r="A2228" s="32" t="s">
        <v>2207</v>
      </c>
      <c r="B2228" s="32" t="str">
        <f t="shared" si="102"/>
        <v>860-480-8666,Amusing Times,24848 Stuart Ranch Road,Honolulu, HI 90026</v>
      </c>
      <c r="C2228" s="32" t="str">
        <f t="shared" si="103"/>
        <v>90026</v>
      </c>
      <c r="D2228" s="32" t="str">
        <f t="shared" si="104"/>
        <v>Incorrect</v>
      </c>
    </row>
    <row r="2229" spans="1:4" x14ac:dyDescent="0.25">
      <c r="A2229" s="32" t="s">
        <v>2208</v>
      </c>
      <c r="B2229" s="32" t="str">
        <f t="shared" si="102"/>
        <v>Amusing Times,24848 Stuart Ranch Road,Honolulu, HI 90026,424-664-6668</v>
      </c>
      <c r="C2229" s="32" t="str">
        <f t="shared" si="103"/>
        <v>-6668</v>
      </c>
      <c r="D2229" s="32">
        <f t="shared" si="104"/>
        <v>1</v>
      </c>
    </row>
    <row r="2230" spans="1:4" x14ac:dyDescent="0.25">
      <c r="A2230" s="32" t="s">
        <v>2209</v>
      </c>
      <c r="B2230" s="32" t="str">
        <f t="shared" si="102"/>
        <v>24848 Stuart Ranch Road,Honolulu, HI 90026,424-664-6668,Bee's Designers Jeans</v>
      </c>
      <c r="C2230" s="32" t="str">
        <f t="shared" si="103"/>
        <v>Jeans</v>
      </c>
      <c r="D2230" s="32" t="str">
        <f t="shared" si="104"/>
        <v>Incorrect</v>
      </c>
    </row>
    <row r="2231" spans="1:4" x14ac:dyDescent="0.25">
      <c r="A2231" s="32" t="s">
        <v>2210</v>
      </c>
      <c r="B2231" s="32" t="str">
        <f t="shared" si="102"/>
        <v>Honolulu, HI 90026,424-664-6668,Bee's Designers Jeans,6444 Pacific Boulevard</v>
      </c>
      <c r="C2231" s="32" t="str">
        <f t="shared" si="103"/>
        <v>evard</v>
      </c>
      <c r="D2231" s="32" t="str">
        <f t="shared" si="104"/>
        <v>Incorrect</v>
      </c>
    </row>
    <row r="2232" spans="1:4" x14ac:dyDescent="0.25">
      <c r="A2232" s="32" t="s">
        <v>2211</v>
      </c>
      <c r="B2232" s="32" t="str">
        <f t="shared" si="102"/>
        <v>424-664-6668,Bee's Designers Jeans,6444 Pacific Boulevard,Oceanside, CA 94644</v>
      </c>
      <c r="C2232" s="32" t="str">
        <f t="shared" si="103"/>
        <v>94644</v>
      </c>
      <c r="D2232" s="32" t="str">
        <f t="shared" si="104"/>
        <v>Incorrect</v>
      </c>
    </row>
    <row r="2233" spans="1:4" x14ac:dyDescent="0.25">
      <c r="A2233" s="32" t="s">
        <v>2212</v>
      </c>
      <c r="B2233" s="32" t="str">
        <f t="shared" si="102"/>
        <v>Bee's Designers Jeans,6444 Pacific Boulevard,Oceanside, CA 94644,224-846-2929</v>
      </c>
      <c r="C2233" s="32" t="str">
        <f t="shared" si="103"/>
        <v>-2929</v>
      </c>
      <c r="D2233" s="32">
        <f t="shared" si="104"/>
        <v>1</v>
      </c>
    </row>
    <row r="2234" spans="1:4" x14ac:dyDescent="0.25">
      <c r="A2234" s="32" t="s">
        <v>2213</v>
      </c>
      <c r="B2234" s="32" t="str">
        <f t="shared" si="102"/>
        <v>6444 Pacific Boulevard,Oceanside, CA 94644,224-846-2929,Blue Wave of Calif Inc</v>
      </c>
      <c r="C2234" s="32" t="str">
        <f t="shared" si="103"/>
        <v>f Inc</v>
      </c>
      <c r="D2234" s="32" t="str">
        <f t="shared" si="104"/>
        <v>Incorrect</v>
      </c>
    </row>
    <row r="2235" spans="1:4" x14ac:dyDescent="0.25">
      <c r="A2235" s="32" t="s">
        <v>2214</v>
      </c>
      <c r="B2235" s="32" t="str">
        <f t="shared" si="102"/>
        <v>Oceanside, CA 94644,224-846-2929,Blue Wave of Calif Inc,202 East Magnolia Boulevard</v>
      </c>
      <c r="C2235" s="32" t="str">
        <f t="shared" si="103"/>
        <v>evard</v>
      </c>
      <c r="D2235" s="32" t="str">
        <f t="shared" si="104"/>
        <v>Incorrect</v>
      </c>
    </row>
    <row r="2236" spans="1:4" x14ac:dyDescent="0.25">
      <c r="A2236" s="32" t="s">
        <v>2215</v>
      </c>
      <c r="B2236" s="32" t="str">
        <f t="shared" si="102"/>
        <v>224-846-2929,Blue Wave of Calif Inc,202 East Magnolia Boulevard,Monterey, CA 90402</v>
      </c>
      <c r="C2236" s="32" t="str">
        <f t="shared" si="103"/>
        <v>90402</v>
      </c>
      <c r="D2236" s="32" t="str">
        <f t="shared" si="104"/>
        <v>Incorrect</v>
      </c>
    </row>
    <row r="2237" spans="1:4" x14ac:dyDescent="0.25">
      <c r="A2237" s="32" t="s">
        <v>1062</v>
      </c>
      <c r="B2237" s="32" t="str">
        <f t="shared" si="102"/>
        <v>Blue Wave of Calif Inc,202 East Magnolia Boulevard,Monterey, CA 90402,824-468-4066</v>
      </c>
      <c r="C2237" s="32" t="str">
        <f t="shared" si="103"/>
        <v>-4066</v>
      </c>
      <c r="D2237" s="32">
        <f t="shared" si="104"/>
        <v>1</v>
      </c>
    </row>
    <row r="2238" spans="1:4" x14ac:dyDescent="0.25">
      <c r="A2238" s="32" t="s">
        <v>2216</v>
      </c>
      <c r="B2238" s="32" t="str">
        <f t="shared" si="102"/>
        <v>202 East Magnolia Boulevard,Monterey, CA 90402,824-468-4066,Murray's Sporting Goods</v>
      </c>
      <c r="C2238" s="32" t="str">
        <f t="shared" si="103"/>
        <v>Goods</v>
      </c>
      <c r="D2238" s="32" t="str">
        <f t="shared" si="104"/>
        <v>Incorrect</v>
      </c>
    </row>
    <row r="2239" spans="1:4" x14ac:dyDescent="0.25">
      <c r="A2239" s="32" t="s">
        <v>2217</v>
      </c>
      <c r="B2239" s="32" t="str">
        <f t="shared" si="102"/>
        <v>Monterey, CA 90402,824-468-4066,Murray's Sporting Goods,22220 Rush Street</v>
      </c>
      <c r="C2239" s="32" t="str">
        <f t="shared" si="103"/>
        <v>treet</v>
      </c>
      <c r="D2239" s="32" t="str">
        <f t="shared" si="104"/>
        <v>Incorrect</v>
      </c>
    </row>
    <row r="2240" spans="1:4" x14ac:dyDescent="0.25">
      <c r="A2240" s="32" t="s">
        <v>2218</v>
      </c>
      <c r="B2240" s="32" t="str">
        <f t="shared" si="102"/>
        <v>824-468-4066,Murray's Sporting Goods,22220 Rush Street,Gardena, CA 90004</v>
      </c>
      <c r="C2240" s="32" t="str">
        <f t="shared" si="103"/>
        <v>90004</v>
      </c>
      <c r="D2240" s="32" t="str">
        <f t="shared" si="104"/>
        <v>Incorrect</v>
      </c>
    </row>
    <row r="2241" spans="1:4" x14ac:dyDescent="0.25">
      <c r="A2241" s="32" t="s">
        <v>2219</v>
      </c>
      <c r="B2241" s="32" t="str">
        <f t="shared" si="102"/>
        <v>Murray's Sporting Goods,22220 Rush Street,Gardena, CA 90004,824-948-2668</v>
      </c>
      <c r="C2241" s="32" t="str">
        <f t="shared" si="103"/>
        <v>-2668</v>
      </c>
      <c r="D2241" s="32">
        <f t="shared" si="104"/>
        <v>1</v>
      </c>
    </row>
    <row r="2242" spans="1:4" x14ac:dyDescent="0.25">
      <c r="A2242" s="32" t="s">
        <v>2220</v>
      </c>
      <c r="B2242" s="32" t="str">
        <f t="shared" ref="B2242:B2305" si="105">CONCATENATE(TRIM(A2242),",",TRIM(A2243),",",TRIM(A2244),",",TRIM(A2245))</f>
        <v>22220 Rush Street,Gardena, CA 90004,824-948-2668,Odyssey Quest Men's &amp; Women's Apparel</v>
      </c>
      <c r="C2242" s="32" t="str">
        <f t="shared" ref="C2242:C2305" si="106">RIGHT(B2242,5)</f>
        <v>parel</v>
      </c>
      <c r="D2242" s="32" t="str">
        <f t="shared" ref="D2242:D2305" si="107">IFERROR(FIND("-",C2242),"Incorrect")</f>
        <v>Incorrect</v>
      </c>
    </row>
    <row r="2243" spans="1:4" x14ac:dyDescent="0.25">
      <c r="A2243" s="32" t="s">
        <v>2221</v>
      </c>
      <c r="B2243" s="32" t="str">
        <f t="shared" si="105"/>
        <v>Gardena, CA 90004,824-948-2668,Odyssey Quest Men's &amp; Women's Apparel,2209 South Mooney Boulevard</v>
      </c>
      <c r="C2243" s="32" t="str">
        <f t="shared" si="106"/>
        <v>evard</v>
      </c>
      <c r="D2243" s="32" t="str">
        <f t="shared" si="107"/>
        <v>Incorrect</v>
      </c>
    </row>
    <row r="2244" spans="1:4" x14ac:dyDescent="0.25">
      <c r="A2244" s="32" t="s">
        <v>2222</v>
      </c>
      <c r="B2244" s="32" t="str">
        <f t="shared" si="105"/>
        <v>824-948-2668,Odyssey Quest Men's &amp; Women's Apparel,2209 South Mooney Boulevard,Montebello, CA 96928</v>
      </c>
      <c r="C2244" s="32" t="str">
        <f t="shared" si="106"/>
        <v>96928</v>
      </c>
      <c r="D2244" s="32" t="str">
        <f t="shared" si="107"/>
        <v>Incorrect</v>
      </c>
    </row>
    <row r="2245" spans="1:4" x14ac:dyDescent="0.25">
      <c r="A2245" s="32" t="s">
        <v>2223</v>
      </c>
      <c r="B2245" s="32" t="str">
        <f t="shared" si="105"/>
        <v>Odyssey Quest Men's &amp; Women's Apparel,2209 South Mooney Boulevard,Montebello, CA 96928,426-442-4448</v>
      </c>
      <c r="C2245" s="32" t="str">
        <f t="shared" si="106"/>
        <v>-4448</v>
      </c>
      <c r="D2245" s="32">
        <f t="shared" si="107"/>
        <v>1</v>
      </c>
    </row>
    <row r="2246" spans="1:4" x14ac:dyDescent="0.25">
      <c r="A2246" s="32" t="s">
        <v>2224</v>
      </c>
      <c r="B2246" s="32" t="str">
        <f t="shared" si="105"/>
        <v>2209 South Mooney Boulevard,Montebello, CA 96928,426-442-4448,Take Aim Sports</v>
      </c>
      <c r="C2246" s="32" t="str">
        <f t="shared" si="106"/>
        <v>ports</v>
      </c>
      <c r="D2246" s="32" t="str">
        <f t="shared" si="107"/>
        <v>Incorrect</v>
      </c>
    </row>
    <row r="2247" spans="1:4" x14ac:dyDescent="0.25">
      <c r="A2247" s="32" t="s">
        <v>2225</v>
      </c>
      <c r="B2247" s="32" t="str">
        <f t="shared" si="105"/>
        <v>Montebello, CA 96928,426-442-4448,Take Aim Sports,6464 Van Nuys Boulevard</v>
      </c>
      <c r="C2247" s="32" t="str">
        <f t="shared" si="106"/>
        <v>evard</v>
      </c>
      <c r="D2247" s="32" t="str">
        <f t="shared" si="107"/>
        <v>Incorrect</v>
      </c>
    </row>
    <row r="2248" spans="1:4" x14ac:dyDescent="0.25">
      <c r="A2248" s="32" t="s">
        <v>2226</v>
      </c>
      <c r="B2248" s="32" t="str">
        <f t="shared" si="105"/>
        <v>426-442-4448,Take Aim Sports,6464 Van Nuys Boulevard,Manhattan Beach, CA 94449</v>
      </c>
      <c r="C2248" s="32" t="str">
        <f t="shared" si="106"/>
        <v>94449</v>
      </c>
      <c r="D2248" s="32" t="str">
        <f t="shared" si="107"/>
        <v>Incorrect</v>
      </c>
    </row>
    <row r="2249" spans="1:4" x14ac:dyDescent="0.25">
      <c r="A2249" s="32" t="s">
        <v>2227</v>
      </c>
      <c r="B2249" s="32" t="str">
        <f t="shared" si="105"/>
        <v>Take Aim Sports,6464 Van Nuys Boulevard,Manhattan Beach, CA 94449,620-288-8442</v>
      </c>
      <c r="C2249" s="32" t="str">
        <f t="shared" si="106"/>
        <v>-8442</v>
      </c>
      <c r="D2249" s="32">
        <f t="shared" si="107"/>
        <v>1</v>
      </c>
    </row>
    <row r="2250" spans="1:4" x14ac:dyDescent="0.25">
      <c r="A2250" s="32" t="s">
        <v>545</v>
      </c>
      <c r="B2250" s="32" t="str">
        <f t="shared" si="105"/>
        <v>6464 Van Nuys Boulevard,Manhattan Beach, CA 94449,620-288-8442,Top-Gun Sports</v>
      </c>
      <c r="C2250" s="32" t="str">
        <f t="shared" si="106"/>
        <v>ports</v>
      </c>
      <c r="D2250" s="32" t="str">
        <f t="shared" si="107"/>
        <v>Incorrect</v>
      </c>
    </row>
    <row r="2251" spans="1:4" x14ac:dyDescent="0.25">
      <c r="A2251" s="32" t="s">
        <v>2228</v>
      </c>
      <c r="B2251" s="32" t="str">
        <f t="shared" si="105"/>
        <v>Manhattan Beach, CA 94449,620-288-8442,Top-Gun Sports,280 Fox Hills Mall</v>
      </c>
      <c r="C2251" s="32" t="str">
        <f t="shared" si="106"/>
        <v xml:space="preserve"> Mall</v>
      </c>
      <c r="D2251" s="32" t="str">
        <f t="shared" si="107"/>
        <v>Incorrect</v>
      </c>
    </row>
    <row r="2252" spans="1:4" x14ac:dyDescent="0.25">
      <c r="A2252" s="32" t="s">
        <v>2229</v>
      </c>
      <c r="B2252" s="32" t="str">
        <f t="shared" si="105"/>
        <v>620-288-8442,Top-Gun Sports,280 Fox Hills Mall,Honolulu, HI 90008</v>
      </c>
      <c r="C2252" s="32" t="str">
        <f t="shared" si="106"/>
        <v>90008</v>
      </c>
      <c r="D2252" s="32" t="str">
        <f t="shared" si="107"/>
        <v>Incorrect</v>
      </c>
    </row>
    <row r="2253" spans="1:4" x14ac:dyDescent="0.25">
      <c r="A2253" s="32" t="s">
        <v>485</v>
      </c>
      <c r="B2253" s="32" t="str">
        <f t="shared" si="105"/>
        <v>Top-Gun Sports,280 Fox Hills Mall,Honolulu, HI 90008,909-296-4868</v>
      </c>
      <c r="C2253" s="32" t="str">
        <f t="shared" si="106"/>
        <v>-4868</v>
      </c>
      <c r="D2253" s="32">
        <f t="shared" si="107"/>
        <v>1</v>
      </c>
    </row>
    <row r="2254" spans="1:4" x14ac:dyDescent="0.25">
      <c r="A2254" s="32" t="s">
        <v>2230</v>
      </c>
      <c r="B2254" s="32" t="str">
        <f t="shared" si="105"/>
        <v>280 Fox Hills Mall,Honolulu, HI 90008,909-296-4868,U S A Sports Alive</v>
      </c>
      <c r="C2254" s="32" t="str">
        <f t="shared" si="106"/>
        <v>Alive</v>
      </c>
      <c r="D2254" s="32" t="str">
        <f t="shared" si="107"/>
        <v>Incorrect</v>
      </c>
    </row>
    <row r="2255" spans="1:4" x14ac:dyDescent="0.25">
      <c r="A2255" s="32" t="s">
        <v>108</v>
      </c>
      <c r="B2255" s="32" t="str">
        <f t="shared" si="105"/>
        <v>Honolulu, HI 90008,909-296-4868,U S A Sports Alive,646 24rd Street Suite A</v>
      </c>
      <c r="C2255" s="32" t="str">
        <f t="shared" si="106"/>
        <v>ite A</v>
      </c>
      <c r="D2255" s="32" t="str">
        <f t="shared" si="107"/>
        <v>Incorrect</v>
      </c>
    </row>
    <row r="2256" spans="1:4" x14ac:dyDescent="0.25">
      <c r="A2256" s="32" t="s">
        <v>2231</v>
      </c>
      <c r="B2256" s="32" t="str">
        <f t="shared" si="105"/>
        <v>909-296-4868,U S A Sports Alive,646 24rd Street Suite A,San Diego, CA 96222</v>
      </c>
      <c r="C2256" s="32" t="str">
        <f t="shared" si="106"/>
        <v>96222</v>
      </c>
      <c r="D2256" s="32" t="str">
        <f t="shared" si="107"/>
        <v>Incorrect</v>
      </c>
    </row>
    <row r="2257" spans="1:4" x14ac:dyDescent="0.25">
      <c r="A2257" s="32" t="s">
        <v>2232</v>
      </c>
      <c r="B2257" s="32" t="str">
        <f t="shared" si="105"/>
        <v>U S A Sports Alive,646 24rd Street Suite A,San Diego, CA 96222,420-948-8624</v>
      </c>
      <c r="C2257" s="32" t="str">
        <f t="shared" si="106"/>
        <v>-8624</v>
      </c>
      <c r="D2257" s="32">
        <f t="shared" si="107"/>
        <v>1</v>
      </c>
    </row>
    <row r="2258" spans="1:4" x14ac:dyDescent="0.25">
      <c r="A2258" s="32" t="s">
        <v>2233</v>
      </c>
      <c r="B2258" s="32" t="str">
        <f t="shared" si="105"/>
        <v>646 24rd Street Suite A,San Diego, CA 96222,420-948-8624,De Sports America</v>
      </c>
      <c r="C2258" s="32" t="str">
        <f t="shared" si="106"/>
        <v>erica</v>
      </c>
      <c r="D2258" s="32" t="str">
        <f t="shared" si="107"/>
        <v>Incorrect</v>
      </c>
    </row>
    <row r="2259" spans="1:4" x14ac:dyDescent="0.25">
      <c r="A2259" s="32" t="s">
        <v>2234</v>
      </c>
      <c r="B2259" s="32" t="str">
        <f t="shared" si="105"/>
        <v>San Diego, CA 96222,420-948-8624,De Sports America,4844 South Santa Fe Avenue</v>
      </c>
      <c r="C2259" s="32" t="str">
        <f t="shared" si="106"/>
        <v>venue</v>
      </c>
      <c r="D2259" s="32" t="str">
        <f t="shared" si="107"/>
        <v>Incorrect</v>
      </c>
    </row>
    <row r="2260" spans="1:4" x14ac:dyDescent="0.25">
      <c r="A2260" s="32" t="s">
        <v>2235</v>
      </c>
      <c r="B2260" s="32" t="str">
        <f t="shared" si="105"/>
        <v>420-948-8624,De Sports America,4844 South Santa Fe Avenue,Fresno, CA 98802</v>
      </c>
      <c r="C2260" s="32" t="str">
        <f t="shared" si="106"/>
        <v>98802</v>
      </c>
      <c r="D2260" s="32" t="str">
        <f t="shared" si="107"/>
        <v>Incorrect</v>
      </c>
    </row>
    <row r="2261" spans="1:4" x14ac:dyDescent="0.25">
      <c r="A2261" s="32" t="s">
        <v>2236</v>
      </c>
      <c r="B2261" s="32" t="str">
        <f t="shared" si="105"/>
        <v>De Sports America,4844 South Santa Fe Avenue,Fresno, CA 98802,926-468-8628</v>
      </c>
      <c r="C2261" s="32" t="str">
        <f t="shared" si="106"/>
        <v>-8628</v>
      </c>
      <c r="D2261" s="32">
        <f t="shared" si="107"/>
        <v>1</v>
      </c>
    </row>
    <row r="2262" spans="1:4" x14ac:dyDescent="0.25">
      <c r="A2262" s="32" t="s">
        <v>2237</v>
      </c>
      <c r="B2262" s="32" t="str">
        <f t="shared" si="105"/>
        <v>4844 South Santa Fe Avenue,Fresno, CA 98802,926-468-8628,Jared's Class Rings &amp; Graduation Announcements</v>
      </c>
      <c r="C2262" s="32" t="str">
        <f t="shared" si="106"/>
        <v>ments</v>
      </c>
      <c r="D2262" s="32" t="str">
        <f t="shared" si="107"/>
        <v>Incorrect</v>
      </c>
    </row>
    <row r="2263" spans="1:4" x14ac:dyDescent="0.25">
      <c r="A2263" s="32" t="s">
        <v>2238</v>
      </c>
      <c r="B2263" s="32" t="str">
        <f t="shared" si="105"/>
        <v>Fresno, CA 98802,926-468-8628,Jared's Class Rings &amp; Graduation Announcements,424 Capitol Way North</v>
      </c>
      <c r="C2263" s="32" t="str">
        <f t="shared" si="106"/>
        <v>North</v>
      </c>
      <c r="D2263" s="32" t="str">
        <f t="shared" si="107"/>
        <v>Incorrect</v>
      </c>
    </row>
    <row r="2264" spans="1:4" x14ac:dyDescent="0.25">
      <c r="A2264" s="32" t="s">
        <v>2239</v>
      </c>
      <c r="B2264" s="32" t="str">
        <f t="shared" si="105"/>
        <v>926-468-8628,Jared's Class Rings &amp; Graduation Announcements,424 Capitol Way North,Honolulu, HI 98260</v>
      </c>
      <c r="C2264" s="32" t="str">
        <f t="shared" si="106"/>
        <v>98260</v>
      </c>
      <c r="D2264" s="32" t="str">
        <f t="shared" si="107"/>
        <v>Incorrect</v>
      </c>
    </row>
    <row r="2265" spans="1:4" x14ac:dyDescent="0.25">
      <c r="A2265" s="32" t="s">
        <v>2240</v>
      </c>
      <c r="B2265" s="32" t="str">
        <f t="shared" si="105"/>
        <v>Jared's Class Rings &amp; Graduation Announcements,424 Capitol Way North,Honolulu, HI 98260,662-424-2248</v>
      </c>
      <c r="C2265" s="32" t="str">
        <f t="shared" si="106"/>
        <v>-2248</v>
      </c>
      <c r="D2265" s="32">
        <f t="shared" si="107"/>
        <v>1</v>
      </c>
    </row>
    <row r="2266" spans="1:4" x14ac:dyDescent="0.25">
      <c r="A2266" s="32" t="s">
        <v>2241</v>
      </c>
      <c r="B2266" s="32" t="str">
        <f t="shared" si="105"/>
        <v>424 Capitol Way North,Honolulu, HI 98260,662-424-2248,Max Imprinting</v>
      </c>
      <c r="C2266" s="32" t="str">
        <f t="shared" si="106"/>
        <v>nting</v>
      </c>
      <c r="D2266" s="32" t="str">
        <f t="shared" si="107"/>
        <v>Incorrect</v>
      </c>
    </row>
    <row r="2267" spans="1:4" x14ac:dyDescent="0.25">
      <c r="A2267" s="32" t="s">
        <v>2242</v>
      </c>
      <c r="B2267" s="32" t="str">
        <f t="shared" si="105"/>
        <v>Honolulu, HI 98260,662-424-2248,Max Imprinting,26822 Graham Street</v>
      </c>
      <c r="C2267" s="32" t="str">
        <f t="shared" si="106"/>
        <v>treet</v>
      </c>
      <c r="D2267" s="32" t="str">
        <f t="shared" si="107"/>
        <v>Incorrect</v>
      </c>
    </row>
    <row r="2268" spans="1:4" x14ac:dyDescent="0.25">
      <c r="A2268" s="32" t="s">
        <v>2243</v>
      </c>
      <c r="B2268" s="32" t="str">
        <f t="shared" si="105"/>
        <v>662-424-2248,Max Imprinting,26822 Graham Street,Los Angeles, CA 92260</v>
      </c>
      <c r="C2268" s="32" t="str">
        <f t="shared" si="106"/>
        <v>92260</v>
      </c>
      <c r="D2268" s="32" t="str">
        <f t="shared" si="107"/>
        <v>Incorrect</v>
      </c>
    </row>
    <row r="2269" spans="1:4" x14ac:dyDescent="0.25">
      <c r="A2269" s="32" t="s">
        <v>2244</v>
      </c>
      <c r="B2269" s="32" t="str">
        <f t="shared" si="105"/>
        <v>Max Imprinting,26822 Graham Street,Los Angeles, CA 92260,626-689-2442</v>
      </c>
      <c r="C2269" s="32" t="str">
        <f t="shared" si="106"/>
        <v>-2442</v>
      </c>
      <c r="D2269" s="32">
        <f t="shared" si="107"/>
        <v>1</v>
      </c>
    </row>
    <row r="2270" spans="1:4" x14ac:dyDescent="0.25">
      <c r="A2270" s="32" t="s">
        <v>2245</v>
      </c>
      <c r="B2270" s="32" t="str">
        <f t="shared" si="105"/>
        <v>26822 Graham Street,Los Angeles, CA 92260,626-689-2442,Ski Best</v>
      </c>
      <c r="C2270" s="32" t="str">
        <f t="shared" si="106"/>
        <v xml:space="preserve"> Best</v>
      </c>
      <c r="D2270" s="32" t="str">
        <f t="shared" si="107"/>
        <v>Incorrect</v>
      </c>
    </row>
    <row r="2271" spans="1:4" x14ac:dyDescent="0.25">
      <c r="A2271" s="32" t="s">
        <v>866</v>
      </c>
      <c r="B2271" s="32" t="str">
        <f t="shared" si="105"/>
        <v>Los Angeles, CA 92260,626-689-2442,Ski Best,926 East 8th Street Suite 4</v>
      </c>
      <c r="C2271" s="32" t="str">
        <f t="shared" si="106"/>
        <v>ite 4</v>
      </c>
      <c r="D2271" s="32" t="str">
        <f t="shared" si="107"/>
        <v>Incorrect</v>
      </c>
    </row>
    <row r="2272" spans="1:4" x14ac:dyDescent="0.25">
      <c r="A2272" s="32" t="s">
        <v>2246</v>
      </c>
      <c r="B2272" s="32" t="str">
        <f t="shared" si="105"/>
        <v>626-689-2442,Ski Best,926 East 8th Street Suite 4,Stockton, CA 92808</v>
      </c>
      <c r="C2272" s="32" t="str">
        <f t="shared" si="106"/>
        <v>92808</v>
      </c>
      <c r="D2272" s="32" t="str">
        <f t="shared" si="107"/>
        <v>Incorrect</v>
      </c>
    </row>
    <row r="2273" spans="1:4" x14ac:dyDescent="0.25">
      <c r="A2273" s="32" t="s">
        <v>2247</v>
      </c>
      <c r="B2273" s="32" t="str">
        <f t="shared" si="105"/>
        <v>Ski Best,926 East 8th Street Suite 4,Stockton, CA 92808,949-642-6444</v>
      </c>
      <c r="C2273" s="32" t="str">
        <f t="shared" si="106"/>
        <v>-6444</v>
      </c>
      <c r="D2273" s="32">
        <f t="shared" si="107"/>
        <v>1</v>
      </c>
    </row>
    <row r="2274" spans="1:4" x14ac:dyDescent="0.25">
      <c r="A2274" s="32" t="s">
        <v>2248</v>
      </c>
      <c r="B2274" s="32" t="str">
        <f t="shared" si="105"/>
        <v>926 East 8th Street Suite 4,Stockton, CA 92808,949-642-6444,Games and Sports</v>
      </c>
      <c r="C2274" s="32" t="str">
        <f t="shared" si="106"/>
        <v>ports</v>
      </c>
      <c r="D2274" s="32" t="str">
        <f t="shared" si="107"/>
        <v>Incorrect</v>
      </c>
    </row>
    <row r="2275" spans="1:4" x14ac:dyDescent="0.25">
      <c r="A2275" s="32" t="s">
        <v>2249</v>
      </c>
      <c r="B2275" s="32" t="str">
        <f t="shared" si="105"/>
        <v>Stockton, CA 92808,949-642-6444,Games and Sports,6640 Hollywood Boulevard Suite C</v>
      </c>
      <c r="C2275" s="32" t="str">
        <f t="shared" si="106"/>
        <v>ite C</v>
      </c>
      <c r="D2275" s="32" t="str">
        <f t="shared" si="107"/>
        <v>Incorrect</v>
      </c>
    </row>
    <row r="2276" spans="1:4" x14ac:dyDescent="0.25">
      <c r="A2276" s="32" t="s">
        <v>2250</v>
      </c>
      <c r="B2276" s="32" t="str">
        <f t="shared" si="105"/>
        <v>949-642-6444,Games and Sports,6640 Hollywood Boulevard Suite C,Thousand Oaks, CA 90089</v>
      </c>
      <c r="C2276" s="32" t="str">
        <f t="shared" si="106"/>
        <v>90089</v>
      </c>
      <c r="D2276" s="32" t="str">
        <f t="shared" si="107"/>
        <v>Incorrect</v>
      </c>
    </row>
    <row r="2277" spans="1:4" x14ac:dyDescent="0.25">
      <c r="A2277" s="32" t="s">
        <v>2251</v>
      </c>
      <c r="B2277" s="32" t="str">
        <f t="shared" si="105"/>
        <v>Games and Sports,6640 Hollywood Boulevard Suite C,Thousand Oaks, CA 90089,460-698-6666</v>
      </c>
      <c r="C2277" s="32" t="str">
        <f t="shared" si="106"/>
        <v>-6666</v>
      </c>
      <c r="D2277" s="32">
        <f t="shared" si="107"/>
        <v>1</v>
      </c>
    </row>
    <row r="2278" spans="1:4" x14ac:dyDescent="0.25">
      <c r="A2278" s="32" t="s">
        <v>2252</v>
      </c>
      <c r="B2278" s="32" t="str">
        <f t="shared" si="105"/>
        <v>6640 Hollywood Boulevard Suite C,Thousand Oaks, CA 90089,460-698-6666,Sail and Sports</v>
      </c>
      <c r="C2278" s="32" t="str">
        <f t="shared" si="106"/>
        <v>ports</v>
      </c>
      <c r="D2278" s="32" t="str">
        <f t="shared" si="107"/>
        <v>Incorrect</v>
      </c>
    </row>
    <row r="2279" spans="1:4" x14ac:dyDescent="0.25">
      <c r="A2279" s="32" t="s">
        <v>2253</v>
      </c>
      <c r="B2279" s="32" t="str">
        <f t="shared" si="105"/>
        <v>Thousand Oaks, CA 90089,460-698-6666,Sail and Sports,4840 The Barnyard</v>
      </c>
      <c r="C2279" s="32" t="str">
        <f t="shared" si="106"/>
        <v>nyard</v>
      </c>
      <c r="D2279" s="32" t="str">
        <f t="shared" si="107"/>
        <v>Incorrect</v>
      </c>
    </row>
    <row r="2280" spans="1:4" x14ac:dyDescent="0.25">
      <c r="A2280" s="32" t="s">
        <v>2254</v>
      </c>
      <c r="B2280" s="32" t="str">
        <f t="shared" si="105"/>
        <v>460-698-6666,Sail and Sports,4840 The Barnyard,Garden Grove, CA 94668</v>
      </c>
      <c r="C2280" s="32" t="str">
        <f t="shared" si="106"/>
        <v>94668</v>
      </c>
      <c r="D2280" s="32" t="str">
        <f t="shared" si="107"/>
        <v>Incorrect</v>
      </c>
    </row>
    <row r="2281" spans="1:4" x14ac:dyDescent="0.25">
      <c r="A2281" s="32" t="s">
        <v>2255</v>
      </c>
      <c r="B2281" s="32" t="str">
        <f t="shared" si="105"/>
        <v>Sail and Sports,4840 The Barnyard,Garden Grove, CA 94668,949-496-2824</v>
      </c>
      <c r="C2281" s="32" t="str">
        <f t="shared" si="106"/>
        <v>-2824</v>
      </c>
      <c r="D2281" s="32">
        <f t="shared" si="107"/>
        <v>1</v>
      </c>
    </row>
    <row r="2282" spans="1:4" x14ac:dyDescent="0.25">
      <c r="A2282" s="32" t="s">
        <v>1288</v>
      </c>
      <c r="B2282" s="32" t="str">
        <f t="shared" si="105"/>
        <v>4840 The Barnyard,Garden Grove, CA 94668,949-496-2824,Blue Wave of Calif</v>
      </c>
      <c r="C2282" s="32" t="str">
        <f t="shared" si="106"/>
        <v>Calif</v>
      </c>
      <c r="D2282" s="32" t="str">
        <f t="shared" si="107"/>
        <v>Incorrect</v>
      </c>
    </row>
    <row r="2283" spans="1:4" x14ac:dyDescent="0.25">
      <c r="A2283" s="32" t="s">
        <v>2256</v>
      </c>
      <c r="B2283" s="32" t="str">
        <f t="shared" si="105"/>
        <v>Garden Grove, CA 94668,949-496-2824,Blue Wave of Calif,200 Kaahumanu Avenue</v>
      </c>
      <c r="C2283" s="32" t="str">
        <f t="shared" si="106"/>
        <v>venue</v>
      </c>
      <c r="D2283" s="32" t="str">
        <f t="shared" si="107"/>
        <v>Incorrect</v>
      </c>
    </row>
    <row r="2284" spans="1:4" x14ac:dyDescent="0.25">
      <c r="A2284" s="32" t="s">
        <v>2257</v>
      </c>
      <c r="B2284" s="32" t="str">
        <f t="shared" si="105"/>
        <v>949-496-2824,Blue Wave of Calif,200 Kaahumanu Avenue,Waialua, HI 92606</v>
      </c>
      <c r="C2284" s="32" t="str">
        <f t="shared" si="106"/>
        <v>92606</v>
      </c>
      <c r="D2284" s="32" t="str">
        <f t="shared" si="107"/>
        <v>Incorrect</v>
      </c>
    </row>
    <row r="2285" spans="1:4" x14ac:dyDescent="0.25">
      <c r="A2285" s="32" t="s">
        <v>307</v>
      </c>
      <c r="B2285" s="32" t="str">
        <f t="shared" si="105"/>
        <v>Blue Wave of Calif,200 Kaahumanu Avenue,Waialua, HI 92606,860-820-2686</v>
      </c>
      <c r="C2285" s="32" t="str">
        <f t="shared" si="106"/>
        <v>-2686</v>
      </c>
      <c r="D2285" s="32">
        <f t="shared" si="107"/>
        <v>1</v>
      </c>
    </row>
    <row r="2286" spans="1:4" x14ac:dyDescent="0.25">
      <c r="A2286" s="32" t="s">
        <v>2258</v>
      </c>
      <c r="B2286" s="32" t="str">
        <f t="shared" si="105"/>
        <v>200 Kaahumanu Avenue,Waialua, HI 92606,860-820-2686,Sport Times</v>
      </c>
      <c r="C2286" s="32" t="str">
        <f t="shared" si="106"/>
        <v>Times</v>
      </c>
      <c r="D2286" s="32" t="str">
        <f t="shared" si="107"/>
        <v>Incorrect</v>
      </c>
    </row>
    <row r="2287" spans="1:4" x14ac:dyDescent="0.25">
      <c r="A2287" s="32" t="s">
        <v>2259</v>
      </c>
      <c r="B2287" s="32" t="str">
        <f t="shared" si="105"/>
        <v>Waialua, HI 92606,860-820-2686,Sport Times,8460 Santa Monica Boulevard</v>
      </c>
      <c r="C2287" s="32" t="str">
        <f t="shared" si="106"/>
        <v>evard</v>
      </c>
      <c r="D2287" s="32" t="str">
        <f t="shared" si="107"/>
        <v>Incorrect</v>
      </c>
    </row>
    <row r="2288" spans="1:4" x14ac:dyDescent="0.25">
      <c r="A2288" s="32" t="s">
        <v>2260</v>
      </c>
      <c r="B2288" s="32" t="str">
        <f t="shared" si="105"/>
        <v>860-820-2686,Sport Times,8460 Santa Monica Boulevard,Poway, WA 98244</v>
      </c>
      <c r="C2288" s="32" t="str">
        <f t="shared" si="106"/>
        <v>98244</v>
      </c>
      <c r="D2288" s="32" t="str">
        <f t="shared" si="107"/>
        <v>Incorrect</v>
      </c>
    </row>
    <row r="2289" spans="1:4" x14ac:dyDescent="0.25">
      <c r="A2289" s="32" t="s">
        <v>1944</v>
      </c>
      <c r="B2289" s="32" t="str">
        <f t="shared" si="105"/>
        <v>Sport Times,8460 Santa Monica Boulevard,Poway, WA 98244,824-266-2248</v>
      </c>
      <c r="C2289" s="32" t="str">
        <f t="shared" si="106"/>
        <v>-2248</v>
      </c>
      <c r="D2289" s="32">
        <f t="shared" si="107"/>
        <v>1</v>
      </c>
    </row>
    <row r="2290" spans="1:4" x14ac:dyDescent="0.25">
      <c r="A2290" s="32" t="s">
        <v>2261</v>
      </c>
      <c r="B2290" s="32" t="str">
        <f t="shared" si="105"/>
        <v>8460 Santa Monica Boulevard,Poway, WA 98244,824-266-2248,Sports Garage</v>
      </c>
      <c r="C2290" s="32" t="str">
        <f t="shared" si="106"/>
        <v>arage</v>
      </c>
      <c r="D2290" s="32" t="str">
        <f t="shared" si="107"/>
        <v>Incorrect</v>
      </c>
    </row>
    <row r="2291" spans="1:4" x14ac:dyDescent="0.25">
      <c r="A2291" s="32" t="s">
        <v>2262</v>
      </c>
      <c r="B2291" s="32" t="str">
        <f t="shared" si="105"/>
        <v>Poway, WA 98244,824-266-2248,Sports Garage,8284 Threadneedle Street</v>
      </c>
      <c r="C2291" s="32" t="str">
        <f t="shared" si="106"/>
        <v>treet</v>
      </c>
      <c r="D2291" s="32" t="str">
        <f t="shared" si="107"/>
        <v>Incorrect</v>
      </c>
    </row>
    <row r="2292" spans="1:4" x14ac:dyDescent="0.25">
      <c r="A2292" s="32" t="s">
        <v>2263</v>
      </c>
      <c r="B2292" s="32" t="str">
        <f t="shared" si="105"/>
        <v>824-266-2248,Sports Garage,8284 Threadneedle Street,Redondo Beach, CA 94402</v>
      </c>
      <c r="C2292" s="32" t="str">
        <f t="shared" si="106"/>
        <v>94402</v>
      </c>
      <c r="D2292" s="32" t="str">
        <f t="shared" si="107"/>
        <v>Incorrect</v>
      </c>
    </row>
    <row r="2293" spans="1:4" x14ac:dyDescent="0.25">
      <c r="A2293" s="32" t="s">
        <v>2264</v>
      </c>
      <c r="B2293" s="32" t="str">
        <f t="shared" si="105"/>
        <v>Sports Garage,8284 Threadneedle Street,Redondo Beach, CA 94402,206-444-8664</v>
      </c>
      <c r="C2293" s="32" t="str">
        <f t="shared" si="106"/>
        <v>-8664</v>
      </c>
      <c r="D2293" s="32">
        <f t="shared" si="107"/>
        <v>1</v>
      </c>
    </row>
    <row r="2294" spans="1:4" x14ac:dyDescent="0.25">
      <c r="A2294" s="32" t="s">
        <v>2265</v>
      </c>
      <c r="B2294" s="32" t="str">
        <f t="shared" si="105"/>
        <v>8284 Threadneedle Street,Redondo Beach, CA 94402,206-444-8664,Blue Wave of Calif Inc</v>
      </c>
      <c r="C2294" s="32" t="str">
        <f t="shared" si="106"/>
        <v>f Inc</v>
      </c>
      <c r="D2294" s="32" t="str">
        <f t="shared" si="107"/>
        <v>Incorrect</v>
      </c>
    </row>
    <row r="2295" spans="1:4" x14ac:dyDescent="0.25">
      <c r="A2295" s="32" t="s">
        <v>2266</v>
      </c>
      <c r="B2295" s="32" t="str">
        <f t="shared" si="105"/>
        <v>Redondo Beach, CA 94402,206-444-8664,Blue Wave of Calif Inc,2040 Stoneridge Mall Road</v>
      </c>
      <c r="C2295" s="32" t="str">
        <f t="shared" si="106"/>
        <v xml:space="preserve"> Road</v>
      </c>
      <c r="D2295" s="32" t="str">
        <f t="shared" si="107"/>
        <v>Incorrect</v>
      </c>
    </row>
    <row r="2296" spans="1:4" x14ac:dyDescent="0.25">
      <c r="A2296" s="32" t="s">
        <v>2267</v>
      </c>
      <c r="B2296" s="32" t="str">
        <f t="shared" si="105"/>
        <v>206-444-8664,Blue Wave of Calif Inc,2040 Stoneridge Mall Road,Los Angeles, CA 92664</v>
      </c>
      <c r="C2296" s="32" t="str">
        <f t="shared" si="106"/>
        <v>92664</v>
      </c>
      <c r="D2296" s="32" t="str">
        <f t="shared" si="107"/>
        <v>Incorrect</v>
      </c>
    </row>
    <row r="2297" spans="1:4" x14ac:dyDescent="0.25">
      <c r="A2297" s="32" t="s">
        <v>1062</v>
      </c>
      <c r="B2297" s="32" t="str">
        <f t="shared" si="105"/>
        <v>Blue Wave of Calif Inc,2040 Stoneridge Mall Road,Los Angeles, CA 92664,828-992-8604</v>
      </c>
      <c r="C2297" s="32" t="str">
        <f t="shared" si="106"/>
        <v>-8604</v>
      </c>
      <c r="D2297" s="32">
        <f t="shared" si="107"/>
        <v>1</v>
      </c>
    </row>
    <row r="2298" spans="1:4" x14ac:dyDescent="0.25">
      <c r="A2298" s="32" t="s">
        <v>2268</v>
      </c>
      <c r="B2298" s="32" t="str">
        <f t="shared" si="105"/>
        <v>2040 Stoneridge Mall Road,Los Angeles, CA 92664,828-992-8604,Riggert International Inc</v>
      </c>
      <c r="C2298" s="32" t="str">
        <f t="shared" si="106"/>
        <v>l Inc</v>
      </c>
      <c r="D2298" s="32" t="str">
        <f t="shared" si="107"/>
        <v>Incorrect</v>
      </c>
    </row>
    <row r="2299" spans="1:4" x14ac:dyDescent="0.25">
      <c r="A2299" s="32" t="s">
        <v>463</v>
      </c>
      <c r="B2299" s="32" t="str">
        <f t="shared" si="105"/>
        <v>Los Angeles, CA 92664,828-992-8604,Riggert International Inc,2604 South Main Street</v>
      </c>
      <c r="C2299" s="32" t="str">
        <f t="shared" si="106"/>
        <v>treet</v>
      </c>
      <c r="D2299" s="32" t="str">
        <f t="shared" si="107"/>
        <v>Incorrect</v>
      </c>
    </row>
    <row r="2300" spans="1:4" x14ac:dyDescent="0.25">
      <c r="A2300" s="32" t="s">
        <v>2269</v>
      </c>
      <c r="B2300" s="32" t="str">
        <f t="shared" si="105"/>
        <v>828-992-8604,Riggert International Inc,2604 South Main Street,Wasilla, WA 94026</v>
      </c>
      <c r="C2300" s="32" t="str">
        <f t="shared" si="106"/>
        <v>94026</v>
      </c>
      <c r="D2300" s="32" t="str">
        <f t="shared" si="107"/>
        <v>Incorrect</v>
      </c>
    </row>
    <row r="2301" spans="1:4" x14ac:dyDescent="0.25">
      <c r="A2301" s="32" t="s">
        <v>2270</v>
      </c>
      <c r="B2301" s="32" t="str">
        <f t="shared" si="105"/>
        <v>Riggert International Inc,2604 South Main Street,Wasilla, WA 94026,224-846-4486</v>
      </c>
      <c r="C2301" s="32" t="str">
        <f t="shared" si="106"/>
        <v>-4486</v>
      </c>
      <c r="D2301" s="32">
        <f t="shared" si="107"/>
        <v>1</v>
      </c>
    </row>
    <row r="2302" spans="1:4" x14ac:dyDescent="0.25">
      <c r="A2302" s="32" t="s">
        <v>2271</v>
      </c>
      <c r="B2302" s="32" t="str">
        <f t="shared" si="105"/>
        <v>2604 South Main Street,Wasilla, WA 94026,224-846-4486,Shoe Box</v>
      </c>
      <c r="C2302" s="32" t="str">
        <f t="shared" si="106"/>
        <v>e Box</v>
      </c>
      <c r="D2302" s="32" t="str">
        <f t="shared" si="107"/>
        <v>Incorrect</v>
      </c>
    </row>
    <row r="2303" spans="1:4" x14ac:dyDescent="0.25">
      <c r="A2303" s="32" t="s">
        <v>2272</v>
      </c>
      <c r="B2303" s="32" t="str">
        <f t="shared" si="105"/>
        <v>Wasilla, WA 94026,224-846-4486,Shoe Box,469 East Pico Boulevard</v>
      </c>
      <c r="C2303" s="32" t="str">
        <f t="shared" si="106"/>
        <v>evard</v>
      </c>
      <c r="D2303" s="32" t="str">
        <f t="shared" si="107"/>
        <v>Incorrect</v>
      </c>
    </row>
    <row r="2304" spans="1:4" x14ac:dyDescent="0.25">
      <c r="A2304" s="32" t="s">
        <v>2273</v>
      </c>
      <c r="B2304" s="32" t="str">
        <f t="shared" si="105"/>
        <v>224-846-4486,Shoe Box,469 East Pico Boulevard,Fresno, CA 92008</v>
      </c>
      <c r="C2304" s="32" t="str">
        <f t="shared" si="106"/>
        <v>92008</v>
      </c>
      <c r="D2304" s="32" t="str">
        <f t="shared" si="107"/>
        <v>Incorrect</v>
      </c>
    </row>
    <row r="2305" spans="1:4" x14ac:dyDescent="0.25">
      <c r="A2305" s="32" t="s">
        <v>685</v>
      </c>
      <c r="B2305" s="32" t="str">
        <f t="shared" si="105"/>
        <v>Shoe Box,469 East Pico Boulevard,Fresno, CA 92008,660-466-4866</v>
      </c>
      <c r="C2305" s="32" t="str">
        <f t="shared" si="106"/>
        <v>-4866</v>
      </c>
      <c r="D2305" s="32">
        <f t="shared" si="107"/>
        <v>1</v>
      </c>
    </row>
    <row r="2306" spans="1:4" x14ac:dyDescent="0.25">
      <c r="A2306" s="32" t="s">
        <v>2274</v>
      </c>
      <c r="B2306" s="32" t="str">
        <f t="shared" ref="B2306:B2369" si="108">CONCATENATE(TRIM(A2306),",",TRIM(A2307),",",TRIM(A2308),",",TRIM(A2309))</f>
        <v>469 East Pico Boulevard,Fresno, CA 92008,660-466-4866,St. Bernard's Sportswear</v>
      </c>
      <c r="C2306" s="32" t="str">
        <f t="shared" ref="C2306:C2369" si="109">RIGHT(B2306,5)</f>
        <v>swear</v>
      </c>
      <c r="D2306" s="32" t="str">
        <f t="shared" ref="D2306:D2369" si="110">IFERROR(FIND("-",C2306),"Incorrect")</f>
        <v>Incorrect</v>
      </c>
    </row>
    <row r="2307" spans="1:4" x14ac:dyDescent="0.25">
      <c r="A2307" s="32" t="s">
        <v>2275</v>
      </c>
      <c r="B2307" s="32" t="str">
        <f t="shared" si="108"/>
        <v>Fresno, CA 92008,660-466-4866,St. Bernard's Sportswear,6600 Grossmont Center Drive</v>
      </c>
      <c r="C2307" s="32" t="str">
        <f t="shared" si="109"/>
        <v>Drive</v>
      </c>
      <c r="D2307" s="32" t="str">
        <f t="shared" si="110"/>
        <v>Incorrect</v>
      </c>
    </row>
    <row r="2308" spans="1:4" x14ac:dyDescent="0.25">
      <c r="A2308" s="32" t="s">
        <v>2276</v>
      </c>
      <c r="B2308" s="32" t="str">
        <f t="shared" si="108"/>
        <v>660-466-4866,St. Bernard's Sportswear,6600 Grossmont Center Drive,Palm Desert, CA 96046</v>
      </c>
      <c r="C2308" s="32" t="str">
        <f t="shared" si="109"/>
        <v>96046</v>
      </c>
      <c r="D2308" s="32" t="str">
        <f t="shared" si="110"/>
        <v>Incorrect</v>
      </c>
    </row>
    <row r="2309" spans="1:4" x14ac:dyDescent="0.25">
      <c r="A2309" s="32" t="s">
        <v>631</v>
      </c>
      <c r="B2309" s="32" t="str">
        <f t="shared" si="108"/>
        <v>St. Bernard's Sportswear,6600 Grossmont Center Drive,Palm Desert, CA 96046,806-988-2880</v>
      </c>
      <c r="C2309" s="32" t="str">
        <f t="shared" si="109"/>
        <v>-2880</v>
      </c>
      <c r="D2309" s="32">
        <f t="shared" si="110"/>
        <v>1</v>
      </c>
    </row>
    <row r="2310" spans="1:4" x14ac:dyDescent="0.25">
      <c r="A2310" s="32" t="s">
        <v>2277</v>
      </c>
      <c r="B2310" s="32" t="str">
        <f t="shared" si="108"/>
        <v>6600 Grossmont Center Drive,Palm Desert, CA 96046,806-988-2880,Stand Tall Sportswear</v>
      </c>
      <c r="C2310" s="32" t="str">
        <f t="shared" si="109"/>
        <v>swear</v>
      </c>
      <c r="D2310" s="32" t="str">
        <f t="shared" si="110"/>
        <v>Incorrect</v>
      </c>
    </row>
    <row r="2311" spans="1:4" x14ac:dyDescent="0.25">
      <c r="A2311" s="32" t="s">
        <v>2278</v>
      </c>
      <c r="B2311" s="32" t="str">
        <f t="shared" si="108"/>
        <v>Palm Desert, CA 96046,806-988-2880,Stand Tall Sportswear,22849 Van Nuys Boulevard</v>
      </c>
      <c r="C2311" s="32" t="str">
        <f t="shared" si="109"/>
        <v>evard</v>
      </c>
      <c r="D2311" s="32" t="str">
        <f t="shared" si="110"/>
        <v>Incorrect</v>
      </c>
    </row>
    <row r="2312" spans="1:4" x14ac:dyDescent="0.25">
      <c r="A2312" s="32" t="s">
        <v>2279</v>
      </c>
      <c r="B2312" s="32" t="str">
        <f t="shared" si="108"/>
        <v>806-988-2880,Stand Tall Sportswear,22849 Van Nuys Boulevard,Concord, CA 94288</v>
      </c>
      <c r="C2312" s="32" t="str">
        <f t="shared" si="109"/>
        <v>94288</v>
      </c>
      <c r="D2312" s="32" t="str">
        <f t="shared" si="110"/>
        <v>Incorrect</v>
      </c>
    </row>
    <row r="2313" spans="1:4" x14ac:dyDescent="0.25">
      <c r="A2313" s="32" t="s">
        <v>2280</v>
      </c>
      <c r="B2313" s="32" t="str">
        <f t="shared" si="108"/>
        <v>Stand Tall Sportswear,22849 Van Nuys Boulevard,Concord, CA 94288,640-668-2444</v>
      </c>
      <c r="C2313" s="32" t="str">
        <f t="shared" si="109"/>
        <v>-2444</v>
      </c>
      <c r="D2313" s="32">
        <f t="shared" si="110"/>
        <v>1</v>
      </c>
    </row>
    <row r="2314" spans="1:4" x14ac:dyDescent="0.25">
      <c r="A2314" s="32" t="s">
        <v>2281</v>
      </c>
      <c r="B2314" s="32" t="str">
        <f t="shared" si="108"/>
        <v>22849 Van Nuys Boulevard,Concord, CA 94288,640-668-2444,Two Rivers Emporium</v>
      </c>
      <c r="C2314" s="32" t="str">
        <f t="shared" si="109"/>
        <v>orium</v>
      </c>
      <c r="D2314" s="32" t="str">
        <f t="shared" si="110"/>
        <v>Incorrect</v>
      </c>
    </row>
    <row r="2315" spans="1:4" x14ac:dyDescent="0.25">
      <c r="A2315" s="32" t="s">
        <v>2282</v>
      </c>
      <c r="B2315" s="32" t="str">
        <f t="shared" si="108"/>
        <v>Concord, CA 94288,640-668-2444,Two Rivers Emporium,424 24th Street</v>
      </c>
      <c r="C2315" s="32" t="str">
        <f t="shared" si="109"/>
        <v>treet</v>
      </c>
      <c r="D2315" s="32" t="str">
        <f t="shared" si="110"/>
        <v>Incorrect</v>
      </c>
    </row>
    <row r="2316" spans="1:4" x14ac:dyDescent="0.25">
      <c r="A2316" s="32" t="s">
        <v>2283</v>
      </c>
      <c r="B2316" s="32" t="str">
        <f t="shared" si="108"/>
        <v>640-668-2444,Two Rivers Emporium,424 24th Street,Los Banos, CA 92262</v>
      </c>
      <c r="C2316" s="32" t="str">
        <f t="shared" si="109"/>
        <v>92262</v>
      </c>
      <c r="D2316" s="32" t="str">
        <f t="shared" si="110"/>
        <v>Incorrect</v>
      </c>
    </row>
    <row r="2317" spans="1:4" x14ac:dyDescent="0.25">
      <c r="A2317" s="32" t="s">
        <v>2284</v>
      </c>
      <c r="B2317" s="32" t="str">
        <f t="shared" si="108"/>
        <v>Two Rivers Emporium,424 24th Street,Los Banos, CA 92262,209-896-6808</v>
      </c>
      <c r="C2317" s="32" t="str">
        <f t="shared" si="109"/>
        <v>-6808</v>
      </c>
      <c r="D2317" s="32">
        <f t="shared" si="110"/>
        <v>1</v>
      </c>
    </row>
    <row r="2318" spans="1:4" x14ac:dyDescent="0.25">
      <c r="A2318" s="32" t="s">
        <v>2285</v>
      </c>
      <c r="B2318" s="32" t="str">
        <f t="shared" si="108"/>
        <v>424 24th Street,Los Banos, CA 92262,209-896-6808,4-Sports</v>
      </c>
      <c r="C2318" s="32" t="str">
        <f t="shared" si="109"/>
        <v>ports</v>
      </c>
      <c r="D2318" s="32" t="str">
        <f t="shared" si="110"/>
        <v>Incorrect</v>
      </c>
    </row>
    <row r="2319" spans="1:4" x14ac:dyDescent="0.25">
      <c r="A2319" s="32" t="s">
        <v>2286</v>
      </c>
      <c r="B2319" s="32" t="str">
        <f t="shared" si="108"/>
        <v>Los Banos, CA 92262,209-896-6808,4-Sports,2960 West Central Avenue</v>
      </c>
      <c r="C2319" s="32" t="str">
        <f t="shared" si="109"/>
        <v>venue</v>
      </c>
      <c r="D2319" s="32" t="str">
        <f t="shared" si="110"/>
        <v>Incorrect</v>
      </c>
    </row>
    <row r="2320" spans="1:4" x14ac:dyDescent="0.25">
      <c r="A2320" s="32" t="s">
        <v>2287</v>
      </c>
      <c r="B2320" s="32" t="str">
        <f t="shared" si="108"/>
        <v>209-896-6808,4-Sports,2960 West Central Avenue,Winnetka, CA 96260</v>
      </c>
      <c r="C2320" s="32" t="str">
        <f t="shared" si="109"/>
        <v>96260</v>
      </c>
      <c r="D2320" s="32" t="str">
        <f t="shared" si="110"/>
        <v>Incorrect</v>
      </c>
    </row>
    <row r="2321" spans="1:4" x14ac:dyDescent="0.25">
      <c r="A2321" s="32" t="s">
        <v>2288</v>
      </c>
      <c r="B2321" s="32" t="str">
        <f t="shared" si="108"/>
        <v>4-Sports,2960 West Central Avenue,Winnetka, CA 96260,224-849-4620</v>
      </c>
      <c r="C2321" s="32" t="str">
        <f t="shared" si="109"/>
        <v>-4620</v>
      </c>
      <c r="D2321" s="32">
        <f t="shared" si="110"/>
        <v>1</v>
      </c>
    </row>
    <row r="2322" spans="1:4" x14ac:dyDescent="0.25">
      <c r="A2322" s="32" t="s">
        <v>2289</v>
      </c>
      <c r="B2322" s="32" t="str">
        <f t="shared" si="108"/>
        <v>2960 West Central Avenue,Winnetka, CA 96260,224-849-4620,Above &amp; Beyond Outfitters</v>
      </c>
      <c r="C2322" s="32" t="str">
        <f t="shared" si="109"/>
        <v>tters</v>
      </c>
      <c r="D2322" s="32" t="str">
        <f t="shared" si="110"/>
        <v>Incorrect</v>
      </c>
    </row>
    <row r="2323" spans="1:4" x14ac:dyDescent="0.25">
      <c r="A2323" s="32" t="s">
        <v>2290</v>
      </c>
      <c r="B2323" s="32" t="str">
        <f t="shared" si="108"/>
        <v>Winnetka, CA 96260,224-849-4620,Above &amp; Beyond Outfitters,2424 Main Street</v>
      </c>
      <c r="C2323" s="32" t="str">
        <f t="shared" si="109"/>
        <v>treet</v>
      </c>
      <c r="D2323" s="32" t="str">
        <f t="shared" si="110"/>
        <v>Incorrect</v>
      </c>
    </row>
    <row r="2324" spans="1:4" x14ac:dyDescent="0.25">
      <c r="A2324" s="32" t="s">
        <v>2291</v>
      </c>
      <c r="B2324" s="32" t="str">
        <f t="shared" si="108"/>
        <v>224-849-4620,Above &amp; Beyond Outfitters,2424 Main Street,Concord, CA 92828</v>
      </c>
      <c r="C2324" s="32" t="str">
        <f t="shared" si="109"/>
        <v>92828</v>
      </c>
      <c r="D2324" s="32" t="str">
        <f t="shared" si="110"/>
        <v>Incorrect</v>
      </c>
    </row>
    <row r="2325" spans="1:4" x14ac:dyDescent="0.25">
      <c r="A2325" s="32" t="s">
        <v>647</v>
      </c>
      <c r="B2325" s="32" t="str">
        <f t="shared" si="108"/>
        <v>Above &amp; Beyond Outfitters,2424 Main Street,Concord, CA 92828,860-444-6862</v>
      </c>
      <c r="C2325" s="32" t="str">
        <f t="shared" si="109"/>
        <v>-6862</v>
      </c>
      <c r="D2325" s="32">
        <f t="shared" si="110"/>
        <v>1</v>
      </c>
    </row>
    <row r="2326" spans="1:4" x14ac:dyDescent="0.25">
      <c r="A2326" s="32" t="s">
        <v>2292</v>
      </c>
      <c r="B2326" s="32" t="str">
        <f t="shared" si="108"/>
        <v>2424 Main Street,Concord, CA 92828,860-444-6862,Main Street Riders</v>
      </c>
      <c r="C2326" s="32" t="str">
        <f t="shared" si="109"/>
        <v>iders</v>
      </c>
      <c r="D2326" s="32" t="str">
        <f t="shared" si="110"/>
        <v>Incorrect</v>
      </c>
    </row>
    <row r="2327" spans="1:4" x14ac:dyDescent="0.25">
      <c r="A2327" s="32" t="s">
        <v>2293</v>
      </c>
      <c r="B2327" s="32" t="str">
        <f t="shared" si="108"/>
        <v>Concord, CA 92828,860-444-6862,Main Street Riders,2204 Maple Avenue</v>
      </c>
      <c r="C2327" s="32" t="str">
        <f t="shared" si="109"/>
        <v>venue</v>
      </c>
      <c r="D2327" s="32" t="str">
        <f t="shared" si="110"/>
        <v>Incorrect</v>
      </c>
    </row>
    <row r="2328" spans="1:4" x14ac:dyDescent="0.25">
      <c r="A2328" s="32" t="s">
        <v>2294</v>
      </c>
      <c r="B2328" s="32" t="str">
        <f t="shared" si="108"/>
        <v>860-444-6862,Main Street Riders,2204 Maple Avenue,Playa Del Rey, CA 90048</v>
      </c>
      <c r="C2328" s="32" t="str">
        <f t="shared" si="109"/>
        <v>90048</v>
      </c>
      <c r="D2328" s="32" t="str">
        <f t="shared" si="110"/>
        <v>Incorrect</v>
      </c>
    </row>
    <row r="2329" spans="1:4" x14ac:dyDescent="0.25">
      <c r="A2329" s="32" t="s">
        <v>2295</v>
      </c>
      <c r="B2329" s="32" t="str">
        <f t="shared" si="108"/>
        <v>Main Street Riders,2204 Maple Avenue,Playa Del Rey, CA 90048,806-922-2242</v>
      </c>
      <c r="C2329" s="32" t="str">
        <f t="shared" si="109"/>
        <v>-2242</v>
      </c>
      <c r="D2329" s="32">
        <f t="shared" si="110"/>
        <v>1</v>
      </c>
    </row>
    <row r="2330" spans="1:4" x14ac:dyDescent="0.25">
      <c r="A2330" s="32" t="s">
        <v>2296</v>
      </c>
      <c r="B2330" s="32" t="str">
        <f t="shared" si="108"/>
        <v>2204 Maple Avenue,Playa Del Rey, CA 90048,806-922-2242,Mountain High Supply</v>
      </c>
      <c r="C2330" s="32" t="str">
        <f t="shared" si="109"/>
        <v>upply</v>
      </c>
      <c r="D2330" s="32" t="str">
        <f t="shared" si="110"/>
        <v>Incorrect</v>
      </c>
    </row>
    <row r="2331" spans="1:4" x14ac:dyDescent="0.25">
      <c r="A2331" s="32" t="s">
        <v>2297</v>
      </c>
      <c r="B2331" s="32" t="str">
        <f t="shared" si="108"/>
        <v>Playa Del Rey, CA 90048,806-922-2242,Mountain High Supply,29402 Alderwood Mall Parkway</v>
      </c>
      <c r="C2331" s="32" t="str">
        <f t="shared" si="109"/>
        <v>rkway</v>
      </c>
      <c r="D2331" s="32" t="str">
        <f t="shared" si="110"/>
        <v>Incorrect</v>
      </c>
    </row>
    <row r="2332" spans="1:4" x14ac:dyDescent="0.25">
      <c r="A2332" s="32" t="s">
        <v>2298</v>
      </c>
      <c r="B2332" s="32" t="str">
        <f t="shared" si="108"/>
        <v>806-922-2242,Mountain High Supply,29402 Alderwood Mall Parkway,Glendora, CA 92808</v>
      </c>
      <c r="C2332" s="32" t="str">
        <f t="shared" si="109"/>
        <v>92808</v>
      </c>
      <c r="D2332" s="32" t="str">
        <f t="shared" si="110"/>
        <v>Incorrect</v>
      </c>
    </row>
    <row r="2333" spans="1:4" x14ac:dyDescent="0.25">
      <c r="A2333" s="32" t="s">
        <v>2299</v>
      </c>
      <c r="B2333" s="32" t="str">
        <f t="shared" si="108"/>
        <v>Mountain High Supply,29402 Alderwood Mall Parkway,Glendora, CA 92808,800-888-8984</v>
      </c>
      <c r="C2333" s="32" t="str">
        <f t="shared" si="109"/>
        <v>-8984</v>
      </c>
      <c r="D2333" s="32">
        <f t="shared" si="110"/>
        <v>1</v>
      </c>
    </row>
    <row r="2334" spans="1:4" x14ac:dyDescent="0.25">
      <c r="A2334" s="32" t="s">
        <v>2300</v>
      </c>
      <c r="B2334" s="32" t="str">
        <f t="shared" si="108"/>
        <v>29402 Alderwood Mall Parkway,Glendora, CA 92808,800-888-8984,Summit Outpost</v>
      </c>
      <c r="C2334" s="32" t="str">
        <f t="shared" si="109"/>
        <v>tpost</v>
      </c>
      <c r="D2334" s="32" t="str">
        <f t="shared" si="110"/>
        <v>Incorrect</v>
      </c>
    </row>
    <row r="2335" spans="1:4" x14ac:dyDescent="0.25">
      <c r="A2335" s="32" t="s">
        <v>2301</v>
      </c>
      <c r="B2335" s="32" t="str">
        <f t="shared" si="108"/>
        <v>Glendora, CA 92808,800-888-8984,Summit Outpost,266 Reservation Road Suite N</v>
      </c>
      <c r="C2335" s="32" t="str">
        <f t="shared" si="109"/>
        <v>ite N</v>
      </c>
      <c r="D2335" s="32" t="str">
        <f t="shared" si="110"/>
        <v>Incorrect</v>
      </c>
    </row>
    <row r="2336" spans="1:4" x14ac:dyDescent="0.25">
      <c r="A2336" s="32" t="s">
        <v>2302</v>
      </c>
      <c r="B2336" s="32" t="str">
        <f t="shared" si="108"/>
        <v>800-888-8984,Summit Outpost,266 Reservation Road Suite N,Laguna Beach, CA 94044</v>
      </c>
      <c r="C2336" s="32" t="str">
        <f t="shared" si="109"/>
        <v>94044</v>
      </c>
      <c r="D2336" s="32" t="str">
        <f t="shared" si="110"/>
        <v>Incorrect</v>
      </c>
    </row>
    <row r="2337" spans="1:4" x14ac:dyDescent="0.25">
      <c r="A2337" s="32" t="s">
        <v>1398</v>
      </c>
      <c r="B2337" s="32" t="str">
        <f t="shared" si="108"/>
        <v>Summit Outpost,266 Reservation Road Suite N,Laguna Beach, CA 94044,662-924-4424</v>
      </c>
      <c r="C2337" s="32" t="str">
        <f t="shared" si="109"/>
        <v>-4424</v>
      </c>
      <c r="D2337" s="32">
        <f t="shared" si="110"/>
        <v>1</v>
      </c>
    </row>
    <row r="2338" spans="1:4" x14ac:dyDescent="0.25">
      <c r="A2338" s="32" t="s">
        <v>2303</v>
      </c>
      <c r="B2338" s="32" t="str">
        <f t="shared" si="108"/>
        <v>266 Reservation Road Suite N,Laguna Beach, CA 94044,662-924-4424,Sunny Designer Swimwear</v>
      </c>
      <c r="C2338" s="32" t="str">
        <f t="shared" si="109"/>
        <v>mwear</v>
      </c>
      <c r="D2338" s="32" t="str">
        <f t="shared" si="110"/>
        <v>Incorrect</v>
      </c>
    </row>
    <row r="2339" spans="1:4" x14ac:dyDescent="0.25">
      <c r="A2339" s="32" t="s">
        <v>2304</v>
      </c>
      <c r="B2339" s="32" t="str">
        <f t="shared" si="108"/>
        <v>Laguna Beach, CA 94044,662-924-4424,Sunny Designer Swimwear,9208 Lemon Avenue</v>
      </c>
      <c r="C2339" s="32" t="str">
        <f t="shared" si="109"/>
        <v>venue</v>
      </c>
      <c r="D2339" s="32" t="str">
        <f t="shared" si="110"/>
        <v>Incorrect</v>
      </c>
    </row>
    <row r="2340" spans="1:4" x14ac:dyDescent="0.25">
      <c r="A2340" s="32" t="s">
        <v>2305</v>
      </c>
      <c r="B2340" s="32" t="str">
        <f t="shared" si="108"/>
        <v>662-924-4424,Sunny Designer Swimwear,9208 Lemon Avenue,Gilroy, CA 94960</v>
      </c>
      <c r="C2340" s="32" t="str">
        <f t="shared" si="109"/>
        <v>94960</v>
      </c>
      <c r="D2340" s="32" t="str">
        <f t="shared" si="110"/>
        <v>Incorrect</v>
      </c>
    </row>
    <row r="2341" spans="1:4" x14ac:dyDescent="0.25">
      <c r="A2341" s="32" t="s">
        <v>667</v>
      </c>
      <c r="B2341" s="32" t="str">
        <f t="shared" si="108"/>
        <v>Sunny Designer Swimwear,9208 Lemon Avenue,Gilroy, CA 94960,808-892-8244</v>
      </c>
      <c r="C2341" s="32" t="str">
        <f t="shared" si="109"/>
        <v>-8244</v>
      </c>
      <c r="D2341" s="32">
        <f t="shared" si="110"/>
        <v>1</v>
      </c>
    </row>
    <row r="2342" spans="1:4" x14ac:dyDescent="0.25">
      <c r="A2342" s="32" t="s">
        <v>2306</v>
      </c>
      <c r="B2342" s="32" t="str">
        <f t="shared" si="108"/>
        <v>9208 Lemon Avenue,Gilroy, CA 94960,808-892-8244,J &amp; L Jobbing CO</v>
      </c>
      <c r="C2342" s="32" t="str">
        <f t="shared" si="109"/>
        <v>ng CO</v>
      </c>
      <c r="D2342" s="32" t="str">
        <f t="shared" si="110"/>
        <v>Incorrect</v>
      </c>
    </row>
    <row r="2343" spans="1:4" x14ac:dyDescent="0.25">
      <c r="A2343" s="32" t="s">
        <v>2307</v>
      </c>
      <c r="B2343" s="32" t="str">
        <f t="shared" si="108"/>
        <v>Gilroy, CA 94960,808-892-8244,J &amp; L Jobbing CO,988 Stateline Avenue</v>
      </c>
      <c r="C2343" s="32" t="str">
        <f t="shared" si="109"/>
        <v>venue</v>
      </c>
      <c r="D2343" s="32" t="str">
        <f t="shared" si="110"/>
        <v>Incorrect</v>
      </c>
    </row>
    <row r="2344" spans="1:4" x14ac:dyDescent="0.25">
      <c r="A2344" s="32" t="s">
        <v>2308</v>
      </c>
      <c r="B2344" s="32" t="str">
        <f t="shared" si="108"/>
        <v>808-892-8244,J &amp; L Jobbing CO,988 Stateline Avenue,Burbank, CA 96626</v>
      </c>
      <c r="C2344" s="32" t="str">
        <f t="shared" si="109"/>
        <v>96626</v>
      </c>
      <c r="D2344" s="32" t="str">
        <f t="shared" si="110"/>
        <v>Incorrect</v>
      </c>
    </row>
    <row r="2345" spans="1:4" x14ac:dyDescent="0.25">
      <c r="A2345" s="32" t="s">
        <v>2309</v>
      </c>
      <c r="B2345" s="32" t="str">
        <f t="shared" si="108"/>
        <v>J &amp; L Jobbing CO,988 Stateline Avenue,Burbank, CA 96626,420-894-2248</v>
      </c>
      <c r="C2345" s="32" t="str">
        <f t="shared" si="109"/>
        <v>-2248</v>
      </c>
      <c r="D2345" s="32">
        <f t="shared" si="110"/>
        <v>1</v>
      </c>
    </row>
    <row r="2346" spans="1:4" x14ac:dyDescent="0.25">
      <c r="A2346" s="32" t="s">
        <v>2310</v>
      </c>
      <c r="B2346" s="32" t="str">
        <f t="shared" si="108"/>
        <v>988 Stateline Avenue,Burbank, CA 96626,420-894-2248,ABC Sportswear</v>
      </c>
      <c r="C2346" s="32" t="str">
        <f t="shared" si="109"/>
        <v>swear</v>
      </c>
      <c r="D2346" s="32" t="str">
        <f t="shared" si="110"/>
        <v>Incorrect</v>
      </c>
    </row>
    <row r="2347" spans="1:4" x14ac:dyDescent="0.25">
      <c r="A2347" s="32" t="s">
        <v>2311</v>
      </c>
      <c r="B2347" s="32" t="str">
        <f t="shared" si="108"/>
        <v>Burbank, CA 96626,420-894-2248,ABC Sportswear,24 Oak Street</v>
      </c>
      <c r="C2347" s="32" t="str">
        <f t="shared" si="109"/>
        <v>treet</v>
      </c>
      <c r="D2347" s="32" t="str">
        <f t="shared" si="110"/>
        <v>Incorrect</v>
      </c>
    </row>
    <row r="2348" spans="1:4" x14ac:dyDescent="0.25">
      <c r="A2348" s="32" t="s">
        <v>2312</v>
      </c>
      <c r="B2348" s="32" t="str">
        <f t="shared" si="108"/>
        <v>420-894-2248,ABC Sportswear,24 Oak Street,Diamond Bar, WA 98409</v>
      </c>
      <c r="C2348" s="32" t="str">
        <f t="shared" si="109"/>
        <v>98409</v>
      </c>
      <c r="D2348" s="32" t="str">
        <f t="shared" si="110"/>
        <v>Incorrect</v>
      </c>
    </row>
    <row r="2349" spans="1:4" x14ac:dyDescent="0.25">
      <c r="A2349" s="32" t="s">
        <v>2313</v>
      </c>
      <c r="B2349" s="32" t="str">
        <f t="shared" si="108"/>
        <v>ABC Sportswear,24 Oak Street,Diamond Bar, WA 98409,824-848-2822</v>
      </c>
      <c r="C2349" s="32" t="str">
        <f t="shared" si="109"/>
        <v>-2822</v>
      </c>
      <c r="D2349" s="32">
        <f t="shared" si="110"/>
        <v>1</v>
      </c>
    </row>
    <row r="2350" spans="1:4" x14ac:dyDescent="0.25">
      <c r="A2350" s="32" t="s">
        <v>2314</v>
      </c>
      <c r="B2350" s="32" t="str">
        <f t="shared" si="108"/>
        <v>24 Oak Street,Diamond Bar, WA 98409,824-848-2822,American Soccer</v>
      </c>
      <c r="C2350" s="32" t="str">
        <f t="shared" si="109"/>
        <v>occer</v>
      </c>
      <c r="D2350" s="32" t="str">
        <f t="shared" si="110"/>
        <v>Incorrect</v>
      </c>
    </row>
    <row r="2351" spans="1:4" x14ac:dyDescent="0.25">
      <c r="A2351" s="32" t="s">
        <v>2315</v>
      </c>
      <c r="B2351" s="32" t="str">
        <f t="shared" si="108"/>
        <v>Diamond Bar, WA 98409,824-848-2822,American Soccer,24960 Bear Valley Road</v>
      </c>
      <c r="C2351" s="32" t="str">
        <f t="shared" si="109"/>
        <v xml:space="preserve"> Road</v>
      </c>
      <c r="D2351" s="32" t="str">
        <f t="shared" si="110"/>
        <v>Incorrect</v>
      </c>
    </row>
    <row r="2352" spans="1:4" x14ac:dyDescent="0.25">
      <c r="A2352" s="32" t="s">
        <v>2316</v>
      </c>
      <c r="B2352" s="32" t="str">
        <f t="shared" si="108"/>
        <v>824-848-2822,American Soccer,24960 Bear Valley Road,Whittier, CA 94644</v>
      </c>
      <c r="C2352" s="32" t="str">
        <f t="shared" si="109"/>
        <v>94644</v>
      </c>
      <c r="D2352" s="32" t="str">
        <f t="shared" si="110"/>
        <v>Incorrect</v>
      </c>
    </row>
    <row r="2353" spans="1:4" x14ac:dyDescent="0.25">
      <c r="A2353" s="32" t="s">
        <v>2317</v>
      </c>
      <c r="B2353" s="32" t="str">
        <f t="shared" si="108"/>
        <v>American Soccer,24960 Bear Valley Road,Whittier, CA 94644,808-446-4884</v>
      </c>
      <c r="C2353" s="32" t="str">
        <f t="shared" si="109"/>
        <v>-4884</v>
      </c>
      <c r="D2353" s="32">
        <f t="shared" si="110"/>
        <v>1</v>
      </c>
    </row>
    <row r="2354" spans="1:4" x14ac:dyDescent="0.25">
      <c r="A2354" s="32" t="s">
        <v>2318</v>
      </c>
      <c r="B2354" s="32" t="str">
        <f t="shared" si="108"/>
        <v>24960 Bear Valley Road,Whittier, CA 94644,808-446-4884,Henry's Sports Wear</v>
      </c>
      <c r="C2354" s="32" t="str">
        <f t="shared" si="109"/>
        <v xml:space="preserve"> Wear</v>
      </c>
      <c r="D2354" s="32" t="str">
        <f t="shared" si="110"/>
        <v>Incorrect</v>
      </c>
    </row>
    <row r="2355" spans="1:4" x14ac:dyDescent="0.25">
      <c r="A2355" s="32" t="s">
        <v>2319</v>
      </c>
      <c r="B2355" s="32" t="str">
        <f t="shared" si="108"/>
        <v>Whittier, CA 94644,808-446-4884,Henry's Sports Wear,2866 Stevens Creek Boulevard</v>
      </c>
      <c r="C2355" s="32" t="str">
        <f t="shared" si="109"/>
        <v>evard</v>
      </c>
      <c r="D2355" s="32" t="str">
        <f t="shared" si="110"/>
        <v>Incorrect</v>
      </c>
    </row>
    <row r="2356" spans="1:4" x14ac:dyDescent="0.25">
      <c r="A2356" s="32" t="s">
        <v>2320</v>
      </c>
      <c r="B2356" s="32" t="str">
        <f t="shared" si="108"/>
        <v>808-446-4884,Henry's Sports Wear,2866 Stevens Creek Boulevard,Lake Oswego, CA 96688</v>
      </c>
      <c r="C2356" s="32" t="str">
        <f t="shared" si="109"/>
        <v>96688</v>
      </c>
      <c r="D2356" s="32" t="str">
        <f t="shared" si="110"/>
        <v>Incorrect</v>
      </c>
    </row>
    <row r="2357" spans="1:4" x14ac:dyDescent="0.25">
      <c r="A2357" s="32" t="s">
        <v>2321</v>
      </c>
      <c r="B2357" s="32" t="str">
        <f t="shared" si="108"/>
        <v>Henry's Sports Wear,2866 Stevens Creek Boulevard,Lake Oswego, CA 96688,909-244-9442</v>
      </c>
      <c r="C2357" s="32" t="str">
        <f t="shared" si="109"/>
        <v>-9442</v>
      </c>
      <c r="D2357" s="32">
        <f t="shared" si="110"/>
        <v>1</v>
      </c>
    </row>
    <row r="2358" spans="1:4" x14ac:dyDescent="0.25">
      <c r="A2358" s="32" t="s">
        <v>2139</v>
      </c>
      <c r="B2358" s="32" t="str">
        <f t="shared" si="108"/>
        <v>2866 Stevens Creek Boulevard,Lake Oswego, CA 96688,909-244-9442,June's Sports Wear</v>
      </c>
      <c r="C2358" s="32" t="str">
        <f t="shared" si="109"/>
        <v xml:space="preserve"> Wear</v>
      </c>
      <c r="D2358" s="32" t="str">
        <f t="shared" si="110"/>
        <v>Incorrect</v>
      </c>
    </row>
    <row r="2359" spans="1:4" x14ac:dyDescent="0.25">
      <c r="A2359" s="32" t="s">
        <v>2322</v>
      </c>
      <c r="B2359" s="32" t="str">
        <f t="shared" si="108"/>
        <v>Lake Oswego, CA 96688,909-244-9442,June's Sports Wear,2042 Murray Street</v>
      </c>
      <c r="C2359" s="32" t="str">
        <f t="shared" si="109"/>
        <v>treet</v>
      </c>
      <c r="D2359" s="32" t="str">
        <f t="shared" si="110"/>
        <v>Incorrect</v>
      </c>
    </row>
    <row r="2360" spans="1:4" x14ac:dyDescent="0.25">
      <c r="A2360" s="32" t="s">
        <v>2323</v>
      </c>
      <c r="B2360" s="32" t="str">
        <f t="shared" si="108"/>
        <v>909-244-9442,June's Sports Wear,2042 Murray Street,San Clemente, CA 92206</v>
      </c>
      <c r="C2360" s="32" t="str">
        <f t="shared" si="109"/>
        <v>92206</v>
      </c>
      <c r="D2360" s="32" t="str">
        <f t="shared" si="110"/>
        <v>Incorrect</v>
      </c>
    </row>
    <row r="2361" spans="1:4" x14ac:dyDescent="0.25">
      <c r="A2361" s="32" t="s">
        <v>2324</v>
      </c>
      <c r="B2361" s="32" t="str">
        <f t="shared" si="108"/>
        <v>June's Sports Wear,2042 Murray Street,San Clemente, CA 92206,420-489-2696</v>
      </c>
      <c r="C2361" s="32" t="str">
        <f t="shared" si="109"/>
        <v>-2696</v>
      </c>
      <c r="D2361" s="32">
        <f t="shared" si="110"/>
        <v>1</v>
      </c>
    </row>
    <row r="2362" spans="1:4" x14ac:dyDescent="0.25">
      <c r="A2362" s="32" t="s">
        <v>2325</v>
      </c>
      <c r="B2362" s="32" t="str">
        <f t="shared" si="108"/>
        <v>2042 Murray Street,San Clemente, CA 92206,420-489-2696,Melrose Avenue Sports Palace</v>
      </c>
      <c r="C2362" s="32" t="str">
        <f t="shared" si="109"/>
        <v>alace</v>
      </c>
      <c r="D2362" s="32" t="str">
        <f t="shared" si="110"/>
        <v>Incorrect</v>
      </c>
    </row>
    <row r="2363" spans="1:4" x14ac:dyDescent="0.25">
      <c r="A2363" s="32" t="s">
        <v>2326</v>
      </c>
      <c r="B2363" s="32" t="str">
        <f t="shared" si="108"/>
        <v>San Clemente, CA 92206,420-489-2696,Melrose Avenue Sports Palace,2844 South Douglass Road Suite A</v>
      </c>
      <c r="C2363" s="32" t="str">
        <f t="shared" si="109"/>
        <v>ite A</v>
      </c>
      <c r="D2363" s="32" t="str">
        <f t="shared" si="110"/>
        <v>Incorrect</v>
      </c>
    </row>
    <row r="2364" spans="1:4" x14ac:dyDescent="0.25">
      <c r="A2364" s="32" t="s">
        <v>2327</v>
      </c>
      <c r="B2364" s="32" t="str">
        <f t="shared" si="108"/>
        <v>420-489-2696,Melrose Avenue Sports Palace,2844 South Douglass Road Suite A,Santa Barbara, CA 98204</v>
      </c>
      <c r="C2364" s="32" t="str">
        <f t="shared" si="109"/>
        <v>98204</v>
      </c>
      <c r="D2364" s="32" t="str">
        <f t="shared" si="110"/>
        <v>Incorrect</v>
      </c>
    </row>
    <row r="2365" spans="1:4" x14ac:dyDescent="0.25">
      <c r="A2365" s="32" t="s">
        <v>2328</v>
      </c>
      <c r="B2365" s="32" t="str">
        <f t="shared" si="108"/>
        <v>Melrose Avenue Sports Palace,2844 South Douglass Road Suite A,Santa Barbara, CA 98204,424-649-2244</v>
      </c>
      <c r="C2365" s="32" t="str">
        <f t="shared" si="109"/>
        <v>-2244</v>
      </c>
      <c r="D2365" s="32">
        <f t="shared" si="110"/>
        <v>1</v>
      </c>
    </row>
    <row r="2366" spans="1:4" x14ac:dyDescent="0.25">
      <c r="A2366" s="32" t="s">
        <v>2329</v>
      </c>
      <c r="B2366" s="32" t="str">
        <f t="shared" si="108"/>
        <v>2844 South Douglass Road Suite A,Santa Barbara, CA 98204,424-649-2244,Sparkle Shoes</v>
      </c>
      <c r="C2366" s="32" t="str">
        <f t="shared" si="109"/>
        <v>Shoes</v>
      </c>
      <c r="D2366" s="32" t="str">
        <f t="shared" si="110"/>
        <v>Incorrect</v>
      </c>
    </row>
    <row r="2367" spans="1:4" x14ac:dyDescent="0.25">
      <c r="A2367" s="32" t="s">
        <v>2330</v>
      </c>
      <c r="B2367" s="32" t="str">
        <f t="shared" si="108"/>
        <v>Santa Barbara, CA 98204,424-649-2244,Sparkle Shoes,2826 Maple Avenue</v>
      </c>
      <c r="C2367" s="32" t="str">
        <f t="shared" si="109"/>
        <v>venue</v>
      </c>
      <c r="D2367" s="32" t="str">
        <f t="shared" si="110"/>
        <v>Incorrect</v>
      </c>
    </row>
    <row r="2368" spans="1:4" x14ac:dyDescent="0.25">
      <c r="A2368" s="32" t="s">
        <v>2331</v>
      </c>
      <c r="B2368" s="32" t="str">
        <f t="shared" si="108"/>
        <v>424-649-2244,Sparkle Shoes,2826 Maple Avenue,Mission Viejo, CA 92662</v>
      </c>
      <c r="C2368" s="32" t="str">
        <f t="shared" si="109"/>
        <v>92662</v>
      </c>
      <c r="D2368" s="32" t="str">
        <f t="shared" si="110"/>
        <v>Incorrect</v>
      </c>
    </row>
    <row r="2369" spans="1:4" x14ac:dyDescent="0.25">
      <c r="A2369" s="32" t="s">
        <v>2332</v>
      </c>
      <c r="B2369" s="32" t="str">
        <f t="shared" si="108"/>
        <v>Sparkle Shoes,2826 Maple Avenue,Mission Viejo, CA 92662,206-246-2022</v>
      </c>
      <c r="C2369" s="32" t="str">
        <f t="shared" si="109"/>
        <v>-2022</v>
      </c>
      <c r="D2369" s="32">
        <f t="shared" si="110"/>
        <v>1</v>
      </c>
    </row>
    <row r="2370" spans="1:4" x14ac:dyDescent="0.25">
      <c r="A2370" s="32" t="s">
        <v>2333</v>
      </c>
      <c r="B2370" s="32" t="str">
        <f t="shared" ref="B2370:B2433" si="111">CONCATENATE(TRIM(A2370),",",TRIM(A2371),",",TRIM(A2372),",",TRIM(A2373))</f>
        <v>2826 Maple Avenue,Mission Viejo, CA 92662,206-246-2022,Summit Sports</v>
      </c>
      <c r="C2370" s="32" t="str">
        <f t="shared" ref="C2370:C2433" si="112">RIGHT(B2370,5)</f>
        <v>ports</v>
      </c>
      <c r="D2370" s="32" t="str">
        <f t="shared" ref="D2370:D2433" si="113">IFERROR(FIND("-",C2370),"Incorrect")</f>
        <v>Incorrect</v>
      </c>
    </row>
    <row r="2371" spans="1:4" x14ac:dyDescent="0.25">
      <c r="A2371" s="32" t="s">
        <v>2334</v>
      </c>
      <c r="B2371" s="32" t="str">
        <f t="shared" si="111"/>
        <v>Mission Viejo, CA 92662,206-246-2022,Summit Sports,2046 Irvine Avenue</v>
      </c>
      <c r="C2371" s="32" t="str">
        <f t="shared" si="112"/>
        <v>venue</v>
      </c>
      <c r="D2371" s="32" t="str">
        <f t="shared" si="113"/>
        <v>Incorrect</v>
      </c>
    </row>
    <row r="2372" spans="1:4" x14ac:dyDescent="0.25">
      <c r="A2372" s="32" t="s">
        <v>2335</v>
      </c>
      <c r="B2372" s="32" t="str">
        <f t="shared" si="111"/>
        <v>206-246-2022,Summit Sports,2046 Irvine Avenue,Spokane, WA 92242</v>
      </c>
      <c r="C2372" s="32" t="str">
        <f t="shared" si="112"/>
        <v>92242</v>
      </c>
      <c r="D2372" s="32" t="str">
        <f t="shared" si="113"/>
        <v>Incorrect</v>
      </c>
    </row>
    <row r="2373" spans="1:4" x14ac:dyDescent="0.25">
      <c r="A2373" s="32" t="s">
        <v>643</v>
      </c>
      <c r="B2373" s="32" t="str">
        <f t="shared" si="111"/>
        <v>Summit Sports,2046 Irvine Avenue,Spokane, WA 92242,609-886-8480</v>
      </c>
      <c r="C2373" s="32" t="str">
        <f t="shared" si="112"/>
        <v>-8480</v>
      </c>
      <c r="D2373" s="32">
        <f t="shared" si="113"/>
        <v>1</v>
      </c>
    </row>
    <row r="2374" spans="1:4" x14ac:dyDescent="0.25">
      <c r="A2374" s="32" t="s">
        <v>2336</v>
      </c>
      <c r="B2374" s="32" t="str">
        <f t="shared" si="111"/>
        <v>2046 Irvine Avenue,Spokane, WA 92242,609-886-8480,Tail Waggin' Sportswear</v>
      </c>
      <c r="C2374" s="32" t="str">
        <f t="shared" si="112"/>
        <v>swear</v>
      </c>
      <c r="D2374" s="32" t="str">
        <f t="shared" si="113"/>
        <v>Incorrect</v>
      </c>
    </row>
    <row r="2375" spans="1:4" x14ac:dyDescent="0.25">
      <c r="A2375" s="32" t="s">
        <v>2337</v>
      </c>
      <c r="B2375" s="32" t="str">
        <f t="shared" si="111"/>
        <v>Spokane, WA 92242,609-886-8480,Tail Waggin' Sportswear,2042 Verdugo Boulevard</v>
      </c>
      <c r="C2375" s="32" t="str">
        <f t="shared" si="112"/>
        <v>evard</v>
      </c>
      <c r="D2375" s="32" t="str">
        <f t="shared" si="113"/>
        <v>Incorrect</v>
      </c>
    </row>
    <row r="2376" spans="1:4" x14ac:dyDescent="0.25">
      <c r="A2376" s="32" t="s">
        <v>2338</v>
      </c>
      <c r="B2376" s="32" t="str">
        <f t="shared" si="111"/>
        <v>609-886-8480,Tail Waggin' Sportswear,2042 Verdugo Boulevard,San Francisco, CA 98046</v>
      </c>
      <c r="C2376" s="32" t="str">
        <f t="shared" si="112"/>
        <v>98046</v>
      </c>
      <c r="D2376" s="32" t="str">
        <f t="shared" si="113"/>
        <v>Incorrect</v>
      </c>
    </row>
    <row r="2377" spans="1:4" x14ac:dyDescent="0.25">
      <c r="A2377" s="32" t="s">
        <v>142</v>
      </c>
      <c r="B2377" s="32" t="str">
        <f t="shared" si="111"/>
        <v>Tail Waggin' Sportswear,2042 Verdugo Boulevard,San Francisco, CA 98046,926-462-2446</v>
      </c>
      <c r="C2377" s="32" t="str">
        <f t="shared" si="112"/>
        <v>-2446</v>
      </c>
      <c r="D2377" s="32">
        <f t="shared" si="113"/>
        <v>1</v>
      </c>
    </row>
    <row r="2378" spans="1:4" x14ac:dyDescent="0.25">
      <c r="A2378" s="32" t="s">
        <v>2339</v>
      </c>
      <c r="B2378" s="32" t="str">
        <f t="shared" si="111"/>
        <v>2042 Verdugo Boulevard,San Francisco, CA 98046,926-462-2446,Klassics by Karen</v>
      </c>
      <c r="C2378" s="32" t="str">
        <f t="shared" si="112"/>
        <v>Karen</v>
      </c>
      <c r="D2378" s="32" t="str">
        <f t="shared" si="113"/>
        <v>Incorrect</v>
      </c>
    </row>
    <row r="2379" spans="1:4" x14ac:dyDescent="0.25">
      <c r="A2379" s="32" t="s">
        <v>2340</v>
      </c>
      <c r="B2379" s="32" t="str">
        <f t="shared" si="111"/>
        <v>San Francisco, CA 98046,926-462-2446,Klassics by Karen,8000 West Sunset Boulevard</v>
      </c>
      <c r="C2379" s="32" t="str">
        <f t="shared" si="112"/>
        <v>evard</v>
      </c>
      <c r="D2379" s="32" t="str">
        <f t="shared" si="113"/>
        <v>Incorrect</v>
      </c>
    </row>
    <row r="2380" spans="1:4" x14ac:dyDescent="0.25">
      <c r="A2380" s="32" t="s">
        <v>2341</v>
      </c>
      <c r="B2380" s="32" t="str">
        <f t="shared" si="111"/>
        <v>926-462-2446,Klassics by Karen,8000 West Sunset Boulevard,Springfield, CA 92822</v>
      </c>
      <c r="C2380" s="32" t="str">
        <f t="shared" si="112"/>
        <v>92822</v>
      </c>
      <c r="D2380" s="32" t="str">
        <f t="shared" si="113"/>
        <v>Incorrect</v>
      </c>
    </row>
    <row r="2381" spans="1:4" x14ac:dyDescent="0.25">
      <c r="A2381" s="32" t="s">
        <v>2342</v>
      </c>
      <c r="B2381" s="32" t="str">
        <f t="shared" si="111"/>
        <v>Klassics by Karen,8000 West Sunset Boulevard,Springfield, CA 92822,800-646-6262</v>
      </c>
      <c r="C2381" s="32" t="str">
        <f t="shared" si="112"/>
        <v>-6262</v>
      </c>
      <c r="D2381" s="32">
        <f t="shared" si="113"/>
        <v>1</v>
      </c>
    </row>
    <row r="2382" spans="1:4" x14ac:dyDescent="0.25">
      <c r="A2382" s="32" t="s">
        <v>2343</v>
      </c>
      <c r="B2382" s="32" t="str">
        <f t="shared" si="111"/>
        <v>8000 West Sunset Boulevard,Springfield, CA 92822,800-646-6262,Rawitser Golf Pros</v>
      </c>
      <c r="C2382" s="32" t="str">
        <f t="shared" si="112"/>
        <v xml:space="preserve"> Pros</v>
      </c>
      <c r="D2382" s="32" t="str">
        <f t="shared" si="113"/>
        <v>Incorrect</v>
      </c>
    </row>
    <row r="2383" spans="1:4" x14ac:dyDescent="0.25">
      <c r="A2383" s="32" t="s">
        <v>2344</v>
      </c>
      <c r="B2383" s="32" t="str">
        <f t="shared" si="111"/>
        <v>Springfield, CA 92822,800-646-6262,Rawitser Golf Pros,290 Station Way</v>
      </c>
      <c r="C2383" s="32" t="str">
        <f t="shared" si="112"/>
        <v>n Way</v>
      </c>
      <c r="D2383" s="32" t="str">
        <f t="shared" si="113"/>
        <v>Incorrect</v>
      </c>
    </row>
    <row r="2384" spans="1:4" x14ac:dyDescent="0.25">
      <c r="A2384" s="32" t="s">
        <v>2345</v>
      </c>
      <c r="B2384" s="32" t="str">
        <f t="shared" si="111"/>
        <v>800-646-6262,Rawitser Golf Pros,290 Station Way,Bell, CA 92660</v>
      </c>
      <c r="C2384" s="32" t="str">
        <f t="shared" si="112"/>
        <v>92660</v>
      </c>
      <c r="D2384" s="32" t="str">
        <f t="shared" si="113"/>
        <v>Incorrect</v>
      </c>
    </row>
    <row r="2385" spans="1:4" x14ac:dyDescent="0.25">
      <c r="A2385" s="32" t="s">
        <v>2346</v>
      </c>
      <c r="B2385" s="32" t="str">
        <f t="shared" si="111"/>
        <v>Rawitser Golf Pros,290 Station Way,Bell, CA 92660,408-226-4969</v>
      </c>
      <c r="C2385" s="32" t="str">
        <f t="shared" si="112"/>
        <v>-4969</v>
      </c>
      <c r="D2385" s="32">
        <f t="shared" si="113"/>
        <v>1</v>
      </c>
    </row>
    <row r="2386" spans="1:4" x14ac:dyDescent="0.25">
      <c r="A2386" s="32" t="s">
        <v>2347</v>
      </c>
      <c r="B2386" s="32" t="str">
        <f t="shared" si="111"/>
        <v>290 Station Way,Bell, CA 92660,408-226-4969,Dancewear And More</v>
      </c>
      <c r="C2386" s="32" t="str">
        <f t="shared" si="112"/>
        <v xml:space="preserve"> More</v>
      </c>
      <c r="D2386" s="32" t="str">
        <f t="shared" si="113"/>
        <v>Incorrect</v>
      </c>
    </row>
    <row r="2387" spans="1:4" x14ac:dyDescent="0.25">
      <c r="A2387" s="32" t="s">
        <v>2348</v>
      </c>
      <c r="B2387" s="32" t="str">
        <f t="shared" si="111"/>
        <v>Bell, CA 92660,408-226-4969,Dancewear And More,602 East Shaw Avenue</v>
      </c>
      <c r="C2387" s="32" t="str">
        <f t="shared" si="112"/>
        <v>venue</v>
      </c>
      <c r="D2387" s="32" t="str">
        <f t="shared" si="113"/>
        <v>Incorrect</v>
      </c>
    </row>
    <row r="2388" spans="1:4" x14ac:dyDescent="0.25">
      <c r="A2388" s="32" t="s">
        <v>2349</v>
      </c>
      <c r="B2388" s="32" t="str">
        <f t="shared" si="111"/>
        <v>408-226-4969,Dancewear And More,602 East Shaw Avenue,Los Angeles, CA 92668</v>
      </c>
      <c r="C2388" s="32" t="str">
        <f t="shared" si="112"/>
        <v>92668</v>
      </c>
      <c r="D2388" s="32" t="str">
        <f t="shared" si="113"/>
        <v>Incorrect</v>
      </c>
    </row>
    <row r="2389" spans="1:4" x14ac:dyDescent="0.25">
      <c r="A2389" s="32" t="s">
        <v>2350</v>
      </c>
      <c r="B2389" s="32" t="str">
        <f t="shared" si="111"/>
        <v>Dancewear And More,602 East Shaw Avenue,Los Angeles, CA 92668,949-868-6924</v>
      </c>
      <c r="C2389" s="32" t="str">
        <f t="shared" si="112"/>
        <v>-6924</v>
      </c>
      <c r="D2389" s="32">
        <f t="shared" si="113"/>
        <v>1</v>
      </c>
    </row>
    <row r="2390" spans="1:4" x14ac:dyDescent="0.25">
      <c r="A2390" s="32" t="s">
        <v>2351</v>
      </c>
      <c r="B2390" s="32" t="str">
        <f t="shared" si="111"/>
        <v>602 East Shaw Avenue,Los Angeles, CA 92668,949-868-6924,Heavenly Sporting Goods</v>
      </c>
      <c r="C2390" s="32" t="str">
        <f t="shared" si="112"/>
        <v>Goods</v>
      </c>
      <c r="D2390" s="32" t="str">
        <f t="shared" si="113"/>
        <v>Incorrect</v>
      </c>
    </row>
    <row r="2391" spans="1:4" x14ac:dyDescent="0.25">
      <c r="A2391" s="32" t="s">
        <v>2352</v>
      </c>
      <c r="B2391" s="32" t="str">
        <f t="shared" si="111"/>
        <v>Los Angeles, CA 92668,949-868-6924,Heavenly Sporting Goods,PO Box 2064</v>
      </c>
      <c r="C2391" s="32" t="str">
        <f t="shared" si="112"/>
        <v xml:space="preserve"> 2064</v>
      </c>
      <c r="D2391" s="32" t="str">
        <f t="shared" si="113"/>
        <v>Incorrect</v>
      </c>
    </row>
    <row r="2392" spans="1:4" x14ac:dyDescent="0.25">
      <c r="A2392" s="32" t="s">
        <v>2353</v>
      </c>
      <c r="B2392" s="32" t="str">
        <f t="shared" si="111"/>
        <v>949-868-6924,Heavenly Sporting Goods,PO Box 2064,Blue Lake, OR 96864</v>
      </c>
      <c r="C2392" s="32" t="str">
        <f t="shared" si="112"/>
        <v>96864</v>
      </c>
      <c r="D2392" s="32" t="str">
        <f t="shared" si="113"/>
        <v>Incorrect</v>
      </c>
    </row>
    <row r="2393" spans="1:4" x14ac:dyDescent="0.25">
      <c r="A2393" s="32" t="s">
        <v>2354</v>
      </c>
      <c r="B2393" s="32" t="str">
        <f t="shared" si="111"/>
        <v>Heavenly Sporting Goods,PO Box 2064,Blue Lake, OR 96864,640-644-9298</v>
      </c>
      <c r="C2393" s="32" t="str">
        <f t="shared" si="112"/>
        <v>-9298</v>
      </c>
      <c r="D2393" s="32">
        <f t="shared" si="113"/>
        <v>1</v>
      </c>
    </row>
    <row r="2394" spans="1:4" x14ac:dyDescent="0.25">
      <c r="A2394" s="32" t="s">
        <v>2355</v>
      </c>
      <c r="B2394" s="32" t="str">
        <f t="shared" si="111"/>
        <v>PO Box 2064,Blue Lake, OR 96864,640-644-9298,Marketing Direct Products</v>
      </c>
      <c r="C2394" s="32" t="str">
        <f t="shared" si="112"/>
        <v>ducts</v>
      </c>
      <c r="D2394" s="32" t="str">
        <f t="shared" si="113"/>
        <v>Incorrect</v>
      </c>
    </row>
    <row r="2395" spans="1:4" x14ac:dyDescent="0.25">
      <c r="A2395" s="32" t="s">
        <v>2356</v>
      </c>
      <c r="B2395" s="32" t="str">
        <f t="shared" si="111"/>
        <v>Blue Lake, OR 96864,640-644-9298,Marketing Direct Products,2602 South Main Street</v>
      </c>
      <c r="C2395" s="32" t="str">
        <f t="shared" si="112"/>
        <v>treet</v>
      </c>
      <c r="D2395" s="32" t="str">
        <f t="shared" si="113"/>
        <v>Incorrect</v>
      </c>
    </row>
    <row r="2396" spans="1:4" x14ac:dyDescent="0.25">
      <c r="A2396" s="32" t="s">
        <v>2357</v>
      </c>
      <c r="B2396" s="32" t="str">
        <f t="shared" si="111"/>
        <v>640-644-9298,Marketing Direct Products,2602 South Main Street,Salem, OR 98040</v>
      </c>
      <c r="C2396" s="32" t="str">
        <f t="shared" si="112"/>
        <v>98040</v>
      </c>
      <c r="D2396" s="32" t="str">
        <f t="shared" si="113"/>
        <v>Incorrect</v>
      </c>
    </row>
    <row r="2397" spans="1:4" x14ac:dyDescent="0.25">
      <c r="A2397" s="32" t="s">
        <v>2358</v>
      </c>
      <c r="B2397" s="32" t="str">
        <f t="shared" si="111"/>
        <v>Marketing Direct Products,2602 South Main Street,Salem, OR 98040,640-660-8082</v>
      </c>
      <c r="C2397" s="32" t="str">
        <f t="shared" si="112"/>
        <v>-8082</v>
      </c>
      <c r="D2397" s="32">
        <f t="shared" si="113"/>
        <v>1</v>
      </c>
    </row>
    <row r="2398" spans="1:4" x14ac:dyDescent="0.25">
      <c r="A2398" s="32" t="s">
        <v>2359</v>
      </c>
      <c r="B2398" s="32" t="str">
        <f t="shared" si="111"/>
        <v>2602 South Main Street,Salem, OR 98040,640-660-8082,Party Times</v>
      </c>
      <c r="C2398" s="32" t="str">
        <f t="shared" si="112"/>
        <v>Times</v>
      </c>
      <c r="D2398" s="32" t="str">
        <f t="shared" si="113"/>
        <v>Incorrect</v>
      </c>
    </row>
    <row r="2399" spans="1:4" x14ac:dyDescent="0.25">
      <c r="A2399" s="32" t="s">
        <v>2360</v>
      </c>
      <c r="B2399" s="32" t="str">
        <f t="shared" si="111"/>
        <v>Salem, OR 98040,640-660-8082,Party Times,922 Dalton Springs Lane</v>
      </c>
      <c r="C2399" s="32" t="str">
        <f t="shared" si="112"/>
        <v xml:space="preserve"> Lane</v>
      </c>
      <c r="D2399" s="32" t="str">
        <f t="shared" si="113"/>
        <v>Incorrect</v>
      </c>
    </row>
    <row r="2400" spans="1:4" x14ac:dyDescent="0.25">
      <c r="A2400" s="32" t="s">
        <v>2361</v>
      </c>
      <c r="B2400" s="32" t="str">
        <f t="shared" si="111"/>
        <v>640-660-8082,Party Times,922 Dalton Springs Lane,Milpitas, CA 98422</v>
      </c>
      <c r="C2400" s="32" t="str">
        <f t="shared" si="112"/>
        <v>98422</v>
      </c>
      <c r="D2400" s="32" t="str">
        <f t="shared" si="113"/>
        <v>Incorrect</v>
      </c>
    </row>
    <row r="2401" spans="1:4" x14ac:dyDescent="0.25">
      <c r="A2401" s="32" t="s">
        <v>2362</v>
      </c>
      <c r="B2401" s="32" t="str">
        <f t="shared" si="111"/>
        <v>Party Times,922 Dalton Springs Lane,Milpitas, CA 98422,908-848-9944</v>
      </c>
      <c r="C2401" s="32" t="str">
        <f t="shared" si="112"/>
        <v>-9944</v>
      </c>
      <c r="D2401" s="32">
        <f t="shared" si="113"/>
        <v>1</v>
      </c>
    </row>
    <row r="2402" spans="1:4" x14ac:dyDescent="0.25">
      <c r="A2402" s="32" t="s">
        <v>2363</v>
      </c>
      <c r="B2402" s="32" t="str">
        <f t="shared" si="111"/>
        <v>922 Dalton Springs Lane,Milpitas, CA 98422,908-848-9944,Playing Field</v>
      </c>
      <c r="C2402" s="32" t="str">
        <f t="shared" si="112"/>
        <v>Field</v>
      </c>
      <c r="D2402" s="32" t="str">
        <f t="shared" si="113"/>
        <v>Incorrect</v>
      </c>
    </row>
    <row r="2403" spans="1:4" x14ac:dyDescent="0.25">
      <c r="A2403" s="32" t="s">
        <v>2364</v>
      </c>
      <c r="B2403" s="32" t="str">
        <f t="shared" si="111"/>
        <v>Milpitas, CA 98422,908-848-9944,Playing Field,886 Factory Stores Drive</v>
      </c>
      <c r="C2403" s="32" t="str">
        <f t="shared" si="112"/>
        <v>Drive</v>
      </c>
      <c r="D2403" s="32" t="str">
        <f t="shared" si="113"/>
        <v>Incorrect</v>
      </c>
    </row>
    <row r="2404" spans="1:4" x14ac:dyDescent="0.25">
      <c r="A2404" s="32" t="s">
        <v>2365</v>
      </c>
      <c r="B2404" s="32" t="str">
        <f t="shared" si="111"/>
        <v>908-848-9944,Playing Field,886 Factory Stores Drive,Redondo Beach, CA 94464</v>
      </c>
      <c r="C2404" s="32" t="str">
        <f t="shared" si="112"/>
        <v>94464</v>
      </c>
      <c r="D2404" s="32" t="str">
        <f t="shared" si="113"/>
        <v>Incorrect</v>
      </c>
    </row>
    <row r="2405" spans="1:4" x14ac:dyDescent="0.25">
      <c r="A2405" s="32" t="s">
        <v>2366</v>
      </c>
      <c r="B2405" s="32" t="str">
        <f t="shared" si="111"/>
        <v>Playing Field,886 Factory Stores Drive,Redondo Beach, CA 94464,209-648-8998</v>
      </c>
      <c r="C2405" s="32" t="str">
        <f t="shared" si="112"/>
        <v>-8998</v>
      </c>
      <c r="D2405" s="32">
        <f t="shared" si="113"/>
        <v>1</v>
      </c>
    </row>
    <row r="2406" spans="1:4" x14ac:dyDescent="0.25">
      <c r="A2406" s="32" t="s">
        <v>2367</v>
      </c>
      <c r="B2406" s="32" t="str">
        <f t="shared" si="111"/>
        <v>886 Factory Stores Drive,Redondo Beach, CA 94464,209-648-8998,Rags to Riches</v>
      </c>
      <c r="C2406" s="32" t="str">
        <f t="shared" si="112"/>
        <v>iches</v>
      </c>
      <c r="D2406" s="32" t="str">
        <f t="shared" si="113"/>
        <v>Incorrect</v>
      </c>
    </row>
    <row r="2407" spans="1:4" x14ac:dyDescent="0.25">
      <c r="A2407" s="32" t="s">
        <v>2368</v>
      </c>
      <c r="B2407" s="32" t="str">
        <f t="shared" si="111"/>
        <v>Redondo Beach, CA 94464,209-648-8998,Rags to Riches,8990 Concord Avenue</v>
      </c>
      <c r="C2407" s="32" t="str">
        <f t="shared" si="112"/>
        <v>venue</v>
      </c>
      <c r="D2407" s="32" t="str">
        <f t="shared" si="113"/>
        <v>Incorrect</v>
      </c>
    </row>
    <row r="2408" spans="1:4" x14ac:dyDescent="0.25">
      <c r="A2408" s="32" t="s">
        <v>2369</v>
      </c>
      <c r="B2408" s="32" t="str">
        <f t="shared" si="111"/>
        <v>209-648-8998,Rags to Riches,8990 Concord Avenue,Oxnard, CA 96862</v>
      </c>
      <c r="C2408" s="32" t="str">
        <f t="shared" si="112"/>
        <v>96862</v>
      </c>
      <c r="D2408" s="32" t="str">
        <f t="shared" si="113"/>
        <v>Incorrect</v>
      </c>
    </row>
    <row r="2409" spans="1:4" x14ac:dyDescent="0.25">
      <c r="A2409" s="32" t="s">
        <v>2370</v>
      </c>
      <c r="B2409" s="32" t="str">
        <f t="shared" si="111"/>
        <v>Rags to Riches,8990 Concord Avenue,Oxnard, CA 96862,420-494-6662</v>
      </c>
      <c r="C2409" s="32" t="str">
        <f t="shared" si="112"/>
        <v>-6662</v>
      </c>
      <c r="D2409" s="32">
        <f t="shared" si="113"/>
        <v>1</v>
      </c>
    </row>
    <row r="2410" spans="1:4" x14ac:dyDescent="0.25">
      <c r="A2410" s="32" t="s">
        <v>2371</v>
      </c>
      <c r="B2410" s="32" t="str">
        <f t="shared" si="111"/>
        <v>8990 Concord Avenue,Oxnard, CA 96862,420-494-6662,Sea Coast</v>
      </c>
      <c r="C2410" s="32" t="str">
        <f t="shared" si="112"/>
        <v>Coast</v>
      </c>
      <c r="D2410" s="32" t="str">
        <f t="shared" si="113"/>
        <v>Incorrect</v>
      </c>
    </row>
    <row r="2411" spans="1:4" x14ac:dyDescent="0.25">
      <c r="A2411" s="32" t="s">
        <v>2372</v>
      </c>
      <c r="B2411" s="32" t="str">
        <f t="shared" si="111"/>
        <v>Oxnard, CA 96862,420-494-6662,Sea Coast,899 Pacific Beach Drive</v>
      </c>
      <c r="C2411" s="32" t="str">
        <f t="shared" si="112"/>
        <v>Drive</v>
      </c>
      <c r="D2411" s="32" t="str">
        <f t="shared" si="113"/>
        <v>Incorrect</v>
      </c>
    </row>
    <row r="2412" spans="1:4" x14ac:dyDescent="0.25">
      <c r="A2412" s="32" t="s">
        <v>2373</v>
      </c>
      <c r="B2412" s="32" t="str">
        <f t="shared" si="111"/>
        <v>420-494-6662,Sea Coast,899 Pacific Beach Drive,Huntington Beach, CA 90022</v>
      </c>
      <c r="C2412" s="32" t="str">
        <f t="shared" si="112"/>
        <v>90022</v>
      </c>
      <c r="D2412" s="32" t="str">
        <f t="shared" si="113"/>
        <v>Incorrect</v>
      </c>
    </row>
    <row r="2413" spans="1:4" x14ac:dyDescent="0.25">
      <c r="A2413" s="32" t="s">
        <v>2374</v>
      </c>
      <c r="B2413" s="32" t="str">
        <f t="shared" si="111"/>
        <v>Sea Coast,899 Pacific Beach Drive,Huntington Beach, CA 90022,806-696-4846</v>
      </c>
      <c r="C2413" s="32" t="str">
        <f t="shared" si="112"/>
        <v>-4846</v>
      </c>
      <c r="D2413" s="32">
        <f t="shared" si="113"/>
        <v>1</v>
      </c>
    </row>
    <row r="2414" spans="1:4" x14ac:dyDescent="0.25">
      <c r="A2414" s="32" t="s">
        <v>2375</v>
      </c>
      <c r="B2414" s="32" t="str">
        <f t="shared" si="111"/>
        <v>899 Pacific Beach Drive,Huntington Beach, CA 90022,806-696-4846,Seattle Sporting Times</v>
      </c>
      <c r="C2414" s="32" t="str">
        <f t="shared" si="112"/>
        <v>Times</v>
      </c>
      <c r="D2414" s="32" t="str">
        <f t="shared" si="113"/>
        <v>Incorrect</v>
      </c>
    </row>
    <row r="2415" spans="1:4" x14ac:dyDescent="0.25">
      <c r="A2415" s="32" t="s">
        <v>2376</v>
      </c>
      <c r="B2415" s="32" t="str">
        <f t="shared" si="111"/>
        <v>Huntington Beach, CA 90022,806-696-4846,Seattle Sporting Times,680 Mission Street</v>
      </c>
      <c r="C2415" s="32" t="str">
        <f t="shared" si="112"/>
        <v>treet</v>
      </c>
      <c r="D2415" s="32" t="str">
        <f t="shared" si="113"/>
        <v>Incorrect</v>
      </c>
    </row>
    <row r="2416" spans="1:4" x14ac:dyDescent="0.25">
      <c r="A2416" s="32" t="s">
        <v>2377</v>
      </c>
      <c r="B2416" s="32" t="str">
        <f t="shared" si="111"/>
        <v>806-696-4846,Seattle Sporting Times,680 Mission Street,Seattle, WA 90026</v>
      </c>
      <c r="C2416" s="32" t="str">
        <f t="shared" si="112"/>
        <v>90026</v>
      </c>
      <c r="D2416" s="32" t="str">
        <f t="shared" si="113"/>
        <v>Incorrect</v>
      </c>
    </row>
    <row r="2417" spans="1:4" x14ac:dyDescent="0.25">
      <c r="A2417" s="32" t="s">
        <v>2378</v>
      </c>
      <c r="B2417" s="32" t="str">
        <f t="shared" si="111"/>
        <v>Seattle Sporting Times,680 Mission Street,Seattle, WA 90026,206-624-2928</v>
      </c>
      <c r="C2417" s="32" t="str">
        <f t="shared" si="112"/>
        <v>-2928</v>
      </c>
      <c r="D2417" s="32">
        <f t="shared" si="113"/>
        <v>1</v>
      </c>
    </row>
    <row r="2418" spans="1:4" x14ac:dyDescent="0.25">
      <c r="A2418" s="32" t="s">
        <v>2379</v>
      </c>
      <c r="B2418" s="32" t="str">
        <f t="shared" si="111"/>
        <v>680 Mission Street,Seattle, WA 90026,206-624-2928,Great Time Casual</v>
      </c>
      <c r="C2418" s="32" t="str">
        <f t="shared" si="112"/>
        <v>asual</v>
      </c>
      <c r="D2418" s="32" t="str">
        <f t="shared" si="113"/>
        <v>Incorrect</v>
      </c>
    </row>
    <row r="2419" spans="1:4" x14ac:dyDescent="0.25">
      <c r="A2419" s="32" t="s">
        <v>2380</v>
      </c>
      <c r="B2419" s="32" t="str">
        <f t="shared" si="111"/>
        <v>Seattle, WA 90026,206-624-2928,Great Time Casual,902 South Coast Drive</v>
      </c>
      <c r="C2419" s="32" t="str">
        <f t="shared" si="112"/>
        <v>Drive</v>
      </c>
      <c r="D2419" s="32" t="str">
        <f t="shared" si="113"/>
        <v>Incorrect</v>
      </c>
    </row>
    <row r="2420" spans="1:4" x14ac:dyDescent="0.25">
      <c r="A2420" s="32" t="s">
        <v>2381</v>
      </c>
      <c r="B2420" s="32" t="str">
        <f t="shared" si="111"/>
        <v>206-624-2928,Great Time Casual,902 South Coast Drive,South El Monte, CA 90022</v>
      </c>
      <c r="C2420" s="32" t="str">
        <f t="shared" si="112"/>
        <v>90022</v>
      </c>
      <c r="D2420" s="32" t="str">
        <f t="shared" si="113"/>
        <v>Incorrect</v>
      </c>
    </row>
    <row r="2421" spans="1:4" x14ac:dyDescent="0.25">
      <c r="A2421" s="32" t="s">
        <v>481</v>
      </c>
      <c r="B2421" s="32" t="str">
        <f t="shared" si="111"/>
        <v>Great Time Casual,902 South Coast Drive,South El Monte, CA 90022,604-462-4068</v>
      </c>
      <c r="C2421" s="32" t="str">
        <f t="shared" si="112"/>
        <v>-4068</v>
      </c>
      <c r="D2421" s="32">
        <f t="shared" si="113"/>
        <v>1</v>
      </c>
    </row>
    <row r="2422" spans="1:4" x14ac:dyDescent="0.25">
      <c r="A2422" s="32" t="s">
        <v>2382</v>
      </c>
      <c r="B2422" s="32" t="str">
        <f t="shared" si="111"/>
        <v>902 South Coast Drive,South El Monte, CA 90022,604-462-4068,St. Bernard's Sportswear</v>
      </c>
      <c r="C2422" s="32" t="str">
        <f t="shared" si="112"/>
        <v>swear</v>
      </c>
      <c r="D2422" s="32" t="str">
        <f t="shared" si="113"/>
        <v>Incorrect</v>
      </c>
    </row>
    <row r="2423" spans="1:4" x14ac:dyDescent="0.25">
      <c r="A2423" s="32" t="s">
        <v>2383</v>
      </c>
      <c r="B2423" s="32" t="str">
        <f t="shared" si="111"/>
        <v>South El Monte, CA 90022,604-462-4068,St. Bernard's Sportswear,28242 Capistrano Way</v>
      </c>
      <c r="C2423" s="32" t="str">
        <f t="shared" si="112"/>
        <v>o Way</v>
      </c>
      <c r="D2423" s="32" t="str">
        <f t="shared" si="113"/>
        <v>Incorrect</v>
      </c>
    </row>
    <row r="2424" spans="1:4" x14ac:dyDescent="0.25">
      <c r="A2424" s="32" t="s">
        <v>2384</v>
      </c>
      <c r="B2424" s="32" t="str">
        <f t="shared" si="111"/>
        <v>604-462-4068,St. Bernard's Sportswear,28242 Capistrano Way,San Francisco, CA 94406</v>
      </c>
      <c r="C2424" s="32" t="str">
        <f t="shared" si="112"/>
        <v>94406</v>
      </c>
      <c r="D2424" s="32" t="str">
        <f t="shared" si="113"/>
        <v>Incorrect</v>
      </c>
    </row>
    <row r="2425" spans="1:4" x14ac:dyDescent="0.25">
      <c r="A2425" s="32" t="s">
        <v>631</v>
      </c>
      <c r="B2425" s="32" t="str">
        <f t="shared" si="111"/>
        <v>St. Bernard's Sportswear,28242 Capistrano Way,San Francisco, CA 94406,842-624-9824</v>
      </c>
      <c r="C2425" s="32" t="str">
        <f t="shared" si="112"/>
        <v>-9824</v>
      </c>
      <c r="D2425" s="32">
        <f t="shared" si="113"/>
        <v>1</v>
      </c>
    </row>
    <row r="2426" spans="1:4" x14ac:dyDescent="0.25">
      <c r="A2426" s="32" t="s">
        <v>2385</v>
      </c>
      <c r="B2426" s="32" t="str">
        <f t="shared" si="111"/>
        <v>28242 Capistrano Way,San Francisco, CA 94406,842-624-9824,Mountain Sports</v>
      </c>
      <c r="C2426" s="32" t="str">
        <f t="shared" si="112"/>
        <v>ports</v>
      </c>
      <c r="D2426" s="32" t="str">
        <f t="shared" si="113"/>
        <v>Incorrect</v>
      </c>
    </row>
    <row r="2427" spans="1:4" x14ac:dyDescent="0.25">
      <c r="A2427" s="32" t="s">
        <v>2386</v>
      </c>
      <c r="B2427" s="32" t="str">
        <f t="shared" si="111"/>
        <v>San Francisco, CA 94406,842-624-9824,Mountain Sports,PO Box 246</v>
      </c>
      <c r="C2427" s="32" t="str">
        <f t="shared" si="112"/>
        <v>x 246</v>
      </c>
      <c r="D2427" s="32" t="str">
        <f t="shared" si="113"/>
        <v>Incorrect</v>
      </c>
    </row>
    <row r="2428" spans="1:4" x14ac:dyDescent="0.25">
      <c r="A2428" s="32" t="s">
        <v>2387</v>
      </c>
      <c r="B2428" s="32" t="str">
        <f t="shared" si="111"/>
        <v>842-624-9824,Mountain Sports,PO Box 246,Victorville, CA 92628</v>
      </c>
      <c r="C2428" s="32" t="str">
        <f t="shared" si="112"/>
        <v>92628</v>
      </c>
      <c r="D2428" s="32" t="str">
        <f t="shared" si="113"/>
        <v>Incorrect</v>
      </c>
    </row>
    <row r="2429" spans="1:4" x14ac:dyDescent="0.25">
      <c r="A2429" s="32" t="s">
        <v>2388</v>
      </c>
      <c r="B2429" s="32" t="str">
        <f t="shared" si="111"/>
        <v>Mountain Sports,PO Box 246,Victorville, CA 92628,806-962-8992</v>
      </c>
      <c r="C2429" s="32" t="str">
        <f t="shared" si="112"/>
        <v>-8992</v>
      </c>
      <c r="D2429" s="32">
        <f t="shared" si="113"/>
        <v>1</v>
      </c>
    </row>
    <row r="2430" spans="1:4" x14ac:dyDescent="0.25">
      <c r="A2430" s="32" t="s">
        <v>2389</v>
      </c>
      <c r="B2430" s="32" t="str">
        <f t="shared" si="111"/>
        <v>PO Box 246,Victorville, CA 92628,806-962-8992,Soaring Eagle Recovery Service</v>
      </c>
      <c r="C2430" s="32" t="str">
        <f t="shared" si="112"/>
        <v>rvice</v>
      </c>
      <c r="D2430" s="32" t="str">
        <f t="shared" si="113"/>
        <v>Incorrect</v>
      </c>
    </row>
    <row r="2431" spans="1:4" x14ac:dyDescent="0.25">
      <c r="A2431" s="32" t="s">
        <v>2390</v>
      </c>
      <c r="B2431" s="32" t="str">
        <f t="shared" si="111"/>
        <v>Victorville, CA 92628,806-962-8992,Soaring Eagle Recovery Service,28246 Sherman Way</v>
      </c>
      <c r="C2431" s="32" t="str">
        <f t="shared" si="112"/>
        <v>n Way</v>
      </c>
      <c r="D2431" s="32" t="str">
        <f t="shared" si="113"/>
        <v>Incorrect</v>
      </c>
    </row>
    <row r="2432" spans="1:4" x14ac:dyDescent="0.25">
      <c r="A2432" s="32" t="s">
        <v>2391</v>
      </c>
      <c r="B2432" s="32" t="str">
        <f t="shared" si="111"/>
        <v>806-962-8992,Soaring Eagle Recovery Service,28246 Sherman Way,Honolulu, HI 96866</v>
      </c>
      <c r="C2432" s="32" t="str">
        <f t="shared" si="112"/>
        <v>96866</v>
      </c>
      <c r="D2432" s="32" t="str">
        <f t="shared" si="113"/>
        <v>Incorrect</v>
      </c>
    </row>
    <row r="2433" spans="1:4" x14ac:dyDescent="0.25">
      <c r="A2433" s="32" t="s">
        <v>2392</v>
      </c>
      <c r="B2433" s="32" t="str">
        <f t="shared" si="111"/>
        <v>Soaring Eagle Recovery Service,28246 Sherman Way,Honolulu, HI 96866,662-942-4262</v>
      </c>
      <c r="C2433" s="32" t="str">
        <f t="shared" si="112"/>
        <v>-4262</v>
      </c>
      <c r="D2433" s="32">
        <f t="shared" si="113"/>
        <v>1</v>
      </c>
    </row>
    <row r="2434" spans="1:4" x14ac:dyDescent="0.25">
      <c r="A2434" s="32" t="s">
        <v>2393</v>
      </c>
      <c r="B2434" s="32" t="str">
        <f t="shared" ref="B2434:B2497" si="114">CONCATENATE(TRIM(A2434),",",TRIM(A2435),",",TRIM(A2436),",",TRIM(A2437))</f>
        <v>28246 Sherman Way,Honolulu, HI 96866,662-942-4262,State Professional Sports</v>
      </c>
      <c r="C2434" s="32" t="str">
        <f t="shared" ref="C2434:C2497" si="115">RIGHT(B2434,5)</f>
        <v>ports</v>
      </c>
      <c r="D2434" s="32" t="str">
        <f t="shared" ref="D2434:D2497" si="116">IFERROR(FIND("-",C2434),"Incorrect")</f>
        <v>Incorrect</v>
      </c>
    </row>
    <row r="2435" spans="1:4" x14ac:dyDescent="0.25">
      <c r="A2435" s="32" t="s">
        <v>2394</v>
      </c>
      <c r="B2435" s="32" t="str">
        <f t="shared" si="114"/>
        <v>Honolulu, HI 96866,662-942-4262,State Professional Sports,2082 Saturn Avenue</v>
      </c>
      <c r="C2435" s="32" t="str">
        <f t="shared" si="115"/>
        <v>venue</v>
      </c>
      <c r="D2435" s="32" t="str">
        <f t="shared" si="116"/>
        <v>Incorrect</v>
      </c>
    </row>
    <row r="2436" spans="1:4" x14ac:dyDescent="0.25">
      <c r="A2436" s="32" t="s">
        <v>2395</v>
      </c>
      <c r="B2436" s="32" t="str">
        <f t="shared" si="114"/>
        <v>662-942-4262,State Professional Sports,2082 Saturn Avenue,Carlsbad, CA 96686</v>
      </c>
      <c r="C2436" s="32" t="str">
        <f t="shared" si="115"/>
        <v>96686</v>
      </c>
      <c r="D2436" s="32" t="str">
        <f t="shared" si="116"/>
        <v>Incorrect</v>
      </c>
    </row>
    <row r="2437" spans="1:4" x14ac:dyDescent="0.25">
      <c r="A2437" s="32" t="s">
        <v>2396</v>
      </c>
      <c r="B2437" s="32" t="str">
        <f t="shared" si="114"/>
        <v>State Professional Sports,2082 Saturn Avenue,Carlsbad, CA 96686,824-282-9822</v>
      </c>
      <c r="C2437" s="32" t="str">
        <f t="shared" si="115"/>
        <v>-9822</v>
      </c>
      <c r="D2437" s="32">
        <f t="shared" si="116"/>
        <v>1</v>
      </c>
    </row>
    <row r="2438" spans="1:4" x14ac:dyDescent="0.25">
      <c r="A2438" s="32" t="s">
        <v>2397</v>
      </c>
      <c r="B2438" s="32" t="str">
        <f t="shared" si="114"/>
        <v>2082 Saturn Avenue,Carlsbad, CA 96686,824-282-9822,Hooray</v>
      </c>
      <c r="C2438" s="32" t="str">
        <f t="shared" si="115"/>
        <v>ooray</v>
      </c>
      <c r="D2438" s="32" t="str">
        <f t="shared" si="116"/>
        <v>Incorrect</v>
      </c>
    </row>
    <row r="2439" spans="1:4" x14ac:dyDescent="0.25">
      <c r="A2439" s="32" t="s">
        <v>2398</v>
      </c>
      <c r="B2439" s="32" t="str">
        <f t="shared" si="114"/>
        <v>Carlsbad, CA 96686,824-282-9822,Hooray,2228 Burlingame Avenue</v>
      </c>
      <c r="C2439" s="32" t="str">
        <f t="shared" si="115"/>
        <v>venue</v>
      </c>
      <c r="D2439" s="32" t="str">
        <f t="shared" si="116"/>
        <v>Incorrect</v>
      </c>
    </row>
    <row r="2440" spans="1:4" x14ac:dyDescent="0.25">
      <c r="A2440" s="32" t="s">
        <v>2399</v>
      </c>
      <c r="B2440" s="32" t="str">
        <f t="shared" si="114"/>
        <v>824-282-9822,Hooray,2228 Burlingame Avenue,Riverside, CA 92426</v>
      </c>
      <c r="C2440" s="32" t="str">
        <f t="shared" si="115"/>
        <v>92426</v>
      </c>
      <c r="D2440" s="32" t="str">
        <f t="shared" si="116"/>
        <v>Incorrect</v>
      </c>
    </row>
    <row r="2441" spans="1:4" x14ac:dyDescent="0.25">
      <c r="A2441" s="32" t="s">
        <v>2400</v>
      </c>
      <c r="B2441" s="32" t="str">
        <f t="shared" si="114"/>
        <v>Hooray,2228 Burlingame Avenue,Riverside, CA 92426,660-688-6064</v>
      </c>
      <c r="C2441" s="32" t="str">
        <f t="shared" si="115"/>
        <v>-6064</v>
      </c>
      <c r="D2441" s="32">
        <f t="shared" si="116"/>
        <v>1</v>
      </c>
    </row>
    <row r="2442" spans="1:4" x14ac:dyDescent="0.25">
      <c r="A2442" s="32" t="s">
        <v>2401</v>
      </c>
      <c r="B2442" s="32" t="str">
        <f t="shared" si="114"/>
        <v>2228 Burlingame Avenue,Riverside, CA 92426,660-688-6064,Above &amp; Beyond Outfitters</v>
      </c>
      <c r="C2442" s="32" t="str">
        <f t="shared" si="115"/>
        <v>tters</v>
      </c>
      <c r="D2442" s="32" t="str">
        <f t="shared" si="116"/>
        <v>Incorrect</v>
      </c>
    </row>
    <row r="2443" spans="1:4" x14ac:dyDescent="0.25">
      <c r="A2443" s="32" t="s">
        <v>2402</v>
      </c>
      <c r="B2443" s="32" t="str">
        <f t="shared" si="114"/>
        <v>Riverside, CA 92426,660-688-6064,Above &amp; Beyond Outfitters,28000 Crown Valley Parkway</v>
      </c>
      <c r="C2443" s="32" t="str">
        <f t="shared" si="115"/>
        <v>rkway</v>
      </c>
      <c r="D2443" s="32" t="str">
        <f t="shared" si="116"/>
        <v>Incorrect</v>
      </c>
    </row>
    <row r="2444" spans="1:4" x14ac:dyDescent="0.25">
      <c r="A2444" s="32" t="s">
        <v>2403</v>
      </c>
      <c r="B2444" s="32" t="str">
        <f t="shared" si="114"/>
        <v>660-688-6064,Above &amp; Beyond Outfitters,28000 Crown Valley Parkway,Los Angeles, CA 94402</v>
      </c>
      <c r="C2444" s="32" t="str">
        <f t="shared" si="115"/>
        <v>94402</v>
      </c>
      <c r="D2444" s="32" t="str">
        <f t="shared" si="116"/>
        <v>Incorrect</v>
      </c>
    </row>
    <row r="2445" spans="1:4" x14ac:dyDescent="0.25">
      <c r="A2445" s="32" t="s">
        <v>647</v>
      </c>
      <c r="B2445" s="32" t="str">
        <f t="shared" si="114"/>
        <v>Above &amp; Beyond Outfitters,28000 Crown Valley Parkway,Los Angeles, CA 94402,824-666-6288</v>
      </c>
      <c r="C2445" s="32" t="str">
        <f t="shared" si="115"/>
        <v>-6288</v>
      </c>
      <c r="D2445" s="32">
        <f t="shared" si="116"/>
        <v>1</v>
      </c>
    </row>
    <row r="2446" spans="1:4" x14ac:dyDescent="0.25">
      <c r="A2446" s="32" t="s">
        <v>271</v>
      </c>
      <c r="B2446" s="32" t="str">
        <f t="shared" si="114"/>
        <v>28000 Crown Valley Parkway,Los Angeles, CA 94402,824-666-6288,Angel Sports</v>
      </c>
      <c r="C2446" s="32" t="str">
        <f t="shared" si="115"/>
        <v>ports</v>
      </c>
      <c r="D2446" s="32" t="str">
        <f t="shared" si="116"/>
        <v>Incorrect</v>
      </c>
    </row>
    <row r="2447" spans="1:4" x14ac:dyDescent="0.25">
      <c r="A2447" s="32" t="s">
        <v>404</v>
      </c>
      <c r="B2447" s="32" t="str">
        <f t="shared" si="114"/>
        <v>Los Angeles, CA 94402,824-666-6288,Angel Sports,2400 South Wilmington Avenue</v>
      </c>
      <c r="C2447" s="32" t="str">
        <f t="shared" si="115"/>
        <v>venue</v>
      </c>
      <c r="D2447" s="32" t="str">
        <f t="shared" si="116"/>
        <v>Incorrect</v>
      </c>
    </row>
    <row r="2448" spans="1:4" x14ac:dyDescent="0.25">
      <c r="A2448" s="32" t="s">
        <v>2404</v>
      </c>
      <c r="B2448" s="32" t="str">
        <f t="shared" si="114"/>
        <v>824-666-6288,Angel Sports,2400 South Wilmington Avenue,Seattle, WA 96662</v>
      </c>
      <c r="C2448" s="32" t="str">
        <f t="shared" si="115"/>
        <v>96662</v>
      </c>
      <c r="D2448" s="32" t="str">
        <f t="shared" si="116"/>
        <v>Incorrect</v>
      </c>
    </row>
    <row r="2449" spans="1:4" x14ac:dyDescent="0.25">
      <c r="A2449" s="32" t="s">
        <v>2405</v>
      </c>
      <c r="B2449" s="32" t="str">
        <f t="shared" si="114"/>
        <v>Angel Sports,2400 South Wilmington Avenue,Seattle, WA 96662,909-486-6022</v>
      </c>
      <c r="C2449" s="32" t="str">
        <f t="shared" si="115"/>
        <v>-6022</v>
      </c>
      <c r="D2449" s="32">
        <f t="shared" si="116"/>
        <v>1</v>
      </c>
    </row>
    <row r="2450" spans="1:4" x14ac:dyDescent="0.25">
      <c r="A2450" s="32" t="s">
        <v>2406</v>
      </c>
      <c r="B2450" s="32" t="str">
        <f t="shared" si="114"/>
        <v>2400 South Wilmington Avenue,Seattle, WA 96662,909-486-6022,Rush Fashions</v>
      </c>
      <c r="C2450" s="32" t="str">
        <f t="shared" si="115"/>
        <v>hions</v>
      </c>
      <c r="D2450" s="32" t="str">
        <f t="shared" si="116"/>
        <v>Incorrect</v>
      </c>
    </row>
    <row r="2451" spans="1:4" x14ac:dyDescent="0.25">
      <c r="A2451" s="32" t="s">
        <v>2407</v>
      </c>
      <c r="B2451" s="32" t="str">
        <f t="shared" si="114"/>
        <v>Seattle, WA 96662,909-486-6022,Rush Fashions,468 Elm Avenue</v>
      </c>
      <c r="C2451" s="32" t="str">
        <f t="shared" si="115"/>
        <v>venue</v>
      </c>
      <c r="D2451" s="32" t="str">
        <f t="shared" si="116"/>
        <v>Incorrect</v>
      </c>
    </row>
    <row r="2452" spans="1:4" x14ac:dyDescent="0.25">
      <c r="A2452" s="32" t="s">
        <v>2408</v>
      </c>
      <c r="B2452" s="32" t="str">
        <f t="shared" si="114"/>
        <v>909-486-6022,Rush Fashions,468 Elm Avenue,Sacramento, CA 92864</v>
      </c>
      <c r="C2452" s="32" t="str">
        <f t="shared" si="115"/>
        <v>92864</v>
      </c>
      <c r="D2452" s="32" t="str">
        <f t="shared" si="116"/>
        <v>Incorrect</v>
      </c>
    </row>
    <row r="2453" spans="1:4" x14ac:dyDescent="0.25">
      <c r="A2453" s="32" t="s">
        <v>2409</v>
      </c>
      <c r="B2453" s="32" t="str">
        <f t="shared" si="114"/>
        <v>Rush Fashions,468 Elm Avenue,Sacramento, CA 92864,949-686-8882</v>
      </c>
      <c r="C2453" s="32" t="str">
        <f t="shared" si="115"/>
        <v>-8882</v>
      </c>
      <c r="D2453" s="32">
        <f t="shared" si="116"/>
        <v>1</v>
      </c>
    </row>
    <row r="2454" spans="1:4" x14ac:dyDescent="0.25">
      <c r="A2454" s="32" t="s">
        <v>2410</v>
      </c>
      <c r="B2454" s="32" t="str">
        <f t="shared" si="114"/>
        <v>468 Elm Avenue,Sacramento, CA 92864,949-686-8882,Soccer West</v>
      </c>
      <c r="C2454" s="32" t="str">
        <f t="shared" si="115"/>
        <v xml:space="preserve"> West</v>
      </c>
      <c r="D2454" s="32" t="str">
        <f t="shared" si="116"/>
        <v>Incorrect</v>
      </c>
    </row>
    <row r="2455" spans="1:4" x14ac:dyDescent="0.25">
      <c r="A2455" s="32" t="s">
        <v>2411</v>
      </c>
      <c r="B2455" s="32" t="str">
        <f t="shared" si="114"/>
        <v>Sacramento, CA 92864,949-686-8882,Soccer West,266 Hillsdale Mall</v>
      </c>
      <c r="C2455" s="32" t="str">
        <f t="shared" si="115"/>
        <v xml:space="preserve"> Mall</v>
      </c>
      <c r="D2455" s="32" t="str">
        <f t="shared" si="116"/>
        <v>Incorrect</v>
      </c>
    </row>
    <row r="2456" spans="1:4" x14ac:dyDescent="0.25">
      <c r="A2456" s="32" t="s">
        <v>2412</v>
      </c>
      <c r="B2456" s="32" t="str">
        <f t="shared" si="114"/>
        <v>949-686-8882,Soccer West,266 Hillsdale Mall,Los Angeles, CA 96662</v>
      </c>
      <c r="C2456" s="32" t="str">
        <f t="shared" si="115"/>
        <v>96662</v>
      </c>
      <c r="D2456" s="32" t="str">
        <f t="shared" si="116"/>
        <v>Incorrect</v>
      </c>
    </row>
    <row r="2457" spans="1:4" x14ac:dyDescent="0.25">
      <c r="A2457" s="32" t="s">
        <v>2413</v>
      </c>
      <c r="B2457" s="32" t="str">
        <f t="shared" si="114"/>
        <v>Soccer West,266 Hillsdale Mall,Los Angeles, CA 96662,828-882-8866</v>
      </c>
      <c r="C2457" s="32" t="str">
        <f t="shared" si="115"/>
        <v>-8866</v>
      </c>
      <c r="D2457" s="32">
        <f t="shared" si="116"/>
        <v>1</v>
      </c>
    </row>
    <row r="2458" spans="1:4" x14ac:dyDescent="0.25">
      <c r="A2458" s="32" t="s">
        <v>2414</v>
      </c>
      <c r="B2458" s="32" t="str">
        <f t="shared" si="114"/>
        <v>266 Hillsdale Mall,Los Angeles, CA 96662,828-882-8866,Sunset Avenue Sportswear</v>
      </c>
      <c r="C2458" s="32" t="str">
        <f t="shared" si="115"/>
        <v>swear</v>
      </c>
      <c r="D2458" s="32" t="str">
        <f t="shared" si="116"/>
        <v>Incorrect</v>
      </c>
    </row>
    <row r="2459" spans="1:4" x14ac:dyDescent="0.25">
      <c r="A2459" s="32" t="s">
        <v>2415</v>
      </c>
      <c r="B2459" s="32" t="str">
        <f t="shared" si="114"/>
        <v>Los Angeles, CA 96662,828-882-8866,Sunset Avenue Sportswear,24426 Lincoln Way</v>
      </c>
      <c r="C2459" s="32" t="str">
        <f t="shared" si="115"/>
        <v>n Way</v>
      </c>
      <c r="D2459" s="32" t="str">
        <f t="shared" si="116"/>
        <v>Incorrect</v>
      </c>
    </row>
    <row r="2460" spans="1:4" x14ac:dyDescent="0.25">
      <c r="A2460" s="32" t="s">
        <v>2416</v>
      </c>
      <c r="B2460" s="32" t="str">
        <f t="shared" si="114"/>
        <v>828-882-8866,Sunset Avenue Sportswear,24426 Lincoln Way,Gardena, CA 90402</v>
      </c>
      <c r="C2460" s="32" t="str">
        <f t="shared" si="115"/>
        <v>90402</v>
      </c>
      <c r="D2460" s="32" t="str">
        <f t="shared" si="116"/>
        <v>Incorrect</v>
      </c>
    </row>
    <row r="2461" spans="1:4" x14ac:dyDescent="0.25">
      <c r="A2461" s="32" t="s">
        <v>2417</v>
      </c>
      <c r="B2461" s="32" t="str">
        <f t="shared" si="114"/>
        <v>Sunset Avenue Sportswear,24426 Lincoln Way,Gardena, CA 90402,629-264-4946</v>
      </c>
      <c r="C2461" s="32" t="str">
        <f t="shared" si="115"/>
        <v>-4946</v>
      </c>
      <c r="D2461" s="32">
        <f t="shared" si="116"/>
        <v>1</v>
      </c>
    </row>
    <row r="2462" spans="1:4" x14ac:dyDescent="0.25">
      <c r="A2462" s="32" t="s">
        <v>2418</v>
      </c>
      <c r="B2462" s="32" t="str">
        <f t="shared" si="114"/>
        <v>24426 Lincoln Way,Gardena, CA 90402,629-264-4946,Team Design</v>
      </c>
      <c r="C2462" s="32" t="str">
        <f t="shared" si="115"/>
        <v>esign</v>
      </c>
      <c r="D2462" s="32" t="str">
        <f t="shared" si="116"/>
        <v>Incorrect</v>
      </c>
    </row>
    <row r="2463" spans="1:4" x14ac:dyDescent="0.25">
      <c r="A2463" s="32" t="s">
        <v>2419</v>
      </c>
      <c r="B2463" s="32" t="str">
        <f t="shared" si="114"/>
        <v>Gardena, CA 90402,629-264-4946,Team Design,282 Santa Monica Place</v>
      </c>
      <c r="C2463" s="32" t="str">
        <f t="shared" si="115"/>
        <v>Place</v>
      </c>
      <c r="D2463" s="32" t="str">
        <f t="shared" si="116"/>
        <v>Incorrect</v>
      </c>
    </row>
    <row r="2464" spans="1:4" x14ac:dyDescent="0.25">
      <c r="A2464" s="32" t="s">
        <v>2420</v>
      </c>
      <c r="B2464" s="32" t="str">
        <f t="shared" si="114"/>
        <v>629-264-4946,Team Design,282 Santa Monica Place,Los Angeles, CA 94064</v>
      </c>
      <c r="C2464" s="32" t="str">
        <f t="shared" si="115"/>
        <v>94064</v>
      </c>
      <c r="D2464" s="32" t="str">
        <f t="shared" si="116"/>
        <v>Incorrect</v>
      </c>
    </row>
    <row r="2465" spans="1:4" x14ac:dyDescent="0.25">
      <c r="A2465" s="32" t="s">
        <v>2421</v>
      </c>
      <c r="B2465" s="32" t="str">
        <f t="shared" si="114"/>
        <v>Team Design,282 Santa Monica Place,Los Angeles, CA 94064,800-899-4486</v>
      </c>
      <c r="C2465" s="32" t="str">
        <f t="shared" si="115"/>
        <v>-4486</v>
      </c>
      <c r="D2465" s="32">
        <f t="shared" si="116"/>
        <v>1</v>
      </c>
    </row>
    <row r="2466" spans="1:4" x14ac:dyDescent="0.25">
      <c r="A2466" s="32" t="s">
        <v>2422</v>
      </c>
      <c r="B2466" s="32" t="str">
        <f t="shared" si="114"/>
        <v>282 Santa Monica Place,Los Angeles, CA 94064,800-899-4486,Great Kids</v>
      </c>
      <c r="C2466" s="32" t="str">
        <f t="shared" si="115"/>
        <v xml:space="preserve"> Kids</v>
      </c>
      <c r="D2466" s="32" t="str">
        <f t="shared" si="116"/>
        <v>Incorrect</v>
      </c>
    </row>
    <row r="2467" spans="1:4" x14ac:dyDescent="0.25">
      <c r="A2467" s="32" t="s">
        <v>2423</v>
      </c>
      <c r="B2467" s="32" t="str">
        <f t="shared" si="114"/>
        <v>Los Angeles, CA 94064,800-899-4486,Great Kids,8460 Santa Monica Boulevard</v>
      </c>
      <c r="C2467" s="32" t="str">
        <f t="shared" si="115"/>
        <v>evard</v>
      </c>
      <c r="D2467" s="32" t="str">
        <f t="shared" si="116"/>
        <v>Incorrect</v>
      </c>
    </row>
    <row r="2468" spans="1:4" x14ac:dyDescent="0.25">
      <c r="A2468" s="32" t="s">
        <v>2424</v>
      </c>
      <c r="B2468" s="32" t="str">
        <f t="shared" si="114"/>
        <v>800-899-4486,Great Kids,8460 Santa Monica Boulevard,Hawthorne, CA 92226</v>
      </c>
      <c r="C2468" s="32" t="str">
        <f t="shared" si="115"/>
        <v>92226</v>
      </c>
      <c r="D2468" s="32" t="str">
        <f t="shared" si="116"/>
        <v>Incorrect</v>
      </c>
    </row>
    <row r="2469" spans="1:4" x14ac:dyDescent="0.25">
      <c r="A2469" s="32" t="s">
        <v>1140</v>
      </c>
      <c r="B2469" s="32" t="str">
        <f t="shared" si="114"/>
        <v>Great Kids,8460 Santa Monica Boulevard,Hawthorne, CA 92226,426-422-6642</v>
      </c>
      <c r="C2469" s="32" t="str">
        <f t="shared" si="115"/>
        <v>-6642</v>
      </c>
      <c r="D2469" s="32">
        <f t="shared" si="116"/>
        <v>1</v>
      </c>
    </row>
    <row r="2470" spans="1:4" x14ac:dyDescent="0.25">
      <c r="A2470" s="32" t="s">
        <v>2261</v>
      </c>
      <c r="B2470" s="32" t="str">
        <f t="shared" si="114"/>
        <v>8460 Santa Monica Boulevard,Hawthorne, CA 92226,426-422-6642,Jordan Avenue Sportswear</v>
      </c>
      <c r="C2470" s="32" t="str">
        <f t="shared" si="115"/>
        <v>swear</v>
      </c>
      <c r="D2470" s="32" t="str">
        <f t="shared" si="116"/>
        <v>Incorrect</v>
      </c>
    </row>
    <row r="2471" spans="1:4" x14ac:dyDescent="0.25">
      <c r="A2471" s="32" t="s">
        <v>2425</v>
      </c>
      <c r="B2471" s="32" t="str">
        <f t="shared" si="114"/>
        <v>Hawthorne, CA 92226,426-422-6642,Jordan Avenue Sportswear,22880 Hawthorne Blvd</v>
      </c>
      <c r="C2471" s="32" t="str">
        <f t="shared" si="115"/>
        <v xml:space="preserve"> Blvd</v>
      </c>
      <c r="D2471" s="32" t="str">
        <f t="shared" si="116"/>
        <v>Incorrect</v>
      </c>
    </row>
    <row r="2472" spans="1:4" x14ac:dyDescent="0.25">
      <c r="A2472" s="32" t="s">
        <v>2426</v>
      </c>
      <c r="B2472" s="32" t="str">
        <f t="shared" si="114"/>
        <v>426-422-6642,Jordan Avenue Sportswear,22880 Hawthorne Blvd,Kaneohe, HI 92880</v>
      </c>
      <c r="C2472" s="32" t="str">
        <f t="shared" si="115"/>
        <v>92880</v>
      </c>
      <c r="D2472" s="32" t="str">
        <f t="shared" si="116"/>
        <v>Incorrect</v>
      </c>
    </row>
    <row r="2473" spans="1:4" x14ac:dyDescent="0.25">
      <c r="A2473" s="32" t="s">
        <v>2427</v>
      </c>
      <c r="B2473" s="32" t="str">
        <f t="shared" si="114"/>
        <v>Jordan Avenue Sportswear,22880 Hawthorne Blvd,Kaneohe, HI 92880,224-846-4808</v>
      </c>
      <c r="C2473" s="32" t="str">
        <f t="shared" si="115"/>
        <v>-4808</v>
      </c>
      <c r="D2473" s="32">
        <f t="shared" si="116"/>
        <v>1</v>
      </c>
    </row>
    <row r="2474" spans="1:4" x14ac:dyDescent="0.25">
      <c r="A2474" s="32" t="s">
        <v>2428</v>
      </c>
      <c r="B2474" s="32" t="str">
        <f t="shared" si="114"/>
        <v>22880 Hawthorne Blvd,Kaneohe, HI 92880,224-846-4808,Big Ruff Sportswear</v>
      </c>
      <c r="C2474" s="32" t="str">
        <f t="shared" si="115"/>
        <v>swear</v>
      </c>
      <c r="D2474" s="32" t="str">
        <f t="shared" si="116"/>
        <v>Incorrect</v>
      </c>
    </row>
    <row r="2475" spans="1:4" x14ac:dyDescent="0.25">
      <c r="A2475" s="32" t="s">
        <v>2429</v>
      </c>
      <c r="B2475" s="32" t="str">
        <f t="shared" si="114"/>
        <v>Kaneohe, HI 92880,224-846-4808,Big Ruff Sportswear,94-890 Lumiaina Street Suite 208</v>
      </c>
      <c r="C2475" s="32" t="str">
        <f t="shared" si="115"/>
        <v>e 208</v>
      </c>
      <c r="D2475" s="32" t="str">
        <f t="shared" si="116"/>
        <v>Incorrect</v>
      </c>
    </row>
    <row r="2476" spans="1:4" x14ac:dyDescent="0.25">
      <c r="A2476" s="32" t="s">
        <v>2430</v>
      </c>
      <c r="B2476" s="32" t="str">
        <f t="shared" si="114"/>
        <v>224-846-4808,Big Ruff Sportswear,94-890 Lumiaina Street Suite 208,Kirkland, CA 90288</v>
      </c>
      <c r="C2476" s="32" t="str">
        <f t="shared" si="115"/>
        <v>90288</v>
      </c>
      <c r="D2476" s="32" t="str">
        <f t="shared" si="116"/>
        <v>Incorrect</v>
      </c>
    </row>
    <row r="2477" spans="1:4" x14ac:dyDescent="0.25">
      <c r="A2477" s="32" t="s">
        <v>394</v>
      </c>
      <c r="B2477" s="32" t="str">
        <f t="shared" si="114"/>
        <v>Big Ruff Sportswear,94-890 Lumiaina Street Suite 208,Kirkland, CA 90288,424-822-4064</v>
      </c>
      <c r="C2477" s="32" t="str">
        <f t="shared" si="115"/>
        <v>-4064</v>
      </c>
      <c r="D2477" s="32">
        <f t="shared" si="116"/>
        <v>1</v>
      </c>
    </row>
    <row r="2478" spans="1:4" x14ac:dyDescent="0.25">
      <c r="A2478" s="32" t="s">
        <v>2431</v>
      </c>
      <c r="B2478" s="32" t="str">
        <f t="shared" si="114"/>
        <v>94-890 Lumiaina Street Suite 208,Kirkland, CA 90288,424-822-4064,Bubbles</v>
      </c>
      <c r="C2478" s="32" t="str">
        <f t="shared" si="115"/>
        <v>bbles</v>
      </c>
      <c r="D2478" s="32" t="str">
        <f t="shared" si="116"/>
        <v>Incorrect</v>
      </c>
    </row>
    <row r="2479" spans="1:4" x14ac:dyDescent="0.25">
      <c r="A2479" s="32" t="s">
        <v>2432</v>
      </c>
      <c r="B2479" s="32" t="str">
        <f t="shared" si="114"/>
        <v>Kirkland, CA 90288,424-822-4064,Bubbles,Sierra Center Mall</v>
      </c>
      <c r="C2479" s="32" t="str">
        <f t="shared" si="115"/>
        <v xml:space="preserve"> Mall</v>
      </c>
      <c r="D2479" s="32" t="str">
        <f t="shared" si="116"/>
        <v>Incorrect</v>
      </c>
    </row>
    <row r="2480" spans="1:4" x14ac:dyDescent="0.25">
      <c r="A2480" s="32" t="s">
        <v>2433</v>
      </c>
      <c r="B2480" s="32" t="str">
        <f t="shared" si="114"/>
        <v>424-822-4064,Bubbles,Sierra Center Mall,Gig Harbor, WA 90402</v>
      </c>
      <c r="C2480" s="32" t="str">
        <f t="shared" si="115"/>
        <v>90402</v>
      </c>
      <c r="D2480" s="32" t="str">
        <f t="shared" si="116"/>
        <v>Incorrect</v>
      </c>
    </row>
    <row r="2481" spans="1:4" x14ac:dyDescent="0.25">
      <c r="A2481" s="32" t="s">
        <v>2434</v>
      </c>
      <c r="B2481" s="32" t="str">
        <f t="shared" si="114"/>
        <v>Bubbles,Sierra Center Mall,Gig Harbor, WA 90402,808-888-2282</v>
      </c>
      <c r="C2481" s="32" t="str">
        <f t="shared" si="115"/>
        <v>-2282</v>
      </c>
      <c r="D2481" s="32">
        <f t="shared" si="116"/>
        <v>1</v>
      </c>
    </row>
    <row r="2482" spans="1:4" x14ac:dyDescent="0.25">
      <c r="A2482" s="32" t="s">
        <v>2435</v>
      </c>
      <c r="B2482" s="32" t="str">
        <f t="shared" si="114"/>
        <v>Sierra Center Mall,Gig Harbor, WA 90402,808-888-2282,Dirt Professionals</v>
      </c>
      <c r="C2482" s="32" t="str">
        <f t="shared" si="115"/>
        <v>onals</v>
      </c>
      <c r="D2482" s="32" t="str">
        <f t="shared" si="116"/>
        <v>Incorrect</v>
      </c>
    </row>
    <row r="2483" spans="1:4" x14ac:dyDescent="0.25">
      <c r="A2483" s="32" t="s">
        <v>1533</v>
      </c>
      <c r="B2483" s="32" t="str">
        <f t="shared" si="114"/>
        <v>Gig Harbor, WA 90402,808-888-2282,Dirt Professionals,6600 Topanga Canyon Boulevard</v>
      </c>
      <c r="C2483" s="32" t="str">
        <f t="shared" si="115"/>
        <v>evard</v>
      </c>
      <c r="D2483" s="32" t="str">
        <f t="shared" si="116"/>
        <v>Incorrect</v>
      </c>
    </row>
    <row r="2484" spans="1:4" x14ac:dyDescent="0.25">
      <c r="A2484" s="32" t="s">
        <v>2436</v>
      </c>
      <c r="B2484" s="32" t="str">
        <f t="shared" si="114"/>
        <v>808-888-2282,Dirt Professionals,6600 Topanga Canyon Boulevard,Redmond, WA 98420</v>
      </c>
      <c r="C2484" s="32" t="str">
        <f t="shared" si="115"/>
        <v>98420</v>
      </c>
      <c r="D2484" s="32" t="str">
        <f t="shared" si="116"/>
        <v>Incorrect</v>
      </c>
    </row>
    <row r="2485" spans="1:4" x14ac:dyDescent="0.25">
      <c r="A2485" s="32" t="s">
        <v>2437</v>
      </c>
      <c r="B2485" s="32" t="str">
        <f t="shared" si="114"/>
        <v>Dirt Professionals,6600 Topanga Canyon Boulevard,Redmond, WA 98420,828-842-9224</v>
      </c>
      <c r="C2485" s="32" t="str">
        <f t="shared" si="115"/>
        <v>-9224</v>
      </c>
      <c r="D2485" s="32">
        <f t="shared" si="116"/>
        <v>1</v>
      </c>
    </row>
    <row r="2486" spans="1:4" x14ac:dyDescent="0.25">
      <c r="A2486" s="32" t="s">
        <v>135</v>
      </c>
      <c r="B2486" s="32" t="str">
        <f t="shared" si="114"/>
        <v>6600 Topanga Canyon Boulevard,Redmond, WA 98420,828-842-9224,High Jump Shoes</v>
      </c>
      <c r="C2486" s="32" t="str">
        <f t="shared" si="115"/>
        <v>Shoes</v>
      </c>
      <c r="D2486" s="32" t="str">
        <f t="shared" si="116"/>
        <v>Incorrect</v>
      </c>
    </row>
    <row r="2487" spans="1:4" x14ac:dyDescent="0.25">
      <c r="A2487" s="32" t="s">
        <v>2438</v>
      </c>
      <c r="B2487" s="32" t="str">
        <f t="shared" si="114"/>
        <v>Redmond, WA 98420,828-842-9224,High Jump Shoes,2426 South Main Street</v>
      </c>
      <c r="C2487" s="32" t="str">
        <f t="shared" si="115"/>
        <v>treet</v>
      </c>
      <c r="D2487" s="32" t="str">
        <f t="shared" si="116"/>
        <v>Incorrect</v>
      </c>
    </row>
    <row r="2488" spans="1:4" x14ac:dyDescent="0.25">
      <c r="A2488" s="32" t="s">
        <v>2439</v>
      </c>
      <c r="B2488" s="32" t="str">
        <f t="shared" si="114"/>
        <v>828-842-9224,High Jump Shoes,2426 South Main Street,Los Angeles, CA 96046</v>
      </c>
      <c r="C2488" s="32" t="str">
        <f t="shared" si="115"/>
        <v>96046</v>
      </c>
      <c r="D2488" s="32" t="str">
        <f t="shared" si="116"/>
        <v>Incorrect</v>
      </c>
    </row>
    <row r="2489" spans="1:4" x14ac:dyDescent="0.25">
      <c r="A2489" s="32" t="s">
        <v>2440</v>
      </c>
      <c r="B2489" s="32" t="str">
        <f t="shared" si="114"/>
        <v>High Jump Shoes,2426 South Main Street,Los Angeles, CA 96046,604-628-2624</v>
      </c>
      <c r="C2489" s="32" t="str">
        <f t="shared" si="115"/>
        <v>-2624</v>
      </c>
      <c r="D2489" s="32">
        <f t="shared" si="116"/>
        <v>1</v>
      </c>
    </row>
    <row r="2490" spans="1:4" x14ac:dyDescent="0.25">
      <c r="A2490" s="32" t="s">
        <v>83</v>
      </c>
      <c r="B2490" s="32" t="str">
        <f t="shared" si="114"/>
        <v>2426 South Main Street,Los Angeles, CA 96046,604-628-2624,J &amp; P T-Shirt Factory</v>
      </c>
      <c r="C2490" s="32" t="str">
        <f t="shared" si="115"/>
        <v>ctory</v>
      </c>
      <c r="D2490" s="32" t="str">
        <f t="shared" si="116"/>
        <v>Incorrect</v>
      </c>
    </row>
    <row r="2491" spans="1:4" x14ac:dyDescent="0.25">
      <c r="A2491" s="32" t="s">
        <v>2441</v>
      </c>
      <c r="B2491" s="32" t="str">
        <f t="shared" si="114"/>
        <v>Los Angeles, CA 96046,604-628-2624,J &amp; P T-Shirt Factory,480 East Los Angeles Avenue</v>
      </c>
      <c r="C2491" s="32" t="str">
        <f t="shared" si="115"/>
        <v>venue</v>
      </c>
      <c r="D2491" s="32" t="str">
        <f t="shared" si="116"/>
        <v>Incorrect</v>
      </c>
    </row>
    <row r="2492" spans="1:4" x14ac:dyDescent="0.25">
      <c r="A2492" s="32" t="s">
        <v>2442</v>
      </c>
      <c r="B2492" s="32" t="str">
        <f t="shared" si="114"/>
        <v>604-628-2624,J &amp; P T-Shirt Factory,480 East Los Angeles Avenue,Van Nuys, CA 98802</v>
      </c>
      <c r="C2492" s="32" t="str">
        <f t="shared" si="115"/>
        <v>98802</v>
      </c>
      <c r="D2492" s="32" t="str">
        <f t="shared" si="116"/>
        <v>Incorrect</v>
      </c>
    </row>
    <row r="2493" spans="1:4" x14ac:dyDescent="0.25">
      <c r="A2493" s="32" t="s">
        <v>2443</v>
      </c>
      <c r="B2493" s="32" t="str">
        <f t="shared" si="114"/>
        <v>J &amp; P T-Shirt Factory,480 East Los Angeles Avenue,Van Nuys, CA 98802,909-629-2929</v>
      </c>
      <c r="C2493" s="32" t="str">
        <f t="shared" si="115"/>
        <v>-2929</v>
      </c>
      <c r="D2493" s="32">
        <f t="shared" si="116"/>
        <v>1</v>
      </c>
    </row>
    <row r="2494" spans="1:4" x14ac:dyDescent="0.25">
      <c r="A2494" s="32" t="s">
        <v>2444</v>
      </c>
      <c r="B2494" s="32" t="str">
        <f t="shared" si="114"/>
        <v>480 East Los Angeles Avenue,Van Nuys, CA 98802,909-629-2929,L &amp; T Sports Wear</v>
      </c>
      <c r="C2494" s="32" t="str">
        <f t="shared" si="115"/>
        <v xml:space="preserve"> Wear</v>
      </c>
      <c r="D2494" s="32" t="str">
        <f t="shared" si="116"/>
        <v>Incorrect</v>
      </c>
    </row>
    <row r="2495" spans="1:4" x14ac:dyDescent="0.25">
      <c r="A2495" s="32" t="s">
        <v>2445</v>
      </c>
      <c r="B2495" s="32" t="str">
        <f t="shared" si="114"/>
        <v>Van Nuys, CA 98802,909-629-2929,L &amp; T Sports Wear,28600 Bloomfield Ave</v>
      </c>
      <c r="C2495" s="32" t="str">
        <f t="shared" si="115"/>
        <v>d Ave</v>
      </c>
      <c r="D2495" s="32" t="str">
        <f t="shared" si="116"/>
        <v>Incorrect</v>
      </c>
    </row>
    <row r="2496" spans="1:4" x14ac:dyDescent="0.25">
      <c r="A2496" s="32" t="s">
        <v>2446</v>
      </c>
      <c r="B2496" s="32" t="str">
        <f t="shared" si="114"/>
        <v>909-629-2929,L &amp; T Sports Wear,28600 Bloomfield Ave,El Cajon, CA 96246</v>
      </c>
      <c r="C2496" s="32" t="str">
        <f t="shared" si="115"/>
        <v>96246</v>
      </c>
      <c r="D2496" s="32" t="str">
        <f t="shared" si="116"/>
        <v>Incorrect</v>
      </c>
    </row>
    <row r="2497" spans="1:4" x14ac:dyDescent="0.25">
      <c r="A2497" s="32" t="s">
        <v>2447</v>
      </c>
      <c r="B2497" s="32" t="str">
        <f t="shared" si="114"/>
        <v>L &amp; T Sports Wear,28600 Bloomfield Ave,El Cajon, CA 96246,824-640-6040</v>
      </c>
      <c r="C2497" s="32" t="str">
        <f t="shared" si="115"/>
        <v>-6040</v>
      </c>
      <c r="D2497" s="32">
        <f t="shared" si="116"/>
        <v>1</v>
      </c>
    </row>
    <row r="2498" spans="1:4" x14ac:dyDescent="0.25">
      <c r="A2498" s="32" t="s">
        <v>2448</v>
      </c>
      <c r="B2498" s="32" t="str">
        <f t="shared" ref="B2498:B2561" si="117">CONCATENATE(TRIM(A2498),",",TRIM(A2499),",",TRIM(A2500),",",TRIM(A2501))</f>
        <v>28600 Bloomfield Ave,El Cajon, CA 96246,824-640-6040,Salazar</v>
      </c>
      <c r="C2498" s="32" t="str">
        <f t="shared" ref="C2498:C2561" si="118">RIGHT(B2498,5)</f>
        <v>lazar</v>
      </c>
      <c r="D2498" s="32" t="str">
        <f t="shared" ref="D2498:D2561" si="119">IFERROR(FIND("-",C2498),"Incorrect")</f>
        <v>Incorrect</v>
      </c>
    </row>
    <row r="2499" spans="1:4" x14ac:dyDescent="0.25">
      <c r="A2499" s="32" t="s">
        <v>2449</v>
      </c>
      <c r="B2499" s="32" t="str">
        <f t="shared" si="117"/>
        <v>El Cajon, CA 96246,824-640-6040,Salazar,24028 Bothell Everett Highway E</v>
      </c>
      <c r="C2499" s="32" t="str">
        <f t="shared" si="118"/>
        <v>way E</v>
      </c>
      <c r="D2499" s="32" t="str">
        <f t="shared" si="119"/>
        <v>Incorrect</v>
      </c>
    </row>
    <row r="2500" spans="1:4" x14ac:dyDescent="0.25">
      <c r="A2500" s="32" t="s">
        <v>2450</v>
      </c>
      <c r="B2500" s="32" t="str">
        <f t="shared" si="117"/>
        <v>824-640-6040,Salazar,24028 Bothell Everett Highway E,Norwalk, CA 94466</v>
      </c>
      <c r="C2500" s="32" t="str">
        <f t="shared" si="118"/>
        <v>94466</v>
      </c>
      <c r="D2500" s="32" t="str">
        <f t="shared" si="119"/>
        <v>Incorrect</v>
      </c>
    </row>
    <row r="2501" spans="1:4" x14ac:dyDescent="0.25">
      <c r="A2501" s="32" t="s">
        <v>2451</v>
      </c>
      <c r="B2501" s="32" t="str">
        <f t="shared" si="117"/>
        <v>Salazar,24028 Bothell Everett Highway E,Norwalk, CA 94466,408-244-9400</v>
      </c>
      <c r="C2501" s="32" t="str">
        <f t="shared" si="118"/>
        <v>-9400</v>
      </c>
      <c r="D2501" s="32">
        <f t="shared" si="119"/>
        <v>1</v>
      </c>
    </row>
    <row r="2502" spans="1:4" x14ac:dyDescent="0.25">
      <c r="A2502" s="32" t="s">
        <v>2452</v>
      </c>
      <c r="B2502" s="32" t="str">
        <f t="shared" si="117"/>
        <v>24028 Bothell Everett Highway E,Norwalk, CA 94466,408-244-9400,Smith &amp; Davis Inc</v>
      </c>
      <c r="C2502" s="32" t="str">
        <f t="shared" si="118"/>
        <v>s Inc</v>
      </c>
      <c r="D2502" s="32" t="str">
        <f t="shared" si="119"/>
        <v>Incorrect</v>
      </c>
    </row>
    <row r="2503" spans="1:4" x14ac:dyDescent="0.25">
      <c r="A2503" s="32" t="s">
        <v>2453</v>
      </c>
      <c r="B2503" s="32" t="str">
        <f t="shared" si="117"/>
        <v>Norwalk, CA 94466,408-244-9400,Smith &amp; Davis Inc,20094 Broadway</v>
      </c>
      <c r="C2503" s="32" t="str">
        <f t="shared" si="118"/>
        <v>adway</v>
      </c>
      <c r="D2503" s="32" t="str">
        <f t="shared" si="119"/>
        <v>Incorrect</v>
      </c>
    </row>
    <row r="2504" spans="1:4" x14ac:dyDescent="0.25">
      <c r="A2504" s="32" t="s">
        <v>2454</v>
      </c>
      <c r="B2504" s="32" t="str">
        <f t="shared" si="117"/>
        <v>408-244-9400,Smith &amp; Davis Inc,20094 Broadway,San Diego, CA 94026</v>
      </c>
      <c r="C2504" s="32" t="str">
        <f t="shared" si="118"/>
        <v>94026</v>
      </c>
      <c r="D2504" s="32" t="str">
        <f t="shared" si="119"/>
        <v>Incorrect</v>
      </c>
    </row>
    <row r="2505" spans="1:4" x14ac:dyDescent="0.25">
      <c r="A2505" s="32" t="s">
        <v>2455</v>
      </c>
      <c r="B2505" s="32" t="str">
        <f t="shared" si="117"/>
        <v>Smith &amp; Davis Inc,20094 Broadway,San Diego, CA 94026,206-444-2249</v>
      </c>
      <c r="C2505" s="32" t="str">
        <f t="shared" si="118"/>
        <v>-2249</v>
      </c>
      <c r="D2505" s="32">
        <f t="shared" si="119"/>
        <v>1</v>
      </c>
    </row>
    <row r="2506" spans="1:4" x14ac:dyDescent="0.25">
      <c r="A2506" s="32" t="s">
        <v>2456</v>
      </c>
      <c r="B2506" s="32" t="str">
        <f t="shared" si="117"/>
        <v>20094 Broadway,San Diego, CA 94026,206-444-2249,Speedy Feet</v>
      </c>
      <c r="C2506" s="32" t="str">
        <f t="shared" si="118"/>
        <v xml:space="preserve"> Feet</v>
      </c>
      <c r="D2506" s="32" t="str">
        <f t="shared" si="119"/>
        <v>Incorrect</v>
      </c>
    </row>
    <row r="2507" spans="1:4" x14ac:dyDescent="0.25">
      <c r="A2507" s="32" t="s">
        <v>2457</v>
      </c>
      <c r="B2507" s="32" t="str">
        <f t="shared" si="117"/>
        <v>San Diego, CA 94026,206-444-2249,Speedy Feet,9682 Central Ave</v>
      </c>
      <c r="C2507" s="32" t="str">
        <f t="shared" si="118"/>
        <v>l Ave</v>
      </c>
      <c r="D2507" s="32" t="str">
        <f t="shared" si="119"/>
        <v>Incorrect</v>
      </c>
    </row>
    <row r="2508" spans="1:4" x14ac:dyDescent="0.25">
      <c r="A2508" s="32" t="s">
        <v>2458</v>
      </c>
      <c r="B2508" s="32" t="str">
        <f t="shared" si="117"/>
        <v>206-444-2249,Speedy Feet,9682 Central Ave,Montebello, CA 94940</v>
      </c>
      <c r="C2508" s="32" t="str">
        <f t="shared" si="118"/>
        <v>94940</v>
      </c>
      <c r="D2508" s="32" t="str">
        <f t="shared" si="119"/>
        <v>Incorrect</v>
      </c>
    </row>
    <row r="2509" spans="1:4" x14ac:dyDescent="0.25">
      <c r="A2509" s="32" t="s">
        <v>266</v>
      </c>
      <c r="B2509" s="32" t="str">
        <f t="shared" si="117"/>
        <v>Speedy Feet,9682 Central Ave,Montebello, CA 94940,408-848-4466</v>
      </c>
      <c r="C2509" s="32" t="str">
        <f t="shared" si="118"/>
        <v>-4466</v>
      </c>
      <c r="D2509" s="32">
        <f t="shared" si="119"/>
        <v>1</v>
      </c>
    </row>
    <row r="2510" spans="1:4" x14ac:dyDescent="0.25">
      <c r="A2510" s="32" t="s">
        <v>2459</v>
      </c>
      <c r="B2510" s="32" t="str">
        <f t="shared" si="117"/>
        <v>9682 Central Ave,Montebello, CA 94940,408-848-4466,Tropical Emporium</v>
      </c>
      <c r="C2510" s="32" t="str">
        <f t="shared" si="118"/>
        <v>orium</v>
      </c>
      <c r="D2510" s="32" t="str">
        <f t="shared" si="119"/>
        <v>Incorrect</v>
      </c>
    </row>
    <row r="2511" spans="1:4" x14ac:dyDescent="0.25">
      <c r="A2511" s="32" t="s">
        <v>2460</v>
      </c>
      <c r="B2511" s="32" t="str">
        <f t="shared" si="117"/>
        <v>Montebello, CA 94940,408-848-4466,Tropical Emporium,28446 Gale Avenue</v>
      </c>
      <c r="C2511" s="32" t="str">
        <f t="shared" si="118"/>
        <v>venue</v>
      </c>
      <c r="D2511" s="32" t="str">
        <f t="shared" si="119"/>
        <v>Incorrect</v>
      </c>
    </row>
    <row r="2512" spans="1:4" x14ac:dyDescent="0.25">
      <c r="A2512" s="32" t="s">
        <v>2461</v>
      </c>
      <c r="B2512" s="32" t="str">
        <f t="shared" si="117"/>
        <v>408-848-4466,Tropical Emporium,28446 Gale Avenue,Riverside, CA 92468</v>
      </c>
      <c r="C2512" s="32" t="str">
        <f t="shared" si="118"/>
        <v>92468</v>
      </c>
      <c r="D2512" s="32" t="str">
        <f t="shared" si="119"/>
        <v>Incorrect</v>
      </c>
    </row>
    <row r="2513" spans="1:4" x14ac:dyDescent="0.25">
      <c r="A2513" s="32" t="s">
        <v>2462</v>
      </c>
      <c r="B2513" s="32" t="str">
        <f t="shared" si="117"/>
        <v>Tropical Emporium,28446 Gale Avenue,Riverside, CA 92468,949-860-6242</v>
      </c>
      <c r="C2513" s="32" t="str">
        <f t="shared" si="118"/>
        <v>-6242</v>
      </c>
      <c r="D2513" s="32">
        <f t="shared" si="119"/>
        <v>1</v>
      </c>
    </row>
    <row r="2514" spans="1:4" x14ac:dyDescent="0.25">
      <c r="A2514" s="32" t="s">
        <v>2463</v>
      </c>
      <c r="B2514" s="32" t="str">
        <f t="shared" si="117"/>
        <v>28446 Gale Avenue,Riverside, CA 92468,949-860-6242,USA Sportswear</v>
      </c>
      <c r="C2514" s="32" t="str">
        <f t="shared" si="118"/>
        <v>swear</v>
      </c>
      <c r="D2514" s="32" t="str">
        <f t="shared" si="119"/>
        <v>Incorrect</v>
      </c>
    </row>
    <row r="2515" spans="1:4" x14ac:dyDescent="0.25">
      <c r="A2515" s="32" t="s">
        <v>2464</v>
      </c>
      <c r="B2515" s="32" t="str">
        <f t="shared" si="117"/>
        <v>Riverside, CA 92468,949-860-6242,USA Sportswear,26262 Rye Canyon Loop</v>
      </c>
      <c r="C2515" s="32" t="str">
        <f t="shared" si="118"/>
        <v xml:space="preserve"> Loop</v>
      </c>
      <c r="D2515" s="32" t="str">
        <f t="shared" si="119"/>
        <v>Incorrect</v>
      </c>
    </row>
    <row r="2516" spans="1:4" x14ac:dyDescent="0.25">
      <c r="A2516" s="32" t="s">
        <v>2465</v>
      </c>
      <c r="B2516" s="32" t="str">
        <f t="shared" si="117"/>
        <v>949-860-6242,USA Sportswear,26262 Rye Canyon Loop,San Gabriel, CA 92008</v>
      </c>
      <c r="C2516" s="32" t="str">
        <f t="shared" si="118"/>
        <v>92008</v>
      </c>
      <c r="D2516" s="32" t="str">
        <f t="shared" si="119"/>
        <v>Incorrect</v>
      </c>
    </row>
    <row r="2517" spans="1:4" x14ac:dyDescent="0.25">
      <c r="A2517" s="32" t="s">
        <v>2466</v>
      </c>
      <c r="B2517" s="32" t="str">
        <f t="shared" si="117"/>
        <v>USA Sportswear,26262 Rye Canyon Loop,San Gabriel, CA 92008,824-886-8460</v>
      </c>
      <c r="C2517" s="32" t="str">
        <f t="shared" si="118"/>
        <v>-8460</v>
      </c>
      <c r="D2517" s="32">
        <f t="shared" si="119"/>
        <v>1</v>
      </c>
    </row>
    <row r="2518" spans="1:4" x14ac:dyDescent="0.25">
      <c r="A2518" s="32" t="s">
        <v>2467</v>
      </c>
      <c r="B2518" s="32" t="str">
        <f t="shared" si="117"/>
        <v>26262 Rye Canyon Loop,San Gabriel, CA 92008,824-886-8460,Beyond Denim Kids</v>
      </c>
      <c r="C2518" s="32" t="str">
        <f t="shared" si="118"/>
        <v xml:space="preserve"> Kids</v>
      </c>
      <c r="D2518" s="32" t="str">
        <f t="shared" si="119"/>
        <v>Incorrect</v>
      </c>
    </row>
    <row r="2519" spans="1:4" x14ac:dyDescent="0.25">
      <c r="A2519" s="32" t="s">
        <v>2468</v>
      </c>
      <c r="B2519" s="32" t="str">
        <f t="shared" si="117"/>
        <v>San Gabriel, CA 92008,824-886-8460,Beyond Denim Kids,640 Mello Lane</v>
      </c>
      <c r="C2519" s="32" t="str">
        <f t="shared" si="118"/>
        <v xml:space="preserve"> Lane</v>
      </c>
      <c r="D2519" s="32" t="str">
        <f t="shared" si="119"/>
        <v>Incorrect</v>
      </c>
    </row>
    <row r="2520" spans="1:4" x14ac:dyDescent="0.25">
      <c r="A2520" s="32" t="s">
        <v>2469</v>
      </c>
      <c r="B2520" s="32" t="str">
        <f t="shared" si="117"/>
        <v>824-886-8460,Beyond Denim Kids,640 Mello Lane,Cayucos, CA 90026</v>
      </c>
      <c r="C2520" s="32" t="str">
        <f t="shared" si="118"/>
        <v>90026</v>
      </c>
      <c r="D2520" s="32" t="str">
        <f t="shared" si="119"/>
        <v>Incorrect</v>
      </c>
    </row>
    <row r="2521" spans="1:4" x14ac:dyDescent="0.25">
      <c r="A2521" s="32" t="s">
        <v>2470</v>
      </c>
      <c r="B2521" s="32" t="str">
        <f t="shared" si="117"/>
        <v>Beyond Denim Kids,640 Mello Lane,Cayucos, CA 90026,926-946-8926</v>
      </c>
      <c r="C2521" s="32" t="str">
        <f t="shared" si="118"/>
        <v>-8926</v>
      </c>
      <c r="D2521" s="32">
        <f t="shared" si="119"/>
        <v>1</v>
      </c>
    </row>
    <row r="2522" spans="1:4" x14ac:dyDescent="0.25">
      <c r="A2522" s="32" t="s">
        <v>2101</v>
      </c>
      <c r="B2522" s="32" t="str">
        <f t="shared" si="117"/>
        <v>640 Mello Lane,Cayucos, CA 90026,926-946-8926,Nautical Times Clothing Company</v>
      </c>
      <c r="C2522" s="32" t="str">
        <f t="shared" si="118"/>
        <v>mpany</v>
      </c>
      <c r="D2522" s="32" t="str">
        <f t="shared" si="119"/>
        <v>Incorrect</v>
      </c>
    </row>
    <row r="2523" spans="1:4" x14ac:dyDescent="0.25">
      <c r="A2523" s="32" t="s">
        <v>2471</v>
      </c>
      <c r="B2523" s="32" t="str">
        <f t="shared" si="117"/>
        <v>Cayucos, CA 90026,926-946-8926,Nautical Times Clothing Company,2900 McLoughlin Boulevard Suite 48</v>
      </c>
      <c r="C2523" s="32" t="str">
        <f t="shared" si="118"/>
        <v>te 48</v>
      </c>
      <c r="D2523" s="32" t="str">
        <f t="shared" si="119"/>
        <v>Incorrect</v>
      </c>
    </row>
    <row r="2524" spans="1:4" x14ac:dyDescent="0.25">
      <c r="A2524" s="32" t="s">
        <v>2472</v>
      </c>
      <c r="B2524" s="32" t="str">
        <f t="shared" si="117"/>
        <v>926-946-8926,Nautical Times Clothing Company,2900 McLoughlin Boulevard Suite 48,Bremerton, WA 98280</v>
      </c>
      <c r="C2524" s="32" t="str">
        <f t="shared" si="118"/>
        <v>98280</v>
      </c>
      <c r="D2524" s="32" t="str">
        <f t="shared" si="119"/>
        <v>Incorrect</v>
      </c>
    </row>
    <row r="2525" spans="1:4" x14ac:dyDescent="0.25">
      <c r="A2525" s="32" t="s">
        <v>781</v>
      </c>
      <c r="B2525" s="32" t="str">
        <f t="shared" si="117"/>
        <v>Nautical Times Clothing Company,2900 McLoughlin Boulevard Suite 48,Bremerton, WA 98280,408-966-8680</v>
      </c>
      <c r="C2525" s="32" t="str">
        <f t="shared" si="118"/>
        <v>-8680</v>
      </c>
      <c r="D2525" s="32">
        <f t="shared" si="119"/>
        <v>1</v>
      </c>
    </row>
    <row r="2526" spans="1:4" x14ac:dyDescent="0.25">
      <c r="A2526" s="32" t="s">
        <v>2473</v>
      </c>
      <c r="B2526" s="32" t="str">
        <f t="shared" si="117"/>
        <v>2900 McLoughlin Boulevard Suite 48,Bremerton, WA 98280,408-966-8680,Top Notch Outfitters</v>
      </c>
      <c r="C2526" s="32" t="str">
        <f t="shared" si="118"/>
        <v>tters</v>
      </c>
      <c r="D2526" s="32" t="str">
        <f t="shared" si="119"/>
        <v>Incorrect</v>
      </c>
    </row>
    <row r="2527" spans="1:4" x14ac:dyDescent="0.25">
      <c r="A2527" s="32" t="s">
        <v>1100</v>
      </c>
      <c r="B2527" s="32" t="str">
        <f t="shared" si="117"/>
        <v>Bremerton, WA 98280,408-966-8680,Top Notch Outfitters,824 Garnet Avenue</v>
      </c>
      <c r="C2527" s="32" t="str">
        <f t="shared" si="118"/>
        <v>venue</v>
      </c>
      <c r="D2527" s="32" t="str">
        <f t="shared" si="119"/>
        <v>Incorrect</v>
      </c>
    </row>
    <row r="2528" spans="1:4" x14ac:dyDescent="0.25">
      <c r="A2528" s="32" t="s">
        <v>2474</v>
      </c>
      <c r="B2528" s="32" t="str">
        <f t="shared" si="117"/>
        <v>408-966-8680,Top Notch Outfitters,824 Garnet Avenue,Palo Alto, CA 92606</v>
      </c>
      <c r="C2528" s="32" t="str">
        <f t="shared" si="118"/>
        <v>92606</v>
      </c>
      <c r="D2528" s="32" t="str">
        <f t="shared" si="119"/>
        <v>Incorrect</v>
      </c>
    </row>
    <row r="2529" spans="1:4" x14ac:dyDescent="0.25">
      <c r="A2529" s="32" t="s">
        <v>785</v>
      </c>
      <c r="B2529" s="32" t="str">
        <f t="shared" si="117"/>
        <v>Top Notch Outfitters,824 Garnet Avenue,Palo Alto, CA 92606,909-464-2802</v>
      </c>
      <c r="C2529" s="32" t="str">
        <f t="shared" si="118"/>
        <v>-2802</v>
      </c>
      <c r="D2529" s="32">
        <f t="shared" si="119"/>
        <v>1</v>
      </c>
    </row>
    <row r="2530" spans="1:4" x14ac:dyDescent="0.25">
      <c r="A2530" s="32" t="s">
        <v>2475</v>
      </c>
      <c r="B2530" s="32" t="str">
        <f t="shared" si="117"/>
        <v>824 Garnet Avenue,Palo Alto, CA 92606,909-464-2802,Aim High Outfitters</v>
      </c>
      <c r="C2530" s="32" t="str">
        <f t="shared" si="118"/>
        <v>tters</v>
      </c>
      <c r="D2530" s="32" t="str">
        <f t="shared" si="119"/>
        <v>Incorrect</v>
      </c>
    </row>
    <row r="2531" spans="1:4" x14ac:dyDescent="0.25">
      <c r="A2531" s="32" t="s">
        <v>2476</v>
      </c>
      <c r="B2531" s="32" t="str">
        <f t="shared" si="117"/>
        <v>Palo Alto, CA 92606,909-464-2802,Aim High Outfitters,2040 Santa Rosa Plaza</v>
      </c>
      <c r="C2531" s="32" t="str">
        <f t="shared" si="118"/>
        <v>Plaza</v>
      </c>
      <c r="D2531" s="32" t="str">
        <f t="shared" si="119"/>
        <v>Incorrect</v>
      </c>
    </row>
    <row r="2532" spans="1:4" x14ac:dyDescent="0.25">
      <c r="A2532" s="32" t="s">
        <v>2477</v>
      </c>
      <c r="B2532" s="32" t="str">
        <f t="shared" si="117"/>
        <v>909-464-2802,Aim High Outfitters,2040 Santa Rosa Plaza,Concord, CA 94960</v>
      </c>
      <c r="C2532" s="32" t="str">
        <f t="shared" si="118"/>
        <v>94960</v>
      </c>
      <c r="D2532" s="32" t="str">
        <f t="shared" si="119"/>
        <v>Incorrect</v>
      </c>
    </row>
    <row r="2533" spans="1:4" x14ac:dyDescent="0.25">
      <c r="A2533" s="32" t="s">
        <v>1001</v>
      </c>
      <c r="B2533" s="32" t="str">
        <f t="shared" si="117"/>
        <v>Aim High Outfitters,2040 Santa Rosa Plaza,Concord, CA 94960,420-266-2008</v>
      </c>
      <c r="C2533" s="32" t="str">
        <f t="shared" si="118"/>
        <v>-2008</v>
      </c>
      <c r="D2533" s="32">
        <f t="shared" si="119"/>
        <v>1</v>
      </c>
    </row>
    <row r="2534" spans="1:4" x14ac:dyDescent="0.25">
      <c r="A2534" s="32" t="s">
        <v>2478</v>
      </c>
      <c r="B2534" s="32" t="str">
        <f t="shared" si="117"/>
        <v>2040 Santa Rosa Plaza,Concord, CA 94960,420-266-2008,Happy Hats</v>
      </c>
      <c r="C2534" s="32" t="str">
        <f t="shared" si="118"/>
        <v xml:space="preserve"> Hats</v>
      </c>
      <c r="D2534" s="32" t="str">
        <f t="shared" si="119"/>
        <v>Incorrect</v>
      </c>
    </row>
    <row r="2535" spans="1:4" x14ac:dyDescent="0.25">
      <c r="A2535" s="32" t="s">
        <v>2479</v>
      </c>
      <c r="B2535" s="32" t="str">
        <f t="shared" si="117"/>
        <v>Concord, CA 94960,420-266-2008,Happy Hats,2948 2nd Street</v>
      </c>
      <c r="C2535" s="32" t="str">
        <f t="shared" si="118"/>
        <v>treet</v>
      </c>
      <c r="D2535" s="32" t="str">
        <f t="shared" si="119"/>
        <v>Incorrect</v>
      </c>
    </row>
    <row r="2536" spans="1:4" x14ac:dyDescent="0.25">
      <c r="A2536" s="32" t="s">
        <v>2480</v>
      </c>
      <c r="B2536" s="32" t="str">
        <f t="shared" si="117"/>
        <v>420-266-2008,Happy Hats,2948 2nd Street,Santa Monica, CA 94826</v>
      </c>
      <c r="C2536" s="32" t="str">
        <f t="shared" si="118"/>
        <v>94826</v>
      </c>
      <c r="D2536" s="32" t="str">
        <f t="shared" si="119"/>
        <v>Incorrect</v>
      </c>
    </row>
    <row r="2537" spans="1:4" x14ac:dyDescent="0.25">
      <c r="A2537" s="32" t="s">
        <v>548</v>
      </c>
      <c r="B2537" s="32" t="str">
        <f t="shared" si="117"/>
        <v>Happy Hats,2948 2nd Street,Santa Monica, CA 94826,860-884-4444</v>
      </c>
      <c r="C2537" s="32" t="str">
        <f t="shared" si="118"/>
        <v>-4444</v>
      </c>
      <c r="D2537" s="32">
        <f t="shared" si="119"/>
        <v>1</v>
      </c>
    </row>
    <row r="2538" spans="1:4" x14ac:dyDescent="0.25">
      <c r="A2538" s="32" t="s">
        <v>2481</v>
      </c>
      <c r="B2538" s="32" t="str">
        <f t="shared" si="117"/>
        <v>2948 2nd Street,Santa Monica, CA 94826,860-884-4444,Just Jackets</v>
      </c>
      <c r="C2538" s="32" t="str">
        <f t="shared" si="118"/>
        <v>ckets</v>
      </c>
      <c r="D2538" s="32" t="str">
        <f t="shared" si="119"/>
        <v>Incorrect</v>
      </c>
    </row>
    <row r="2539" spans="1:4" x14ac:dyDescent="0.25">
      <c r="A2539" s="32" t="s">
        <v>2482</v>
      </c>
      <c r="B2539" s="32" t="str">
        <f t="shared" si="117"/>
        <v>Santa Monica, CA 94826,860-884-4444,Just Jackets,802 Factory Stores Drive</v>
      </c>
      <c r="C2539" s="32" t="str">
        <f t="shared" si="118"/>
        <v>Drive</v>
      </c>
      <c r="D2539" s="32" t="str">
        <f t="shared" si="119"/>
        <v>Incorrect</v>
      </c>
    </row>
    <row r="2540" spans="1:4" x14ac:dyDescent="0.25">
      <c r="A2540" s="32" t="s">
        <v>2483</v>
      </c>
      <c r="B2540" s="32" t="str">
        <f t="shared" si="117"/>
        <v>860-884-4444,Just Jackets,802 Factory Stores Drive,Los Angeles, CA 90022</v>
      </c>
      <c r="C2540" s="32" t="str">
        <f t="shared" si="118"/>
        <v>90022</v>
      </c>
      <c r="D2540" s="32" t="str">
        <f t="shared" si="119"/>
        <v>Incorrect</v>
      </c>
    </row>
    <row r="2541" spans="1:4" x14ac:dyDescent="0.25">
      <c r="A2541" s="32" t="s">
        <v>2484</v>
      </c>
      <c r="B2541" s="32" t="str">
        <f t="shared" si="117"/>
        <v>Just Jackets,802 Factory Stores Drive,Los Angeles, CA 90022,609-698-2622</v>
      </c>
      <c r="C2541" s="32" t="str">
        <f t="shared" si="118"/>
        <v>-2622</v>
      </c>
      <c r="D2541" s="32">
        <f t="shared" si="119"/>
        <v>1</v>
      </c>
    </row>
    <row r="2542" spans="1:4" x14ac:dyDescent="0.25">
      <c r="A2542" s="32" t="s">
        <v>2485</v>
      </c>
      <c r="B2542" s="32" t="str">
        <f t="shared" si="117"/>
        <v>802 Factory Stores Drive,Los Angeles, CA 90022,609-698-2622,Susie's Factory Outlet</v>
      </c>
      <c r="C2542" s="32" t="str">
        <f t="shared" si="118"/>
        <v>utlet</v>
      </c>
      <c r="D2542" s="32" t="str">
        <f t="shared" si="119"/>
        <v>Incorrect</v>
      </c>
    </row>
    <row r="2543" spans="1:4" x14ac:dyDescent="0.25">
      <c r="A2543" s="32" t="s">
        <v>779</v>
      </c>
      <c r="B2543" s="32" t="str">
        <f t="shared" si="117"/>
        <v>Los Angeles, CA 90022,609-698-2622,Susie's Factory Outlet,624 Spring Street</v>
      </c>
      <c r="C2543" s="32" t="str">
        <f t="shared" si="118"/>
        <v>treet</v>
      </c>
      <c r="D2543" s="32" t="str">
        <f t="shared" si="119"/>
        <v>Incorrect</v>
      </c>
    </row>
    <row r="2544" spans="1:4" x14ac:dyDescent="0.25">
      <c r="A2544" s="32" t="s">
        <v>2486</v>
      </c>
      <c r="B2544" s="32" t="str">
        <f t="shared" si="117"/>
        <v>609-698-2622,Susie's Factory Outlet,624 Spring Street,Huntington Beach, CA 94648</v>
      </c>
      <c r="C2544" s="32" t="str">
        <f t="shared" si="118"/>
        <v>94648</v>
      </c>
      <c r="D2544" s="32" t="str">
        <f t="shared" si="119"/>
        <v>Incorrect</v>
      </c>
    </row>
    <row r="2545" spans="1:4" x14ac:dyDescent="0.25">
      <c r="A2545" s="32" t="s">
        <v>1017</v>
      </c>
      <c r="B2545" s="32" t="str">
        <f t="shared" si="117"/>
        <v>Susie's Factory Outlet,624 Spring Street,Huntington Beach, CA 94648,909-688-2286</v>
      </c>
      <c r="C2545" s="32" t="str">
        <f t="shared" si="118"/>
        <v>-2286</v>
      </c>
      <c r="D2545" s="32">
        <f t="shared" si="119"/>
        <v>1</v>
      </c>
    </row>
    <row r="2546" spans="1:4" x14ac:dyDescent="0.25">
      <c r="A2546" s="32" t="s">
        <v>2487</v>
      </c>
      <c r="B2546" s="32" t="str">
        <f t="shared" si="117"/>
        <v>624 Spring Street,Huntington Beach, CA 94648,909-688-2286,JKI Inc</v>
      </c>
      <c r="C2546" s="32" t="str">
        <f t="shared" si="118"/>
        <v>I Inc</v>
      </c>
      <c r="D2546" s="32" t="str">
        <f t="shared" si="119"/>
        <v>Incorrect</v>
      </c>
    </row>
    <row r="2547" spans="1:4" x14ac:dyDescent="0.25">
      <c r="A2547" s="32" t="s">
        <v>2488</v>
      </c>
      <c r="B2547" s="32" t="str">
        <f t="shared" si="117"/>
        <v>Huntington Beach, CA 94648,909-688-2286,JKI Inc,2222 West Foothill Boulevard</v>
      </c>
      <c r="C2547" s="32" t="str">
        <f t="shared" si="118"/>
        <v>evard</v>
      </c>
      <c r="D2547" s="32" t="str">
        <f t="shared" si="119"/>
        <v>Incorrect</v>
      </c>
    </row>
    <row r="2548" spans="1:4" x14ac:dyDescent="0.25">
      <c r="A2548" s="32" t="s">
        <v>2489</v>
      </c>
      <c r="B2548" s="32" t="str">
        <f t="shared" si="117"/>
        <v>909-688-2286,JKI Inc,2222 West Foothill Boulevard,Bakersfield, CA 96260</v>
      </c>
      <c r="C2548" s="32" t="str">
        <f t="shared" si="118"/>
        <v>96260</v>
      </c>
      <c r="D2548" s="32" t="str">
        <f t="shared" si="119"/>
        <v>Incorrect</v>
      </c>
    </row>
    <row r="2549" spans="1:4" x14ac:dyDescent="0.25">
      <c r="A2549" s="32" t="s">
        <v>2490</v>
      </c>
      <c r="B2549" s="32" t="str">
        <f t="shared" si="117"/>
        <v>JKI Inc,2222 West Foothill Boulevard,Bakersfield, CA 96260,224-489-4804</v>
      </c>
      <c r="C2549" s="32" t="str">
        <f t="shared" si="118"/>
        <v>-4804</v>
      </c>
      <c r="D2549" s="32">
        <f t="shared" si="119"/>
        <v>1</v>
      </c>
    </row>
    <row r="2550" spans="1:4" x14ac:dyDescent="0.25">
      <c r="A2550" s="32" t="s">
        <v>2491</v>
      </c>
      <c r="B2550" s="32" t="str">
        <f t="shared" si="117"/>
        <v>2222 West Foothill Boulevard,Bakersfield, CA 96260,224-489-4804,Art's Top Cyclery</v>
      </c>
      <c r="C2550" s="32" t="str">
        <f t="shared" si="118"/>
        <v>clery</v>
      </c>
      <c r="D2550" s="32" t="str">
        <f t="shared" si="119"/>
        <v>Incorrect</v>
      </c>
    </row>
    <row r="2551" spans="1:4" x14ac:dyDescent="0.25">
      <c r="A2551" s="32" t="s">
        <v>2492</v>
      </c>
      <c r="B2551" s="32" t="str">
        <f t="shared" si="117"/>
        <v>Bakersfield, CA 96260,224-489-4804,Art's Top Cyclery,200 West 28th Street</v>
      </c>
      <c r="C2551" s="32" t="str">
        <f t="shared" si="118"/>
        <v>treet</v>
      </c>
      <c r="D2551" s="32" t="str">
        <f t="shared" si="119"/>
        <v>Incorrect</v>
      </c>
    </row>
    <row r="2552" spans="1:4" x14ac:dyDescent="0.25">
      <c r="A2552" s="32" t="s">
        <v>2493</v>
      </c>
      <c r="B2552" s="32" t="str">
        <f t="shared" si="117"/>
        <v>224-489-4804,Art's Top Cyclery,200 West 28th Street,Petaluma, CA 94620</v>
      </c>
      <c r="C2552" s="32" t="str">
        <f t="shared" si="118"/>
        <v>94620</v>
      </c>
      <c r="D2552" s="32" t="str">
        <f t="shared" si="119"/>
        <v>Incorrect</v>
      </c>
    </row>
    <row r="2553" spans="1:4" x14ac:dyDescent="0.25">
      <c r="A2553" s="32" t="s">
        <v>2494</v>
      </c>
      <c r="B2553" s="32" t="str">
        <f t="shared" si="117"/>
        <v>Art's Top Cyclery,200 West 28th Street,Petaluma, CA 94620,806-644-8640</v>
      </c>
      <c r="C2553" s="32" t="str">
        <f t="shared" si="118"/>
        <v>-8640</v>
      </c>
      <c r="D2553" s="32">
        <f t="shared" si="119"/>
        <v>1</v>
      </c>
    </row>
    <row r="2554" spans="1:4" x14ac:dyDescent="0.25">
      <c r="A2554" s="32" t="s">
        <v>2495</v>
      </c>
      <c r="B2554" s="32" t="str">
        <f t="shared" si="117"/>
        <v>200 West 28th Street,Petaluma, CA 94620,806-644-8640,Bel Vista Bowl-Active West</v>
      </c>
      <c r="C2554" s="32" t="str">
        <f t="shared" si="118"/>
        <v xml:space="preserve"> West</v>
      </c>
      <c r="D2554" s="32" t="str">
        <f t="shared" si="119"/>
        <v>Incorrect</v>
      </c>
    </row>
    <row r="2555" spans="1:4" x14ac:dyDescent="0.25">
      <c r="A2555" s="32" t="s">
        <v>2496</v>
      </c>
      <c r="B2555" s="32" t="str">
        <f t="shared" si="117"/>
        <v>Petaluma, CA 94620,806-644-8640,Bel Vista Bowl-Active West,24424 Estrella Avenue</v>
      </c>
      <c r="C2555" s="32" t="str">
        <f t="shared" si="118"/>
        <v>venue</v>
      </c>
      <c r="D2555" s="32" t="str">
        <f t="shared" si="119"/>
        <v>Incorrect</v>
      </c>
    </row>
    <row r="2556" spans="1:4" x14ac:dyDescent="0.25">
      <c r="A2556" s="32" t="s">
        <v>2497</v>
      </c>
      <c r="B2556" s="32" t="str">
        <f t="shared" si="117"/>
        <v>806-644-8640,Bel Vista Bowl-Active West,24424 Estrella Avenue,Lakewood, WA 98942</v>
      </c>
      <c r="C2556" s="32" t="str">
        <f t="shared" si="118"/>
        <v>98942</v>
      </c>
      <c r="D2556" s="32" t="str">
        <f t="shared" si="119"/>
        <v>Incorrect</v>
      </c>
    </row>
    <row r="2557" spans="1:4" x14ac:dyDescent="0.25">
      <c r="A2557" s="32" t="s">
        <v>2498</v>
      </c>
      <c r="B2557" s="32" t="str">
        <f t="shared" si="117"/>
        <v>Bel Vista Bowl-Active West,24424 Estrella Avenue,Lakewood, WA 98942,420-492-8268</v>
      </c>
      <c r="C2557" s="32" t="str">
        <f t="shared" si="118"/>
        <v>-8268</v>
      </c>
      <c r="D2557" s="32">
        <f t="shared" si="119"/>
        <v>1</v>
      </c>
    </row>
    <row r="2558" spans="1:4" x14ac:dyDescent="0.25">
      <c r="A2558" s="32" t="s">
        <v>2499</v>
      </c>
      <c r="B2558" s="32" t="str">
        <f t="shared" si="117"/>
        <v>24424 Estrella Avenue,Lakewood, WA 98942,420-492-8268,First Line Imagepro</v>
      </c>
      <c r="C2558" s="32" t="str">
        <f t="shared" si="118"/>
        <v>gepro</v>
      </c>
      <c r="D2558" s="32" t="str">
        <f t="shared" si="119"/>
        <v>Incorrect</v>
      </c>
    </row>
    <row r="2559" spans="1:4" x14ac:dyDescent="0.25">
      <c r="A2559" s="32" t="s">
        <v>2500</v>
      </c>
      <c r="B2559" s="32" t="str">
        <f t="shared" si="117"/>
        <v>Lakewood, WA 98942,420-492-8268,First Line Imagepro,2060 North Imperial Avenue</v>
      </c>
      <c r="C2559" s="32" t="str">
        <f t="shared" si="118"/>
        <v>venue</v>
      </c>
      <c r="D2559" s="32" t="str">
        <f t="shared" si="119"/>
        <v>Incorrect</v>
      </c>
    </row>
    <row r="2560" spans="1:4" x14ac:dyDescent="0.25">
      <c r="A2560" s="32" t="s">
        <v>2501</v>
      </c>
      <c r="B2560" s="32" t="str">
        <f t="shared" si="117"/>
        <v>420-492-8268,First Line Imagepro,2060 North Imperial Avenue,Pasadena, CA 98206</v>
      </c>
      <c r="C2560" s="32" t="str">
        <f t="shared" si="118"/>
        <v>98206</v>
      </c>
      <c r="D2560" s="32" t="str">
        <f t="shared" si="119"/>
        <v>Incorrect</v>
      </c>
    </row>
    <row r="2561" spans="1:4" x14ac:dyDescent="0.25">
      <c r="A2561" s="32" t="s">
        <v>2502</v>
      </c>
      <c r="B2561" s="32" t="str">
        <f t="shared" si="117"/>
        <v>First Line Imagepro,2060 North Imperial Avenue,Pasadena, CA 98206,662-444-2440</v>
      </c>
      <c r="C2561" s="32" t="str">
        <f t="shared" si="118"/>
        <v>-2440</v>
      </c>
      <c r="D2561" s="32">
        <f t="shared" si="119"/>
        <v>1</v>
      </c>
    </row>
    <row r="2562" spans="1:4" x14ac:dyDescent="0.25">
      <c r="A2562" s="32" t="s">
        <v>2503</v>
      </c>
      <c r="B2562" s="32" t="str">
        <f t="shared" ref="B2562:B2625" si="120">CONCATENATE(TRIM(A2562),",",TRIM(A2563),",",TRIM(A2564),",",TRIM(A2565))</f>
        <v>2060 North Imperial Avenue,Pasadena, CA 98206,662-444-2440,Jumbo Fashions</v>
      </c>
      <c r="C2562" s="32" t="str">
        <f t="shared" ref="C2562:C2625" si="121">RIGHT(B2562,5)</f>
        <v>hions</v>
      </c>
      <c r="D2562" s="32" t="str">
        <f t="shared" ref="D2562:D2625" si="122">IFERROR(FIND("-",C2562),"Incorrect")</f>
        <v>Incorrect</v>
      </c>
    </row>
    <row r="2563" spans="1:4" x14ac:dyDescent="0.25">
      <c r="A2563" s="32" t="s">
        <v>2504</v>
      </c>
      <c r="B2563" s="32" t="str">
        <f t="shared" si="120"/>
        <v>Pasadena, CA 98206,662-444-2440,Jumbo Fashions,6002 Willows Road</v>
      </c>
      <c r="C2563" s="32" t="str">
        <f t="shared" si="121"/>
        <v xml:space="preserve"> Road</v>
      </c>
      <c r="D2563" s="32" t="str">
        <f t="shared" si="122"/>
        <v>Incorrect</v>
      </c>
    </row>
    <row r="2564" spans="1:4" x14ac:dyDescent="0.25">
      <c r="A2564" s="32" t="s">
        <v>2505</v>
      </c>
      <c r="B2564" s="32" t="str">
        <f t="shared" si="120"/>
        <v>662-444-2440,Jumbo Fashions,6002 Willows Road,Atascadero, CA 92886</v>
      </c>
      <c r="C2564" s="32" t="str">
        <f t="shared" si="121"/>
        <v>92886</v>
      </c>
      <c r="D2564" s="32" t="str">
        <f t="shared" si="122"/>
        <v>Incorrect</v>
      </c>
    </row>
    <row r="2565" spans="1:4" x14ac:dyDescent="0.25">
      <c r="A2565" s="32" t="s">
        <v>2506</v>
      </c>
      <c r="B2565" s="32" t="str">
        <f t="shared" si="120"/>
        <v>Jumbo Fashions,6002 Willows Road,Atascadero, CA 92886,824-629-2880</v>
      </c>
      <c r="C2565" s="32" t="str">
        <f t="shared" si="121"/>
        <v>-2880</v>
      </c>
      <c r="D2565" s="32">
        <f t="shared" si="122"/>
        <v>1</v>
      </c>
    </row>
    <row r="2566" spans="1:4" x14ac:dyDescent="0.25">
      <c r="A2566" s="32" t="s">
        <v>2507</v>
      </c>
      <c r="B2566" s="32" t="str">
        <f t="shared" si="120"/>
        <v>6002 Willows Road,Atascadero, CA 92886,824-629-2880,Master Sporting Goods</v>
      </c>
      <c r="C2566" s="32" t="str">
        <f t="shared" si="121"/>
        <v>Goods</v>
      </c>
      <c r="D2566" s="32" t="str">
        <f t="shared" si="122"/>
        <v>Incorrect</v>
      </c>
    </row>
    <row r="2567" spans="1:4" x14ac:dyDescent="0.25">
      <c r="A2567" s="32" t="s">
        <v>2508</v>
      </c>
      <c r="B2567" s="32" t="str">
        <f t="shared" si="120"/>
        <v>Atascadero, CA 92886,824-629-2880,Master Sporting Goods,404 Culver Boulevard</v>
      </c>
      <c r="C2567" s="32" t="str">
        <f t="shared" si="121"/>
        <v>evard</v>
      </c>
      <c r="D2567" s="32" t="str">
        <f t="shared" si="122"/>
        <v>Incorrect</v>
      </c>
    </row>
    <row r="2568" spans="1:4" x14ac:dyDescent="0.25">
      <c r="A2568" s="32" t="s">
        <v>2509</v>
      </c>
      <c r="B2568" s="32" t="str">
        <f t="shared" si="120"/>
        <v>824-629-2880,Master Sporting Goods,404 Culver Boulevard,Los Angeles, CA 90266</v>
      </c>
      <c r="C2568" s="32" t="str">
        <f t="shared" si="121"/>
        <v>90266</v>
      </c>
      <c r="D2568" s="32" t="str">
        <f t="shared" si="122"/>
        <v>Incorrect</v>
      </c>
    </row>
    <row r="2569" spans="1:4" x14ac:dyDescent="0.25">
      <c r="A2569" s="32" t="s">
        <v>2510</v>
      </c>
      <c r="B2569" s="32" t="str">
        <f t="shared" si="120"/>
        <v>Master Sporting Goods,404 Culver Boulevard,Los Angeles, CA 90266,224-846-8044</v>
      </c>
      <c r="C2569" s="32" t="str">
        <f t="shared" si="121"/>
        <v>-8044</v>
      </c>
      <c r="D2569" s="32">
        <f t="shared" si="122"/>
        <v>1</v>
      </c>
    </row>
    <row r="2570" spans="1:4" x14ac:dyDescent="0.25">
      <c r="A2570" s="32" t="s">
        <v>2511</v>
      </c>
      <c r="B2570" s="32" t="str">
        <f t="shared" si="120"/>
        <v>404 Culver Boulevard,Los Angeles, CA 90266,224-846-8044,Noah's Ark Sportswear</v>
      </c>
      <c r="C2570" s="32" t="str">
        <f t="shared" si="121"/>
        <v>swear</v>
      </c>
      <c r="D2570" s="32" t="str">
        <f t="shared" si="122"/>
        <v>Incorrect</v>
      </c>
    </row>
    <row r="2571" spans="1:4" x14ac:dyDescent="0.25">
      <c r="A2571" s="32" t="s">
        <v>1714</v>
      </c>
      <c r="B2571" s="32" t="str">
        <f t="shared" si="120"/>
        <v>Los Angeles, CA 90266,224-846-8044,Noah's Ark Sportswear,2262 Avenida De La Playa</v>
      </c>
      <c r="C2571" s="32" t="str">
        <f t="shared" si="121"/>
        <v>Playa</v>
      </c>
      <c r="D2571" s="32" t="str">
        <f t="shared" si="122"/>
        <v>Incorrect</v>
      </c>
    </row>
    <row r="2572" spans="1:4" x14ac:dyDescent="0.25">
      <c r="A2572" s="32" t="s">
        <v>2512</v>
      </c>
      <c r="B2572" s="32" t="str">
        <f t="shared" si="120"/>
        <v>224-846-8044,Noah's Ark Sportswear,2262 Avenida De La Playa,Sacramento, CA 94646</v>
      </c>
      <c r="C2572" s="32" t="str">
        <f t="shared" si="121"/>
        <v>94646</v>
      </c>
      <c r="D2572" s="32" t="str">
        <f t="shared" si="122"/>
        <v>Incorrect</v>
      </c>
    </row>
    <row r="2573" spans="1:4" x14ac:dyDescent="0.25">
      <c r="A2573" s="32" t="s">
        <v>2513</v>
      </c>
      <c r="B2573" s="32" t="str">
        <f t="shared" si="120"/>
        <v>Noah's Ark Sportswear,2262 Avenida De La Playa,Sacramento, CA 94646,224-846-4009</v>
      </c>
      <c r="C2573" s="32" t="str">
        <f t="shared" si="121"/>
        <v>-4009</v>
      </c>
      <c r="D2573" s="32">
        <f t="shared" si="122"/>
        <v>1</v>
      </c>
    </row>
    <row r="2574" spans="1:4" x14ac:dyDescent="0.25">
      <c r="A2574" s="32" t="s">
        <v>2514</v>
      </c>
      <c r="B2574" s="32" t="str">
        <f t="shared" si="120"/>
        <v>2262 Avenida De La Playa,Sacramento, CA 94646,224-846-4009,Speed Demon Custom Athletic Clothes</v>
      </c>
      <c r="C2574" s="32" t="str">
        <f t="shared" si="121"/>
        <v>othes</v>
      </c>
      <c r="D2574" s="32" t="str">
        <f t="shared" si="122"/>
        <v>Incorrect</v>
      </c>
    </row>
    <row r="2575" spans="1:4" x14ac:dyDescent="0.25">
      <c r="A2575" s="32" t="s">
        <v>2515</v>
      </c>
      <c r="B2575" s="32" t="str">
        <f t="shared" si="120"/>
        <v>Sacramento, CA 94646,224-846-4009,Speed Demon Custom Athletic Clothes,26684 E Whittwood Lane</v>
      </c>
      <c r="C2575" s="32" t="str">
        <f t="shared" si="121"/>
        <v xml:space="preserve"> Lane</v>
      </c>
      <c r="D2575" s="32" t="str">
        <f t="shared" si="122"/>
        <v>Incorrect</v>
      </c>
    </row>
    <row r="2576" spans="1:4" x14ac:dyDescent="0.25">
      <c r="A2576" s="32" t="s">
        <v>2516</v>
      </c>
      <c r="B2576" s="32" t="str">
        <f t="shared" si="120"/>
        <v>224-846-4009,Speed Demon Custom Athletic Clothes,26684 E Whittwood Lane,San Diego, CA 94902</v>
      </c>
      <c r="C2576" s="32" t="str">
        <f t="shared" si="121"/>
        <v>94902</v>
      </c>
      <c r="D2576" s="32" t="str">
        <f t="shared" si="122"/>
        <v>Incorrect</v>
      </c>
    </row>
    <row r="2577" spans="1:4" x14ac:dyDescent="0.25">
      <c r="A2577" s="32" t="s">
        <v>2517</v>
      </c>
      <c r="B2577" s="32" t="str">
        <f t="shared" si="120"/>
        <v>Speed Demon Custom Athletic Clothes,26684 E Whittwood Lane,San Diego, CA 94902,620-444-4949</v>
      </c>
      <c r="C2577" s="32" t="str">
        <f t="shared" si="121"/>
        <v>-4949</v>
      </c>
      <c r="D2577" s="32">
        <f t="shared" si="122"/>
        <v>1</v>
      </c>
    </row>
    <row r="2578" spans="1:4" x14ac:dyDescent="0.25">
      <c r="A2578" s="32" t="s">
        <v>2518</v>
      </c>
      <c r="B2578" s="32" t="str">
        <f t="shared" si="120"/>
        <v>26684 E Whittwood Lane,San Diego, CA 94902,620-444-4949,The Beach Ball</v>
      </c>
      <c r="C2578" s="32" t="str">
        <f t="shared" si="121"/>
        <v xml:space="preserve"> Ball</v>
      </c>
      <c r="D2578" s="32" t="str">
        <f t="shared" si="122"/>
        <v>Incorrect</v>
      </c>
    </row>
    <row r="2579" spans="1:4" x14ac:dyDescent="0.25">
      <c r="A2579" s="32" t="s">
        <v>2519</v>
      </c>
      <c r="B2579" s="32" t="str">
        <f t="shared" si="120"/>
        <v>San Diego, CA 94902,620-444-4949,The Beach Ball,2244 Stoneridge Mall Rd</v>
      </c>
      <c r="C2579" s="32" t="str">
        <f t="shared" si="121"/>
        <v>ll Rd</v>
      </c>
      <c r="D2579" s="32" t="str">
        <f t="shared" si="122"/>
        <v>Incorrect</v>
      </c>
    </row>
    <row r="2580" spans="1:4" x14ac:dyDescent="0.25">
      <c r="A2580" s="32" t="s">
        <v>2520</v>
      </c>
      <c r="B2580" s="32" t="str">
        <f t="shared" si="120"/>
        <v>620-444-4949,The Beach Ball,2244 Stoneridge Mall Rd,Riverside, CA 90022</v>
      </c>
      <c r="C2580" s="32" t="str">
        <f t="shared" si="121"/>
        <v>90022</v>
      </c>
      <c r="D2580" s="32" t="str">
        <f t="shared" si="122"/>
        <v>Incorrect</v>
      </c>
    </row>
    <row r="2581" spans="1:4" x14ac:dyDescent="0.25">
      <c r="A2581" s="32" t="s">
        <v>2521</v>
      </c>
      <c r="B2581" s="32" t="str">
        <f t="shared" si="120"/>
        <v>The Beach Ball,2244 Stoneridge Mall Rd,Riverside, CA 90022,926-608-2640</v>
      </c>
      <c r="C2581" s="32" t="str">
        <f t="shared" si="121"/>
        <v>-2640</v>
      </c>
      <c r="D2581" s="32">
        <f t="shared" si="122"/>
        <v>1</v>
      </c>
    </row>
    <row r="2582" spans="1:4" x14ac:dyDescent="0.25">
      <c r="A2582" s="32" t="s">
        <v>2522</v>
      </c>
      <c r="B2582" s="32" t="str">
        <f t="shared" si="120"/>
        <v>2244 Stoneridge Mall Rd,Riverside, CA 90022,926-608-2640,Top-Gun Sports</v>
      </c>
      <c r="C2582" s="32" t="str">
        <f t="shared" si="121"/>
        <v>ports</v>
      </c>
      <c r="D2582" s="32" t="str">
        <f t="shared" si="122"/>
        <v>Incorrect</v>
      </c>
    </row>
    <row r="2583" spans="1:4" x14ac:dyDescent="0.25">
      <c r="A2583" s="32" t="s">
        <v>2523</v>
      </c>
      <c r="B2583" s="32" t="str">
        <f t="shared" si="120"/>
        <v>Riverside, CA 90022,926-608-2640,Top-Gun Sports,409 East 8th Street</v>
      </c>
      <c r="C2583" s="32" t="str">
        <f t="shared" si="121"/>
        <v>treet</v>
      </c>
      <c r="D2583" s="32" t="str">
        <f t="shared" si="122"/>
        <v>Incorrect</v>
      </c>
    </row>
    <row r="2584" spans="1:4" x14ac:dyDescent="0.25">
      <c r="A2584" s="32" t="s">
        <v>2524</v>
      </c>
      <c r="B2584" s="32" t="str">
        <f t="shared" si="120"/>
        <v>926-608-2640,Top-Gun Sports,409 East 8th Street,Honolulu, HI 92628</v>
      </c>
      <c r="C2584" s="32" t="str">
        <f t="shared" si="121"/>
        <v>92628</v>
      </c>
      <c r="D2584" s="32" t="str">
        <f t="shared" si="122"/>
        <v>Incorrect</v>
      </c>
    </row>
    <row r="2585" spans="1:4" x14ac:dyDescent="0.25">
      <c r="A2585" s="32" t="s">
        <v>485</v>
      </c>
      <c r="B2585" s="32" t="str">
        <f t="shared" si="120"/>
        <v>Top-Gun Sports,409 East 8th Street,Honolulu, HI 92628,626-448-4606</v>
      </c>
      <c r="C2585" s="32" t="str">
        <f t="shared" si="121"/>
        <v>-4606</v>
      </c>
      <c r="D2585" s="32">
        <f t="shared" si="122"/>
        <v>1</v>
      </c>
    </row>
    <row r="2586" spans="1:4" x14ac:dyDescent="0.25">
      <c r="A2586" s="32" t="s">
        <v>2525</v>
      </c>
      <c r="B2586" s="32" t="str">
        <f t="shared" si="120"/>
        <v>409 East 8th Street,Honolulu, HI 92628,626-448-4606,Connor &amp; Company</v>
      </c>
      <c r="C2586" s="32" t="str">
        <f t="shared" si="121"/>
        <v>mpany</v>
      </c>
      <c r="D2586" s="32" t="str">
        <f t="shared" si="122"/>
        <v>Incorrect</v>
      </c>
    </row>
    <row r="2587" spans="1:4" x14ac:dyDescent="0.25">
      <c r="A2587" s="32" t="s">
        <v>2526</v>
      </c>
      <c r="B2587" s="32" t="str">
        <f t="shared" si="120"/>
        <v>Honolulu, HI 92628,626-448-4606,Connor &amp; Company,228 Lower Mill Bay Road</v>
      </c>
      <c r="C2587" s="32" t="str">
        <f t="shared" si="121"/>
        <v xml:space="preserve"> Road</v>
      </c>
      <c r="D2587" s="32" t="str">
        <f t="shared" si="122"/>
        <v>Incorrect</v>
      </c>
    </row>
    <row r="2588" spans="1:4" x14ac:dyDescent="0.25">
      <c r="A2588" s="32" t="s">
        <v>2527</v>
      </c>
      <c r="B2588" s="32" t="str">
        <f t="shared" si="120"/>
        <v>626-448-4606,Connor &amp; Company,228 Lower Mill Bay Road,Azusa, CA 94402</v>
      </c>
      <c r="C2588" s="32" t="str">
        <f t="shared" si="121"/>
        <v>94402</v>
      </c>
      <c r="D2588" s="32" t="str">
        <f t="shared" si="122"/>
        <v>Incorrect</v>
      </c>
    </row>
    <row r="2589" spans="1:4" x14ac:dyDescent="0.25">
      <c r="A2589" s="32" t="s">
        <v>2528</v>
      </c>
      <c r="B2589" s="32" t="str">
        <f t="shared" si="120"/>
        <v>Connor &amp; Company,228 Lower Mill Bay Road,Azusa, CA 94402,460-486-8688</v>
      </c>
      <c r="C2589" s="32" t="str">
        <f t="shared" si="121"/>
        <v>-8688</v>
      </c>
      <c r="D2589" s="32">
        <f t="shared" si="122"/>
        <v>1</v>
      </c>
    </row>
    <row r="2590" spans="1:4" x14ac:dyDescent="0.25">
      <c r="A2590" s="32" t="s">
        <v>2529</v>
      </c>
      <c r="B2590" s="32" t="str">
        <f t="shared" si="120"/>
        <v>228 Lower Mill Bay Road,Azusa, CA 94402,460-486-8688,Sports Garage</v>
      </c>
      <c r="C2590" s="32" t="str">
        <f t="shared" si="121"/>
        <v>arage</v>
      </c>
      <c r="D2590" s="32" t="str">
        <f t="shared" si="122"/>
        <v>Incorrect</v>
      </c>
    </row>
    <row r="2591" spans="1:4" x14ac:dyDescent="0.25">
      <c r="A2591" s="32" t="s">
        <v>2530</v>
      </c>
      <c r="B2591" s="32" t="str">
        <f t="shared" si="120"/>
        <v>Azusa, CA 94402,460-486-8688,Sports Garage,222 West Main</v>
      </c>
      <c r="C2591" s="32" t="str">
        <f t="shared" si="121"/>
        <v xml:space="preserve"> Main</v>
      </c>
      <c r="D2591" s="32" t="str">
        <f t="shared" si="122"/>
        <v>Incorrect</v>
      </c>
    </row>
    <row r="2592" spans="1:4" x14ac:dyDescent="0.25">
      <c r="A2592" s="32" t="s">
        <v>2531</v>
      </c>
      <c r="B2592" s="32" t="str">
        <f t="shared" si="120"/>
        <v>460-486-8688,Sports Garage,222 West Main,Downey, CA 92804</v>
      </c>
      <c r="C2592" s="32" t="str">
        <f t="shared" si="121"/>
        <v>92804</v>
      </c>
      <c r="D2592" s="32" t="str">
        <f t="shared" si="122"/>
        <v>Incorrect</v>
      </c>
    </row>
    <row r="2593" spans="1:4" x14ac:dyDescent="0.25">
      <c r="A2593" s="32" t="s">
        <v>2264</v>
      </c>
      <c r="B2593" s="32" t="str">
        <f t="shared" si="120"/>
        <v>Sports Garage,222 West Main,Downey, CA 92804,206-448-8669</v>
      </c>
      <c r="C2593" s="32" t="str">
        <f t="shared" si="121"/>
        <v>-8669</v>
      </c>
      <c r="D2593" s="32">
        <f t="shared" si="122"/>
        <v>1</v>
      </c>
    </row>
    <row r="2594" spans="1:4" x14ac:dyDescent="0.25">
      <c r="A2594" s="32" t="s">
        <v>2532</v>
      </c>
      <c r="B2594" s="32" t="str">
        <f t="shared" si="120"/>
        <v>222 West Main,Downey, CA 92804,206-448-8669,Abe Carter Lanes</v>
      </c>
      <c r="C2594" s="32" t="str">
        <f t="shared" si="121"/>
        <v>Lanes</v>
      </c>
      <c r="D2594" s="32" t="str">
        <f t="shared" si="122"/>
        <v>Incorrect</v>
      </c>
    </row>
    <row r="2595" spans="1:4" x14ac:dyDescent="0.25">
      <c r="A2595" s="32" t="s">
        <v>2533</v>
      </c>
      <c r="B2595" s="32" t="str">
        <f t="shared" si="120"/>
        <v>Downey, CA 92804,206-448-8669,Abe Carter Lanes,260 Bon Air Centre</v>
      </c>
      <c r="C2595" s="32" t="str">
        <f t="shared" si="121"/>
        <v>entre</v>
      </c>
      <c r="D2595" s="32" t="str">
        <f t="shared" si="122"/>
        <v>Incorrect</v>
      </c>
    </row>
    <row r="2596" spans="1:4" x14ac:dyDescent="0.25">
      <c r="A2596" s="32" t="s">
        <v>2534</v>
      </c>
      <c r="B2596" s="32" t="str">
        <f t="shared" si="120"/>
        <v>206-448-8669,Abe Carter Lanes,260 Bon Air Centre,Walnut Creek, CA 94404</v>
      </c>
      <c r="C2596" s="32" t="str">
        <f t="shared" si="121"/>
        <v>94404</v>
      </c>
      <c r="D2596" s="32" t="str">
        <f t="shared" si="122"/>
        <v>Incorrect</v>
      </c>
    </row>
    <row r="2597" spans="1:4" x14ac:dyDescent="0.25">
      <c r="A2597" s="32" t="s">
        <v>2535</v>
      </c>
      <c r="B2597" s="32" t="str">
        <f t="shared" si="120"/>
        <v>Abe Carter Lanes,260 Bon Air Centre,Walnut Creek, CA 94404,824-626-4426</v>
      </c>
      <c r="C2597" s="32" t="str">
        <f t="shared" si="121"/>
        <v>-4426</v>
      </c>
      <c r="D2597" s="32">
        <f t="shared" si="122"/>
        <v>1</v>
      </c>
    </row>
    <row r="2598" spans="1:4" x14ac:dyDescent="0.25">
      <c r="A2598" s="32" t="s">
        <v>2536</v>
      </c>
      <c r="B2598" s="32" t="str">
        <f t="shared" si="120"/>
        <v>260 Bon Air Centre,Walnut Creek, CA 94404,824-626-4426,Silver Threads</v>
      </c>
      <c r="C2598" s="32" t="str">
        <f t="shared" si="121"/>
        <v>reads</v>
      </c>
      <c r="D2598" s="32" t="str">
        <f t="shared" si="122"/>
        <v>Incorrect</v>
      </c>
    </row>
    <row r="2599" spans="1:4" x14ac:dyDescent="0.25">
      <c r="A2599" s="32" t="s">
        <v>2537</v>
      </c>
      <c r="B2599" s="32" t="str">
        <f t="shared" si="120"/>
        <v>Walnut Creek, CA 94404,824-626-4426,Silver Threads,PO Box 2044</v>
      </c>
      <c r="C2599" s="32" t="str">
        <f t="shared" si="121"/>
        <v xml:space="preserve"> 2044</v>
      </c>
      <c r="D2599" s="32" t="str">
        <f t="shared" si="122"/>
        <v>Incorrect</v>
      </c>
    </row>
    <row r="2600" spans="1:4" x14ac:dyDescent="0.25">
      <c r="A2600" s="32" t="s">
        <v>2538</v>
      </c>
      <c r="B2600" s="32" t="str">
        <f t="shared" si="120"/>
        <v>824-626-4426,Silver Threads,PO Box 2044,Tahoe City, CA 90026</v>
      </c>
      <c r="C2600" s="32" t="str">
        <f t="shared" si="121"/>
        <v>90026</v>
      </c>
      <c r="D2600" s="32" t="str">
        <f t="shared" si="122"/>
        <v>Incorrect</v>
      </c>
    </row>
    <row r="2601" spans="1:4" x14ac:dyDescent="0.25">
      <c r="A2601" s="32" t="s">
        <v>2539</v>
      </c>
      <c r="B2601" s="32" t="str">
        <f t="shared" si="120"/>
        <v>Silver Threads,PO Box 2044,Tahoe City, CA 90026,629-824-9688</v>
      </c>
      <c r="C2601" s="32" t="str">
        <f t="shared" si="121"/>
        <v>-9688</v>
      </c>
      <c r="D2601" s="32">
        <f t="shared" si="122"/>
        <v>1</v>
      </c>
    </row>
    <row r="2602" spans="1:4" x14ac:dyDescent="0.25">
      <c r="A2602" s="32" t="s">
        <v>2540</v>
      </c>
      <c r="B2602" s="32" t="str">
        <f t="shared" si="120"/>
        <v>PO Box 2044,Tahoe City, CA 90026,629-824-9688,Stadium Sports</v>
      </c>
      <c r="C2602" s="32" t="str">
        <f t="shared" si="121"/>
        <v>ports</v>
      </c>
      <c r="D2602" s="32" t="str">
        <f t="shared" si="122"/>
        <v>Incorrect</v>
      </c>
    </row>
    <row r="2603" spans="1:4" x14ac:dyDescent="0.25">
      <c r="A2603" s="32" t="s">
        <v>2541</v>
      </c>
      <c r="B2603" s="32" t="str">
        <f t="shared" si="120"/>
        <v>Tahoe City, CA 90026,629-824-9688,Stadium Sports,402 North Mount Shasta Boulevard</v>
      </c>
      <c r="C2603" s="32" t="str">
        <f t="shared" si="121"/>
        <v>evard</v>
      </c>
      <c r="D2603" s="32" t="str">
        <f t="shared" si="122"/>
        <v>Incorrect</v>
      </c>
    </row>
    <row r="2604" spans="1:4" x14ac:dyDescent="0.25">
      <c r="A2604" s="32" t="s">
        <v>2542</v>
      </c>
      <c r="B2604" s="32" t="str">
        <f t="shared" si="120"/>
        <v>629-824-9688,Stadium Sports,402 North Mount Shasta Boulevard,Santa Ana, CA 94946</v>
      </c>
      <c r="C2604" s="32" t="str">
        <f t="shared" si="121"/>
        <v>94946</v>
      </c>
      <c r="D2604" s="32" t="str">
        <f t="shared" si="122"/>
        <v>Incorrect</v>
      </c>
    </row>
    <row r="2605" spans="1:4" x14ac:dyDescent="0.25">
      <c r="A2605" s="32" t="s">
        <v>1916</v>
      </c>
      <c r="B2605" s="32" t="str">
        <f t="shared" si="120"/>
        <v>Stadium Sports,402 North Mount Shasta Boulevard,Santa Ana, CA 94946,828-998-4682</v>
      </c>
      <c r="C2605" s="32" t="str">
        <f t="shared" si="121"/>
        <v>-4682</v>
      </c>
      <c r="D2605" s="32">
        <f t="shared" si="122"/>
        <v>1</v>
      </c>
    </row>
    <row r="2606" spans="1:4" x14ac:dyDescent="0.25">
      <c r="A2606" s="32" t="s">
        <v>2543</v>
      </c>
      <c r="B2606" s="32" t="str">
        <f t="shared" si="120"/>
        <v>402 North Mount Shasta Boulevard,Santa Ana, CA 94946,828-998-4682,Sun Action Clothiers</v>
      </c>
      <c r="C2606" s="32" t="str">
        <f t="shared" si="121"/>
        <v>hiers</v>
      </c>
      <c r="D2606" s="32" t="str">
        <f t="shared" si="122"/>
        <v>Incorrect</v>
      </c>
    </row>
    <row r="2607" spans="1:4" x14ac:dyDescent="0.25">
      <c r="A2607" s="32" t="s">
        <v>2544</v>
      </c>
      <c r="B2607" s="32" t="str">
        <f t="shared" si="120"/>
        <v>Santa Ana, CA 94946,828-998-4682,Sun Action Clothiers,8996 Crescent Bar Road Northwest</v>
      </c>
      <c r="C2607" s="32" t="str">
        <f t="shared" si="121"/>
        <v>hwest</v>
      </c>
      <c r="D2607" s="32" t="str">
        <f t="shared" si="122"/>
        <v>Incorrect</v>
      </c>
    </row>
    <row r="2608" spans="1:4" x14ac:dyDescent="0.25">
      <c r="A2608" s="32" t="s">
        <v>2545</v>
      </c>
      <c r="B2608" s="32" t="str">
        <f t="shared" si="120"/>
        <v>828-998-4682,Sun Action Clothiers,8996 Crescent Bar Road Northwest,Los Angeles, CA 92889</v>
      </c>
      <c r="C2608" s="32" t="str">
        <f t="shared" si="121"/>
        <v>92889</v>
      </c>
      <c r="D2608" s="32" t="str">
        <f t="shared" si="122"/>
        <v>Incorrect</v>
      </c>
    </row>
    <row r="2609" spans="1:4" x14ac:dyDescent="0.25">
      <c r="A2609" s="32" t="s">
        <v>2546</v>
      </c>
      <c r="B2609" s="32" t="str">
        <f t="shared" si="120"/>
        <v>Sun Action Clothiers,8996 Crescent Bar Road Northwest,Los Angeles, CA 92889,824-896-9242</v>
      </c>
      <c r="C2609" s="32" t="str">
        <f t="shared" si="121"/>
        <v>-9242</v>
      </c>
      <c r="D2609" s="32">
        <f t="shared" si="122"/>
        <v>1</v>
      </c>
    </row>
    <row r="2610" spans="1:4" x14ac:dyDescent="0.25">
      <c r="A2610" s="32" t="s">
        <v>2547</v>
      </c>
      <c r="B2610" s="32" t="str">
        <f t="shared" si="120"/>
        <v>8996 Crescent Bar Road Northwest,Los Angeles, CA 92889,824-896-9242,Granite Fan Club</v>
      </c>
      <c r="C2610" s="32" t="str">
        <f t="shared" si="121"/>
        <v xml:space="preserve"> Club</v>
      </c>
      <c r="D2610" s="32" t="str">
        <f t="shared" si="122"/>
        <v>Incorrect</v>
      </c>
    </row>
    <row r="2611" spans="1:4" x14ac:dyDescent="0.25">
      <c r="A2611" s="32" t="s">
        <v>2548</v>
      </c>
      <c r="B2611" s="32" t="str">
        <f t="shared" si="120"/>
        <v>Los Angeles, CA 92889,824-896-9242,Granite Fan Club,682 Girder Way</v>
      </c>
      <c r="C2611" s="32" t="str">
        <f t="shared" si="121"/>
        <v>r Way</v>
      </c>
      <c r="D2611" s="32" t="str">
        <f t="shared" si="122"/>
        <v>Incorrect</v>
      </c>
    </row>
    <row r="2612" spans="1:4" x14ac:dyDescent="0.25">
      <c r="A2612" s="32" t="s">
        <v>2549</v>
      </c>
      <c r="B2612" s="32" t="str">
        <f t="shared" si="120"/>
        <v>824-896-9242,Granite Fan Club,682 Girder Way,Tracy, CA 90822</v>
      </c>
      <c r="C2612" s="32" t="str">
        <f t="shared" si="121"/>
        <v>90822</v>
      </c>
      <c r="D2612" s="32" t="str">
        <f t="shared" si="122"/>
        <v>Incorrect</v>
      </c>
    </row>
    <row r="2613" spans="1:4" x14ac:dyDescent="0.25">
      <c r="A2613" s="32" t="s">
        <v>2550</v>
      </c>
      <c r="B2613" s="32" t="str">
        <f t="shared" si="120"/>
        <v>Granite Fan Club,682 Girder Way,Tracy, CA 90822,640-866-2900</v>
      </c>
      <c r="C2613" s="32" t="str">
        <f t="shared" si="121"/>
        <v>-2900</v>
      </c>
      <c r="D2613" s="32">
        <f t="shared" si="122"/>
        <v>1</v>
      </c>
    </row>
    <row r="2614" spans="1:4" x14ac:dyDescent="0.25">
      <c r="A2614" s="32" t="s">
        <v>2551</v>
      </c>
      <c r="B2614" s="32" t="str">
        <f t="shared" si="120"/>
        <v>682 Girder Way,Tracy, CA 90822,640-866-2900,Queen's Sportswear Inc</v>
      </c>
      <c r="C2614" s="32" t="str">
        <f t="shared" si="121"/>
        <v>r Inc</v>
      </c>
      <c r="D2614" s="32" t="str">
        <f t="shared" si="122"/>
        <v>Incorrect</v>
      </c>
    </row>
    <row r="2615" spans="1:4" x14ac:dyDescent="0.25">
      <c r="A2615" s="32" t="s">
        <v>2552</v>
      </c>
      <c r="B2615" s="32" t="str">
        <f t="shared" si="120"/>
        <v>Tracy, CA 90822,640-866-2900,Queen's Sportswear Inc,440 South Kampala Bay</v>
      </c>
      <c r="C2615" s="32" t="str">
        <f t="shared" si="121"/>
        <v>a Bay</v>
      </c>
      <c r="D2615" s="32" t="str">
        <f t="shared" si="122"/>
        <v>Incorrect</v>
      </c>
    </row>
    <row r="2616" spans="1:4" x14ac:dyDescent="0.25">
      <c r="A2616" s="32" t="s">
        <v>2553</v>
      </c>
      <c r="B2616" s="32" t="str">
        <f t="shared" si="120"/>
        <v>640-866-2900,Queen's Sportswear Inc,440 South Kampala Bay,Kamuela, HI 90242</v>
      </c>
      <c r="C2616" s="32" t="str">
        <f t="shared" si="121"/>
        <v>90242</v>
      </c>
      <c r="D2616" s="32" t="str">
        <f t="shared" si="122"/>
        <v>Incorrect</v>
      </c>
    </row>
    <row r="2617" spans="1:4" x14ac:dyDescent="0.25">
      <c r="A2617" s="32" t="s">
        <v>2554</v>
      </c>
      <c r="B2617" s="32" t="str">
        <f t="shared" si="120"/>
        <v>Queen's Sportswear Inc,440 South Kampala Bay,Kamuela, HI 90242,909-940-4499</v>
      </c>
      <c r="C2617" s="32" t="str">
        <f t="shared" si="121"/>
        <v>-4499</v>
      </c>
      <c r="D2617" s="32">
        <f t="shared" si="122"/>
        <v>1</v>
      </c>
    </row>
    <row r="2618" spans="1:4" x14ac:dyDescent="0.25">
      <c r="A2618" s="32" t="s">
        <v>2555</v>
      </c>
      <c r="B2618" s="32" t="str">
        <f t="shared" si="120"/>
        <v>440 South Kampala Bay,Kamuela, HI 90242,909-940-4499,Al's Surf Skate &amp; Snow</v>
      </c>
      <c r="C2618" s="32" t="str">
        <f t="shared" si="121"/>
        <v xml:space="preserve"> Snow</v>
      </c>
      <c r="D2618" s="32" t="str">
        <f t="shared" si="122"/>
        <v>Incorrect</v>
      </c>
    </row>
    <row r="2619" spans="1:4" x14ac:dyDescent="0.25">
      <c r="A2619" s="32" t="s">
        <v>2556</v>
      </c>
      <c r="B2619" s="32" t="str">
        <f t="shared" si="120"/>
        <v>Kamuela, HI 90242,909-940-4499,Al's Surf Skate &amp; Snow,22664 6th</v>
      </c>
      <c r="C2619" s="32" t="str">
        <f t="shared" si="121"/>
        <v>4 6th</v>
      </c>
      <c r="D2619" s="32" t="str">
        <f t="shared" si="122"/>
        <v>Incorrect</v>
      </c>
    </row>
    <row r="2620" spans="1:4" x14ac:dyDescent="0.25">
      <c r="A2620" s="32" t="s">
        <v>2557</v>
      </c>
      <c r="B2620" s="32" t="str">
        <f t="shared" si="120"/>
        <v>909-940-4499,Al's Surf Skate &amp; Snow,22664 6th,Coronado, CA 92202</v>
      </c>
      <c r="C2620" s="32" t="str">
        <f t="shared" si="121"/>
        <v>92202</v>
      </c>
      <c r="D2620" s="32" t="str">
        <f t="shared" si="122"/>
        <v>Incorrect</v>
      </c>
    </row>
    <row r="2621" spans="1:4" x14ac:dyDescent="0.25">
      <c r="A2621" s="32" t="s">
        <v>2558</v>
      </c>
      <c r="B2621" s="32" t="str">
        <f t="shared" si="120"/>
        <v>Al's Surf Skate &amp; Snow,22664 6th,Coronado, CA 92202,824-889-2664</v>
      </c>
      <c r="C2621" s="32" t="str">
        <f t="shared" si="121"/>
        <v>-2664</v>
      </c>
      <c r="D2621" s="32">
        <f t="shared" si="122"/>
        <v>1</v>
      </c>
    </row>
    <row r="2622" spans="1:4" x14ac:dyDescent="0.25">
      <c r="A2622" s="32" t="s">
        <v>2559</v>
      </c>
      <c r="B2622" s="32" t="str">
        <f t="shared" si="120"/>
        <v>22664 6th,Coronado, CA 92202,824-889-2664,Camilla’s</v>
      </c>
      <c r="C2622" s="32" t="str">
        <f t="shared" si="121"/>
        <v>lla’s</v>
      </c>
      <c r="D2622" s="32" t="str">
        <f t="shared" si="122"/>
        <v>Incorrect</v>
      </c>
    </row>
    <row r="2623" spans="1:4" x14ac:dyDescent="0.25">
      <c r="A2623" s="32" t="s">
        <v>2560</v>
      </c>
      <c r="B2623" s="32" t="str">
        <f t="shared" si="120"/>
        <v>Coronado, CA 92202,824-889-2664,Camilla’s,220 East 9th Street</v>
      </c>
      <c r="C2623" s="32" t="str">
        <f t="shared" si="121"/>
        <v>treet</v>
      </c>
      <c r="D2623" s="32" t="str">
        <f t="shared" si="122"/>
        <v>Incorrect</v>
      </c>
    </row>
    <row r="2624" spans="1:4" x14ac:dyDescent="0.25">
      <c r="A2624" s="32" t="s">
        <v>2561</v>
      </c>
      <c r="B2624" s="32" t="str">
        <f t="shared" si="120"/>
        <v>824-889-2664,Camilla’s,220 East 9th Street,Los Angeles, CA 90402</v>
      </c>
      <c r="C2624" s="32" t="str">
        <f t="shared" si="121"/>
        <v>90402</v>
      </c>
      <c r="D2624" s="32" t="str">
        <f t="shared" si="122"/>
        <v>Incorrect</v>
      </c>
    </row>
    <row r="2625" spans="1:4" x14ac:dyDescent="0.25">
      <c r="A2625" s="32" t="s">
        <v>2562</v>
      </c>
      <c r="B2625" s="32" t="str">
        <f t="shared" si="120"/>
        <v>Camilla’s,220 East 9th Street,Los Angeles, CA 90402,640-684-6660</v>
      </c>
      <c r="C2625" s="32" t="str">
        <f t="shared" si="121"/>
        <v>-6660</v>
      </c>
      <c r="D2625" s="32">
        <f t="shared" si="122"/>
        <v>1</v>
      </c>
    </row>
    <row r="2626" spans="1:4" x14ac:dyDescent="0.25">
      <c r="A2626" s="32" t="s">
        <v>99</v>
      </c>
      <c r="B2626" s="32" t="str">
        <f t="shared" ref="B2626:B2689" si="123">CONCATENATE(TRIM(A2626),",",TRIM(A2627),",",TRIM(A2628),",",TRIM(A2629))</f>
        <v>220 East 9th Street,Los Angeles, CA 90402,640-684-6660,College Daze Sporting Goods</v>
      </c>
      <c r="C2626" s="32" t="str">
        <f t="shared" ref="C2626:C2689" si="124">RIGHT(B2626,5)</f>
        <v>Goods</v>
      </c>
      <c r="D2626" s="32" t="str">
        <f t="shared" ref="D2626:D2689" si="125">IFERROR(FIND("-",C2626),"Incorrect")</f>
        <v>Incorrect</v>
      </c>
    </row>
    <row r="2627" spans="1:4" x14ac:dyDescent="0.25">
      <c r="A2627" s="32" t="s">
        <v>995</v>
      </c>
      <c r="B2627" s="32" t="str">
        <f t="shared" si="123"/>
        <v>Los Angeles, CA 90402,640-684-6660,College Daze Sporting Goods,9022 Mission Boulevard</v>
      </c>
      <c r="C2627" s="32" t="str">
        <f t="shared" si="124"/>
        <v>evard</v>
      </c>
      <c r="D2627" s="32" t="str">
        <f t="shared" si="125"/>
        <v>Incorrect</v>
      </c>
    </row>
    <row r="2628" spans="1:4" x14ac:dyDescent="0.25">
      <c r="A2628" s="32" t="s">
        <v>2563</v>
      </c>
      <c r="B2628" s="32" t="str">
        <f t="shared" si="123"/>
        <v>640-684-6660,College Daze Sporting Goods,9022 Mission Boulevard,San Diego, CA 92682</v>
      </c>
      <c r="C2628" s="32" t="str">
        <f t="shared" si="124"/>
        <v>92682</v>
      </c>
      <c r="D2628" s="32" t="str">
        <f t="shared" si="125"/>
        <v>Incorrect</v>
      </c>
    </row>
    <row r="2629" spans="1:4" x14ac:dyDescent="0.25">
      <c r="A2629" s="32" t="s">
        <v>2564</v>
      </c>
      <c r="B2629" s="32" t="str">
        <f t="shared" si="123"/>
        <v>College Daze Sporting Goods,9022 Mission Boulevard,San Diego, CA 92682,629-696-2622</v>
      </c>
      <c r="C2629" s="32" t="str">
        <f t="shared" si="124"/>
        <v>-2622</v>
      </c>
      <c r="D2629" s="32">
        <f t="shared" si="125"/>
        <v>1</v>
      </c>
    </row>
    <row r="2630" spans="1:4" x14ac:dyDescent="0.25">
      <c r="A2630" s="32" t="s">
        <v>2565</v>
      </c>
      <c r="B2630" s="32" t="str">
        <f t="shared" si="123"/>
        <v>9022 Mission Boulevard,San Diego, CA 92682,629-696-2622,Passionate for Sports</v>
      </c>
      <c r="C2630" s="32" t="str">
        <f t="shared" si="124"/>
        <v>ports</v>
      </c>
      <c r="D2630" s="32" t="str">
        <f t="shared" si="125"/>
        <v>Incorrect</v>
      </c>
    </row>
    <row r="2631" spans="1:4" x14ac:dyDescent="0.25">
      <c r="A2631" s="32" t="s">
        <v>2566</v>
      </c>
      <c r="B2631" s="32" t="str">
        <f t="shared" si="123"/>
        <v>San Diego, CA 92682,629-696-2622,Passionate for Sports,482 Florin Road</v>
      </c>
      <c r="C2631" s="32" t="str">
        <f t="shared" si="124"/>
        <v xml:space="preserve"> Road</v>
      </c>
      <c r="D2631" s="32" t="str">
        <f t="shared" si="125"/>
        <v>Incorrect</v>
      </c>
    </row>
    <row r="2632" spans="1:4" x14ac:dyDescent="0.25">
      <c r="A2632" s="32" t="s">
        <v>2567</v>
      </c>
      <c r="B2632" s="32" t="str">
        <f t="shared" si="123"/>
        <v>629-696-2622,Passionate for Sports,482 Florin Road,Pendleton, CA 92664</v>
      </c>
      <c r="C2632" s="32" t="str">
        <f t="shared" si="124"/>
        <v>92664</v>
      </c>
      <c r="D2632" s="32" t="str">
        <f t="shared" si="125"/>
        <v>Incorrect</v>
      </c>
    </row>
    <row r="2633" spans="1:4" x14ac:dyDescent="0.25">
      <c r="A2633" s="32" t="s">
        <v>2568</v>
      </c>
      <c r="B2633" s="32" t="str">
        <f t="shared" si="123"/>
        <v>Passionate for Sports,482 Florin Road,Pendleton, CA 92664,926-942-4066</v>
      </c>
      <c r="C2633" s="32" t="str">
        <f t="shared" si="124"/>
        <v>-4066</v>
      </c>
      <c r="D2633" s="32">
        <f t="shared" si="125"/>
        <v>1</v>
      </c>
    </row>
    <row r="2634" spans="1:4" x14ac:dyDescent="0.25">
      <c r="A2634" s="32" t="s">
        <v>2569</v>
      </c>
      <c r="B2634" s="32" t="str">
        <f t="shared" si="123"/>
        <v>482 Florin Road,Pendleton, CA 92664,926-942-4066,Pro Sports Stop</v>
      </c>
      <c r="C2634" s="32" t="str">
        <f t="shared" si="124"/>
        <v xml:space="preserve"> Stop</v>
      </c>
      <c r="D2634" s="32" t="str">
        <f t="shared" si="125"/>
        <v>Incorrect</v>
      </c>
    </row>
    <row r="2635" spans="1:4" x14ac:dyDescent="0.25">
      <c r="A2635" s="32" t="s">
        <v>2570</v>
      </c>
      <c r="B2635" s="32" t="str">
        <f t="shared" si="123"/>
        <v>Pendleton, CA 92664,926-942-4066,Pro Sports Stop,88664 Country Club Drive</v>
      </c>
      <c r="C2635" s="32" t="str">
        <f t="shared" si="124"/>
        <v>Drive</v>
      </c>
      <c r="D2635" s="32" t="str">
        <f t="shared" si="125"/>
        <v>Incorrect</v>
      </c>
    </row>
    <row r="2636" spans="1:4" x14ac:dyDescent="0.25">
      <c r="A2636" s="32" t="s">
        <v>2571</v>
      </c>
      <c r="B2636" s="32" t="str">
        <f t="shared" si="123"/>
        <v>926-942-4066,Pro Sports Stop,88664 Country Club Drive,Newark, WA 96820</v>
      </c>
      <c r="C2636" s="32" t="str">
        <f t="shared" si="124"/>
        <v>96820</v>
      </c>
      <c r="D2636" s="32" t="str">
        <f t="shared" si="125"/>
        <v>Incorrect</v>
      </c>
    </row>
    <row r="2637" spans="1:4" x14ac:dyDescent="0.25">
      <c r="A2637" s="32" t="s">
        <v>868</v>
      </c>
      <c r="B2637" s="32" t="str">
        <f t="shared" si="123"/>
        <v>Pro Sports Stop,88664 Country Club Drive,Newark, WA 96820,669-884-6426</v>
      </c>
      <c r="C2637" s="32" t="str">
        <f t="shared" si="124"/>
        <v>-6426</v>
      </c>
      <c r="D2637" s="32">
        <f t="shared" si="125"/>
        <v>1</v>
      </c>
    </row>
    <row r="2638" spans="1:4" x14ac:dyDescent="0.25">
      <c r="A2638" s="32" t="s">
        <v>2572</v>
      </c>
      <c r="B2638" s="32" t="str">
        <f t="shared" si="123"/>
        <v>88664 Country Club Drive,Newark, WA 96820,669-884-6426,Salt Water Times</v>
      </c>
      <c r="C2638" s="32" t="str">
        <f t="shared" si="124"/>
        <v>Times</v>
      </c>
      <c r="D2638" s="32" t="str">
        <f t="shared" si="125"/>
        <v>Incorrect</v>
      </c>
    </row>
    <row r="2639" spans="1:4" x14ac:dyDescent="0.25">
      <c r="A2639" s="32" t="s">
        <v>2573</v>
      </c>
      <c r="B2639" s="32" t="str">
        <f t="shared" si="123"/>
        <v>Newark, WA 96820,669-884-6426,Salt Water Times,20940 Weyburn Avenue</v>
      </c>
      <c r="C2639" s="32" t="str">
        <f t="shared" si="124"/>
        <v>venue</v>
      </c>
      <c r="D2639" s="32" t="str">
        <f t="shared" si="125"/>
        <v>Incorrect</v>
      </c>
    </row>
    <row r="2640" spans="1:4" x14ac:dyDescent="0.25">
      <c r="A2640" s="32" t="s">
        <v>2574</v>
      </c>
      <c r="B2640" s="32" t="str">
        <f t="shared" si="123"/>
        <v>669-884-6426,Salt Water Times,20940 Weyburn Avenue,Santa Ana, CA 96222</v>
      </c>
      <c r="C2640" s="32" t="str">
        <f t="shared" si="124"/>
        <v>96222</v>
      </c>
      <c r="D2640" s="32" t="str">
        <f t="shared" si="125"/>
        <v>Incorrect</v>
      </c>
    </row>
    <row r="2641" spans="1:4" x14ac:dyDescent="0.25">
      <c r="A2641" s="32" t="s">
        <v>2575</v>
      </c>
      <c r="B2641" s="32" t="str">
        <f t="shared" si="123"/>
        <v>Salt Water Times,20940 Weyburn Avenue,Santa Ana, CA 96222,629-424-9669</v>
      </c>
      <c r="C2641" s="32" t="str">
        <f t="shared" si="124"/>
        <v>-9669</v>
      </c>
      <c r="D2641" s="32">
        <f t="shared" si="125"/>
        <v>1</v>
      </c>
    </row>
    <row r="2642" spans="1:4" x14ac:dyDescent="0.25">
      <c r="A2642" s="32" t="s">
        <v>2576</v>
      </c>
      <c r="B2642" s="32" t="str">
        <f t="shared" si="123"/>
        <v>20940 Weyburn Avenue,Santa Ana, CA 96222,629-424-9669,Waylon's Action Wear</v>
      </c>
      <c r="C2642" s="32" t="str">
        <f t="shared" si="124"/>
        <v xml:space="preserve"> Wear</v>
      </c>
      <c r="D2642" s="32" t="str">
        <f t="shared" si="125"/>
        <v>Incorrect</v>
      </c>
    </row>
    <row r="2643" spans="1:4" x14ac:dyDescent="0.25">
      <c r="A2643" s="32" t="s">
        <v>2577</v>
      </c>
      <c r="B2643" s="32" t="str">
        <f t="shared" si="123"/>
        <v>Santa Ana, CA 96222,629-424-9669,Waylon's Action Wear,2698 Taylor Street</v>
      </c>
      <c r="C2643" s="32" t="str">
        <f t="shared" si="124"/>
        <v>treet</v>
      </c>
      <c r="D2643" s="32" t="str">
        <f t="shared" si="125"/>
        <v>Incorrect</v>
      </c>
    </row>
    <row r="2644" spans="1:4" x14ac:dyDescent="0.25">
      <c r="A2644" s="32" t="s">
        <v>2578</v>
      </c>
      <c r="B2644" s="32" t="str">
        <f t="shared" si="123"/>
        <v>629-424-9669,Waylon's Action Wear,2698 Taylor Street,Carlsbad, CA 90068</v>
      </c>
      <c r="C2644" s="32" t="str">
        <f t="shared" si="124"/>
        <v>90068</v>
      </c>
      <c r="D2644" s="32" t="str">
        <f t="shared" si="125"/>
        <v>Incorrect</v>
      </c>
    </row>
    <row r="2645" spans="1:4" x14ac:dyDescent="0.25">
      <c r="A2645" s="32" t="s">
        <v>2579</v>
      </c>
      <c r="B2645" s="32" t="str">
        <f t="shared" si="123"/>
        <v>Waylon's Action Wear,2698 Taylor Street,Carlsbad, CA 90068,662-988-8628</v>
      </c>
      <c r="C2645" s="32" t="str">
        <f t="shared" si="124"/>
        <v>-8628</v>
      </c>
      <c r="D2645" s="32">
        <f t="shared" si="125"/>
        <v>1</v>
      </c>
    </row>
    <row r="2646" spans="1:4" x14ac:dyDescent="0.25">
      <c r="A2646" s="32" t="s">
        <v>2580</v>
      </c>
      <c r="B2646" s="32" t="str">
        <f t="shared" si="123"/>
        <v>2698 Taylor Street,Carlsbad, CA 90068,662-988-8628,Z's Clothing for Men</v>
      </c>
      <c r="C2646" s="32" t="str">
        <f t="shared" si="124"/>
        <v>r Men</v>
      </c>
      <c r="D2646" s="32" t="str">
        <f t="shared" si="125"/>
        <v>Incorrect</v>
      </c>
    </row>
    <row r="2647" spans="1:4" x14ac:dyDescent="0.25">
      <c r="A2647" s="32" t="s">
        <v>2581</v>
      </c>
      <c r="B2647" s="32" t="str">
        <f t="shared" si="123"/>
        <v>Carlsbad, CA 90068,662-988-8628,Z's Clothing for Men,6666 Hollywood Boulevard Suite 4</v>
      </c>
      <c r="C2647" s="32" t="str">
        <f t="shared" si="124"/>
        <v>ite 4</v>
      </c>
      <c r="D2647" s="32" t="str">
        <f t="shared" si="125"/>
        <v>Incorrect</v>
      </c>
    </row>
    <row r="2648" spans="1:4" x14ac:dyDescent="0.25">
      <c r="A2648" s="32" t="s">
        <v>2582</v>
      </c>
      <c r="B2648" s="32" t="str">
        <f t="shared" si="123"/>
        <v>662-988-8628,Z's Clothing for Men,6666 Hollywood Boulevard Suite 4,Beverly Hills, CA 94404</v>
      </c>
      <c r="C2648" s="32" t="str">
        <f t="shared" si="124"/>
        <v>94404</v>
      </c>
      <c r="D2648" s="32" t="str">
        <f t="shared" si="125"/>
        <v>Incorrect</v>
      </c>
    </row>
    <row r="2649" spans="1:4" x14ac:dyDescent="0.25">
      <c r="A2649" s="32" t="s">
        <v>2583</v>
      </c>
      <c r="B2649" s="32" t="str">
        <f t="shared" si="123"/>
        <v>Z's Clothing for Men,6666 Hollywood Boulevard Suite 4,Beverly Hills, CA 94404,420-826-9928</v>
      </c>
      <c r="C2649" s="32" t="str">
        <f t="shared" si="124"/>
        <v>-9928</v>
      </c>
      <c r="D2649" s="32">
        <f t="shared" si="125"/>
        <v>1</v>
      </c>
    </row>
    <row r="2650" spans="1:4" x14ac:dyDescent="0.25">
      <c r="A2650" s="32" t="s">
        <v>2584</v>
      </c>
      <c r="B2650" s="32" t="str">
        <f t="shared" si="123"/>
        <v>6666 Hollywood Boulevard Suite 4,Beverly Hills, CA 94404,420-826-9928,Oak Club Sweats</v>
      </c>
      <c r="C2650" s="32" t="str">
        <f t="shared" si="124"/>
        <v>weats</v>
      </c>
      <c r="D2650" s="32" t="str">
        <f t="shared" si="125"/>
        <v>Incorrect</v>
      </c>
    </row>
    <row r="2651" spans="1:4" x14ac:dyDescent="0.25">
      <c r="A2651" s="32" t="s">
        <v>1537</v>
      </c>
      <c r="B2651" s="32" t="str">
        <f t="shared" si="123"/>
        <v>Beverly Hills, CA 94404,420-826-9928,Oak Club Sweats,444 Quail Valley Road</v>
      </c>
      <c r="C2651" s="32" t="str">
        <f t="shared" si="124"/>
        <v xml:space="preserve"> Road</v>
      </c>
      <c r="D2651" s="32" t="str">
        <f t="shared" si="125"/>
        <v>Incorrect</v>
      </c>
    </row>
    <row r="2652" spans="1:4" x14ac:dyDescent="0.25">
      <c r="A2652" s="32" t="s">
        <v>2585</v>
      </c>
      <c r="B2652" s="32" t="str">
        <f t="shared" si="123"/>
        <v>420-826-9928,Oak Club Sweats,444 Quail Valley Road,Friday Harbor, CA 92649</v>
      </c>
      <c r="C2652" s="32" t="str">
        <f t="shared" si="124"/>
        <v>92649</v>
      </c>
      <c r="D2652" s="32" t="str">
        <f t="shared" si="125"/>
        <v>Incorrect</v>
      </c>
    </row>
    <row r="2653" spans="1:4" x14ac:dyDescent="0.25">
      <c r="A2653" s="32" t="s">
        <v>2586</v>
      </c>
      <c r="B2653" s="32" t="str">
        <f t="shared" si="123"/>
        <v>Oak Club Sweats,444 Quail Valley Road,Friday Harbor, CA 92649,206-648-6264</v>
      </c>
      <c r="C2653" s="32" t="str">
        <f t="shared" si="124"/>
        <v>-6264</v>
      </c>
      <c r="D2653" s="32">
        <f t="shared" si="125"/>
        <v>1</v>
      </c>
    </row>
    <row r="2654" spans="1:4" x14ac:dyDescent="0.25">
      <c r="A2654" s="32" t="s">
        <v>2587</v>
      </c>
      <c r="B2654" s="32" t="str">
        <f t="shared" si="123"/>
        <v>444 Quail Valley Road,Friday Harbor, CA 92649,206-648-6264,Aim High Outfitters</v>
      </c>
      <c r="C2654" s="32" t="str">
        <f t="shared" si="124"/>
        <v>tters</v>
      </c>
      <c r="D2654" s="32" t="str">
        <f t="shared" si="125"/>
        <v>Incorrect</v>
      </c>
    </row>
    <row r="2655" spans="1:4" x14ac:dyDescent="0.25">
      <c r="A2655" s="32" t="s">
        <v>2588</v>
      </c>
      <c r="B2655" s="32" t="str">
        <f t="shared" si="123"/>
        <v>Friday Harbor, CA 92649,206-648-6264,Aim High Outfitters,24400 Bear Valley Road</v>
      </c>
      <c r="C2655" s="32" t="str">
        <f t="shared" si="124"/>
        <v xml:space="preserve"> Road</v>
      </c>
      <c r="D2655" s="32" t="str">
        <f t="shared" si="125"/>
        <v>Incorrect</v>
      </c>
    </row>
    <row r="2656" spans="1:4" x14ac:dyDescent="0.25">
      <c r="A2656" s="32" t="s">
        <v>2589</v>
      </c>
      <c r="B2656" s="32" t="str">
        <f t="shared" si="123"/>
        <v>206-648-6264,Aim High Outfitters,24400 Bear Valley Road,Olympia, WA 90066</v>
      </c>
      <c r="C2656" s="32" t="str">
        <f t="shared" si="124"/>
        <v>90066</v>
      </c>
      <c r="D2656" s="32" t="str">
        <f t="shared" si="125"/>
        <v>Incorrect</v>
      </c>
    </row>
    <row r="2657" spans="1:4" x14ac:dyDescent="0.25">
      <c r="A2657" s="32" t="s">
        <v>1001</v>
      </c>
      <c r="B2657" s="32" t="str">
        <f t="shared" si="123"/>
        <v>Aim High Outfitters,24400 Bear Valley Road,Olympia, WA 90066,460-868-2246</v>
      </c>
      <c r="C2657" s="32" t="str">
        <f t="shared" si="124"/>
        <v>-2246</v>
      </c>
      <c r="D2657" s="32">
        <f t="shared" si="125"/>
        <v>1</v>
      </c>
    </row>
    <row r="2658" spans="1:4" x14ac:dyDescent="0.25">
      <c r="A2658" s="32" t="s">
        <v>2590</v>
      </c>
      <c r="B2658" s="32" t="str">
        <f t="shared" si="123"/>
        <v>24400 Bear Valley Road,Olympia, WA 90066,460-868-2246,Eyewear Professional Shop</v>
      </c>
      <c r="C2658" s="32" t="str">
        <f t="shared" si="124"/>
        <v xml:space="preserve"> Shop</v>
      </c>
      <c r="D2658" s="32" t="str">
        <f t="shared" si="125"/>
        <v>Incorrect</v>
      </c>
    </row>
    <row r="2659" spans="1:4" x14ac:dyDescent="0.25">
      <c r="A2659" s="32" t="s">
        <v>2591</v>
      </c>
      <c r="B2659" s="32" t="str">
        <f t="shared" si="123"/>
        <v>Olympia, WA 90066,460-868-2246,Eyewear Professional Shop,2226 Irvine Avenue</v>
      </c>
      <c r="C2659" s="32" t="str">
        <f t="shared" si="124"/>
        <v>venue</v>
      </c>
      <c r="D2659" s="32" t="str">
        <f t="shared" si="125"/>
        <v>Incorrect</v>
      </c>
    </row>
    <row r="2660" spans="1:4" x14ac:dyDescent="0.25">
      <c r="A2660" s="32" t="s">
        <v>2592</v>
      </c>
      <c r="B2660" s="32" t="str">
        <f t="shared" si="123"/>
        <v>460-868-2246,Eyewear Professional Shop,2226 Irvine Avenue,Covina, CA 92442</v>
      </c>
      <c r="C2660" s="32" t="str">
        <f t="shared" si="124"/>
        <v>92442</v>
      </c>
      <c r="D2660" s="32" t="str">
        <f t="shared" si="125"/>
        <v>Incorrect</v>
      </c>
    </row>
    <row r="2661" spans="1:4" x14ac:dyDescent="0.25">
      <c r="A2661" s="32" t="s">
        <v>2593</v>
      </c>
      <c r="B2661" s="32" t="str">
        <f t="shared" si="123"/>
        <v>Eyewear Professional Shop,2226 Irvine Avenue,Covina, CA 92442,669-848-6886</v>
      </c>
      <c r="C2661" s="32" t="str">
        <f t="shared" si="124"/>
        <v>-6886</v>
      </c>
      <c r="D2661" s="32">
        <f t="shared" si="125"/>
        <v>1</v>
      </c>
    </row>
    <row r="2662" spans="1:4" x14ac:dyDescent="0.25">
      <c r="A2662" s="32" t="s">
        <v>2594</v>
      </c>
      <c r="B2662" s="32" t="str">
        <f t="shared" si="123"/>
        <v>2226 Irvine Avenue,Covina, CA 92442,669-848-6886,Just European Fashions</v>
      </c>
      <c r="C2662" s="32" t="str">
        <f t="shared" si="124"/>
        <v>hions</v>
      </c>
      <c r="D2662" s="32" t="str">
        <f t="shared" si="125"/>
        <v>Incorrect</v>
      </c>
    </row>
    <row r="2663" spans="1:4" x14ac:dyDescent="0.25">
      <c r="A2663" s="32" t="s">
        <v>2595</v>
      </c>
      <c r="B2663" s="32" t="str">
        <f t="shared" si="123"/>
        <v>Covina, CA 92442,669-848-6886,Just European Fashions,602 East Shaw Avenue</v>
      </c>
      <c r="C2663" s="32" t="str">
        <f t="shared" si="124"/>
        <v>venue</v>
      </c>
      <c r="D2663" s="32" t="str">
        <f t="shared" si="125"/>
        <v>Incorrect</v>
      </c>
    </row>
    <row r="2664" spans="1:4" x14ac:dyDescent="0.25">
      <c r="A2664" s="32" t="s">
        <v>2596</v>
      </c>
      <c r="B2664" s="32" t="str">
        <f t="shared" si="123"/>
        <v>669-848-6886,Just European Fashions,602 East Shaw Avenue,Sitka, CA 92842</v>
      </c>
      <c r="C2664" s="32" t="str">
        <f t="shared" si="124"/>
        <v>92842</v>
      </c>
      <c r="D2664" s="32" t="str">
        <f t="shared" si="125"/>
        <v>Incorrect</v>
      </c>
    </row>
    <row r="2665" spans="1:4" x14ac:dyDescent="0.25">
      <c r="A2665" s="32" t="s">
        <v>2597</v>
      </c>
      <c r="B2665" s="32" t="str">
        <f t="shared" si="123"/>
        <v>Just European Fashions,602 East Shaw Avenue,Sitka, CA 92842,926-948-6468</v>
      </c>
      <c r="C2665" s="32" t="str">
        <f t="shared" si="124"/>
        <v>-6468</v>
      </c>
      <c r="D2665" s="32">
        <f t="shared" si="125"/>
        <v>1</v>
      </c>
    </row>
    <row r="2666" spans="1:4" x14ac:dyDescent="0.25">
      <c r="A2666" s="32" t="s">
        <v>2351</v>
      </c>
      <c r="B2666" s="32" t="str">
        <f t="shared" si="123"/>
        <v>602 East Shaw Avenue,Sitka, CA 92842,926-948-6468,Nautical Times Clothing Company</v>
      </c>
      <c r="C2666" s="32" t="str">
        <f t="shared" si="124"/>
        <v>mpany</v>
      </c>
      <c r="D2666" s="32" t="str">
        <f t="shared" si="125"/>
        <v>Incorrect</v>
      </c>
    </row>
    <row r="2667" spans="1:4" x14ac:dyDescent="0.25">
      <c r="A2667" s="32" t="s">
        <v>2598</v>
      </c>
      <c r="B2667" s="32" t="str">
        <f t="shared" si="123"/>
        <v>Sitka, CA 92842,926-948-6468,Nautical Times Clothing Company,262 Central Avenue</v>
      </c>
      <c r="C2667" s="32" t="str">
        <f t="shared" si="124"/>
        <v>venue</v>
      </c>
      <c r="D2667" s="32" t="str">
        <f t="shared" si="125"/>
        <v>Incorrect</v>
      </c>
    </row>
    <row r="2668" spans="1:4" x14ac:dyDescent="0.25">
      <c r="A2668" s="32" t="s">
        <v>2599</v>
      </c>
      <c r="B2668" s="32" t="str">
        <f t="shared" si="123"/>
        <v>926-948-6468,Nautical Times Clothing Company,262 Central Avenue,Pismo Beach, CA 92422</v>
      </c>
      <c r="C2668" s="32" t="str">
        <f t="shared" si="124"/>
        <v>92422</v>
      </c>
      <c r="D2668" s="32" t="str">
        <f t="shared" si="125"/>
        <v>Incorrect</v>
      </c>
    </row>
    <row r="2669" spans="1:4" x14ac:dyDescent="0.25">
      <c r="A2669" s="32" t="s">
        <v>781</v>
      </c>
      <c r="B2669" s="32" t="str">
        <f t="shared" si="123"/>
        <v>Nautical Times Clothing Company,262 Central Avenue,Pismo Beach, CA 92422,209-488-2004</v>
      </c>
      <c r="C2669" s="32" t="str">
        <f t="shared" si="124"/>
        <v>-2004</v>
      </c>
      <c r="D2669" s="32">
        <f t="shared" si="125"/>
        <v>1</v>
      </c>
    </row>
    <row r="2670" spans="1:4" x14ac:dyDescent="0.25">
      <c r="A2670" s="32" t="s">
        <v>2600</v>
      </c>
      <c r="B2670" s="32" t="str">
        <f t="shared" si="123"/>
        <v>262 Central Avenue,Pismo Beach, CA 92422,209-488-2004,Paris Style</v>
      </c>
      <c r="C2670" s="32" t="str">
        <f t="shared" si="124"/>
        <v>Style</v>
      </c>
      <c r="D2670" s="32" t="str">
        <f t="shared" si="125"/>
        <v>Incorrect</v>
      </c>
    </row>
    <row r="2671" spans="1:4" x14ac:dyDescent="0.25">
      <c r="A2671" s="32" t="s">
        <v>2601</v>
      </c>
      <c r="B2671" s="32" t="str">
        <f t="shared" si="123"/>
        <v>Pismo Beach, CA 92422,209-488-2004,Paris Style,880 Rodman Road</v>
      </c>
      <c r="C2671" s="32" t="str">
        <f t="shared" si="124"/>
        <v xml:space="preserve"> Road</v>
      </c>
      <c r="D2671" s="32" t="str">
        <f t="shared" si="125"/>
        <v>Incorrect</v>
      </c>
    </row>
    <row r="2672" spans="1:4" x14ac:dyDescent="0.25">
      <c r="A2672" s="32" t="s">
        <v>2602</v>
      </c>
      <c r="B2672" s="32" t="str">
        <f t="shared" si="123"/>
        <v>209-488-2004,Paris Style,880 Rodman Road,Los Angeles, CA 92864</v>
      </c>
      <c r="C2672" s="32" t="str">
        <f t="shared" si="124"/>
        <v>92864</v>
      </c>
      <c r="D2672" s="32" t="str">
        <f t="shared" si="125"/>
        <v>Incorrect</v>
      </c>
    </row>
    <row r="2673" spans="1:4" x14ac:dyDescent="0.25">
      <c r="A2673" s="32" t="s">
        <v>1260</v>
      </c>
      <c r="B2673" s="32" t="str">
        <f t="shared" si="123"/>
        <v>Paris Style,880 Rodman Road,Los Angeles, CA 92864,420-606-2980</v>
      </c>
      <c r="C2673" s="32" t="str">
        <f t="shared" si="124"/>
        <v>-2980</v>
      </c>
      <c r="D2673" s="32">
        <f t="shared" si="125"/>
        <v>1</v>
      </c>
    </row>
    <row r="2674" spans="1:4" x14ac:dyDescent="0.25">
      <c r="A2674" s="32" t="s">
        <v>2603</v>
      </c>
      <c r="B2674" s="32" t="str">
        <f t="shared" si="123"/>
        <v>880 Rodman Road,Los Angeles, CA 92864,420-606-2980,Salazar LLC</v>
      </c>
      <c r="C2674" s="32" t="str">
        <f t="shared" si="124"/>
        <v>r LLC</v>
      </c>
      <c r="D2674" s="32" t="str">
        <f t="shared" si="125"/>
        <v>Incorrect</v>
      </c>
    </row>
    <row r="2675" spans="1:4" x14ac:dyDescent="0.25">
      <c r="A2675" s="32" t="s">
        <v>2604</v>
      </c>
      <c r="B2675" s="32" t="str">
        <f t="shared" si="123"/>
        <v>Los Angeles, CA 92864,420-606-2980,Salazar LLC,2426 Santee Street</v>
      </c>
      <c r="C2675" s="32" t="str">
        <f t="shared" si="124"/>
        <v>treet</v>
      </c>
      <c r="D2675" s="32" t="str">
        <f t="shared" si="125"/>
        <v>Incorrect</v>
      </c>
    </row>
    <row r="2676" spans="1:4" x14ac:dyDescent="0.25">
      <c r="A2676" s="32" t="s">
        <v>2605</v>
      </c>
      <c r="B2676" s="32" t="str">
        <f t="shared" si="123"/>
        <v>420-606-2980,Salazar LLC,2426 Santee Street,Citrus Heights, CA 94464</v>
      </c>
      <c r="C2676" s="32" t="str">
        <f t="shared" si="124"/>
        <v>94464</v>
      </c>
      <c r="D2676" s="32" t="str">
        <f t="shared" si="125"/>
        <v>Incorrect</v>
      </c>
    </row>
    <row r="2677" spans="1:4" x14ac:dyDescent="0.25">
      <c r="A2677" s="32" t="s">
        <v>2606</v>
      </c>
      <c r="B2677" s="32" t="str">
        <f t="shared" si="123"/>
        <v>Salazar LLC,2426 Santee Street,Citrus Heights, CA 94464,420-689-4242</v>
      </c>
      <c r="C2677" s="32" t="str">
        <f t="shared" si="124"/>
        <v>-4242</v>
      </c>
      <c r="D2677" s="32">
        <f t="shared" si="125"/>
        <v>1</v>
      </c>
    </row>
    <row r="2678" spans="1:4" x14ac:dyDescent="0.25">
      <c r="A2678" s="32" t="s">
        <v>2607</v>
      </c>
      <c r="B2678" s="32" t="str">
        <f t="shared" si="123"/>
        <v>2426 Santee Street,Citrus Heights, CA 94464,420-689-4242,Suzy's Big and Tall</v>
      </c>
      <c r="C2678" s="32" t="str">
        <f t="shared" si="124"/>
        <v xml:space="preserve"> Tall</v>
      </c>
      <c r="D2678" s="32" t="str">
        <f t="shared" si="125"/>
        <v>Incorrect</v>
      </c>
    </row>
    <row r="2679" spans="1:4" x14ac:dyDescent="0.25">
      <c r="A2679" s="32" t="s">
        <v>2608</v>
      </c>
      <c r="B2679" s="32" t="str">
        <f t="shared" si="123"/>
        <v>Citrus Heights, CA 94464,420-689-4242,Suzy's Big and Tall,608 N Sanborn Rd</v>
      </c>
      <c r="C2679" s="32" t="str">
        <f t="shared" si="124"/>
        <v>rn Rd</v>
      </c>
      <c r="D2679" s="32" t="str">
        <f t="shared" si="125"/>
        <v>Incorrect</v>
      </c>
    </row>
    <row r="2680" spans="1:4" x14ac:dyDescent="0.25">
      <c r="A2680" s="32" t="s">
        <v>2609</v>
      </c>
      <c r="B2680" s="32" t="str">
        <f t="shared" si="123"/>
        <v>420-689-4242,Suzy's Big and Tall,608 N Sanborn Rd,Pasadena, CA 92662</v>
      </c>
      <c r="C2680" s="32" t="str">
        <f t="shared" si="124"/>
        <v>92662</v>
      </c>
      <c r="D2680" s="32" t="str">
        <f t="shared" si="125"/>
        <v>Incorrect</v>
      </c>
    </row>
    <row r="2681" spans="1:4" x14ac:dyDescent="0.25">
      <c r="A2681" s="32" t="s">
        <v>2610</v>
      </c>
      <c r="B2681" s="32" t="str">
        <f t="shared" si="123"/>
        <v>Suzy's Big and Tall,608 N Sanborn Rd,Pasadena, CA 92662,642-884-8426</v>
      </c>
      <c r="C2681" s="32" t="str">
        <f t="shared" si="124"/>
        <v>-8426</v>
      </c>
      <c r="D2681" s="32">
        <f t="shared" si="125"/>
        <v>1</v>
      </c>
    </row>
    <row r="2682" spans="1:4" x14ac:dyDescent="0.25">
      <c r="A2682" s="32" t="s">
        <v>2611</v>
      </c>
      <c r="B2682" s="32" t="str">
        <f t="shared" si="123"/>
        <v>608 N Sanborn Rd,Pasadena, CA 92662,642-884-8426,Pace Setter Sporting Goods Emporium</v>
      </c>
      <c r="C2682" s="32" t="str">
        <f t="shared" si="124"/>
        <v>orium</v>
      </c>
      <c r="D2682" s="32" t="str">
        <f t="shared" si="125"/>
        <v>Incorrect</v>
      </c>
    </row>
    <row r="2683" spans="1:4" x14ac:dyDescent="0.25">
      <c r="A2683" s="32" t="s">
        <v>2612</v>
      </c>
      <c r="B2683" s="32" t="str">
        <f t="shared" si="123"/>
        <v>Pasadena, CA 92662,642-884-8426,Pace Setter Sporting Goods Emporium,2802 Ming Avenue Suite G29</v>
      </c>
      <c r="C2683" s="32" t="str">
        <f t="shared" si="124"/>
        <v>e G29</v>
      </c>
      <c r="D2683" s="32" t="str">
        <f t="shared" si="125"/>
        <v>Incorrect</v>
      </c>
    </row>
    <row r="2684" spans="1:4" x14ac:dyDescent="0.25">
      <c r="A2684" s="32" t="s">
        <v>2613</v>
      </c>
      <c r="B2684" s="32" t="str">
        <f t="shared" si="123"/>
        <v>642-884-8426,Pace Setter Sporting Goods Emporium,2802 Ming Avenue Suite G29,Laguna Hills, CA 94942</v>
      </c>
      <c r="C2684" s="32" t="str">
        <f t="shared" si="124"/>
        <v>94942</v>
      </c>
      <c r="D2684" s="32" t="str">
        <f t="shared" si="125"/>
        <v>Incorrect</v>
      </c>
    </row>
    <row r="2685" spans="1:4" x14ac:dyDescent="0.25">
      <c r="A2685" s="32" t="s">
        <v>2614</v>
      </c>
      <c r="B2685" s="32" t="str">
        <f t="shared" si="123"/>
        <v>Pace Setter Sporting Goods Emporium,2802 Ming Avenue Suite G29,Laguna Hills, CA 94942,604-626-6896</v>
      </c>
      <c r="C2685" s="32" t="str">
        <f t="shared" si="124"/>
        <v>-6896</v>
      </c>
      <c r="D2685" s="32">
        <f t="shared" si="125"/>
        <v>1</v>
      </c>
    </row>
    <row r="2686" spans="1:4" x14ac:dyDescent="0.25">
      <c r="A2686" s="32" t="s">
        <v>2615</v>
      </c>
      <c r="B2686" s="32" t="str">
        <f t="shared" si="123"/>
        <v>2802 Ming Avenue Suite G29,Laguna Hills, CA 94942,604-626-6896,Best Sewing Machines</v>
      </c>
      <c r="C2686" s="32" t="str">
        <f t="shared" si="124"/>
        <v>hines</v>
      </c>
      <c r="D2686" s="32" t="str">
        <f t="shared" si="125"/>
        <v>Incorrect</v>
      </c>
    </row>
    <row r="2687" spans="1:4" x14ac:dyDescent="0.25">
      <c r="A2687" s="32" t="s">
        <v>2616</v>
      </c>
      <c r="B2687" s="32" t="str">
        <f t="shared" si="123"/>
        <v>Laguna Hills, CA 94942,604-626-6896,Best Sewing Machines,22048 Beach Way Road Suite B4</v>
      </c>
      <c r="C2687" s="32" t="str">
        <f t="shared" si="124"/>
        <v>te B4</v>
      </c>
      <c r="D2687" s="32" t="str">
        <f t="shared" si="125"/>
        <v>Incorrect</v>
      </c>
    </row>
    <row r="2688" spans="1:4" x14ac:dyDescent="0.25">
      <c r="A2688" s="32" t="s">
        <v>2617</v>
      </c>
      <c r="B2688" s="32" t="str">
        <f t="shared" si="123"/>
        <v>604-626-6896,Best Sewing Machines,22048 Beach Way Road Suite B4,Laguna Beach, CA 90260</v>
      </c>
      <c r="C2688" s="32" t="str">
        <f t="shared" si="124"/>
        <v>90260</v>
      </c>
      <c r="D2688" s="32" t="str">
        <f t="shared" si="125"/>
        <v>Incorrect</v>
      </c>
    </row>
    <row r="2689" spans="1:4" x14ac:dyDescent="0.25">
      <c r="A2689" s="32" t="s">
        <v>2618</v>
      </c>
      <c r="B2689" s="32" t="str">
        <f t="shared" si="123"/>
        <v>Best Sewing Machines,22048 Beach Way Road Suite B4,Laguna Beach, CA 90260,424-242-8824</v>
      </c>
      <c r="C2689" s="32" t="str">
        <f t="shared" si="124"/>
        <v>-8824</v>
      </c>
      <c r="D2689" s="32">
        <f t="shared" si="125"/>
        <v>1</v>
      </c>
    </row>
    <row r="2690" spans="1:4" x14ac:dyDescent="0.25">
      <c r="A2690" s="32" t="s">
        <v>2619</v>
      </c>
      <c r="B2690" s="32" t="str">
        <f t="shared" ref="B2690:B2753" si="126">CONCATENATE(TRIM(A2690),",",TRIM(A2691),",",TRIM(A2692),",",TRIM(A2693))</f>
        <v>22048 Beach Way Road Suite B4,Laguna Beach, CA 90260,424-242-8824,Best Sports Inc</v>
      </c>
      <c r="C2690" s="32" t="str">
        <f t="shared" ref="C2690:C2753" si="127">RIGHT(B2690,5)</f>
        <v>s Inc</v>
      </c>
      <c r="D2690" s="32" t="str">
        <f t="shared" ref="D2690:D2753" si="128">IFERROR(FIND("-",C2690),"Incorrect")</f>
        <v>Incorrect</v>
      </c>
    </row>
    <row r="2691" spans="1:4" x14ac:dyDescent="0.25">
      <c r="A2691" s="32" t="s">
        <v>2620</v>
      </c>
      <c r="B2691" s="32" t="str">
        <f t="shared" si="126"/>
        <v>Laguna Beach, CA 90260,424-242-8824,Best Sports Inc,8880 North Blackstone Avenue</v>
      </c>
      <c r="C2691" s="32" t="str">
        <f t="shared" si="127"/>
        <v>venue</v>
      </c>
      <c r="D2691" s="32" t="str">
        <f t="shared" si="128"/>
        <v>Incorrect</v>
      </c>
    </row>
    <row r="2692" spans="1:4" x14ac:dyDescent="0.25">
      <c r="A2692" s="32" t="s">
        <v>2621</v>
      </c>
      <c r="B2692" s="32" t="str">
        <f t="shared" si="126"/>
        <v>424-242-8824,Best Sports Inc,8880 North Blackstone Avenue,Stockton, CA 98202</v>
      </c>
      <c r="C2692" s="32" t="str">
        <f t="shared" si="127"/>
        <v>98202</v>
      </c>
      <c r="D2692" s="32" t="str">
        <f t="shared" si="128"/>
        <v>Incorrect</v>
      </c>
    </row>
    <row r="2693" spans="1:4" x14ac:dyDescent="0.25">
      <c r="A2693" s="32" t="s">
        <v>2622</v>
      </c>
      <c r="B2693" s="32" t="str">
        <f t="shared" si="126"/>
        <v>Best Sports Inc,8880 North Blackstone Avenue,Stockton, CA 98202,888-262-4922</v>
      </c>
      <c r="C2693" s="32" t="str">
        <f t="shared" si="127"/>
        <v>-4922</v>
      </c>
      <c r="D2693" s="32">
        <f t="shared" si="128"/>
        <v>1</v>
      </c>
    </row>
    <row r="2694" spans="1:4" x14ac:dyDescent="0.25">
      <c r="A2694" s="32" t="s">
        <v>2623</v>
      </c>
      <c r="B2694" s="32" t="str">
        <f t="shared" si="126"/>
        <v>8880 North Blackstone Avenue,Stockton, CA 98202,888-262-4922,Oregon Countryside Sports</v>
      </c>
      <c r="C2694" s="32" t="str">
        <f t="shared" si="127"/>
        <v>ports</v>
      </c>
      <c r="D2694" s="32" t="str">
        <f t="shared" si="128"/>
        <v>Incorrect</v>
      </c>
    </row>
    <row r="2695" spans="1:4" x14ac:dyDescent="0.25">
      <c r="A2695" s="32" t="s">
        <v>2624</v>
      </c>
      <c r="B2695" s="32" t="str">
        <f t="shared" si="126"/>
        <v>Stockton, CA 98202,888-262-4922,Oregon Countryside Sports,8044 4th Street</v>
      </c>
      <c r="C2695" s="32" t="str">
        <f t="shared" si="127"/>
        <v>treet</v>
      </c>
      <c r="D2695" s="32" t="str">
        <f t="shared" si="128"/>
        <v>Incorrect</v>
      </c>
    </row>
    <row r="2696" spans="1:4" x14ac:dyDescent="0.25">
      <c r="A2696" s="32" t="s">
        <v>2625</v>
      </c>
      <c r="B2696" s="32" t="str">
        <f t="shared" si="126"/>
        <v>888-262-4922,Oregon Countryside Sports,8044 4th Street,Portland, OR 92806</v>
      </c>
      <c r="C2696" s="32" t="str">
        <f t="shared" si="127"/>
        <v>92806</v>
      </c>
      <c r="D2696" s="32" t="str">
        <f t="shared" si="128"/>
        <v>Incorrect</v>
      </c>
    </row>
    <row r="2697" spans="1:4" x14ac:dyDescent="0.25">
      <c r="A2697" s="32" t="s">
        <v>2626</v>
      </c>
      <c r="B2697" s="32" t="str">
        <f t="shared" si="126"/>
        <v>Oregon Countryside Sports,8044 4th Street,Portland, OR 92806,642-988-8226</v>
      </c>
      <c r="C2697" s="32" t="str">
        <f t="shared" si="127"/>
        <v>-8226</v>
      </c>
      <c r="D2697" s="32">
        <f t="shared" si="128"/>
        <v>1</v>
      </c>
    </row>
    <row r="2698" spans="1:4" x14ac:dyDescent="0.25">
      <c r="A2698" s="32" t="s">
        <v>2627</v>
      </c>
      <c r="B2698" s="32" t="str">
        <f t="shared" si="126"/>
        <v>8044 4th Street,Portland, OR 92806,642-988-8226,Sports Garage</v>
      </c>
      <c r="C2698" s="32" t="str">
        <f t="shared" si="127"/>
        <v>arage</v>
      </c>
      <c r="D2698" s="32" t="str">
        <f t="shared" si="128"/>
        <v>Incorrect</v>
      </c>
    </row>
    <row r="2699" spans="1:4" x14ac:dyDescent="0.25">
      <c r="A2699" s="32" t="s">
        <v>2628</v>
      </c>
      <c r="B2699" s="32" t="str">
        <f t="shared" si="126"/>
        <v>Portland, OR 92806,642-988-8226,Sports Garage,220 Creek Street Suite C</v>
      </c>
      <c r="C2699" s="32" t="str">
        <f t="shared" si="127"/>
        <v>ite C</v>
      </c>
      <c r="D2699" s="32" t="str">
        <f t="shared" si="128"/>
        <v>Incorrect</v>
      </c>
    </row>
    <row r="2700" spans="1:4" x14ac:dyDescent="0.25">
      <c r="A2700" s="32" t="s">
        <v>2629</v>
      </c>
      <c r="B2700" s="32" t="str">
        <f t="shared" si="126"/>
        <v>642-988-8226,Sports Garage,220 Creek Street Suite C,Walnut Creek, CA 92692</v>
      </c>
      <c r="C2700" s="32" t="str">
        <f t="shared" si="127"/>
        <v>92692</v>
      </c>
      <c r="D2700" s="32" t="str">
        <f t="shared" si="128"/>
        <v>Incorrect</v>
      </c>
    </row>
    <row r="2701" spans="1:4" x14ac:dyDescent="0.25">
      <c r="A2701" s="32" t="s">
        <v>2630</v>
      </c>
      <c r="B2701" s="32" t="str">
        <f t="shared" si="126"/>
        <v>Sports Garage,220 Creek Street Suite C,Walnut Creek, CA 92692,424-662-8286</v>
      </c>
      <c r="C2701" s="32" t="str">
        <f t="shared" si="127"/>
        <v>-8286</v>
      </c>
      <c r="D2701" s="32">
        <f t="shared" si="128"/>
        <v>1</v>
      </c>
    </row>
    <row r="2702" spans="1:4" x14ac:dyDescent="0.25">
      <c r="A2702" s="32" t="s">
        <v>2631</v>
      </c>
      <c r="B2702" s="32" t="str">
        <f t="shared" si="126"/>
        <v>220 Creek Street Suite C,Walnut Creek, CA 92692,424-662-8286,Top It Off Hats</v>
      </c>
      <c r="C2702" s="32" t="str">
        <f t="shared" si="127"/>
        <v xml:space="preserve"> Hats</v>
      </c>
      <c r="D2702" s="32" t="str">
        <f t="shared" si="128"/>
        <v>Incorrect</v>
      </c>
    </row>
    <row r="2703" spans="1:4" x14ac:dyDescent="0.25">
      <c r="A2703" s="32" t="s">
        <v>2632</v>
      </c>
      <c r="B2703" s="32" t="str">
        <f t="shared" si="126"/>
        <v>Walnut Creek, CA 92692,424-662-8286,Top It Off Hats,4402 Dale Road</v>
      </c>
      <c r="C2703" s="32" t="str">
        <f t="shared" si="127"/>
        <v xml:space="preserve"> Road</v>
      </c>
      <c r="D2703" s="32" t="str">
        <f t="shared" si="128"/>
        <v>Incorrect</v>
      </c>
    </row>
    <row r="2704" spans="1:4" x14ac:dyDescent="0.25">
      <c r="A2704" s="32" t="s">
        <v>2633</v>
      </c>
      <c r="B2704" s="32" t="str">
        <f t="shared" si="126"/>
        <v>424-662-8286,Top It Off Hats,4402 Dale Road,Angels Camp, CA 94202</v>
      </c>
      <c r="C2704" s="32" t="str">
        <f t="shared" si="127"/>
        <v>94202</v>
      </c>
      <c r="D2704" s="32" t="str">
        <f t="shared" si="128"/>
        <v>Incorrect</v>
      </c>
    </row>
    <row r="2705" spans="1:4" x14ac:dyDescent="0.25">
      <c r="A2705" s="32" t="s">
        <v>805</v>
      </c>
      <c r="B2705" s="32" t="str">
        <f t="shared" si="126"/>
        <v>Top It Off Hats,4402 Dale Road,Angels Camp, CA 94202,408-224-2666</v>
      </c>
      <c r="C2705" s="32" t="str">
        <f t="shared" si="127"/>
        <v>-2666</v>
      </c>
      <c r="D2705" s="32">
        <f t="shared" si="128"/>
        <v>1</v>
      </c>
    </row>
    <row r="2706" spans="1:4" x14ac:dyDescent="0.25">
      <c r="A2706" s="32" t="s">
        <v>1391</v>
      </c>
      <c r="B2706" s="32" t="str">
        <f t="shared" si="126"/>
        <v>4402 Dale Road,Angels Camp, CA 94202,408-224-2666,Top It Off Hats</v>
      </c>
      <c r="C2706" s="32" t="str">
        <f t="shared" si="127"/>
        <v xml:space="preserve"> Hats</v>
      </c>
      <c r="D2706" s="32" t="str">
        <f t="shared" si="128"/>
        <v>Incorrect</v>
      </c>
    </row>
    <row r="2707" spans="1:4" x14ac:dyDescent="0.25">
      <c r="A2707" s="32" t="s">
        <v>2634</v>
      </c>
      <c r="B2707" s="32" t="str">
        <f t="shared" si="126"/>
        <v>Angels Camp, CA 94202,408-224-2666,Top It Off Hats,6628 Stearns Street At Bellfly</v>
      </c>
      <c r="C2707" s="32" t="str">
        <f t="shared" si="127"/>
        <v>llfly</v>
      </c>
      <c r="D2707" s="32" t="str">
        <f t="shared" si="128"/>
        <v>Incorrect</v>
      </c>
    </row>
    <row r="2708" spans="1:4" x14ac:dyDescent="0.25">
      <c r="A2708" s="32" t="s">
        <v>2635</v>
      </c>
      <c r="B2708" s="32" t="str">
        <f t="shared" si="126"/>
        <v>408-224-2666,Top It Off Hats,6628 Stearns Street At Bellfly,Los Angeles, CA 90026</v>
      </c>
      <c r="C2708" s="32" t="str">
        <f t="shared" si="127"/>
        <v>90026</v>
      </c>
      <c r="D2708" s="32" t="str">
        <f t="shared" si="128"/>
        <v>Incorrect</v>
      </c>
    </row>
    <row r="2709" spans="1:4" x14ac:dyDescent="0.25">
      <c r="A2709" s="32" t="s">
        <v>805</v>
      </c>
      <c r="B2709" s="32" t="str">
        <f t="shared" si="126"/>
        <v>Top It Off Hats,6628 Stearns Street At Bellfly,Los Angeles, CA 90026,626-824-8994</v>
      </c>
      <c r="C2709" s="32" t="str">
        <f t="shared" si="127"/>
        <v>-8994</v>
      </c>
      <c r="D2709" s="32">
        <f t="shared" si="128"/>
        <v>1</v>
      </c>
    </row>
    <row r="2710" spans="1:4" x14ac:dyDescent="0.25">
      <c r="A2710" s="32" t="s">
        <v>2636</v>
      </c>
      <c r="B2710" s="32" t="str">
        <f t="shared" si="126"/>
        <v>6628 Stearns Street At Bellfly,Los Angeles, CA 90026,626-824-8994,Boomerang Sports</v>
      </c>
      <c r="C2710" s="32" t="str">
        <f t="shared" si="127"/>
        <v>ports</v>
      </c>
      <c r="D2710" s="32" t="str">
        <f t="shared" si="128"/>
        <v>Incorrect</v>
      </c>
    </row>
    <row r="2711" spans="1:4" x14ac:dyDescent="0.25">
      <c r="A2711" s="32" t="s">
        <v>835</v>
      </c>
      <c r="B2711" s="32" t="str">
        <f t="shared" si="126"/>
        <v>Los Angeles, CA 90026,626-824-8994,Boomerang Sports,2628 Newton Street</v>
      </c>
      <c r="C2711" s="32" t="str">
        <f t="shared" si="127"/>
        <v>treet</v>
      </c>
      <c r="D2711" s="32" t="str">
        <f t="shared" si="128"/>
        <v>Incorrect</v>
      </c>
    </row>
    <row r="2712" spans="1:4" x14ac:dyDescent="0.25">
      <c r="A2712" s="32" t="s">
        <v>2637</v>
      </c>
      <c r="B2712" s="32" t="str">
        <f t="shared" si="126"/>
        <v>626-824-8994,Boomerang Sports,2628 Newton Street,Los Angeles, CA 99664</v>
      </c>
      <c r="C2712" s="32" t="str">
        <f t="shared" si="127"/>
        <v>99664</v>
      </c>
      <c r="D2712" s="32" t="str">
        <f t="shared" si="128"/>
        <v>Incorrect</v>
      </c>
    </row>
    <row r="2713" spans="1:4" x14ac:dyDescent="0.25">
      <c r="A2713" s="32" t="s">
        <v>2638</v>
      </c>
      <c r="B2713" s="32" t="str">
        <f t="shared" si="126"/>
        <v>Boomerang Sports,2628 Newton Street,Los Angeles, CA 99664,224-846-2262</v>
      </c>
      <c r="C2713" s="32" t="str">
        <f t="shared" si="127"/>
        <v>-2262</v>
      </c>
      <c r="D2713" s="32">
        <f t="shared" si="128"/>
        <v>1</v>
      </c>
    </row>
    <row r="2714" spans="1:4" x14ac:dyDescent="0.25">
      <c r="A2714" s="32" t="s">
        <v>2639</v>
      </c>
      <c r="B2714" s="32" t="str">
        <f t="shared" si="126"/>
        <v>2628 Newton Street,Los Angeles, CA 99664,224-846-2262,Urban Sports</v>
      </c>
      <c r="C2714" s="32" t="str">
        <f t="shared" si="127"/>
        <v>ports</v>
      </c>
      <c r="D2714" s="32" t="str">
        <f t="shared" si="128"/>
        <v>Incorrect</v>
      </c>
    </row>
    <row r="2715" spans="1:4" x14ac:dyDescent="0.25">
      <c r="A2715" s="32" t="s">
        <v>2640</v>
      </c>
      <c r="B2715" s="32" t="str">
        <f t="shared" si="126"/>
        <v>Los Angeles, CA 99664,224-846-2262,Urban Sports,806 West Harbor Drive # A</v>
      </c>
      <c r="C2715" s="32" t="str">
        <f t="shared" si="127"/>
        <v>e # A</v>
      </c>
      <c r="D2715" s="32" t="str">
        <f t="shared" si="128"/>
        <v>Incorrect</v>
      </c>
    </row>
    <row r="2716" spans="1:4" x14ac:dyDescent="0.25">
      <c r="A2716" s="32" t="s">
        <v>2641</v>
      </c>
      <c r="B2716" s="32" t="str">
        <f t="shared" si="126"/>
        <v>224-846-2262,Urban Sports,806 West Harbor Drive # A,Los Angeles, CA 94409</v>
      </c>
      <c r="C2716" s="32" t="str">
        <f t="shared" si="127"/>
        <v>94409</v>
      </c>
      <c r="D2716" s="32" t="str">
        <f t="shared" si="128"/>
        <v>Incorrect</v>
      </c>
    </row>
    <row r="2717" spans="1:4" x14ac:dyDescent="0.25">
      <c r="A2717" s="32" t="s">
        <v>154</v>
      </c>
      <c r="B2717" s="32" t="str">
        <f t="shared" si="126"/>
        <v>Urban Sports,806 West Harbor Drive # A,Los Angeles, CA 94409,660-866-4986</v>
      </c>
      <c r="C2717" s="32" t="str">
        <f t="shared" si="127"/>
        <v>-4986</v>
      </c>
      <c r="D2717" s="32">
        <f t="shared" si="128"/>
        <v>1</v>
      </c>
    </row>
    <row r="2718" spans="1:4" x14ac:dyDescent="0.25">
      <c r="A2718" s="32" t="s">
        <v>2642</v>
      </c>
      <c r="B2718" s="32" t="str">
        <f t="shared" si="126"/>
        <v>806 West Harbor Drive # A,Los Angeles, CA 94409,660-866-4986,Baramillo Caps &amp; Hats</v>
      </c>
      <c r="C2718" s="32" t="str">
        <f t="shared" si="127"/>
        <v xml:space="preserve"> Hats</v>
      </c>
      <c r="D2718" s="32" t="str">
        <f t="shared" si="128"/>
        <v>Incorrect</v>
      </c>
    </row>
    <row r="2719" spans="1:4" x14ac:dyDescent="0.25">
      <c r="A2719" s="32" t="s">
        <v>2643</v>
      </c>
      <c r="B2719" s="32" t="str">
        <f t="shared" si="126"/>
        <v>Los Angeles, CA 94409,660-866-4986,Baramillo Caps &amp; Hats,6804 Pacific Boulevard</v>
      </c>
      <c r="C2719" s="32" t="str">
        <f t="shared" si="127"/>
        <v>evard</v>
      </c>
      <c r="D2719" s="32" t="str">
        <f t="shared" si="128"/>
        <v>Incorrect</v>
      </c>
    </row>
    <row r="2720" spans="1:4" x14ac:dyDescent="0.25">
      <c r="A2720" s="32" t="s">
        <v>2644</v>
      </c>
      <c r="B2720" s="32" t="str">
        <f t="shared" si="126"/>
        <v>660-866-4986,Baramillo Caps &amp; Hats,6804 Pacific Boulevard,Vancouver, WA 94446</v>
      </c>
      <c r="C2720" s="32" t="str">
        <f t="shared" si="127"/>
        <v>94446</v>
      </c>
      <c r="D2720" s="32" t="str">
        <f t="shared" si="128"/>
        <v>Incorrect</v>
      </c>
    </row>
    <row r="2721" spans="1:4" x14ac:dyDescent="0.25">
      <c r="A2721" s="32" t="s">
        <v>2645</v>
      </c>
      <c r="B2721" s="32" t="str">
        <f t="shared" si="126"/>
        <v>Baramillo Caps &amp; Hats,6804 Pacific Boulevard,Vancouver, WA 94446,909-486-6644</v>
      </c>
      <c r="C2721" s="32" t="str">
        <f t="shared" si="127"/>
        <v>-6644</v>
      </c>
      <c r="D2721" s="32">
        <f t="shared" si="128"/>
        <v>1</v>
      </c>
    </row>
    <row r="2722" spans="1:4" x14ac:dyDescent="0.25">
      <c r="A2722" s="32" t="s">
        <v>2646</v>
      </c>
      <c r="B2722" s="32" t="str">
        <f t="shared" si="126"/>
        <v>6804 Pacific Boulevard,Vancouver, WA 94446,909-486-6644,Bobby's Sportswear</v>
      </c>
      <c r="C2722" s="32" t="str">
        <f t="shared" si="127"/>
        <v>swear</v>
      </c>
      <c r="D2722" s="32" t="str">
        <f t="shared" si="128"/>
        <v>Incorrect</v>
      </c>
    </row>
    <row r="2723" spans="1:4" x14ac:dyDescent="0.25">
      <c r="A2723" s="32" t="s">
        <v>2647</v>
      </c>
      <c r="B2723" s="32" t="str">
        <f t="shared" si="126"/>
        <v>Vancouver, WA 94446,909-486-6644,Bobby's Sportswear,8466 Lankershim Boulevard</v>
      </c>
      <c r="C2723" s="32" t="str">
        <f t="shared" si="127"/>
        <v>evard</v>
      </c>
      <c r="D2723" s="32" t="str">
        <f t="shared" si="128"/>
        <v>Incorrect</v>
      </c>
    </row>
    <row r="2724" spans="1:4" x14ac:dyDescent="0.25">
      <c r="A2724" s="32" t="s">
        <v>2648</v>
      </c>
      <c r="B2724" s="32" t="str">
        <f t="shared" si="126"/>
        <v>909-486-6644,Bobby's Sportswear,8466 Lankershim Boulevard,Portland, OR 98440</v>
      </c>
      <c r="C2724" s="32" t="str">
        <f t="shared" si="127"/>
        <v>98440</v>
      </c>
      <c r="D2724" s="32" t="str">
        <f t="shared" si="128"/>
        <v>Incorrect</v>
      </c>
    </row>
    <row r="2725" spans="1:4" x14ac:dyDescent="0.25">
      <c r="A2725" s="32" t="s">
        <v>2649</v>
      </c>
      <c r="B2725" s="32" t="str">
        <f t="shared" si="126"/>
        <v>Bobby's Sportswear,8466 Lankershim Boulevard,Portland, OR 98440,842-688-6886</v>
      </c>
      <c r="C2725" s="32" t="str">
        <f t="shared" si="127"/>
        <v>-6886</v>
      </c>
      <c r="D2725" s="32">
        <f t="shared" si="128"/>
        <v>1</v>
      </c>
    </row>
    <row r="2726" spans="1:4" x14ac:dyDescent="0.25">
      <c r="A2726" s="32" t="s">
        <v>2650</v>
      </c>
      <c r="B2726" s="32" t="str">
        <f t="shared" si="126"/>
        <v>8466 Lankershim Boulevard,Portland, OR 98440,842-688-6886,Hawaii Clothiers Inc</v>
      </c>
      <c r="C2726" s="32" t="str">
        <f t="shared" si="127"/>
        <v>s Inc</v>
      </c>
      <c r="D2726" s="32" t="str">
        <f t="shared" si="128"/>
        <v>Incorrect</v>
      </c>
    </row>
    <row r="2727" spans="1:4" x14ac:dyDescent="0.25">
      <c r="A2727" s="32" t="s">
        <v>2651</v>
      </c>
      <c r="B2727" s="32" t="str">
        <f t="shared" si="126"/>
        <v>Portland, OR 98440,842-688-6886,Hawaii Clothiers Inc,484 Santa Clara Avenue</v>
      </c>
      <c r="C2727" s="32" t="str">
        <f t="shared" si="127"/>
        <v>venue</v>
      </c>
      <c r="D2727" s="32" t="str">
        <f t="shared" si="128"/>
        <v>Incorrect</v>
      </c>
    </row>
    <row r="2728" spans="1:4" x14ac:dyDescent="0.25">
      <c r="A2728" s="32" t="s">
        <v>2652</v>
      </c>
      <c r="B2728" s="32" t="str">
        <f t="shared" si="126"/>
        <v>842-688-6886,Hawaii Clothiers Inc,484 Santa Clara Avenue,Santa Cruz, CA 94406</v>
      </c>
      <c r="C2728" s="32" t="str">
        <f t="shared" si="127"/>
        <v>94406</v>
      </c>
      <c r="D2728" s="32" t="str">
        <f t="shared" si="128"/>
        <v>Incorrect</v>
      </c>
    </row>
    <row r="2729" spans="1:4" x14ac:dyDescent="0.25">
      <c r="A2729" s="32" t="s">
        <v>2653</v>
      </c>
      <c r="B2729" s="32" t="str">
        <f t="shared" si="126"/>
        <v>Hawaii Clothiers Inc,484 Santa Clara Avenue,Santa Cruz, CA 94406,420-424-4886</v>
      </c>
      <c r="C2729" s="32" t="str">
        <f t="shared" si="127"/>
        <v>-4886</v>
      </c>
      <c r="D2729" s="32">
        <f t="shared" si="128"/>
        <v>1</v>
      </c>
    </row>
    <row r="2730" spans="1:4" x14ac:dyDescent="0.25">
      <c r="A2730" s="32" t="s">
        <v>2654</v>
      </c>
      <c r="B2730" s="32" t="str">
        <f t="shared" si="126"/>
        <v>484 Santa Clara Avenue,Santa Cruz, CA 94406,420-424-4886,J &amp; B Exchange</v>
      </c>
      <c r="C2730" s="32" t="str">
        <f t="shared" si="127"/>
        <v>hange</v>
      </c>
      <c r="D2730" s="32" t="str">
        <f t="shared" si="128"/>
        <v>Incorrect</v>
      </c>
    </row>
    <row r="2731" spans="1:4" x14ac:dyDescent="0.25">
      <c r="A2731" s="32" t="s">
        <v>2655</v>
      </c>
      <c r="B2731" s="32" t="str">
        <f t="shared" si="126"/>
        <v>Santa Cruz, CA 94406,420-424-4886,J &amp; B Exchange,600 Stone Road</v>
      </c>
      <c r="C2731" s="32" t="str">
        <f t="shared" si="127"/>
        <v xml:space="preserve"> Road</v>
      </c>
      <c r="D2731" s="32" t="str">
        <f t="shared" si="128"/>
        <v>Incorrect</v>
      </c>
    </row>
    <row r="2732" spans="1:4" x14ac:dyDescent="0.25">
      <c r="A2732" s="32" t="s">
        <v>2656</v>
      </c>
      <c r="B2732" s="32" t="str">
        <f t="shared" si="126"/>
        <v>420-424-4886,J &amp; B Exchange,600 Stone Road,Los Angeles, CA 92424</v>
      </c>
      <c r="C2732" s="32" t="str">
        <f t="shared" si="127"/>
        <v>92424</v>
      </c>
      <c r="D2732" s="32" t="str">
        <f t="shared" si="128"/>
        <v>Incorrect</v>
      </c>
    </row>
    <row r="2733" spans="1:4" x14ac:dyDescent="0.25">
      <c r="A2733" s="32" t="s">
        <v>2657</v>
      </c>
      <c r="B2733" s="32" t="str">
        <f t="shared" si="126"/>
        <v>J &amp; B Exchange,600 Stone Road,Los Angeles, CA 92424,949-464-2824</v>
      </c>
      <c r="C2733" s="32" t="str">
        <f t="shared" si="127"/>
        <v>-2824</v>
      </c>
      <c r="D2733" s="32">
        <f t="shared" si="128"/>
        <v>1</v>
      </c>
    </row>
    <row r="2734" spans="1:4" x14ac:dyDescent="0.25">
      <c r="A2734" s="32" t="s">
        <v>2658</v>
      </c>
      <c r="B2734" s="32" t="str">
        <f t="shared" si="126"/>
        <v>600 Stone Road,Los Angeles, CA 92424,949-464-2824,Keith Beach Times</v>
      </c>
      <c r="C2734" s="32" t="str">
        <f t="shared" si="127"/>
        <v>Times</v>
      </c>
      <c r="D2734" s="32" t="str">
        <f t="shared" si="128"/>
        <v>Incorrect</v>
      </c>
    </row>
    <row r="2735" spans="1:4" x14ac:dyDescent="0.25">
      <c r="A2735" s="32" t="s">
        <v>2659</v>
      </c>
      <c r="B2735" s="32" t="str">
        <f t="shared" si="126"/>
        <v>Los Angeles, CA 92424,949-464-2824,Keith Beach Times,4242 Southwest 66th Drive</v>
      </c>
      <c r="C2735" s="32" t="str">
        <f t="shared" si="127"/>
        <v>Drive</v>
      </c>
      <c r="D2735" s="32" t="str">
        <f t="shared" si="128"/>
        <v>Incorrect</v>
      </c>
    </row>
    <row r="2736" spans="1:4" x14ac:dyDescent="0.25">
      <c r="A2736" s="32" t="s">
        <v>2660</v>
      </c>
      <c r="B2736" s="32" t="str">
        <f t="shared" si="126"/>
        <v>949-464-2824,Keith Beach Times,4242 Southwest 66th Drive,San Francisco, CA 98209</v>
      </c>
      <c r="C2736" s="32" t="str">
        <f t="shared" si="127"/>
        <v>98209</v>
      </c>
      <c r="D2736" s="32" t="str">
        <f t="shared" si="128"/>
        <v>Incorrect</v>
      </c>
    </row>
    <row r="2737" spans="1:4" x14ac:dyDescent="0.25">
      <c r="A2737" s="32" t="s">
        <v>2661</v>
      </c>
      <c r="B2737" s="32" t="str">
        <f t="shared" si="126"/>
        <v>Keith Beach Times,4242 Southwest 66th Drive,San Francisco, CA 98209,808-248-6260</v>
      </c>
      <c r="C2737" s="32" t="str">
        <f t="shared" si="127"/>
        <v>-6260</v>
      </c>
      <c r="D2737" s="32">
        <f t="shared" si="128"/>
        <v>1</v>
      </c>
    </row>
    <row r="2738" spans="1:4" x14ac:dyDescent="0.25">
      <c r="A2738" s="32" t="s">
        <v>2662</v>
      </c>
      <c r="B2738" s="32" t="str">
        <f t="shared" si="126"/>
        <v>4242 Southwest 66th Drive,San Francisco, CA 98209,808-248-6260,NO Miss Sports</v>
      </c>
      <c r="C2738" s="32" t="str">
        <f t="shared" si="127"/>
        <v>ports</v>
      </c>
      <c r="D2738" s="32" t="str">
        <f t="shared" si="128"/>
        <v>Incorrect</v>
      </c>
    </row>
    <row r="2739" spans="1:4" x14ac:dyDescent="0.25">
      <c r="A2739" s="32" t="s">
        <v>2663</v>
      </c>
      <c r="B2739" s="32" t="str">
        <f t="shared" si="126"/>
        <v>San Francisco, CA 98209,808-248-6260,NO Miss Sports,220 East 9th Street Suite C604</v>
      </c>
      <c r="C2739" s="32" t="str">
        <f t="shared" si="127"/>
        <v xml:space="preserve"> C604</v>
      </c>
      <c r="D2739" s="32" t="str">
        <f t="shared" si="128"/>
        <v>Incorrect</v>
      </c>
    </row>
    <row r="2740" spans="1:4" x14ac:dyDescent="0.25">
      <c r="A2740" s="32" t="s">
        <v>2664</v>
      </c>
      <c r="B2740" s="32" t="str">
        <f t="shared" si="126"/>
        <v>808-248-6260,NO Miss Sports,220 East 9th Street Suite C604,Van Nuys, CA 90640</v>
      </c>
      <c r="C2740" s="32" t="str">
        <f t="shared" si="127"/>
        <v>90640</v>
      </c>
      <c r="D2740" s="32" t="str">
        <f t="shared" si="128"/>
        <v>Incorrect</v>
      </c>
    </row>
    <row r="2741" spans="1:4" x14ac:dyDescent="0.25">
      <c r="A2741" s="32" t="s">
        <v>2665</v>
      </c>
      <c r="B2741" s="32" t="str">
        <f t="shared" si="126"/>
        <v>NO Miss Sports,220 East 9th Street Suite C604,Van Nuys, CA 90640,420-682-8490</v>
      </c>
      <c r="C2741" s="32" t="str">
        <f t="shared" si="127"/>
        <v>-8490</v>
      </c>
      <c r="D2741" s="32">
        <f t="shared" si="128"/>
        <v>1</v>
      </c>
    </row>
    <row r="2742" spans="1:4" x14ac:dyDescent="0.25">
      <c r="A2742" s="32" t="s">
        <v>2666</v>
      </c>
      <c r="B2742" s="32" t="str">
        <f t="shared" si="126"/>
        <v>220 East 9th Street Suite C604,Van Nuys, CA 90640,420-682-8490,Ocean Aire Sports</v>
      </c>
      <c r="C2742" s="32" t="str">
        <f t="shared" si="127"/>
        <v>ports</v>
      </c>
      <c r="D2742" s="32" t="str">
        <f t="shared" si="128"/>
        <v>Incorrect</v>
      </c>
    </row>
    <row r="2743" spans="1:4" x14ac:dyDescent="0.25">
      <c r="A2743" s="32" t="s">
        <v>2667</v>
      </c>
      <c r="B2743" s="32" t="str">
        <f t="shared" si="126"/>
        <v>Van Nuys, CA 90640,420-682-8490,Ocean Aire Sports,8428 North Blackstone Avenue</v>
      </c>
      <c r="C2743" s="32" t="str">
        <f t="shared" si="127"/>
        <v>venue</v>
      </c>
      <c r="D2743" s="32" t="str">
        <f t="shared" si="128"/>
        <v>Incorrect</v>
      </c>
    </row>
    <row r="2744" spans="1:4" x14ac:dyDescent="0.25">
      <c r="A2744" s="32" t="s">
        <v>2668</v>
      </c>
      <c r="B2744" s="32" t="str">
        <f t="shared" si="126"/>
        <v>420-682-8490,Ocean Aire Sports,8428 North Blackstone Avenue,Los Angeles, CA 94608</v>
      </c>
      <c r="C2744" s="32" t="str">
        <f t="shared" si="127"/>
        <v>94608</v>
      </c>
      <c r="D2744" s="32" t="str">
        <f t="shared" si="128"/>
        <v>Incorrect</v>
      </c>
    </row>
    <row r="2745" spans="1:4" x14ac:dyDescent="0.25">
      <c r="A2745" s="32" t="s">
        <v>2669</v>
      </c>
      <c r="B2745" s="32" t="str">
        <f t="shared" si="126"/>
        <v>Ocean Aire Sports,8428 North Blackstone Avenue,Los Angeles, CA 94608,662-986-6224</v>
      </c>
      <c r="C2745" s="32" t="str">
        <f t="shared" si="127"/>
        <v>-6224</v>
      </c>
      <c r="D2745" s="32">
        <f t="shared" si="128"/>
        <v>1</v>
      </c>
    </row>
    <row r="2746" spans="1:4" x14ac:dyDescent="0.25">
      <c r="A2746" s="32" t="s">
        <v>2670</v>
      </c>
      <c r="B2746" s="32" t="str">
        <f t="shared" si="126"/>
        <v>8428 North Blackstone Avenue,Los Angeles, CA 94608,662-986-6224,Red Hots</v>
      </c>
      <c r="C2746" s="32" t="str">
        <f t="shared" si="127"/>
        <v xml:space="preserve"> Hots</v>
      </c>
      <c r="D2746" s="32" t="str">
        <f t="shared" si="128"/>
        <v>Incorrect</v>
      </c>
    </row>
    <row r="2747" spans="1:4" x14ac:dyDescent="0.25">
      <c r="A2747" s="32" t="s">
        <v>2671</v>
      </c>
      <c r="B2747" s="32" t="str">
        <f t="shared" si="126"/>
        <v>Los Angeles, CA 94608,662-986-6224,Red Hots,4924 Starlite Drive Suite G</v>
      </c>
      <c r="C2747" s="32" t="str">
        <f t="shared" si="127"/>
        <v>ite G</v>
      </c>
      <c r="D2747" s="32" t="str">
        <f t="shared" si="128"/>
        <v>Incorrect</v>
      </c>
    </row>
    <row r="2748" spans="1:4" x14ac:dyDescent="0.25">
      <c r="A2748" s="32" t="s">
        <v>2672</v>
      </c>
      <c r="B2748" s="32" t="str">
        <f t="shared" si="126"/>
        <v>662-986-6224,Red Hots,4924 Starlite Drive Suite G,Napa, CA 90288</v>
      </c>
      <c r="C2748" s="32" t="str">
        <f t="shared" si="127"/>
        <v>90288</v>
      </c>
      <c r="D2748" s="32" t="str">
        <f t="shared" si="128"/>
        <v>Incorrect</v>
      </c>
    </row>
    <row r="2749" spans="1:4" x14ac:dyDescent="0.25">
      <c r="A2749" s="32" t="s">
        <v>2673</v>
      </c>
      <c r="B2749" s="32" t="str">
        <f t="shared" si="126"/>
        <v>Red Hots,4924 Starlite Drive Suite G,Napa, CA 90288,460-844-2228</v>
      </c>
      <c r="C2749" s="32" t="str">
        <f t="shared" si="127"/>
        <v>-2228</v>
      </c>
      <c r="D2749" s="32">
        <f t="shared" si="128"/>
        <v>1</v>
      </c>
    </row>
    <row r="2750" spans="1:4" x14ac:dyDescent="0.25">
      <c r="A2750" s="32" t="s">
        <v>2674</v>
      </c>
      <c r="B2750" s="32" t="str">
        <f t="shared" si="126"/>
        <v>4924 Starlite Drive Suite G,Napa, CA 90288,460-844-2228,The Top of My Head Sportswear Retail</v>
      </c>
      <c r="C2750" s="32" t="str">
        <f t="shared" si="127"/>
        <v>etail</v>
      </c>
      <c r="D2750" s="32" t="str">
        <f t="shared" si="128"/>
        <v>Incorrect</v>
      </c>
    </row>
    <row r="2751" spans="1:4" x14ac:dyDescent="0.25">
      <c r="A2751" s="32" t="s">
        <v>2675</v>
      </c>
      <c r="B2751" s="32" t="str">
        <f t="shared" si="126"/>
        <v>Napa, CA 90288,460-844-2228,The Top of My Head Sportswear Retail,2269 South Main Street</v>
      </c>
      <c r="C2751" s="32" t="str">
        <f t="shared" si="127"/>
        <v>treet</v>
      </c>
      <c r="D2751" s="32" t="str">
        <f t="shared" si="128"/>
        <v>Incorrect</v>
      </c>
    </row>
    <row r="2752" spans="1:4" x14ac:dyDescent="0.25">
      <c r="A2752" s="32" t="s">
        <v>2676</v>
      </c>
      <c r="B2752" s="32" t="str">
        <f t="shared" si="126"/>
        <v>460-844-2228,The Top of My Head Sportswear Retail,2269 South Main Street,Santa Barbara, CA 94204</v>
      </c>
      <c r="C2752" s="32" t="str">
        <f t="shared" si="127"/>
        <v>94204</v>
      </c>
      <c r="D2752" s="32" t="str">
        <f t="shared" si="128"/>
        <v>Incorrect</v>
      </c>
    </row>
    <row r="2753" spans="1:4" x14ac:dyDescent="0.25">
      <c r="A2753" s="32" t="s">
        <v>572</v>
      </c>
      <c r="B2753" s="32" t="str">
        <f t="shared" si="126"/>
        <v>The Top of My Head Sportswear Retail,2269 South Main Street,Santa Barbara, CA 94204,209-644-2282</v>
      </c>
      <c r="C2753" s="32" t="str">
        <f t="shared" si="127"/>
        <v>-2282</v>
      </c>
      <c r="D2753" s="32">
        <f t="shared" si="128"/>
        <v>1</v>
      </c>
    </row>
    <row r="2754" spans="1:4" x14ac:dyDescent="0.25">
      <c r="A2754" s="32" t="s">
        <v>2677</v>
      </c>
      <c r="B2754" s="32" t="str">
        <f t="shared" ref="B2754:B2817" si="129">CONCATENATE(TRIM(A2754),",",TRIM(A2755),",",TRIM(A2756),",",TRIM(A2757))</f>
        <v>2269 South Main Street,Santa Barbara, CA 94204,209-644-2282,United Children's Soccer League</v>
      </c>
      <c r="C2754" s="32" t="str">
        <f t="shared" ref="C2754:C2817" si="130">RIGHT(B2754,5)</f>
        <v>eague</v>
      </c>
      <c r="D2754" s="32" t="str">
        <f t="shared" ref="D2754:D2817" si="131">IFERROR(FIND("-",C2754),"Incorrect")</f>
        <v>Incorrect</v>
      </c>
    </row>
    <row r="2755" spans="1:4" x14ac:dyDescent="0.25">
      <c r="A2755" s="32" t="s">
        <v>2678</v>
      </c>
      <c r="B2755" s="32" t="str">
        <f t="shared" si="129"/>
        <v>Santa Barbara, CA 94204,209-644-2282,United Children's Soccer League,82 Olive Court</v>
      </c>
      <c r="C2755" s="32" t="str">
        <f t="shared" si="130"/>
        <v>Court</v>
      </c>
      <c r="D2755" s="32" t="str">
        <f t="shared" si="131"/>
        <v>Incorrect</v>
      </c>
    </row>
    <row r="2756" spans="1:4" x14ac:dyDescent="0.25">
      <c r="A2756" s="32" t="s">
        <v>2679</v>
      </c>
      <c r="B2756" s="32" t="str">
        <f t="shared" si="129"/>
        <v>209-644-2282,United Children's Soccer League,82 Olive Court,San Jose, CA 90008</v>
      </c>
      <c r="C2756" s="32" t="str">
        <f t="shared" si="130"/>
        <v>90008</v>
      </c>
      <c r="D2756" s="32" t="str">
        <f t="shared" si="131"/>
        <v>Incorrect</v>
      </c>
    </row>
    <row r="2757" spans="1:4" x14ac:dyDescent="0.25">
      <c r="A2757" s="32" t="s">
        <v>2680</v>
      </c>
      <c r="B2757" s="32" t="str">
        <f t="shared" si="129"/>
        <v>United Children's Soccer League,82 Olive Court,San Jose, CA 90008,824-846-8666</v>
      </c>
      <c r="C2757" s="32" t="str">
        <f t="shared" si="130"/>
        <v>-8666</v>
      </c>
      <c r="D2757" s="32">
        <f t="shared" si="131"/>
        <v>1</v>
      </c>
    </row>
    <row r="2758" spans="1:4" x14ac:dyDescent="0.25">
      <c r="A2758" s="32" t="s">
        <v>2681</v>
      </c>
      <c r="B2758" s="32" t="str">
        <f t="shared" si="129"/>
        <v>82 Olive Court,San Jose, CA 90008,824-846-8666,Anchor's Away</v>
      </c>
      <c r="C2758" s="32" t="str">
        <f t="shared" si="130"/>
        <v xml:space="preserve"> Away</v>
      </c>
      <c r="D2758" s="32" t="str">
        <f t="shared" si="131"/>
        <v>Incorrect</v>
      </c>
    </row>
    <row r="2759" spans="1:4" x14ac:dyDescent="0.25">
      <c r="A2759" s="32" t="s">
        <v>2682</v>
      </c>
      <c r="B2759" s="32" t="str">
        <f t="shared" si="129"/>
        <v>San Jose, CA 90008,824-846-8666,Anchor's Away,4444 Bristol Street Suite 2889</v>
      </c>
      <c r="C2759" s="32" t="str">
        <f t="shared" si="130"/>
        <v xml:space="preserve"> 2889</v>
      </c>
      <c r="D2759" s="32" t="str">
        <f t="shared" si="131"/>
        <v>Incorrect</v>
      </c>
    </row>
    <row r="2760" spans="1:4" x14ac:dyDescent="0.25">
      <c r="A2760" s="32" t="s">
        <v>2683</v>
      </c>
      <c r="B2760" s="32" t="str">
        <f t="shared" si="129"/>
        <v>824-846-8666,Anchor's Away,4444 Bristol Street Suite 2889,Irvine, CA 90026</v>
      </c>
      <c r="C2760" s="32" t="str">
        <f t="shared" si="130"/>
        <v>90026</v>
      </c>
      <c r="D2760" s="32" t="str">
        <f t="shared" si="131"/>
        <v>Incorrect</v>
      </c>
    </row>
    <row r="2761" spans="1:4" x14ac:dyDescent="0.25">
      <c r="A2761" s="32" t="s">
        <v>2684</v>
      </c>
      <c r="B2761" s="32" t="str">
        <f t="shared" si="129"/>
        <v>Anchor's Away,4444 Bristol Street Suite 2889,Irvine, CA 90026,424-668-2040</v>
      </c>
      <c r="C2761" s="32" t="str">
        <f t="shared" si="130"/>
        <v>-2040</v>
      </c>
      <c r="D2761" s="32">
        <f t="shared" si="131"/>
        <v>1</v>
      </c>
    </row>
    <row r="2762" spans="1:4" x14ac:dyDescent="0.25">
      <c r="A2762" s="32" t="s">
        <v>2685</v>
      </c>
      <c r="B2762" s="32" t="str">
        <f t="shared" si="129"/>
        <v>4444 Bristol Street Suite 2889,Irvine, CA 90026,424-668-2040,Barney's Save-A-Lot</v>
      </c>
      <c r="C2762" s="32" t="str">
        <f t="shared" si="130"/>
        <v>A-Lot</v>
      </c>
      <c r="D2762" s="32">
        <f t="shared" si="131"/>
        <v>2</v>
      </c>
    </row>
    <row r="2763" spans="1:4" x14ac:dyDescent="0.25">
      <c r="A2763" s="32" t="s">
        <v>2686</v>
      </c>
      <c r="B2763" s="32" t="str">
        <f t="shared" si="129"/>
        <v>Irvine, CA 90026,424-668-2040,Barney's Save-A-Lot,228 Avenida Del Mar</v>
      </c>
      <c r="C2763" s="32" t="str">
        <f t="shared" si="130"/>
        <v>l Mar</v>
      </c>
      <c r="D2763" s="32" t="str">
        <f t="shared" si="131"/>
        <v>Incorrect</v>
      </c>
    </row>
    <row r="2764" spans="1:4" x14ac:dyDescent="0.25">
      <c r="A2764" s="32" t="s">
        <v>2687</v>
      </c>
      <c r="B2764" s="32" t="str">
        <f t="shared" si="129"/>
        <v>424-668-2040,Barney's Save-A-Lot,228 Avenida Del Mar,Los Angeles, CA 94668</v>
      </c>
      <c r="C2764" s="32" t="str">
        <f t="shared" si="130"/>
        <v>94668</v>
      </c>
      <c r="D2764" s="32" t="str">
        <f t="shared" si="131"/>
        <v>Incorrect</v>
      </c>
    </row>
    <row r="2765" spans="1:4" x14ac:dyDescent="0.25">
      <c r="A2765" s="32" t="s">
        <v>2688</v>
      </c>
      <c r="B2765" s="32" t="str">
        <f t="shared" si="129"/>
        <v>Barney's Save-A-Lot,228 Avenida Del Mar,Los Angeles, CA 94668,662-694-2666</v>
      </c>
      <c r="C2765" s="32" t="str">
        <f t="shared" si="130"/>
        <v>-2666</v>
      </c>
      <c r="D2765" s="32">
        <f t="shared" si="131"/>
        <v>1</v>
      </c>
    </row>
    <row r="2766" spans="1:4" x14ac:dyDescent="0.25">
      <c r="A2766" s="32" t="s">
        <v>2689</v>
      </c>
      <c r="B2766" s="32" t="str">
        <f t="shared" si="129"/>
        <v>228 Avenida Del Mar,Los Angeles, CA 94668,662-694-2666,Pacific Times Clothiers</v>
      </c>
      <c r="C2766" s="32" t="str">
        <f t="shared" si="130"/>
        <v>hiers</v>
      </c>
      <c r="D2766" s="32" t="str">
        <f t="shared" si="131"/>
        <v>Incorrect</v>
      </c>
    </row>
    <row r="2767" spans="1:4" x14ac:dyDescent="0.25">
      <c r="A2767" s="32" t="s">
        <v>653</v>
      </c>
      <c r="B2767" s="32" t="str">
        <f t="shared" si="129"/>
        <v>Los Angeles, CA 94668,662-694-2666,Pacific Times Clothiers,2800 North Main Street Suite 244</v>
      </c>
      <c r="C2767" s="32" t="str">
        <f t="shared" si="130"/>
        <v>e 244</v>
      </c>
      <c r="D2767" s="32" t="str">
        <f t="shared" si="131"/>
        <v>Incorrect</v>
      </c>
    </row>
    <row r="2768" spans="1:4" x14ac:dyDescent="0.25">
      <c r="A2768" s="32" t="s">
        <v>2690</v>
      </c>
      <c r="B2768" s="32" t="str">
        <f t="shared" si="129"/>
        <v>662-694-2666,Pacific Times Clothiers,2800 North Main Street Suite 244,Concord, CA 90406</v>
      </c>
      <c r="C2768" s="32" t="str">
        <f t="shared" si="130"/>
        <v>90406</v>
      </c>
      <c r="D2768" s="32" t="str">
        <f t="shared" si="131"/>
        <v>Incorrect</v>
      </c>
    </row>
    <row r="2769" spans="1:4" x14ac:dyDescent="0.25">
      <c r="A2769" s="32" t="s">
        <v>801</v>
      </c>
      <c r="B2769" s="32" t="str">
        <f t="shared" si="129"/>
        <v>Pacific Times Clothiers,2800 North Main Street Suite 244,Concord, CA 90406,860-489-2966</v>
      </c>
      <c r="C2769" s="32" t="str">
        <f t="shared" si="130"/>
        <v>-2966</v>
      </c>
      <c r="D2769" s="32">
        <f t="shared" si="131"/>
        <v>1</v>
      </c>
    </row>
    <row r="2770" spans="1:4" x14ac:dyDescent="0.25">
      <c r="A2770" s="32" t="s">
        <v>2691</v>
      </c>
      <c r="B2770" s="32" t="str">
        <f t="shared" si="129"/>
        <v>2800 North Main Street Suite 244,Concord, CA 90406,860-489-2966,Tapitos Sportswear Fashion</v>
      </c>
      <c r="C2770" s="32" t="str">
        <f t="shared" si="130"/>
        <v>shion</v>
      </c>
      <c r="D2770" s="32" t="str">
        <f t="shared" si="131"/>
        <v>Incorrect</v>
      </c>
    </row>
    <row r="2771" spans="1:4" x14ac:dyDescent="0.25">
      <c r="A2771" s="32" t="s">
        <v>2692</v>
      </c>
      <c r="B2771" s="32" t="str">
        <f t="shared" si="129"/>
        <v>Concord, CA 90406,860-489-2966,Tapitos Sportswear Fashion,62 West Colorado Boulevard</v>
      </c>
      <c r="C2771" s="32" t="str">
        <f t="shared" si="130"/>
        <v>evard</v>
      </c>
      <c r="D2771" s="32" t="str">
        <f t="shared" si="131"/>
        <v>Incorrect</v>
      </c>
    </row>
    <row r="2772" spans="1:4" x14ac:dyDescent="0.25">
      <c r="A2772" s="32" t="s">
        <v>2693</v>
      </c>
      <c r="B2772" s="32" t="str">
        <f t="shared" si="129"/>
        <v>860-489-2966,Tapitos Sportswear Fashion,62 West Colorado Boulevard,Laguna Beach, CA 90048</v>
      </c>
      <c r="C2772" s="32" t="str">
        <f t="shared" si="130"/>
        <v>90048</v>
      </c>
      <c r="D2772" s="32" t="str">
        <f t="shared" si="131"/>
        <v>Incorrect</v>
      </c>
    </row>
    <row r="2773" spans="1:4" x14ac:dyDescent="0.25">
      <c r="A2773" s="32" t="s">
        <v>2694</v>
      </c>
      <c r="B2773" s="32" t="str">
        <f t="shared" si="129"/>
        <v>Tapitos Sportswear Fashion,62 West Colorado Boulevard,Laguna Beach, CA 90048,842-868-2448</v>
      </c>
      <c r="C2773" s="32" t="str">
        <f t="shared" si="130"/>
        <v>-2448</v>
      </c>
      <c r="D2773" s="32">
        <f t="shared" si="131"/>
        <v>1</v>
      </c>
    </row>
    <row r="2774" spans="1:4" x14ac:dyDescent="0.25">
      <c r="A2774" s="32" t="s">
        <v>2695</v>
      </c>
      <c r="B2774" s="32" t="str">
        <f t="shared" si="129"/>
        <v>62 West Colorado Boulevard,Laguna Beach, CA 90048,842-868-2448,Three Brothers Sportswear</v>
      </c>
      <c r="C2774" s="32" t="str">
        <f t="shared" si="130"/>
        <v>swear</v>
      </c>
      <c r="D2774" s="32" t="str">
        <f t="shared" si="131"/>
        <v>Incorrect</v>
      </c>
    </row>
    <row r="2775" spans="1:4" x14ac:dyDescent="0.25">
      <c r="A2775" s="32" t="s">
        <v>2696</v>
      </c>
      <c r="B2775" s="32" t="str">
        <f t="shared" si="129"/>
        <v>Laguna Beach, CA 90048,842-868-2448,Three Brothers Sportswear,2486 Northfork Shopping Centre</v>
      </c>
      <c r="C2775" s="32" t="str">
        <f t="shared" si="130"/>
        <v>entre</v>
      </c>
      <c r="D2775" s="32" t="str">
        <f t="shared" si="131"/>
        <v>Incorrect</v>
      </c>
    </row>
    <row r="2776" spans="1:4" x14ac:dyDescent="0.25">
      <c r="A2776" s="32" t="s">
        <v>2697</v>
      </c>
      <c r="B2776" s="32" t="str">
        <f t="shared" si="129"/>
        <v>842-868-2448,Three Brothers Sportswear,2486 Northfork Shopping Centre,San Fernando, CA 98402</v>
      </c>
      <c r="C2776" s="32" t="str">
        <f t="shared" si="130"/>
        <v>98402</v>
      </c>
      <c r="D2776" s="32" t="str">
        <f t="shared" si="131"/>
        <v>Incorrect</v>
      </c>
    </row>
    <row r="2777" spans="1:4" x14ac:dyDescent="0.25">
      <c r="A2777" s="32" t="s">
        <v>2698</v>
      </c>
      <c r="B2777" s="32" t="str">
        <f t="shared" si="129"/>
        <v>Three Brothers Sportswear,2486 Northfork Shopping Centre,San Fernando, CA 98402,424-242-8484</v>
      </c>
      <c r="C2777" s="32" t="str">
        <f t="shared" si="130"/>
        <v>-8484</v>
      </c>
      <c r="D2777" s="32">
        <f t="shared" si="131"/>
        <v>1</v>
      </c>
    </row>
    <row r="2778" spans="1:4" x14ac:dyDescent="0.25">
      <c r="A2778" s="32" t="s">
        <v>2699</v>
      </c>
      <c r="B2778" s="32" t="str">
        <f t="shared" si="129"/>
        <v>2486 Northfork Shopping Centre,San Fernando, CA 98402,424-242-8484,Starlight Fashion</v>
      </c>
      <c r="C2778" s="32" t="str">
        <f t="shared" si="130"/>
        <v>shion</v>
      </c>
      <c r="D2778" s="32" t="str">
        <f t="shared" si="131"/>
        <v>Incorrect</v>
      </c>
    </row>
    <row r="2779" spans="1:4" x14ac:dyDescent="0.25">
      <c r="A2779" s="32" t="s">
        <v>2700</v>
      </c>
      <c r="B2779" s="32" t="str">
        <f t="shared" si="129"/>
        <v>San Fernando, CA 98402,424-242-8484,Starlight Fashion,22282 Knott Street</v>
      </c>
      <c r="C2779" s="32" t="str">
        <f t="shared" si="130"/>
        <v>treet</v>
      </c>
      <c r="D2779" s="32" t="str">
        <f t="shared" si="131"/>
        <v>Incorrect</v>
      </c>
    </row>
    <row r="2780" spans="1:4" x14ac:dyDescent="0.25">
      <c r="A2780" s="32" t="s">
        <v>2701</v>
      </c>
      <c r="B2780" s="32" t="str">
        <f t="shared" si="129"/>
        <v>424-242-8484,Starlight Fashion,22282 Knott Street,Quincy, CA 90024</v>
      </c>
      <c r="C2780" s="32" t="str">
        <f t="shared" si="130"/>
        <v>90024</v>
      </c>
      <c r="D2780" s="32" t="str">
        <f t="shared" si="131"/>
        <v>Incorrect</v>
      </c>
    </row>
    <row r="2781" spans="1:4" x14ac:dyDescent="0.25">
      <c r="A2781" s="32" t="s">
        <v>2702</v>
      </c>
      <c r="B2781" s="32" t="str">
        <f t="shared" si="129"/>
        <v>Starlight Fashion,22282 Knott Street,Quincy, CA 90024,424-864-4644</v>
      </c>
      <c r="C2781" s="32" t="str">
        <f t="shared" si="130"/>
        <v>-4644</v>
      </c>
      <c r="D2781" s="32">
        <f t="shared" si="131"/>
        <v>1</v>
      </c>
    </row>
    <row r="2782" spans="1:4" x14ac:dyDescent="0.25">
      <c r="A2782" s="32" t="s">
        <v>2703</v>
      </c>
      <c r="B2782" s="32" t="str">
        <f t="shared" si="129"/>
        <v>22282 Knott Street,Quincy, CA 90024,424-864-4644,Mega Sportswear Limited</v>
      </c>
      <c r="C2782" s="32" t="str">
        <f t="shared" si="130"/>
        <v>mited</v>
      </c>
      <c r="D2782" s="32" t="str">
        <f t="shared" si="131"/>
        <v>Incorrect</v>
      </c>
    </row>
    <row r="2783" spans="1:4" x14ac:dyDescent="0.25">
      <c r="A2783" s="32" t="s">
        <v>2704</v>
      </c>
      <c r="B2783" s="32" t="str">
        <f t="shared" si="129"/>
        <v>Quincy, CA 90024,424-864-4644,Mega Sportswear Limited,246 Stonewood Street</v>
      </c>
      <c r="C2783" s="32" t="str">
        <f t="shared" si="130"/>
        <v>treet</v>
      </c>
      <c r="D2783" s="32" t="str">
        <f t="shared" si="131"/>
        <v>Incorrect</v>
      </c>
    </row>
    <row r="2784" spans="1:4" x14ac:dyDescent="0.25">
      <c r="A2784" s="32" t="s">
        <v>2705</v>
      </c>
      <c r="B2784" s="32" t="str">
        <f t="shared" si="129"/>
        <v>424-864-4644,Mega Sportswear Limited,246 Stonewood Street,Marina, CA 92662</v>
      </c>
      <c r="C2784" s="32" t="str">
        <f t="shared" si="130"/>
        <v>92662</v>
      </c>
      <c r="D2784" s="32" t="str">
        <f t="shared" si="131"/>
        <v>Incorrect</v>
      </c>
    </row>
    <row r="2785" spans="1:4" x14ac:dyDescent="0.25">
      <c r="A2785" s="32" t="s">
        <v>2706</v>
      </c>
      <c r="B2785" s="32" t="str">
        <f t="shared" si="129"/>
        <v>Mega Sportswear Limited,246 Stonewood Street,Marina, CA 92662,224-846-6264</v>
      </c>
      <c r="C2785" s="32" t="str">
        <f t="shared" si="130"/>
        <v>-6264</v>
      </c>
      <c r="D2785" s="32">
        <f t="shared" si="131"/>
        <v>1</v>
      </c>
    </row>
    <row r="2786" spans="1:4" x14ac:dyDescent="0.25">
      <c r="A2786" s="32" t="s">
        <v>2707</v>
      </c>
      <c r="B2786" s="32" t="str">
        <f t="shared" si="129"/>
        <v>246 Stonewood Street,Marina, CA 92662,224-846-6264,Nautical Times Clothing Store</v>
      </c>
      <c r="C2786" s="32" t="str">
        <f t="shared" si="130"/>
        <v>Store</v>
      </c>
      <c r="D2786" s="32" t="str">
        <f t="shared" si="131"/>
        <v>Incorrect</v>
      </c>
    </row>
    <row r="2787" spans="1:4" x14ac:dyDescent="0.25">
      <c r="A2787" s="32" t="s">
        <v>2708</v>
      </c>
      <c r="B2787" s="32" t="str">
        <f t="shared" si="129"/>
        <v>Marina, CA 92662,224-846-6264,Nautical Times Clothing Store,4408 2/2 W Beverly Blvd</v>
      </c>
      <c r="C2787" s="32" t="str">
        <f t="shared" si="130"/>
        <v xml:space="preserve"> Blvd</v>
      </c>
      <c r="D2787" s="32" t="str">
        <f t="shared" si="131"/>
        <v>Incorrect</v>
      </c>
    </row>
    <row r="2788" spans="1:4" x14ac:dyDescent="0.25">
      <c r="A2788" s="32" t="s">
        <v>2709</v>
      </c>
      <c r="B2788" s="32" t="str">
        <f t="shared" si="129"/>
        <v>224-846-6264,Nautical Times Clothing Store,4408 2/2 W Beverly Blvd,Chico, CA 92692</v>
      </c>
      <c r="C2788" s="32" t="str">
        <f t="shared" si="130"/>
        <v>92692</v>
      </c>
      <c r="D2788" s="32" t="str">
        <f t="shared" si="131"/>
        <v>Incorrect</v>
      </c>
    </row>
    <row r="2789" spans="1:4" x14ac:dyDescent="0.25">
      <c r="A2789" s="32" t="s">
        <v>2710</v>
      </c>
      <c r="B2789" s="32" t="str">
        <f t="shared" si="129"/>
        <v>Nautical Times Clothing Store,4408 2/2 W Beverly Blvd,Chico, CA 92692,669-848-9448</v>
      </c>
      <c r="C2789" s="32" t="str">
        <f t="shared" si="130"/>
        <v>-9448</v>
      </c>
      <c r="D2789" s="32">
        <f t="shared" si="131"/>
        <v>1</v>
      </c>
    </row>
    <row r="2790" spans="1:4" x14ac:dyDescent="0.25">
      <c r="A2790" s="32" t="s">
        <v>2711</v>
      </c>
      <c r="B2790" s="32" t="str">
        <f t="shared" si="129"/>
        <v>4408 2/2 W Beverly Blvd,Chico, CA 92692,669-848-9448,Navy Pier Shop</v>
      </c>
      <c r="C2790" s="32" t="str">
        <f t="shared" si="130"/>
        <v xml:space="preserve"> Shop</v>
      </c>
      <c r="D2790" s="32" t="str">
        <f t="shared" si="131"/>
        <v>Incorrect</v>
      </c>
    </row>
    <row r="2791" spans="1:4" x14ac:dyDescent="0.25">
      <c r="A2791" s="32" t="s">
        <v>2712</v>
      </c>
      <c r="B2791" s="32" t="str">
        <f t="shared" si="129"/>
        <v>Chico, CA 92692,669-848-9448,Navy Pier Shop,42222 Viaduct Colinas Suite 2002</v>
      </c>
      <c r="C2791" s="32" t="str">
        <f t="shared" si="130"/>
        <v xml:space="preserve"> 2002</v>
      </c>
      <c r="D2791" s="32" t="str">
        <f t="shared" si="131"/>
        <v>Incorrect</v>
      </c>
    </row>
    <row r="2792" spans="1:4" x14ac:dyDescent="0.25">
      <c r="A2792" s="32" t="s">
        <v>2713</v>
      </c>
      <c r="B2792" s="32" t="str">
        <f t="shared" si="129"/>
        <v>669-848-9448,Navy Pier Shop,42222 Viaduct Colinas Suite 2002,Omak, CA 90026</v>
      </c>
      <c r="C2792" s="32" t="str">
        <f t="shared" si="130"/>
        <v>90026</v>
      </c>
      <c r="D2792" s="32" t="str">
        <f t="shared" si="131"/>
        <v>Incorrect</v>
      </c>
    </row>
    <row r="2793" spans="1:4" x14ac:dyDescent="0.25">
      <c r="A2793" s="32" t="s">
        <v>2714</v>
      </c>
      <c r="B2793" s="32" t="str">
        <f t="shared" si="129"/>
        <v>Navy Pier Shop,42222 Viaduct Colinas Suite 2002,Omak, CA 90026,949-686-4920</v>
      </c>
      <c r="C2793" s="32" t="str">
        <f t="shared" si="130"/>
        <v>-4920</v>
      </c>
      <c r="D2793" s="32">
        <f t="shared" si="131"/>
        <v>1</v>
      </c>
    </row>
    <row r="2794" spans="1:4" x14ac:dyDescent="0.25">
      <c r="A2794" s="32" t="s">
        <v>2715</v>
      </c>
      <c r="B2794" s="32" t="str">
        <f t="shared" si="129"/>
        <v>42222 Viaduct Colinas Suite 2002,Omak, CA 90026,949-686-4920,See Fred's for Fun</v>
      </c>
      <c r="C2794" s="32" t="str">
        <f t="shared" si="130"/>
        <v>r Fun</v>
      </c>
      <c r="D2794" s="32" t="str">
        <f t="shared" si="131"/>
        <v>Incorrect</v>
      </c>
    </row>
    <row r="2795" spans="1:4" x14ac:dyDescent="0.25">
      <c r="A2795" s="32" t="s">
        <v>2716</v>
      </c>
      <c r="B2795" s="32" t="str">
        <f t="shared" si="129"/>
        <v>Omak, CA 90026,949-686-4920,See Fred's for Fun,2942 Kahului Blvd</v>
      </c>
      <c r="C2795" s="32" t="str">
        <f t="shared" si="130"/>
        <v xml:space="preserve"> Blvd</v>
      </c>
      <c r="D2795" s="32" t="str">
        <f t="shared" si="131"/>
        <v>Incorrect</v>
      </c>
    </row>
    <row r="2796" spans="1:4" x14ac:dyDescent="0.25">
      <c r="A2796" s="32" t="s">
        <v>2717</v>
      </c>
      <c r="B2796" s="32" t="str">
        <f t="shared" si="129"/>
        <v>949-686-4920,See Fred's for Fun,2942 Kahului Blvd,Kahului, HI 98226</v>
      </c>
      <c r="C2796" s="32" t="str">
        <f t="shared" si="130"/>
        <v>98226</v>
      </c>
      <c r="D2796" s="32" t="str">
        <f t="shared" si="131"/>
        <v>Incorrect</v>
      </c>
    </row>
    <row r="2797" spans="1:4" x14ac:dyDescent="0.25">
      <c r="A2797" s="32" t="s">
        <v>2718</v>
      </c>
      <c r="B2797" s="32" t="str">
        <f t="shared" si="129"/>
        <v>See Fred's for Fun,2942 Kahului Blvd,Kahului, HI 98226,420-468-6994</v>
      </c>
      <c r="C2797" s="32" t="str">
        <f t="shared" si="130"/>
        <v>-6994</v>
      </c>
      <c r="D2797" s="32">
        <f t="shared" si="131"/>
        <v>1</v>
      </c>
    </row>
    <row r="2798" spans="1:4" x14ac:dyDescent="0.25">
      <c r="A2798" s="32" t="s">
        <v>2719</v>
      </c>
      <c r="B2798" s="32" t="str">
        <f t="shared" si="129"/>
        <v>2942 Kahului Blvd,Kahului, HI 98226,420-468-6994,Angelo's Sportswear</v>
      </c>
      <c r="C2798" s="32" t="str">
        <f t="shared" si="130"/>
        <v>swear</v>
      </c>
      <c r="D2798" s="32" t="str">
        <f t="shared" si="131"/>
        <v>Incorrect</v>
      </c>
    </row>
    <row r="2799" spans="1:4" x14ac:dyDescent="0.25">
      <c r="A2799" s="32" t="s">
        <v>2720</v>
      </c>
      <c r="B2799" s="32" t="str">
        <f t="shared" si="129"/>
        <v>Kahului, HI 98226,420-468-6994,Angelo's Sportswear,8446 Shaver Road</v>
      </c>
      <c r="C2799" s="32" t="str">
        <f t="shared" si="130"/>
        <v xml:space="preserve"> Road</v>
      </c>
      <c r="D2799" s="32" t="str">
        <f t="shared" si="131"/>
        <v>Incorrect</v>
      </c>
    </row>
    <row r="2800" spans="1:4" x14ac:dyDescent="0.25">
      <c r="A2800" s="32" t="s">
        <v>2721</v>
      </c>
      <c r="B2800" s="32" t="str">
        <f t="shared" si="129"/>
        <v>420-468-6994,Angelo's Sportswear,8446 Shaver Road,Seattle, WA 94402</v>
      </c>
      <c r="C2800" s="32" t="str">
        <f t="shared" si="130"/>
        <v>94402</v>
      </c>
      <c r="D2800" s="32" t="str">
        <f t="shared" si="131"/>
        <v>Incorrect</v>
      </c>
    </row>
    <row r="2801" spans="1:4" x14ac:dyDescent="0.25">
      <c r="A2801" s="32" t="s">
        <v>2722</v>
      </c>
      <c r="B2801" s="32" t="str">
        <f t="shared" si="129"/>
        <v>Angelo's Sportswear,8446 Shaver Road,Seattle, WA 94402,209-962-6684</v>
      </c>
      <c r="C2801" s="32" t="str">
        <f t="shared" si="130"/>
        <v>-6684</v>
      </c>
      <c r="D2801" s="32">
        <f t="shared" si="131"/>
        <v>1</v>
      </c>
    </row>
    <row r="2802" spans="1:4" x14ac:dyDescent="0.25">
      <c r="A2802" s="32" t="s">
        <v>2723</v>
      </c>
      <c r="B2802" s="32" t="str">
        <f t="shared" si="129"/>
        <v>8446 Shaver Road,Seattle, WA 94402,209-962-6684,Eclipse the Sun</v>
      </c>
      <c r="C2802" s="32" t="str">
        <f t="shared" si="130"/>
        <v>e Sun</v>
      </c>
      <c r="D2802" s="32" t="str">
        <f t="shared" si="131"/>
        <v>Incorrect</v>
      </c>
    </row>
    <row r="2803" spans="1:4" x14ac:dyDescent="0.25">
      <c r="A2803" s="32" t="s">
        <v>2724</v>
      </c>
      <c r="B2803" s="32" t="str">
        <f t="shared" si="129"/>
        <v>Seattle, WA 94402,209-962-6684,Eclipse the Sun,Northtown Mall</v>
      </c>
      <c r="C2803" s="32" t="str">
        <f t="shared" si="130"/>
        <v xml:space="preserve"> Mall</v>
      </c>
      <c r="D2803" s="32" t="str">
        <f t="shared" si="131"/>
        <v>Incorrect</v>
      </c>
    </row>
    <row r="2804" spans="1:4" x14ac:dyDescent="0.25">
      <c r="A2804" s="32" t="s">
        <v>2725</v>
      </c>
      <c r="B2804" s="32" t="str">
        <f t="shared" si="129"/>
        <v>209-962-6684,Eclipse the Sun,Northtown Mall,Ephrata, CA 94002</v>
      </c>
      <c r="C2804" s="32" t="str">
        <f t="shared" si="130"/>
        <v>94002</v>
      </c>
      <c r="D2804" s="32" t="str">
        <f t="shared" si="131"/>
        <v>Incorrect</v>
      </c>
    </row>
    <row r="2805" spans="1:4" x14ac:dyDescent="0.25">
      <c r="A2805" s="32" t="s">
        <v>2726</v>
      </c>
      <c r="B2805" s="32" t="str">
        <f t="shared" si="129"/>
        <v>Eclipse the Sun,Northtown Mall,Ephrata, CA 94002,828-866-9088</v>
      </c>
      <c r="C2805" s="32" t="str">
        <f t="shared" si="130"/>
        <v>-9088</v>
      </c>
      <c r="D2805" s="32">
        <f t="shared" si="131"/>
        <v>1</v>
      </c>
    </row>
    <row r="2806" spans="1:4" x14ac:dyDescent="0.25">
      <c r="A2806" s="32" t="s">
        <v>2727</v>
      </c>
      <c r="B2806" s="32" t="str">
        <f t="shared" si="129"/>
        <v>Northtown Mall,Ephrata, CA 94002,828-866-9088,Love That Style</v>
      </c>
      <c r="C2806" s="32" t="str">
        <f t="shared" si="130"/>
        <v>Style</v>
      </c>
      <c r="D2806" s="32" t="str">
        <f t="shared" si="131"/>
        <v>Incorrect</v>
      </c>
    </row>
    <row r="2807" spans="1:4" x14ac:dyDescent="0.25">
      <c r="A2807" s="32" t="s">
        <v>2728</v>
      </c>
      <c r="B2807" s="32" t="str">
        <f t="shared" si="129"/>
        <v>Ephrata, CA 94002,828-866-9088,Love That Style,960 Center Drive Suite 962</v>
      </c>
      <c r="C2807" s="32" t="str">
        <f t="shared" si="130"/>
        <v>e 962</v>
      </c>
      <c r="D2807" s="32" t="str">
        <f t="shared" si="131"/>
        <v>Incorrect</v>
      </c>
    </row>
    <row r="2808" spans="1:4" x14ac:dyDescent="0.25">
      <c r="A2808" s="32" t="s">
        <v>2729</v>
      </c>
      <c r="B2808" s="32" t="str">
        <f t="shared" si="129"/>
        <v>828-866-9088,Love That Style,960 Center Drive Suite 962,Kaneohe, HI 90022</v>
      </c>
      <c r="C2808" s="32" t="str">
        <f t="shared" si="130"/>
        <v>90022</v>
      </c>
      <c r="D2808" s="32" t="str">
        <f t="shared" si="131"/>
        <v>Incorrect</v>
      </c>
    </row>
    <row r="2809" spans="1:4" x14ac:dyDescent="0.25">
      <c r="A2809" s="32" t="s">
        <v>712</v>
      </c>
      <c r="B2809" s="32" t="str">
        <f t="shared" si="129"/>
        <v>Love That Style,960 Center Drive Suite 962,Kaneohe, HI 90022,669-292-9268</v>
      </c>
      <c r="C2809" s="32" t="str">
        <f t="shared" si="130"/>
        <v>-9268</v>
      </c>
      <c r="D2809" s="32">
        <f t="shared" si="131"/>
        <v>1</v>
      </c>
    </row>
    <row r="2810" spans="1:4" x14ac:dyDescent="0.25">
      <c r="A2810" s="32" t="s">
        <v>2730</v>
      </c>
      <c r="B2810" s="32" t="str">
        <f t="shared" si="129"/>
        <v>960 Center Drive Suite 962,Kaneohe, HI 90022,669-292-9268,Team Spirit</v>
      </c>
      <c r="C2810" s="32" t="str">
        <f t="shared" si="130"/>
        <v>pirit</v>
      </c>
      <c r="D2810" s="32" t="str">
        <f t="shared" si="131"/>
        <v>Incorrect</v>
      </c>
    </row>
    <row r="2811" spans="1:4" x14ac:dyDescent="0.25">
      <c r="A2811" s="32" t="s">
        <v>2731</v>
      </c>
      <c r="B2811" s="32" t="str">
        <f t="shared" si="129"/>
        <v>Kaneohe, HI 90022,669-292-9268,Team Spirit,890 Market Street</v>
      </c>
      <c r="C2811" s="32" t="str">
        <f t="shared" si="130"/>
        <v>treet</v>
      </c>
      <c r="D2811" s="32" t="str">
        <f t="shared" si="131"/>
        <v>Incorrect</v>
      </c>
    </row>
    <row r="2812" spans="1:4" x14ac:dyDescent="0.25">
      <c r="A2812" s="32" t="s">
        <v>2732</v>
      </c>
      <c r="B2812" s="32" t="str">
        <f t="shared" si="129"/>
        <v>669-292-9268,Team Spirit,890 Market Street,Torrance, CA 94924</v>
      </c>
      <c r="C2812" s="32" t="str">
        <f t="shared" si="130"/>
        <v>94924</v>
      </c>
      <c r="D2812" s="32" t="str">
        <f t="shared" si="131"/>
        <v>Incorrect</v>
      </c>
    </row>
    <row r="2813" spans="1:4" x14ac:dyDescent="0.25">
      <c r="A2813" s="32" t="s">
        <v>2733</v>
      </c>
      <c r="B2813" s="32" t="str">
        <f t="shared" si="129"/>
        <v>Team Spirit,890 Market Street,Torrance, CA 94924,604-266-8468</v>
      </c>
      <c r="C2813" s="32" t="str">
        <f t="shared" si="130"/>
        <v>-8468</v>
      </c>
      <c r="D2813" s="32">
        <f t="shared" si="131"/>
        <v>1</v>
      </c>
    </row>
    <row r="2814" spans="1:4" x14ac:dyDescent="0.25">
      <c r="A2814" s="32" t="s">
        <v>2734</v>
      </c>
      <c r="B2814" s="32" t="str">
        <f t="shared" si="129"/>
        <v>890 Market Street,Torrance, CA 94924,604-266-8468,Central Factory Store</v>
      </c>
      <c r="C2814" s="32" t="str">
        <f t="shared" si="130"/>
        <v>Store</v>
      </c>
      <c r="D2814" s="32" t="str">
        <f t="shared" si="131"/>
        <v>Incorrect</v>
      </c>
    </row>
    <row r="2815" spans="1:4" x14ac:dyDescent="0.25">
      <c r="A2815" s="32" t="s">
        <v>2735</v>
      </c>
      <c r="B2815" s="32" t="str">
        <f t="shared" si="129"/>
        <v>Torrance, CA 94924,604-266-8468,Central Factory Store,2266 Gondar Avenue</v>
      </c>
      <c r="C2815" s="32" t="str">
        <f t="shared" si="130"/>
        <v>venue</v>
      </c>
      <c r="D2815" s="32" t="str">
        <f t="shared" si="131"/>
        <v>Incorrect</v>
      </c>
    </row>
    <row r="2816" spans="1:4" x14ac:dyDescent="0.25">
      <c r="A2816" s="32" t="s">
        <v>2736</v>
      </c>
      <c r="B2816" s="32" t="str">
        <f t="shared" si="129"/>
        <v>604-266-8468,Central Factory Store,2266 Gondar Avenue,Newport Beach, CA 96202</v>
      </c>
      <c r="C2816" s="32" t="str">
        <f t="shared" si="130"/>
        <v>96202</v>
      </c>
      <c r="D2816" s="32" t="str">
        <f t="shared" si="131"/>
        <v>Incorrect</v>
      </c>
    </row>
    <row r="2817" spans="1:4" x14ac:dyDescent="0.25">
      <c r="A2817" s="32" t="s">
        <v>2737</v>
      </c>
      <c r="B2817" s="32" t="str">
        <f t="shared" si="129"/>
        <v>Central Factory Store,2266 Gondar Avenue,Newport Beach, CA 96202,224-629-2666</v>
      </c>
      <c r="C2817" s="32" t="str">
        <f t="shared" si="130"/>
        <v>-2666</v>
      </c>
      <c r="D2817" s="32">
        <f t="shared" si="131"/>
        <v>1</v>
      </c>
    </row>
    <row r="2818" spans="1:4" x14ac:dyDescent="0.25">
      <c r="A2818" s="32" t="s">
        <v>2738</v>
      </c>
      <c r="B2818" s="32" t="str">
        <f t="shared" ref="B2818:B2881" si="132">CONCATENATE(TRIM(A2818),",",TRIM(A2819),",",TRIM(A2820),",",TRIM(A2821))</f>
        <v>2266 Gondar Avenue,Newport Beach, CA 96202,224-629-2666,Kyle's Sportswear</v>
      </c>
      <c r="C2818" s="32" t="str">
        <f t="shared" ref="C2818:C2881" si="133">RIGHT(B2818,5)</f>
        <v>swear</v>
      </c>
      <c r="D2818" s="32" t="str">
        <f t="shared" ref="D2818:D2881" si="134">IFERROR(FIND("-",C2818),"Incorrect")</f>
        <v>Incorrect</v>
      </c>
    </row>
    <row r="2819" spans="1:4" x14ac:dyDescent="0.25">
      <c r="A2819" s="32" t="s">
        <v>1572</v>
      </c>
      <c r="B2819" s="32" t="str">
        <f t="shared" si="132"/>
        <v>Newport Beach, CA 96202,224-629-2666,Kyle's Sportswear,2202 Supermall Way</v>
      </c>
      <c r="C2819" s="32" t="str">
        <f t="shared" si="133"/>
        <v>l Way</v>
      </c>
      <c r="D2819" s="32" t="str">
        <f t="shared" si="134"/>
        <v>Incorrect</v>
      </c>
    </row>
    <row r="2820" spans="1:4" x14ac:dyDescent="0.25">
      <c r="A2820" s="32" t="s">
        <v>2739</v>
      </c>
      <c r="B2820" s="32" t="str">
        <f t="shared" si="132"/>
        <v>224-629-2666,Kyle's Sportswear,2202 Supermall Way,Concord, CA 92629</v>
      </c>
      <c r="C2820" s="32" t="str">
        <f t="shared" si="133"/>
        <v>92629</v>
      </c>
      <c r="D2820" s="32" t="str">
        <f t="shared" si="134"/>
        <v>Incorrect</v>
      </c>
    </row>
    <row r="2821" spans="1:4" x14ac:dyDescent="0.25">
      <c r="A2821" s="32" t="s">
        <v>2740</v>
      </c>
      <c r="B2821" s="32" t="str">
        <f t="shared" si="132"/>
        <v>Kyle's Sportswear,2202 Supermall Way,Concord, CA 92629,824-886-2996</v>
      </c>
      <c r="C2821" s="32" t="str">
        <f t="shared" si="133"/>
        <v>-2996</v>
      </c>
      <c r="D2821" s="32">
        <f t="shared" si="134"/>
        <v>1</v>
      </c>
    </row>
    <row r="2822" spans="1:4" x14ac:dyDescent="0.25">
      <c r="A2822" s="32" t="s">
        <v>2741</v>
      </c>
      <c r="B2822" s="32" t="str">
        <f t="shared" si="132"/>
        <v>2202 Supermall Way,Concord, CA 92629,824-886-2996,White Star Embroidery</v>
      </c>
      <c r="C2822" s="32" t="str">
        <f t="shared" si="133"/>
        <v>idery</v>
      </c>
      <c r="D2822" s="32" t="str">
        <f t="shared" si="134"/>
        <v>Incorrect</v>
      </c>
    </row>
    <row r="2823" spans="1:4" x14ac:dyDescent="0.25">
      <c r="A2823" s="32" t="s">
        <v>2742</v>
      </c>
      <c r="B2823" s="32" t="str">
        <f t="shared" si="132"/>
        <v>Concord, CA 92629,824-886-2996,White Star Embroidery,26842 Vista Terrace</v>
      </c>
      <c r="C2823" s="32" t="str">
        <f t="shared" si="133"/>
        <v>rrace</v>
      </c>
      <c r="D2823" s="32" t="str">
        <f t="shared" si="134"/>
        <v>Incorrect</v>
      </c>
    </row>
    <row r="2824" spans="1:4" x14ac:dyDescent="0.25">
      <c r="A2824" s="32" t="s">
        <v>2743</v>
      </c>
      <c r="B2824" s="32" t="str">
        <f t="shared" si="132"/>
        <v>824-886-2996,White Star Embroidery,26842 Vista Terrace,Los Angeles, CA 92804</v>
      </c>
      <c r="C2824" s="32" t="str">
        <f t="shared" si="133"/>
        <v>92804</v>
      </c>
      <c r="D2824" s="32" t="str">
        <f t="shared" si="134"/>
        <v>Incorrect</v>
      </c>
    </row>
    <row r="2825" spans="1:4" x14ac:dyDescent="0.25">
      <c r="A2825" s="32" t="s">
        <v>2744</v>
      </c>
      <c r="B2825" s="32" t="str">
        <f t="shared" si="132"/>
        <v>White Star Embroidery,26842 Vista Terrace,Los Angeles, CA 92804,642-862-9629</v>
      </c>
      <c r="C2825" s="32" t="str">
        <f t="shared" si="133"/>
        <v>-9629</v>
      </c>
      <c r="D2825" s="32">
        <f t="shared" si="134"/>
        <v>1</v>
      </c>
    </row>
    <row r="2826" spans="1:4" x14ac:dyDescent="0.25">
      <c r="A2826" s="32" t="s">
        <v>2745</v>
      </c>
      <c r="B2826" s="32" t="str">
        <f t="shared" si="132"/>
        <v>26842 Vista Terrace,Los Angeles, CA 92804,642-862-9629,Jock Stop</v>
      </c>
      <c r="C2826" s="32" t="str">
        <f t="shared" si="133"/>
        <v xml:space="preserve"> Stop</v>
      </c>
      <c r="D2826" s="32" t="str">
        <f t="shared" si="134"/>
        <v>Incorrect</v>
      </c>
    </row>
    <row r="2827" spans="1:4" x14ac:dyDescent="0.25">
      <c r="A2827" s="32" t="s">
        <v>1930</v>
      </c>
      <c r="B2827" s="32" t="str">
        <f t="shared" si="132"/>
        <v>Los Angeles, CA 92804,642-862-9629,Jock Stop,2648 Pacific View Highway</v>
      </c>
      <c r="C2827" s="32" t="str">
        <f t="shared" si="133"/>
        <v>ghway</v>
      </c>
      <c r="D2827" s="32" t="str">
        <f t="shared" si="134"/>
        <v>Incorrect</v>
      </c>
    </row>
    <row r="2828" spans="1:4" x14ac:dyDescent="0.25">
      <c r="A2828" s="32" t="s">
        <v>2746</v>
      </c>
      <c r="B2828" s="32" t="str">
        <f t="shared" si="132"/>
        <v>642-862-9629,Jock Stop,2648 Pacific View Highway,Corona, CA 98244</v>
      </c>
      <c r="C2828" s="32" t="str">
        <f t="shared" si="133"/>
        <v>98244</v>
      </c>
      <c r="D2828" s="32" t="str">
        <f t="shared" si="134"/>
        <v>Incorrect</v>
      </c>
    </row>
    <row r="2829" spans="1:4" x14ac:dyDescent="0.25">
      <c r="A2829" s="32" t="s">
        <v>2747</v>
      </c>
      <c r="B2829" s="32" t="str">
        <f t="shared" si="132"/>
        <v>Jock Stop,2648 Pacific View Highway,Corona, CA 98244,808-669-6086</v>
      </c>
      <c r="C2829" s="32" t="str">
        <f t="shared" si="133"/>
        <v>-6086</v>
      </c>
      <c r="D2829" s="32">
        <f t="shared" si="134"/>
        <v>1</v>
      </c>
    </row>
    <row r="2830" spans="1:4" x14ac:dyDescent="0.25">
      <c r="A2830" s="32" t="s">
        <v>2748</v>
      </c>
      <c r="B2830" s="32" t="str">
        <f t="shared" si="132"/>
        <v>2648 Pacific View Highway,Corona, CA 98244,808-669-6086,Above &amp; Beyond Outfitters</v>
      </c>
      <c r="C2830" s="32" t="str">
        <f t="shared" si="133"/>
        <v>tters</v>
      </c>
      <c r="D2830" s="32" t="str">
        <f t="shared" si="134"/>
        <v>Incorrect</v>
      </c>
    </row>
    <row r="2831" spans="1:4" x14ac:dyDescent="0.25">
      <c r="A2831" s="32" t="s">
        <v>2749</v>
      </c>
      <c r="B2831" s="32" t="str">
        <f t="shared" si="132"/>
        <v>Corona, CA 98244,808-669-6086,Above &amp; Beyond Outfitters,2428 South Main Street</v>
      </c>
      <c r="C2831" s="32" t="str">
        <f t="shared" si="133"/>
        <v>treet</v>
      </c>
      <c r="D2831" s="32" t="str">
        <f t="shared" si="134"/>
        <v>Incorrect</v>
      </c>
    </row>
    <row r="2832" spans="1:4" x14ac:dyDescent="0.25">
      <c r="A2832" s="32" t="s">
        <v>2750</v>
      </c>
      <c r="B2832" s="32" t="str">
        <f t="shared" si="132"/>
        <v>808-669-6086,Above &amp; Beyond Outfitters,2428 South Main Street,Dublin, OR 96828</v>
      </c>
      <c r="C2832" s="32" t="str">
        <f t="shared" si="133"/>
        <v>96828</v>
      </c>
      <c r="D2832" s="32" t="str">
        <f t="shared" si="134"/>
        <v>Incorrect</v>
      </c>
    </row>
    <row r="2833" spans="1:4" x14ac:dyDescent="0.25">
      <c r="A2833" s="32" t="s">
        <v>647</v>
      </c>
      <c r="B2833" s="32" t="str">
        <f t="shared" si="132"/>
        <v>Above &amp; Beyond Outfitters,2428 South Main Street,Dublin, OR 96828,806-964-4448</v>
      </c>
      <c r="C2833" s="32" t="str">
        <f t="shared" si="133"/>
        <v>-4448</v>
      </c>
      <c r="D2833" s="32">
        <f t="shared" si="134"/>
        <v>1</v>
      </c>
    </row>
    <row r="2834" spans="1:4" x14ac:dyDescent="0.25">
      <c r="A2834" s="32" t="s">
        <v>2751</v>
      </c>
      <c r="B2834" s="32" t="str">
        <f t="shared" si="132"/>
        <v>2428 South Main Street,Dublin, OR 96828,806-964-4448,Card Trader, Inc.</v>
      </c>
      <c r="C2834" s="32" t="str">
        <f t="shared" si="133"/>
        <v xml:space="preserve"> Inc.</v>
      </c>
      <c r="D2834" s="32" t="str">
        <f t="shared" si="134"/>
        <v>Incorrect</v>
      </c>
    </row>
    <row r="2835" spans="1:4" x14ac:dyDescent="0.25">
      <c r="A2835" s="32" t="s">
        <v>2752</v>
      </c>
      <c r="B2835" s="32" t="str">
        <f t="shared" si="132"/>
        <v>Dublin, OR 96828,806-964-4448,Card Trader, Inc.,4860 Royal Hawn Street</v>
      </c>
      <c r="C2835" s="32" t="str">
        <f t="shared" si="133"/>
        <v>treet</v>
      </c>
      <c r="D2835" s="32" t="str">
        <f t="shared" si="134"/>
        <v>Incorrect</v>
      </c>
    </row>
    <row r="2836" spans="1:4" x14ac:dyDescent="0.25">
      <c r="A2836" s="32" t="s">
        <v>2753</v>
      </c>
      <c r="B2836" s="32" t="str">
        <f t="shared" si="132"/>
        <v>806-964-4448,Card Trader, Inc.,4860 Royal Hawn Street,Kahului, HI 98662</v>
      </c>
      <c r="C2836" s="32" t="str">
        <f t="shared" si="133"/>
        <v>98662</v>
      </c>
      <c r="D2836" s="32" t="str">
        <f t="shared" si="134"/>
        <v>Incorrect</v>
      </c>
    </row>
    <row r="2837" spans="1:4" x14ac:dyDescent="0.25">
      <c r="A2837" s="32" t="s">
        <v>2754</v>
      </c>
      <c r="B2837" s="32" t="str">
        <f t="shared" si="132"/>
        <v>Card Trader, Inc.,4860 Royal Hawn Street,Kahului, HI 98662,662-284-4408</v>
      </c>
      <c r="C2837" s="32" t="str">
        <f t="shared" si="133"/>
        <v>-4408</v>
      </c>
      <c r="D2837" s="32">
        <f t="shared" si="134"/>
        <v>1</v>
      </c>
    </row>
    <row r="2838" spans="1:4" x14ac:dyDescent="0.25">
      <c r="A2838" s="32" t="s">
        <v>2755</v>
      </c>
      <c r="B2838" s="32" t="str">
        <f t="shared" si="132"/>
        <v>4860 Royal Hawn Street,Kahului, HI 98662,662-284-4408,Jennifer Advertising</v>
      </c>
      <c r="C2838" s="32" t="str">
        <f t="shared" si="133"/>
        <v>ising</v>
      </c>
      <c r="D2838" s="32" t="str">
        <f t="shared" si="134"/>
        <v>Incorrect</v>
      </c>
    </row>
    <row r="2839" spans="1:4" x14ac:dyDescent="0.25">
      <c r="A2839" s="32" t="s">
        <v>2756</v>
      </c>
      <c r="B2839" s="32" t="str">
        <f t="shared" si="132"/>
        <v>Kahului, HI 98662,662-284-4408,Jennifer Advertising,26446 Jeffrey Road Suite 220</v>
      </c>
      <c r="C2839" s="32" t="str">
        <f t="shared" si="133"/>
        <v>e 220</v>
      </c>
      <c r="D2839" s="32" t="str">
        <f t="shared" si="134"/>
        <v>Incorrect</v>
      </c>
    </row>
    <row r="2840" spans="1:4" x14ac:dyDescent="0.25">
      <c r="A2840" s="32" t="s">
        <v>2757</v>
      </c>
      <c r="B2840" s="32" t="str">
        <f t="shared" si="132"/>
        <v>662-284-4408,Jennifer Advertising,26446 Jeffrey Road Suite 220,Fresno, CA 90089</v>
      </c>
      <c r="C2840" s="32" t="str">
        <f t="shared" si="133"/>
        <v>90089</v>
      </c>
      <c r="D2840" s="32" t="str">
        <f t="shared" si="134"/>
        <v>Incorrect</v>
      </c>
    </row>
    <row r="2841" spans="1:4" x14ac:dyDescent="0.25">
      <c r="A2841" s="32" t="s">
        <v>2758</v>
      </c>
      <c r="B2841" s="32" t="str">
        <f t="shared" si="132"/>
        <v>Jennifer Advertising,26446 Jeffrey Road Suite 220,Fresno, CA 90089,426-442-2892</v>
      </c>
      <c r="C2841" s="32" t="str">
        <f t="shared" si="133"/>
        <v>-2892</v>
      </c>
      <c r="D2841" s="32">
        <f t="shared" si="134"/>
        <v>1</v>
      </c>
    </row>
    <row r="2842" spans="1:4" x14ac:dyDescent="0.25">
      <c r="A2842" s="32" t="s">
        <v>163</v>
      </c>
      <c r="B2842" s="32" t="str">
        <f t="shared" si="132"/>
        <v>26446 Jeffrey Road Suite 220,Fresno, CA 90089,426-442-2892,Sea Breeze Apparel</v>
      </c>
      <c r="C2842" s="32" t="str">
        <f t="shared" si="133"/>
        <v>parel</v>
      </c>
      <c r="D2842" s="32" t="str">
        <f t="shared" si="134"/>
        <v>Incorrect</v>
      </c>
    </row>
    <row r="2843" spans="1:4" x14ac:dyDescent="0.25">
      <c r="A2843" s="32" t="s">
        <v>2759</v>
      </c>
      <c r="B2843" s="32" t="str">
        <f t="shared" si="132"/>
        <v>Fresno, CA 90089,426-442-2892,Sea Breeze Apparel,2428 South Main Street Suite A</v>
      </c>
      <c r="C2843" s="32" t="str">
        <f t="shared" si="133"/>
        <v>ite A</v>
      </c>
      <c r="D2843" s="32" t="str">
        <f t="shared" si="134"/>
        <v>Incorrect</v>
      </c>
    </row>
    <row r="2844" spans="1:4" x14ac:dyDescent="0.25">
      <c r="A2844" s="32" t="s">
        <v>2760</v>
      </c>
      <c r="B2844" s="32" t="str">
        <f t="shared" si="132"/>
        <v>426-442-2892,Sea Breeze Apparel,2428 South Main Street Suite A,Los Angeles, CA 96208</v>
      </c>
      <c r="C2844" s="32" t="str">
        <f t="shared" si="133"/>
        <v>96208</v>
      </c>
      <c r="D2844" s="32" t="str">
        <f t="shared" si="134"/>
        <v>Incorrect</v>
      </c>
    </row>
    <row r="2845" spans="1:4" x14ac:dyDescent="0.25">
      <c r="A2845" s="32" t="s">
        <v>2761</v>
      </c>
      <c r="B2845" s="32" t="str">
        <f t="shared" si="132"/>
        <v>Sea Breeze Apparel,2428 South Main Street Suite A,Los Angeles, CA 96208,808-262-8229</v>
      </c>
      <c r="C2845" s="32" t="str">
        <f t="shared" si="133"/>
        <v>-8229</v>
      </c>
      <c r="D2845" s="32">
        <f t="shared" si="134"/>
        <v>1</v>
      </c>
    </row>
    <row r="2846" spans="1:4" x14ac:dyDescent="0.25">
      <c r="A2846" s="32" t="s">
        <v>2762</v>
      </c>
      <c r="B2846" s="32" t="str">
        <f t="shared" si="132"/>
        <v>2428 South Main Street Suite A,Los Angeles, CA 96208,808-262-8229,Sunny Wear</v>
      </c>
      <c r="C2846" s="32" t="str">
        <f t="shared" si="133"/>
        <v xml:space="preserve"> Wear</v>
      </c>
      <c r="D2846" s="32" t="str">
        <f t="shared" si="134"/>
        <v>Incorrect</v>
      </c>
    </row>
    <row r="2847" spans="1:4" x14ac:dyDescent="0.25">
      <c r="A2847" s="32" t="s">
        <v>2763</v>
      </c>
      <c r="B2847" s="32" t="str">
        <f t="shared" si="132"/>
        <v>Los Angeles, CA 96208,808-262-8229,Sunny Wear,860 E Carson Suite 204</v>
      </c>
      <c r="C2847" s="32" t="str">
        <f t="shared" si="133"/>
        <v>e 204</v>
      </c>
      <c r="D2847" s="32" t="str">
        <f t="shared" si="134"/>
        <v>Incorrect</v>
      </c>
    </row>
    <row r="2848" spans="1:4" x14ac:dyDescent="0.25">
      <c r="A2848" s="32" t="s">
        <v>2764</v>
      </c>
      <c r="B2848" s="32" t="str">
        <f t="shared" si="132"/>
        <v>808-262-8229,Sunny Wear,860 E Carson Suite 204,Los Angeles, CA 94924</v>
      </c>
      <c r="C2848" s="32" t="str">
        <f t="shared" si="133"/>
        <v>94924</v>
      </c>
      <c r="D2848" s="32" t="str">
        <f t="shared" si="134"/>
        <v>Incorrect</v>
      </c>
    </row>
    <row r="2849" spans="1:4" x14ac:dyDescent="0.25">
      <c r="A2849" s="32" t="s">
        <v>2765</v>
      </c>
      <c r="B2849" s="32" t="str">
        <f t="shared" si="132"/>
        <v>Sunny Wear,860 E Carson Suite 204,Los Angeles, CA 94924,420-648-9892</v>
      </c>
      <c r="C2849" s="32" t="str">
        <f t="shared" si="133"/>
        <v>-9892</v>
      </c>
      <c r="D2849" s="32">
        <f t="shared" si="134"/>
        <v>1</v>
      </c>
    </row>
    <row r="2850" spans="1:4" x14ac:dyDescent="0.25">
      <c r="A2850" s="32" t="s">
        <v>2766</v>
      </c>
      <c r="B2850" s="32" t="str">
        <f t="shared" si="132"/>
        <v>860 E Carson Suite 204,Los Angeles, CA 94924,420-648-9892,Wear ME Clothes</v>
      </c>
      <c r="C2850" s="32" t="str">
        <f t="shared" si="133"/>
        <v>othes</v>
      </c>
      <c r="D2850" s="32" t="str">
        <f t="shared" si="134"/>
        <v>Incorrect</v>
      </c>
    </row>
    <row r="2851" spans="1:4" x14ac:dyDescent="0.25">
      <c r="A2851" s="32" t="s">
        <v>2767</v>
      </c>
      <c r="B2851" s="32" t="str">
        <f t="shared" si="132"/>
        <v>Los Angeles, CA 94924,420-648-9892,Wear ME Clothes,4246 Mission Boulevard Suite H</v>
      </c>
      <c r="C2851" s="32" t="str">
        <f t="shared" si="133"/>
        <v>ite H</v>
      </c>
      <c r="D2851" s="32" t="str">
        <f t="shared" si="134"/>
        <v>Incorrect</v>
      </c>
    </row>
    <row r="2852" spans="1:4" x14ac:dyDescent="0.25">
      <c r="A2852" s="32" t="s">
        <v>2768</v>
      </c>
      <c r="B2852" s="32" t="str">
        <f t="shared" si="132"/>
        <v>420-648-9892,Wear ME Clothes,4246 Mission Boulevard Suite H,Torrance, CA 92499</v>
      </c>
      <c r="C2852" s="32" t="str">
        <f t="shared" si="133"/>
        <v>92499</v>
      </c>
      <c r="D2852" s="32" t="str">
        <f t="shared" si="134"/>
        <v>Incorrect</v>
      </c>
    </row>
    <row r="2853" spans="1:4" x14ac:dyDescent="0.25">
      <c r="A2853" s="32" t="s">
        <v>2769</v>
      </c>
      <c r="B2853" s="32" t="str">
        <f t="shared" si="132"/>
        <v>Wear ME Clothes,4246 Mission Boulevard Suite H,Torrance, CA 92499,420-622-6662</v>
      </c>
      <c r="C2853" s="32" t="str">
        <f t="shared" si="133"/>
        <v>-6662</v>
      </c>
      <c r="D2853" s="32">
        <f t="shared" si="134"/>
        <v>1</v>
      </c>
    </row>
    <row r="2854" spans="1:4" x14ac:dyDescent="0.25">
      <c r="A2854" s="32" t="s">
        <v>2770</v>
      </c>
      <c r="B2854" s="32" t="str">
        <f t="shared" si="132"/>
        <v>4246 Mission Boulevard Suite H,Torrance, CA 92499,420-622-6662,De Long Sportswear</v>
      </c>
      <c r="C2854" s="32" t="str">
        <f t="shared" si="133"/>
        <v>swear</v>
      </c>
      <c r="D2854" s="32" t="str">
        <f t="shared" si="134"/>
        <v>Incorrect</v>
      </c>
    </row>
    <row r="2855" spans="1:4" x14ac:dyDescent="0.25">
      <c r="A2855" s="32" t="s">
        <v>2771</v>
      </c>
      <c r="B2855" s="32" t="str">
        <f t="shared" si="132"/>
        <v>Torrance, CA 92499,420-622-6662,De Long Sportswear,448 Valley Plaza Mall</v>
      </c>
      <c r="C2855" s="32" t="str">
        <f t="shared" si="133"/>
        <v xml:space="preserve"> Mall</v>
      </c>
      <c r="D2855" s="32" t="str">
        <f t="shared" si="134"/>
        <v>Incorrect</v>
      </c>
    </row>
    <row r="2856" spans="1:4" x14ac:dyDescent="0.25">
      <c r="A2856" s="32" t="s">
        <v>2772</v>
      </c>
      <c r="B2856" s="32" t="str">
        <f t="shared" si="132"/>
        <v>420-622-6662,De Long Sportswear,448 Valley Plaza Mall,South Lake Tahoe, CA 92424</v>
      </c>
      <c r="C2856" s="32" t="str">
        <f t="shared" si="133"/>
        <v>92424</v>
      </c>
      <c r="D2856" s="32" t="str">
        <f t="shared" si="134"/>
        <v>Incorrect</v>
      </c>
    </row>
    <row r="2857" spans="1:4" x14ac:dyDescent="0.25">
      <c r="A2857" s="32" t="s">
        <v>2773</v>
      </c>
      <c r="B2857" s="32" t="str">
        <f t="shared" si="132"/>
        <v>De Long Sportswear,448 Valley Plaza Mall,South Lake Tahoe, CA 92424,626-969-2266</v>
      </c>
      <c r="C2857" s="32" t="str">
        <f t="shared" si="133"/>
        <v>-2266</v>
      </c>
      <c r="D2857" s="32">
        <f t="shared" si="134"/>
        <v>1</v>
      </c>
    </row>
    <row r="2858" spans="1:4" x14ac:dyDescent="0.25">
      <c r="A2858" s="32" t="s">
        <v>2774</v>
      </c>
      <c r="B2858" s="32" t="str">
        <f t="shared" si="132"/>
        <v>448 Valley Plaza Mall,South Lake Tahoe, CA 92424,626-969-2266,Good Times Clothing</v>
      </c>
      <c r="C2858" s="32" t="str">
        <f t="shared" si="133"/>
        <v>thing</v>
      </c>
      <c r="D2858" s="32" t="str">
        <f t="shared" si="134"/>
        <v>Incorrect</v>
      </c>
    </row>
    <row r="2859" spans="1:4" x14ac:dyDescent="0.25">
      <c r="A2859" s="32" t="s">
        <v>2775</v>
      </c>
      <c r="B2859" s="32" t="str">
        <f t="shared" si="132"/>
        <v>South Lake Tahoe, CA 92424,626-969-2266,Good Times Clothing,2662 Naomi Avenue</v>
      </c>
      <c r="C2859" s="32" t="str">
        <f t="shared" si="133"/>
        <v>venue</v>
      </c>
      <c r="D2859" s="32" t="str">
        <f t="shared" si="134"/>
        <v>Incorrect</v>
      </c>
    </row>
    <row r="2860" spans="1:4" x14ac:dyDescent="0.25">
      <c r="A2860" s="32" t="s">
        <v>2776</v>
      </c>
      <c r="B2860" s="32" t="str">
        <f t="shared" si="132"/>
        <v>626-969-2266,Good Times Clothing,2662 Naomi Avenue,Honolulu, HI 94208</v>
      </c>
      <c r="C2860" s="32" t="str">
        <f t="shared" si="133"/>
        <v>94208</v>
      </c>
      <c r="D2860" s="32" t="str">
        <f t="shared" si="134"/>
        <v>Incorrect</v>
      </c>
    </row>
    <row r="2861" spans="1:4" x14ac:dyDescent="0.25">
      <c r="A2861" s="32" t="s">
        <v>2777</v>
      </c>
      <c r="B2861" s="32" t="str">
        <f t="shared" si="132"/>
        <v>Good Times Clothing,2662 Naomi Avenue,Honolulu, HI 94208,808-428-9882</v>
      </c>
      <c r="C2861" s="32" t="str">
        <f t="shared" si="133"/>
        <v>-9882</v>
      </c>
      <c r="D2861" s="32">
        <f t="shared" si="134"/>
        <v>1</v>
      </c>
    </row>
    <row r="2862" spans="1:4" x14ac:dyDescent="0.25">
      <c r="A2862" s="32" t="s">
        <v>2778</v>
      </c>
      <c r="B2862" s="32" t="str">
        <f t="shared" si="132"/>
        <v>2662 Naomi Avenue,Honolulu, HI 94208,808-428-9882,Kids Playclothes</v>
      </c>
      <c r="C2862" s="32" t="str">
        <f t="shared" si="133"/>
        <v>othes</v>
      </c>
      <c r="D2862" s="32" t="str">
        <f t="shared" si="134"/>
        <v>Incorrect</v>
      </c>
    </row>
    <row r="2863" spans="1:4" x14ac:dyDescent="0.25">
      <c r="A2863" s="32" t="s">
        <v>2779</v>
      </c>
      <c r="B2863" s="32" t="str">
        <f t="shared" si="132"/>
        <v>Honolulu, HI 94208,808-428-9882,Kids Playclothes,8824 Parkway Plaza</v>
      </c>
      <c r="C2863" s="32" t="str">
        <f t="shared" si="133"/>
        <v>Plaza</v>
      </c>
      <c r="D2863" s="32" t="str">
        <f t="shared" si="134"/>
        <v>Incorrect</v>
      </c>
    </row>
    <row r="2864" spans="1:4" x14ac:dyDescent="0.25">
      <c r="A2864" s="32" t="s">
        <v>2780</v>
      </c>
      <c r="B2864" s="32" t="str">
        <f t="shared" si="132"/>
        <v>808-428-9882,Kids Playclothes,8824 Parkway Plaza,San Francisco, CA 92606</v>
      </c>
      <c r="C2864" s="32" t="str">
        <f t="shared" si="133"/>
        <v>92606</v>
      </c>
      <c r="D2864" s="32" t="str">
        <f t="shared" si="134"/>
        <v>Incorrect</v>
      </c>
    </row>
    <row r="2865" spans="1:4" x14ac:dyDescent="0.25">
      <c r="A2865" s="32" t="s">
        <v>2781</v>
      </c>
      <c r="B2865" s="32" t="str">
        <f t="shared" si="132"/>
        <v>Kids Playclothes,8824 Parkway Plaza,San Francisco, CA 92606,842-662-2962</v>
      </c>
      <c r="C2865" s="32" t="str">
        <f t="shared" si="133"/>
        <v>-2962</v>
      </c>
      <c r="D2865" s="32">
        <f t="shared" si="134"/>
        <v>1</v>
      </c>
    </row>
    <row r="2866" spans="1:4" x14ac:dyDescent="0.25">
      <c r="A2866" s="32" t="s">
        <v>2782</v>
      </c>
      <c r="B2866" s="32" t="str">
        <f t="shared" si="132"/>
        <v>8824 Parkway Plaza,San Francisco, CA 92606,842-662-2962,Skates Alive</v>
      </c>
      <c r="C2866" s="32" t="str">
        <f t="shared" si="133"/>
        <v>Alive</v>
      </c>
      <c r="D2866" s="32" t="str">
        <f t="shared" si="134"/>
        <v>Incorrect</v>
      </c>
    </row>
    <row r="2867" spans="1:4" x14ac:dyDescent="0.25">
      <c r="A2867" s="32" t="s">
        <v>2783</v>
      </c>
      <c r="B2867" s="32" t="str">
        <f t="shared" si="132"/>
        <v>San Francisco, CA 92606,842-662-2962,Skates Alive,220 East 9th Street Suite A498</v>
      </c>
      <c r="C2867" s="32" t="str">
        <f t="shared" si="133"/>
        <v xml:space="preserve"> A498</v>
      </c>
      <c r="D2867" s="32" t="str">
        <f t="shared" si="134"/>
        <v>Incorrect</v>
      </c>
    </row>
    <row r="2868" spans="1:4" x14ac:dyDescent="0.25">
      <c r="A2868" s="32" t="s">
        <v>2784</v>
      </c>
      <c r="B2868" s="32" t="str">
        <f t="shared" si="132"/>
        <v>842-662-2962,Skates Alive,220 East 9th Street Suite A498,San Francisco, CA 92209</v>
      </c>
      <c r="C2868" s="32" t="str">
        <f t="shared" si="133"/>
        <v>92209</v>
      </c>
      <c r="D2868" s="32" t="str">
        <f t="shared" si="134"/>
        <v>Incorrect</v>
      </c>
    </row>
    <row r="2869" spans="1:4" x14ac:dyDescent="0.25">
      <c r="A2869" s="32" t="s">
        <v>2785</v>
      </c>
      <c r="B2869" s="32" t="str">
        <f t="shared" si="132"/>
        <v>Skates Alive,220 East 9th Street Suite A498,San Francisco, CA 92209,224-849-6822</v>
      </c>
      <c r="C2869" s="32" t="str">
        <f t="shared" si="133"/>
        <v>-6822</v>
      </c>
      <c r="D2869" s="32">
        <f t="shared" si="134"/>
        <v>1</v>
      </c>
    </row>
    <row r="2870" spans="1:4" x14ac:dyDescent="0.25">
      <c r="A2870" s="32" t="s">
        <v>2786</v>
      </c>
      <c r="B2870" s="32" t="str">
        <f t="shared" si="132"/>
        <v>220 East 9th Street Suite A498,San Francisco, CA 92209,224-849-6822,And the Winner Is…</v>
      </c>
      <c r="C2870" s="32" t="str">
        <f t="shared" si="133"/>
        <v>r Is…</v>
      </c>
      <c r="D2870" s="32" t="str">
        <f t="shared" si="134"/>
        <v>Incorrect</v>
      </c>
    </row>
    <row r="2871" spans="1:4" x14ac:dyDescent="0.25">
      <c r="A2871" s="32" t="s">
        <v>2787</v>
      </c>
      <c r="B2871" s="32" t="str">
        <f t="shared" si="132"/>
        <v>San Francisco, CA 92209,224-849-6822,And the Winner Is…,2424 Stoneridge Mall Road</v>
      </c>
      <c r="C2871" s="32" t="str">
        <f t="shared" si="133"/>
        <v xml:space="preserve"> Road</v>
      </c>
      <c r="D2871" s="32" t="str">
        <f t="shared" si="134"/>
        <v>Incorrect</v>
      </c>
    </row>
    <row r="2872" spans="1:4" x14ac:dyDescent="0.25">
      <c r="A2872" s="32" t="s">
        <v>2788</v>
      </c>
      <c r="B2872" s="32" t="str">
        <f t="shared" si="132"/>
        <v>224-849-6822,And the Winner Is…,2424 Stoneridge Mall Road,La Jolla, CA 98402</v>
      </c>
      <c r="C2872" s="32" t="str">
        <f t="shared" si="133"/>
        <v>98402</v>
      </c>
      <c r="D2872" s="32" t="str">
        <f t="shared" si="134"/>
        <v>Incorrect</v>
      </c>
    </row>
    <row r="2873" spans="1:4" x14ac:dyDescent="0.25">
      <c r="A2873" s="32" t="s">
        <v>2789</v>
      </c>
      <c r="B2873" s="32" t="str">
        <f t="shared" si="132"/>
        <v>And the Winner Is…,2424 Stoneridge Mall Road,La Jolla, CA 98402,660-868-9940</v>
      </c>
      <c r="C2873" s="32" t="str">
        <f t="shared" si="133"/>
        <v>-9940</v>
      </c>
      <c r="D2873" s="32">
        <f t="shared" si="134"/>
        <v>1</v>
      </c>
    </row>
    <row r="2874" spans="1:4" x14ac:dyDescent="0.25">
      <c r="A2874" s="32" t="s">
        <v>2790</v>
      </c>
      <c r="B2874" s="32" t="str">
        <f t="shared" si="132"/>
        <v>2424 Stoneridge Mall Road,La Jolla, CA 98402,660-868-9940,Jeans for You</v>
      </c>
      <c r="C2874" s="32" t="str">
        <f t="shared" si="133"/>
        <v>r You</v>
      </c>
      <c r="D2874" s="32" t="str">
        <f t="shared" si="134"/>
        <v>Incorrect</v>
      </c>
    </row>
    <row r="2875" spans="1:4" x14ac:dyDescent="0.25">
      <c r="A2875" s="32" t="s">
        <v>2791</v>
      </c>
      <c r="B2875" s="32" t="str">
        <f t="shared" si="132"/>
        <v>La Jolla, CA 98402,660-868-9940,Jeans for You,2444 South Main Street</v>
      </c>
      <c r="C2875" s="32" t="str">
        <f t="shared" si="133"/>
        <v>treet</v>
      </c>
      <c r="D2875" s="32" t="str">
        <f t="shared" si="134"/>
        <v>Incorrect</v>
      </c>
    </row>
    <row r="2876" spans="1:4" x14ac:dyDescent="0.25">
      <c r="A2876" s="32" t="s">
        <v>2792</v>
      </c>
      <c r="B2876" s="32" t="str">
        <f t="shared" si="132"/>
        <v>660-868-9940,Jeans for You,2444 South Main Street,Portland, OR 94004</v>
      </c>
      <c r="C2876" s="32" t="str">
        <f t="shared" si="133"/>
        <v>94004</v>
      </c>
      <c r="D2876" s="32" t="str">
        <f t="shared" si="134"/>
        <v>Incorrect</v>
      </c>
    </row>
    <row r="2877" spans="1:4" x14ac:dyDescent="0.25">
      <c r="A2877" s="32" t="s">
        <v>2793</v>
      </c>
      <c r="B2877" s="32" t="str">
        <f t="shared" si="132"/>
        <v>Jeans for You,2444 South Main Street,Portland, OR 94004,808-888-4628</v>
      </c>
      <c r="C2877" s="32" t="str">
        <f t="shared" si="133"/>
        <v>-4628</v>
      </c>
      <c r="D2877" s="32">
        <f t="shared" si="134"/>
        <v>1</v>
      </c>
    </row>
    <row r="2878" spans="1:4" x14ac:dyDescent="0.25">
      <c r="A2878" s="32" t="s">
        <v>2794</v>
      </c>
      <c r="B2878" s="32" t="str">
        <f t="shared" si="132"/>
        <v>2444 South Main Street,Portland, OR 94004,808-888-4628,SAD Sportswear</v>
      </c>
      <c r="C2878" s="32" t="str">
        <f t="shared" si="133"/>
        <v>swear</v>
      </c>
      <c r="D2878" s="32" t="str">
        <f t="shared" si="134"/>
        <v>Incorrect</v>
      </c>
    </row>
    <row r="2879" spans="1:4" x14ac:dyDescent="0.25">
      <c r="A2879" s="32" t="s">
        <v>2795</v>
      </c>
      <c r="B2879" s="32" t="str">
        <f t="shared" si="132"/>
        <v>Portland, OR 94004,808-888-4628,SAD Sportswear,Whalers Village</v>
      </c>
      <c r="C2879" s="32" t="str">
        <f t="shared" si="133"/>
        <v>llage</v>
      </c>
      <c r="D2879" s="32" t="str">
        <f t="shared" si="134"/>
        <v>Incorrect</v>
      </c>
    </row>
    <row r="2880" spans="1:4" x14ac:dyDescent="0.25">
      <c r="A2880" s="32" t="s">
        <v>2796</v>
      </c>
      <c r="B2880" s="32" t="str">
        <f t="shared" si="132"/>
        <v>808-888-4628,SAD Sportswear,Whalers Village,Salinas, CA 90089</v>
      </c>
      <c r="C2880" s="32" t="str">
        <f t="shared" si="133"/>
        <v>90089</v>
      </c>
      <c r="D2880" s="32" t="str">
        <f t="shared" si="134"/>
        <v>Incorrect</v>
      </c>
    </row>
    <row r="2881" spans="1:4" x14ac:dyDescent="0.25">
      <c r="A2881" s="32" t="s">
        <v>2797</v>
      </c>
      <c r="B2881" s="32" t="str">
        <f t="shared" si="132"/>
        <v>SAD Sportswear,Whalers Village,Salinas, CA 90089,629-222-9999</v>
      </c>
      <c r="C2881" s="32" t="str">
        <f t="shared" si="133"/>
        <v>-9999</v>
      </c>
      <c r="D2881" s="32">
        <f t="shared" si="134"/>
        <v>1</v>
      </c>
    </row>
    <row r="2882" spans="1:4" x14ac:dyDescent="0.25">
      <c r="A2882" s="32" t="s">
        <v>2798</v>
      </c>
      <c r="B2882" s="32" t="str">
        <f t="shared" ref="B2882:B2945" si="135">CONCATENATE(TRIM(A2882),",",TRIM(A2883),",",TRIM(A2884),",",TRIM(A2885))</f>
        <v>Whalers Village,Salinas, CA 90089,629-222-9999,Team Activewear</v>
      </c>
      <c r="C2882" s="32" t="str">
        <f t="shared" ref="C2882:C2945" si="136">RIGHT(B2882,5)</f>
        <v>ewear</v>
      </c>
      <c r="D2882" s="32" t="str">
        <f t="shared" ref="D2882:D2945" si="137">IFERROR(FIND("-",C2882),"Incorrect")</f>
        <v>Incorrect</v>
      </c>
    </row>
    <row r="2883" spans="1:4" x14ac:dyDescent="0.25">
      <c r="A2883" s="32" t="s">
        <v>2799</v>
      </c>
      <c r="B2883" s="32" t="str">
        <f t="shared" si="135"/>
        <v>Salinas, CA 90089,629-222-9999,Team Activewear,289 The Grove Drive</v>
      </c>
      <c r="C2883" s="32" t="str">
        <f t="shared" si="136"/>
        <v>Drive</v>
      </c>
      <c r="D2883" s="32" t="str">
        <f t="shared" si="137"/>
        <v>Incorrect</v>
      </c>
    </row>
    <row r="2884" spans="1:4" x14ac:dyDescent="0.25">
      <c r="A2884" s="32" t="s">
        <v>2800</v>
      </c>
      <c r="B2884" s="32" t="str">
        <f t="shared" si="135"/>
        <v>629-222-9999,Team Activewear,289 The Grove Drive,Anaheim, CA 92222</v>
      </c>
      <c r="C2884" s="32" t="str">
        <f t="shared" si="136"/>
        <v>92222</v>
      </c>
      <c r="D2884" s="32" t="str">
        <f t="shared" si="137"/>
        <v>Incorrect</v>
      </c>
    </row>
    <row r="2885" spans="1:4" x14ac:dyDescent="0.25">
      <c r="A2885" s="32" t="s">
        <v>2801</v>
      </c>
      <c r="B2885" s="32" t="str">
        <f t="shared" si="135"/>
        <v>Team Activewear,289 The Grove Drive,Anaheim, CA 92222,824-988-2864</v>
      </c>
      <c r="C2885" s="32" t="str">
        <f t="shared" si="136"/>
        <v>-2864</v>
      </c>
      <c r="D2885" s="32">
        <f t="shared" si="137"/>
        <v>1</v>
      </c>
    </row>
    <row r="2886" spans="1:4" x14ac:dyDescent="0.25">
      <c r="A2886" s="32" t="s">
        <v>2802</v>
      </c>
      <c r="B2886" s="32" t="str">
        <f t="shared" si="135"/>
        <v>289 The Grove Drive,Anaheim, CA 92222,824-988-2864,Beyond Denim</v>
      </c>
      <c r="C2886" s="32" t="str">
        <f t="shared" si="136"/>
        <v>Denim</v>
      </c>
      <c r="D2886" s="32" t="str">
        <f t="shared" si="137"/>
        <v>Incorrect</v>
      </c>
    </row>
    <row r="2887" spans="1:4" x14ac:dyDescent="0.25">
      <c r="A2887" s="32" t="s">
        <v>2803</v>
      </c>
      <c r="B2887" s="32" t="str">
        <f t="shared" si="135"/>
        <v>Anaheim, CA 92222,824-988-2864,Beyond Denim,202 E Magnolia Blvd</v>
      </c>
      <c r="C2887" s="32" t="str">
        <f t="shared" si="136"/>
        <v xml:space="preserve"> Blvd</v>
      </c>
      <c r="D2887" s="32" t="str">
        <f t="shared" si="137"/>
        <v>Incorrect</v>
      </c>
    </row>
    <row r="2888" spans="1:4" x14ac:dyDescent="0.25">
      <c r="A2888" s="32" t="s">
        <v>2804</v>
      </c>
      <c r="B2888" s="32" t="str">
        <f t="shared" si="135"/>
        <v>824-988-2864,Beyond Denim,202 E Magnolia Blvd,Tukwila, CA 90089</v>
      </c>
      <c r="C2888" s="32" t="str">
        <f t="shared" si="136"/>
        <v>90089</v>
      </c>
      <c r="D2888" s="32" t="str">
        <f t="shared" si="137"/>
        <v>Incorrect</v>
      </c>
    </row>
    <row r="2889" spans="1:4" x14ac:dyDescent="0.25">
      <c r="A2889" s="32" t="s">
        <v>765</v>
      </c>
      <c r="B2889" s="32" t="str">
        <f t="shared" si="135"/>
        <v>Beyond Denim,202 E Magnolia Blvd,Tukwila, CA 90089,420-666-9280</v>
      </c>
      <c r="C2889" s="32" t="str">
        <f t="shared" si="136"/>
        <v>-9280</v>
      </c>
      <c r="D2889" s="32">
        <f t="shared" si="137"/>
        <v>1</v>
      </c>
    </row>
    <row r="2890" spans="1:4" x14ac:dyDescent="0.25">
      <c r="A2890" s="32" t="s">
        <v>2805</v>
      </c>
      <c r="B2890" s="32" t="str">
        <f t="shared" si="135"/>
        <v>202 E Magnolia Blvd,Tukwila, CA 90089,420-666-9280,Get Wet Suits</v>
      </c>
      <c r="C2890" s="32" t="str">
        <f t="shared" si="136"/>
        <v>Suits</v>
      </c>
      <c r="D2890" s="32" t="str">
        <f t="shared" si="137"/>
        <v>Incorrect</v>
      </c>
    </row>
    <row r="2891" spans="1:4" x14ac:dyDescent="0.25">
      <c r="A2891" s="32" t="s">
        <v>2806</v>
      </c>
      <c r="B2891" s="32" t="str">
        <f t="shared" si="135"/>
        <v>Tukwila, CA 90089,420-666-9280,Get Wet Suits,2824 East Washington Boulevard</v>
      </c>
      <c r="C2891" s="32" t="str">
        <f t="shared" si="136"/>
        <v>evard</v>
      </c>
      <c r="D2891" s="32" t="str">
        <f t="shared" si="137"/>
        <v>Incorrect</v>
      </c>
    </row>
    <row r="2892" spans="1:4" x14ac:dyDescent="0.25">
      <c r="A2892" s="32" t="s">
        <v>2807</v>
      </c>
      <c r="B2892" s="32" t="str">
        <f t="shared" si="135"/>
        <v>420-666-9280,Get Wet Suits,2824 East Washington Boulevard,Fairfield, CA 90022</v>
      </c>
      <c r="C2892" s="32" t="str">
        <f t="shared" si="136"/>
        <v>90022</v>
      </c>
      <c r="D2892" s="32" t="str">
        <f t="shared" si="137"/>
        <v>Incorrect</v>
      </c>
    </row>
    <row r="2893" spans="1:4" x14ac:dyDescent="0.25">
      <c r="A2893" s="32" t="s">
        <v>2808</v>
      </c>
      <c r="B2893" s="32" t="str">
        <f t="shared" si="135"/>
        <v>Get Wet Suits,2824 East Washington Boulevard,Fairfield, CA 90022,808-248-6862</v>
      </c>
      <c r="C2893" s="32" t="str">
        <f t="shared" si="136"/>
        <v>-6862</v>
      </c>
      <c r="D2893" s="32">
        <f t="shared" si="137"/>
        <v>1</v>
      </c>
    </row>
    <row r="2894" spans="1:4" x14ac:dyDescent="0.25">
      <c r="A2894" s="32" t="s">
        <v>2809</v>
      </c>
      <c r="B2894" s="32" t="str">
        <f t="shared" si="135"/>
        <v>2824 East Washington Boulevard,Fairfield, CA 90022,808-248-6862,On Top Sports</v>
      </c>
      <c r="C2894" s="32" t="str">
        <f t="shared" si="136"/>
        <v>ports</v>
      </c>
      <c r="D2894" s="32" t="str">
        <f t="shared" si="137"/>
        <v>Incorrect</v>
      </c>
    </row>
    <row r="2895" spans="1:4" x14ac:dyDescent="0.25">
      <c r="A2895" s="32" t="s">
        <v>2810</v>
      </c>
      <c r="B2895" s="32" t="str">
        <f t="shared" si="135"/>
        <v>Fairfield, CA 90022,808-248-6862,On Top Sports,4460 Ingraham Street</v>
      </c>
      <c r="C2895" s="32" t="str">
        <f t="shared" si="136"/>
        <v>treet</v>
      </c>
      <c r="D2895" s="32" t="str">
        <f t="shared" si="137"/>
        <v>Incorrect</v>
      </c>
    </row>
    <row r="2896" spans="1:4" x14ac:dyDescent="0.25">
      <c r="A2896" s="32" t="s">
        <v>2811</v>
      </c>
      <c r="B2896" s="32" t="str">
        <f t="shared" si="135"/>
        <v>808-248-6862,On Top Sports,4460 Ingraham Street,Burlington, CA 92492</v>
      </c>
      <c r="C2896" s="32" t="str">
        <f t="shared" si="136"/>
        <v>92492</v>
      </c>
      <c r="D2896" s="32" t="str">
        <f t="shared" si="137"/>
        <v>Incorrect</v>
      </c>
    </row>
    <row r="2897" spans="1:4" x14ac:dyDescent="0.25">
      <c r="A2897" s="32" t="s">
        <v>2812</v>
      </c>
      <c r="B2897" s="32" t="str">
        <f t="shared" si="135"/>
        <v>On Top Sports,4460 Ingraham Street,Burlington, CA 92492,426-622-8446</v>
      </c>
      <c r="C2897" s="32" t="str">
        <f t="shared" si="136"/>
        <v>-8446</v>
      </c>
      <c r="D2897" s="32">
        <f t="shared" si="137"/>
        <v>1</v>
      </c>
    </row>
    <row r="2898" spans="1:4" x14ac:dyDescent="0.25">
      <c r="A2898" s="32" t="s">
        <v>2813</v>
      </c>
      <c r="B2898" s="32" t="str">
        <f t="shared" si="135"/>
        <v>4460 Ingraham Street,Burlington, CA 92492,426-622-8446,Top Notch Outfitters</v>
      </c>
      <c r="C2898" s="32" t="str">
        <f t="shared" si="136"/>
        <v>tters</v>
      </c>
      <c r="D2898" s="32" t="str">
        <f t="shared" si="137"/>
        <v>Incorrect</v>
      </c>
    </row>
    <row r="2899" spans="1:4" x14ac:dyDescent="0.25">
      <c r="A2899" s="32" t="s">
        <v>2814</v>
      </c>
      <c r="B2899" s="32" t="str">
        <f t="shared" si="135"/>
        <v>Burlington, CA 92492,426-622-8446,Top Notch Outfitters,666 Lighthouse Avenue</v>
      </c>
      <c r="C2899" s="32" t="str">
        <f t="shared" si="136"/>
        <v>venue</v>
      </c>
      <c r="D2899" s="32" t="str">
        <f t="shared" si="137"/>
        <v>Incorrect</v>
      </c>
    </row>
    <row r="2900" spans="1:4" x14ac:dyDescent="0.25">
      <c r="A2900" s="32" t="s">
        <v>2815</v>
      </c>
      <c r="B2900" s="32" t="str">
        <f t="shared" si="135"/>
        <v>426-622-8446,Top Notch Outfitters,666 Lighthouse Avenue,Los Osos, CA 98208</v>
      </c>
      <c r="C2900" s="32" t="str">
        <f t="shared" si="136"/>
        <v>98208</v>
      </c>
      <c r="D2900" s="32" t="str">
        <f t="shared" si="137"/>
        <v>Incorrect</v>
      </c>
    </row>
    <row r="2901" spans="1:4" x14ac:dyDescent="0.25">
      <c r="A2901" s="32" t="s">
        <v>785</v>
      </c>
      <c r="B2901" s="32" t="str">
        <f t="shared" si="135"/>
        <v>Top Notch Outfitters,666 Lighthouse Avenue,Los Osos, CA 98208,926-898-2222</v>
      </c>
      <c r="C2901" s="32" t="str">
        <f t="shared" si="136"/>
        <v>-2222</v>
      </c>
      <c r="D2901" s="32">
        <f t="shared" si="137"/>
        <v>1</v>
      </c>
    </row>
    <row r="2902" spans="1:4" x14ac:dyDescent="0.25">
      <c r="A2902" s="32" t="s">
        <v>2816</v>
      </c>
      <c r="B2902" s="32" t="str">
        <f t="shared" si="135"/>
        <v>666 Lighthouse Avenue,Los Osos, CA 98208,926-898-2222,Asami Professional Shop</v>
      </c>
      <c r="C2902" s="32" t="str">
        <f t="shared" si="136"/>
        <v xml:space="preserve"> Shop</v>
      </c>
      <c r="D2902" s="32" t="str">
        <f t="shared" si="137"/>
        <v>Incorrect</v>
      </c>
    </row>
    <row r="2903" spans="1:4" x14ac:dyDescent="0.25">
      <c r="A2903" s="32" t="s">
        <v>2817</v>
      </c>
      <c r="B2903" s="32" t="str">
        <f t="shared" si="135"/>
        <v>Los Osos, CA 98208,926-898-2222,Asami Professional Shop,2046 West Gardena Boulevard</v>
      </c>
      <c r="C2903" s="32" t="str">
        <f t="shared" si="136"/>
        <v>evard</v>
      </c>
      <c r="D2903" s="32" t="str">
        <f t="shared" si="137"/>
        <v>Incorrect</v>
      </c>
    </row>
    <row r="2904" spans="1:4" x14ac:dyDescent="0.25">
      <c r="A2904" s="32" t="s">
        <v>2818</v>
      </c>
      <c r="B2904" s="32" t="str">
        <f t="shared" si="135"/>
        <v>926-898-2222,Asami Professional Shop,2046 West Gardena Boulevard,Los Angeles, CA 92008</v>
      </c>
      <c r="C2904" s="32" t="str">
        <f t="shared" si="136"/>
        <v>92008</v>
      </c>
      <c r="D2904" s="32" t="str">
        <f t="shared" si="137"/>
        <v>Incorrect</v>
      </c>
    </row>
    <row r="2905" spans="1:4" x14ac:dyDescent="0.25">
      <c r="A2905" s="32" t="s">
        <v>2819</v>
      </c>
      <c r="B2905" s="32" t="str">
        <f t="shared" si="135"/>
        <v>Asami Professional Shop,2046 West Gardena Boulevard,Los Angeles, CA 92008,620-624-4800</v>
      </c>
      <c r="C2905" s="32" t="str">
        <f t="shared" si="136"/>
        <v>-4800</v>
      </c>
      <c r="D2905" s="32">
        <f t="shared" si="137"/>
        <v>1</v>
      </c>
    </row>
    <row r="2906" spans="1:4" x14ac:dyDescent="0.25">
      <c r="A2906" s="32" t="s">
        <v>2820</v>
      </c>
      <c r="B2906" s="32" t="str">
        <f t="shared" si="135"/>
        <v>2046 West Gardena Boulevard,Los Angeles, CA 92008,620-624-4800,Big George Surf Skate &amp; Snow</v>
      </c>
      <c r="C2906" s="32" t="str">
        <f t="shared" si="136"/>
        <v xml:space="preserve"> Snow</v>
      </c>
      <c r="D2906" s="32" t="str">
        <f t="shared" si="137"/>
        <v>Incorrect</v>
      </c>
    </row>
    <row r="2907" spans="1:4" x14ac:dyDescent="0.25">
      <c r="A2907" s="32" t="s">
        <v>1304</v>
      </c>
      <c r="B2907" s="32" t="str">
        <f t="shared" si="135"/>
        <v>Los Angeles, CA 92008,620-624-4800,Big George Surf Skate &amp; Snow,One Sports Parkway</v>
      </c>
      <c r="C2907" s="32" t="str">
        <f t="shared" si="136"/>
        <v>rkway</v>
      </c>
      <c r="D2907" s="32" t="str">
        <f t="shared" si="137"/>
        <v>Incorrect</v>
      </c>
    </row>
    <row r="2908" spans="1:4" x14ac:dyDescent="0.25">
      <c r="A2908" s="32" t="s">
        <v>2821</v>
      </c>
      <c r="B2908" s="32" t="str">
        <f t="shared" si="135"/>
        <v>620-624-4800,Big George Surf Skate &amp; Snow,One Sports Parkway,Gardena, OR 98266</v>
      </c>
      <c r="C2908" s="32" t="str">
        <f t="shared" si="136"/>
        <v>98266</v>
      </c>
      <c r="D2908" s="32" t="str">
        <f t="shared" si="137"/>
        <v>Incorrect</v>
      </c>
    </row>
    <row r="2909" spans="1:4" x14ac:dyDescent="0.25">
      <c r="A2909" s="32" t="s">
        <v>2822</v>
      </c>
      <c r="B2909" s="32" t="str">
        <f t="shared" si="135"/>
        <v>Big George Surf Skate &amp; Snow,One Sports Parkway,Gardena, OR 98266,806-248-8669</v>
      </c>
      <c r="C2909" s="32" t="str">
        <f t="shared" si="136"/>
        <v>-8669</v>
      </c>
      <c r="D2909" s="32">
        <f t="shared" si="137"/>
        <v>1</v>
      </c>
    </row>
    <row r="2910" spans="1:4" x14ac:dyDescent="0.25">
      <c r="A2910" s="32" t="s">
        <v>2823</v>
      </c>
      <c r="B2910" s="32" t="str">
        <f t="shared" si="135"/>
        <v>One Sports Parkway,Gardena, OR 98266,806-248-8669,Importaciones Company</v>
      </c>
      <c r="C2910" s="32" t="str">
        <f t="shared" si="136"/>
        <v>mpany</v>
      </c>
      <c r="D2910" s="32" t="str">
        <f t="shared" si="137"/>
        <v>Incorrect</v>
      </c>
    </row>
    <row r="2911" spans="1:4" x14ac:dyDescent="0.25">
      <c r="A2911" s="32" t="s">
        <v>2824</v>
      </c>
      <c r="B2911" s="32" t="str">
        <f t="shared" si="135"/>
        <v>Gardena, OR 98266,806-248-8669,Importaciones Company,22449 Victory Boulevard</v>
      </c>
      <c r="C2911" s="32" t="str">
        <f t="shared" si="136"/>
        <v>evard</v>
      </c>
      <c r="D2911" s="32" t="str">
        <f t="shared" si="137"/>
        <v>Incorrect</v>
      </c>
    </row>
    <row r="2912" spans="1:4" x14ac:dyDescent="0.25">
      <c r="A2912" s="32" t="s">
        <v>2825</v>
      </c>
      <c r="B2912" s="32" t="str">
        <f t="shared" si="135"/>
        <v>806-248-8669,Importaciones Company,22449 Victory Boulevard,Los Angeles, CA 92844</v>
      </c>
      <c r="C2912" s="32" t="str">
        <f t="shared" si="136"/>
        <v>92844</v>
      </c>
      <c r="D2912" s="32" t="str">
        <f t="shared" si="137"/>
        <v>Incorrect</v>
      </c>
    </row>
    <row r="2913" spans="1:4" x14ac:dyDescent="0.25">
      <c r="A2913" s="32" t="s">
        <v>2826</v>
      </c>
      <c r="B2913" s="32" t="str">
        <f t="shared" si="135"/>
        <v>Importaciones Company,22449 Victory Boulevard,Los Angeles, CA 92844,824-648-8900</v>
      </c>
      <c r="C2913" s="32" t="str">
        <f t="shared" si="136"/>
        <v>-8900</v>
      </c>
      <c r="D2913" s="32">
        <f t="shared" si="137"/>
        <v>1</v>
      </c>
    </row>
    <row r="2914" spans="1:4" x14ac:dyDescent="0.25">
      <c r="A2914" s="32" t="s">
        <v>2827</v>
      </c>
      <c r="B2914" s="32" t="str">
        <f t="shared" si="135"/>
        <v>22449 Victory Boulevard,Los Angeles, CA 92844,824-648-8900,In the Game Sports</v>
      </c>
      <c r="C2914" s="32" t="str">
        <f t="shared" si="136"/>
        <v>ports</v>
      </c>
      <c r="D2914" s="32" t="str">
        <f t="shared" si="137"/>
        <v>Incorrect</v>
      </c>
    </row>
    <row r="2915" spans="1:4" x14ac:dyDescent="0.25">
      <c r="A2915" s="32" t="s">
        <v>1975</v>
      </c>
      <c r="B2915" s="32" t="str">
        <f t="shared" si="135"/>
        <v>Los Angeles, CA 92844,824-648-8900,In the Game Sports,20080 Gilbert</v>
      </c>
      <c r="C2915" s="32" t="str">
        <f t="shared" si="136"/>
        <v>lbert</v>
      </c>
      <c r="D2915" s="32" t="str">
        <f t="shared" si="137"/>
        <v>Incorrect</v>
      </c>
    </row>
    <row r="2916" spans="1:4" x14ac:dyDescent="0.25">
      <c r="A2916" s="32" t="s">
        <v>2828</v>
      </c>
      <c r="B2916" s="32" t="str">
        <f t="shared" si="135"/>
        <v>824-648-8900,In the Game Sports,20080 Gilbert,San Luis Obispo, CA 94228</v>
      </c>
      <c r="C2916" s="32" t="str">
        <f t="shared" si="136"/>
        <v>94228</v>
      </c>
      <c r="D2916" s="32" t="str">
        <f t="shared" si="137"/>
        <v>Incorrect</v>
      </c>
    </row>
    <row r="2917" spans="1:4" x14ac:dyDescent="0.25">
      <c r="A2917" s="32" t="s">
        <v>2829</v>
      </c>
      <c r="B2917" s="32" t="str">
        <f t="shared" si="135"/>
        <v>In the Game Sports,20080 Gilbert,San Luis Obispo, CA 94228,662-862-2229</v>
      </c>
      <c r="C2917" s="32" t="str">
        <f t="shared" si="136"/>
        <v>-2229</v>
      </c>
      <c r="D2917" s="32">
        <f t="shared" si="137"/>
        <v>1</v>
      </c>
    </row>
    <row r="2918" spans="1:4" x14ac:dyDescent="0.25">
      <c r="A2918" s="32" t="s">
        <v>2830</v>
      </c>
      <c r="B2918" s="32" t="str">
        <f t="shared" si="135"/>
        <v>20080 Gilbert,San Luis Obispo, CA 94228,662-862-2229,Rainbow Sporting Goods</v>
      </c>
      <c r="C2918" s="32" t="str">
        <f t="shared" si="136"/>
        <v>Goods</v>
      </c>
      <c r="D2918" s="32" t="str">
        <f t="shared" si="137"/>
        <v>Incorrect</v>
      </c>
    </row>
    <row r="2919" spans="1:4" x14ac:dyDescent="0.25">
      <c r="A2919" s="32" t="s">
        <v>2831</v>
      </c>
      <c r="B2919" s="32" t="str">
        <f t="shared" si="135"/>
        <v>San Luis Obispo, CA 94228,662-862-2229,Rainbow Sporting Goods,244 Orchid Way</v>
      </c>
      <c r="C2919" s="32" t="str">
        <f t="shared" si="136"/>
        <v>d Way</v>
      </c>
      <c r="D2919" s="32" t="str">
        <f t="shared" si="137"/>
        <v>Incorrect</v>
      </c>
    </row>
    <row r="2920" spans="1:4" x14ac:dyDescent="0.25">
      <c r="A2920" s="32" t="s">
        <v>2832</v>
      </c>
      <c r="B2920" s="32" t="str">
        <f t="shared" si="135"/>
        <v>662-862-2229,Rainbow Sporting Goods,244 Orchid Way,Ukiah, CA 92802</v>
      </c>
      <c r="C2920" s="32" t="str">
        <f t="shared" si="136"/>
        <v>92802</v>
      </c>
      <c r="D2920" s="32" t="str">
        <f t="shared" si="137"/>
        <v>Incorrect</v>
      </c>
    </row>
    <row r="2921" spans="1:4" x14ac:dyDescent="0.25">
      <c r="A2921" s="32" t="s">
        <v>2833</v>
      </c>
      <c r="B2921" s="32" t="str">
        <f t="shared" si="135"/>
        <v>Rainbow Sporting Goods,244 Orchid Way,Ukiah, CA 92802,860-462-4688</v>
      </c>
      <c r="C2921" s="32" t="str">
        <f t="shared" si="136"/>
        <v>-4688</v>
      </c>
      <c r="D2921" s="32">
        <f t="shared" si="137"/>
        <v>1</v>
      </c>
    </row>
    <row r="2922" spans="1:4" x14ac:dyDescent="0.25">
      <c r="A2922" s="32" t="s">
        <v>2834</v>
      </c>
      <c r="B2922" s="32" t="str">
        <f t="shared" si="135"/>
        <v>244 Orchid Way,Ukiah, CA 92802,860-462-4688,The Beach Ball</v>
      </c>
      <c r="C2922" s="32" t="str">
        <f t="shared" si="136"/>
        <v xml:space="preserve"> Ball</v>
      </c>
      <c r="D2922" s="32" t="str">
        <f t="shared" si="137"/>
        <v>Incorrect</v>
      </c>
    </row>
    <row r="2923" spans="1:4" x14ac:dyDescent="0.25">
      <c r="A2923" s="32" t="s">
        <v>2835</v>
      </c>
      <c r="B2923" s="32" t="str">
        <f t="shared" si="135"/>
        <v>Ukiah, CA 92802,860-462-4688,The Beach Ball,2689 Arden Way</v>
      </c>
      <c r="C2923" s="32" t="str">
        <f t="shared" si="136"/>
        <v>n Way</v>
      </c>
      <c r="D2923" s="32" t="str">
        <f t="shared" si="137"/>
        <v>Incorrect</v>
      </c>
    </row>
    <row r="2924" spans="1:4" x14ac:dyDescent="0.25">
      <c r="A2924" s="32" t="s">
        <v>2836</v>
      </c>
      <c r="B2924" s="32" t="str">
        <f t="shared" si="135"/>
        <v>860-462-4688,The Beach Ball,2689 Arden Way,San Juan Capistrano, CA 98298</v>
      </c>
      <c r="C2924" s="32" t="str">
        <f t="shared" si="136"/>
        <v>98298</v>
      </c>
      <c r="D2924" s="32" t="str">
        <f t="shared" si="137"/>
        <v>Incorrect</v>
      </c>
    </row>
    <row r="2925" spans="1:4" x14ac:dyDescent="0.25">
      <c r="A2925" s="32" t="s">
        <v>2521</v>
      </c>
      <c r="B2925" s="32" t="str">
        <f t="shared" si="135"/>
        <v>The Beach Ball,2689 Arden Way,San Juan Capistrano, CA 98298,909-482-6200</v>
      </c>
      <c r="C2925" s="32" t="str">
        <f t="shared" si="136"/>
        <v>-6200</v>
      </c>
      <c r="D2925" s="32">
        <f t="shared" si="137"/>
        <v>1</v>
      </c>
    </row>
    <row r="2926" spans="1:4" x14ac:dyDescent="0.25">
      <c r="A2926" s="32" t="s">
        <v>2837</v>
      </c>
      <c r="B2926" s="32" t="str">
        <f t="shared" si="135"/>
        <v>2689 Arden Way,San Juan Capistrano, CA 98298,909-482-6200,Traffic Light</v>
      </c>
      <c r="C2926" s="32" t="str">
        <f t="shared" si="136"/>
        <v>Light</v>
      </c>
      <c r="D2926" s="32" t="str">
        <f t="shared" si="137"/>
        <v>Incorrect</v>
      </c>
    </row>
    <row r="2927" spans="1:4" x14ac:dyDescent="0.25">
      <c r="A2927" s="32" t="s">
        <v>2838</v>
      </c>
      <c r="B2927" s="32" t="str">
        <f t="shared" si="135"/>
        <v>San Juan Capistrano, CA 98298,909-482-6200,Traffic Light,2846 Pellissier Place</v>
      </c>
      <c r="C2927" s="32" t="str">
        <f t="shared" si="136"/>
        <v>Place</v>
      </c>
      <c r="D2927" s="32" t="str">
        <f t="shared" si="137"/>
        <v>Incorrect</v>
      </c>
    </row>
    <row r="2928" spans="1:4" x14ac:dyDescent="0.25">
      <c r="A2928" s="32" t="s">
        <v>2839</v>
      </c>
      <c r="B2928" s="32" t="str">
        <f t="shared" si="135"/>
        <v>909-482-6200,Traffic Light,2846 Pellissier Place,Los Gatos, CA 94924</v>
      </c>
      <c r="C2928" s="32" t="str">
        <f t="shared" si="136"/>
        <v>94924</v>
      </c>
      <c r="D2928" s="32" t="str">
        <f t="shared" si="137"/>
        <v>Incorrect</v>
      </c>
    </row>
    <row r="2929" spans="1:4" x14ac:dyDescent="0.25">
      <c r="A2929" s="32" t="s">
        <v>2840</v>
      </c>
      <c r="B2929" s="32" t="str">
        <f t="shared" si="135"/>
        <v>Traffic Light,2846 Pellissier Place,Los Gatos, CA 94924,420-669-6444</v>
      </c>
      <c r="C2929" s="32" t="str">
        <f t="shared" si="136"/>
        <v>-6444</v>
      </c>
      <c r="D2929" s="32">
        <f t="shared" si="137"/>
        <v>1</v>
      </c>
    </row>
    <row r="2930" spans="1:4" x14ac:dyDescent="0.25">
      <c r="A2930" s="32" t="s">
        <v>2841</v>
      </c>
      <c r="B2930" s="32" t="str">
        <f t="shared" si="135"/>
        <v>2846 Pellissier Place,Los Gatos, CA 94924,420-669-6444,Glinda's</v>
      </c>
      <c r="C2930" s="32" t="str">
        <f t="shared" si="136"/>
        <v>nda's</v>
      </c>
      <c r="D2930" s="32" t="str">
        <f t="shared" si="137"/>
        <v>Incorrect</v>
      </c>
    </row>
    <row r="2931" spans="1:4" x14ac:dyDescent="0.25">
      <c r="A2931" s="32" t="s">
        <v>2842</v>
      </c>
      <c r="B2931" s="32" t="str">
        <f t="shared" si="135"/>
        <v>Los Gatos, CA 94924,420-669-6444,Glinda's,2226 Santee Street</v>
      </c>
      <c r="C2931" s="32" t="str">
        <f t="shared" si="136"/>
        <v>treet</v>
      </c>
      <c r="D2931" s="32" t="str">
        <f t="shared" si="137"/>
        <v>Incorrect</v>
      </c>
    </row>
    <row r="2932" spans="1:4" x14ac:dyDescent="0.25">
      <c r="A2932" s="32" t="s">
        <v>2843</v>
      </c>
      <c r="B2932" s="32" t="str">
        <f t="shared" si="135"/>
        <v>420-669-6444,Glinda's,2226 Santee Street,Concord, CA 92626</v>
      </c>
      <c r="C2932" s="32" t="str">
        <f t="shared" si="136"/>
        <v>92626</v>
      </c>
      <c r="D2932" s="32" t="str">
        <f t="shared" si="137"/>
        <v>Incorrect</v>
      </c>
    </row>
    <row r="2933" spans="1:4" x14ac:dyDescent="0.25">
      <c r="A2933" s="32" t="s">
        <v>2844</v>
      </c>
      <c r="B2933" s="32" t="str">
        <f t="shared" si="135"/>
        <v>Glinda's,2226 Santee Street,Concord, CA 92626,224-622-4822</v>
      </c>
      <c r="C2933" s="32" t="str">
        <f t="shared" si="136"/>
        <v>-4822</v>
      </c>
      <c r="D2933" s="32">
        <f t="shared" si="137"/>
        <v>1</v>
      </c>
    </row>
    <row r="2934" spans="1:4" x14ac:dyDescent="0.25">
      <c r="A2934" s="32" t="s">
        <v>2845</v>
      </c>
      <c r="B2934" s="32" t="str">
        <f t="shared" si="135"/>
        <v>2226 Santee Street,Concord, CA 92626,224-622-4822,Beyond Denim</v>
      </c>
      <c r="C2934" s="32" t="str">
        <f t="shared" si="136"/>
        <v>Denim</v>
      </c>
      <c r="D2934" s="32" t="str">
        <f t="shared" si="137"/>
        <v>Incorrect</v>
      </c>
    </row>
    <row r="2935" spans="1:4" x14ac:dyDescent="0.25">
      <c r="A2935" s="32" t="s">
        <v>2846</v>
      </c>
      <c r="B2935" s="32" t="str">
        <f t="shared" si="135"/>
        <v>Concord, CA 92626,224-622-4822,Beyond Denim,402 Horton Plaza</v>
      </c>
      <c r="C2935" s="32" t="str">
        <f t="shared" si="136"/>
        <v>Plaza</v>
      </c>
      <c r="D2935" s="32" t="str">
        <f t="shared" si="137"/>
        <v>Incorrect</v>
      </c>
    </row>
    <row r="2936" spans="1:4" x14ac:dyDescent="0.25">
      <c r="A2936" s="32" t="s">
        <v>2847</v>
      </c>
      <c r="B2936" s="32" t="str">
        <f t="shared" si="135"/>
        <v>224-622-4822,Beyond Denim,402 Horton Plaza,Lynnwood, CA 90292</v>
      </c>
      <c r="C2936" s="32" t="str">
        <f t="shared" si="136"/>
        <v>90292</v>
      </c>
      <c r="D2936" s="32" t="str">
        <f t="shared" si="137"/>
        <v>Incorrect</v>
      </c>
    </row>
    <row r="2937" spans="1:4" x14ac:dyDescent="0.25">
      <c r="A2937" s="32" t="s">
        <v>765</v>
      </c>
      <c r="B2937" s="32" t="str">
        <f t="shared" si="135"/>
        <v>Beyond Denim,402 Horton Plaza,Lynnwood, CA 90292,264-848-8922</v>
      </c>
      <c r="C2937" s="32" t="str">
        <f t="shared" si="136"/>
        <v>-8922</v>
      </c>
      <c r="D2937" s="32">
        <f t="shared" si="137"/>
        <v>1</v>
      </c>
    </row>
    <row r="2938" spans="1:4" x14ac:dyDescent="0.25">
      <c r="A2938" s="32" t="s">
        <v>2848</v>
      </c>
      <c r="B2938" s="32" t="str">
        <f t="shared" si="135"/>
        <v>402 Horton Plaza,Lynnwood, CA 90292,264-848-8922,Button Down Wear</v>
      </c>
      <c r="C2938" s="32" t="str">
        <f t="shared" si="136"/>
        <v xml:space="preserve"> Wear</v>
      </c>
      <c r="D2938" s="32" t="str">
        <f t="shared" si="137"/>
        <v>Incorrect</v>
      </c>
    </row>
    <row r="2939" spans="1:4" x14ac:dyDescent="0.25">
      <c r="A2939" s="32" t="s">
        <v>2849</v>
      </c>
      <c r="B2939" s="32" t="str">
        <f t="shared" si="135"/>
        <v>Lynnwood, CA 90292,264-848-8922,Button Down Wear,26020 Northeast 46th Street</v>
      </c>
      <c r="C2939" s="32" t="str">
        <f t="shared" si="136"/>
        <v>treet</v>
      </c>
      <c r="D2939" s="32" t="str">
        <f t="shared" si="137"/>
        <v>Incorrect</v>
      </c>
    </row>
    <row r="2940" spans="1:4" x14ac:dyDescent="0.25">
      <c r="A2940" s="32" t="s">
        <v>2850</v>
      </c>
      <c r="B2940" s="32" t="str">
        <f t="shared" si="135"/>
        <v>264-848-8922,Button Down Wear,26020 Northeast 46th Street,Everett, WA 98409</v>
      </c>
      <c r="C2940" s="32" t="str">
        <f t="shared" si="136"/>
        <v>98409</v>
      </c>
      <c r="D2940" s="32" t="str">
        <f t="shared" si="137"/>
        <v>Incorrect</v>
      </c>
    </row>
    <row r="2941" spans="1:4" x14ac:dyDescent="0.25">
      <c r="A2941" s="32" t="s">
        <v>944</v>
      </c>
      <c r="B2941" s="32" t="str">
        <f t="shared" si="135"/>
        <v>Button Down Wear,26020 Northeast 46th Street,Everett, WA 98409,988-642-2662</v>
      </c>
      <c r="C2941" s="32" t="str">
        <f t="shared" si="136"/>
        <v>-2662</v>
      </c>
      <c r="D2941" s="32">
        <f t="shared" si="137"/>
        <v>1</v>
      </c>
    </row>
    <row r="2942" spans="1:4" x14ac:dyDescent="0.25">
      <c r="A2942" s="32" t="s">
        <v>2851</v>
      </c>
      <c r="B2942" s="32" t="str">
        <f t="shared" si="135"/>
        <v>26020 Northeast 46th Street,Everett, WA 98409,988-642-2662,Ferriday Brothers</v>
      </c>
      <c r="C2942" s="32" t="str">
        <f t="shared" si="136"/>
        <v>thers</v>
      </c>
      <c r="D2942" s="32" t="str">
        <f t="shared" si="137"/>
        <v>Incorrect</v>
      </c>
    </row>
    <row r="2943" spans="1:4" x14ac:dyDescent="0.25">
      <c r="A2943" s="32" t="s">
        <v>946</v>
      </c>
      <c r="B2943" s="32" t="str">
        <f t="shared" si="135"/>
        <v>Everett, WA 98409,988-642-2662,Ferriday Brothers,26 Rancho Del Mar</v>
      </c>
      <c r="C2943" s="32" t="str">
        <f t="shared" si="136"/>
        <v>l Mar</v>
      </c>
      <c r="D2943" s="32" t="str">
        <f t="shared" si="137"/>
        <v>Incorrect</v>
      </c>
    </row>
    <row r="2944" spans="1:4" x14ac:dyDescent="0.25">
      <c r="A2944" s="32" t="s">
        <v>2852</v>
      </c>
      <c r="B2944" s="32" t="str">
        <f t="shared" si="135"/>
        <v>988-642-2662,Ferriday Brothers,26 Rancho Del Mar,Ontario, CA 92662</v>
      </c>
      <c r="C2944" s="32" t="str">
        <f t="shared" si="136"/>
        <v>92662</v>
      </c>
      <c r="D2944" s="32" t="str">
        <f t="shared" si="137"/>
        <v>Incorrect</v>
      </c>
    </row>
    <row r="2945" spans="1:4" x14ac:dyDescent="0.25">
      <c r="A2945" s="32" t="s">
        <v>2853</v>
      </c>
      <c r="B2945" s="32" t="str">
        <f t="shared" si="135"/>
        <v>Ferriday Brothers,26 Rancho Del Mar,Ontario, CA 92662,224-622-6466</v>
      </c>
      <c r="C2945" s="32" t="str">
        <f t="shared" si="136"/>
        <v>-6466</v>
      </c>
      <c r="D2945" s="32">
        <f t="shared" si="137"/>
        <v>1</v>
      </c>
    </row>
    <row r="2946" spans="1:4" x14ac:dyDescent="0.25">
      <c r="A2946" s="32" t="s">
        <v>2854</v>
      </c>
      <c r="B2946" s="32" t="str">
        <f t="shared" ref="B2946:B3009" si="138">CONCATENATE(TRIM(A2946),",",TRIM(A2947),",",TRIM(A2948),",",TRIM(A2949))</f>
        <v>26 Rancho Del Mar,Ontario, CA 92662,224-622-6466,Jock Image</v>
      </c>
      <c r="C2946" s="32" t="str">
        <f t="shared" ref="C2946:C3009" si="139">RIGHT(B2946,5)</f>
        <v>Image</v>
      </c>
      <c r="D2946" s="32" t="str">
        <f t="shared" ref="D2946:D3009" si="140">IFERROR(FIND("-",C2946),"Incorrect")</f>
        <v>Incorrect</v>
      </c>
    </row>
    <row r="2947" spans="1:4" x14ac:dyDescent="0.25">
      <c r="A2947" s="32" t="s">
        <v>2855</v>
      </c>
      <c r="B2947" s="32" t="str">
        <f t="shared" si="138"/>
        <v>Ontario, CA 92662,224-622-6466,Jock Image,898 Kaupulehu Road</v>
      </c>
      <c r="C2947" s="32" t="str">
        <f t="shared" si="139"/>
        <v xml:space="preserve"> Road</v>
      </c>
      <c r="D2947" s="32" t="str">
        <f t="shared" si="140"/>
        <v>Incorrect</v>
      </c>
    </row>
    <row r="2948" spans="1:4" x14ac:dyDescent="0.25">
      <c r="A2948" s="32" t="s">
        <v>169</v>
      </c>
      <c r="B2948" s="32" t="str">
        <f t="shared" si="138"/>
        <v>224-622-6466,Jock Image,898 Kaupulehu Road,Kamuela, HI 90842</v>
      </c>
      <c r="C2948" s="32" t="str">
        <f t="shared" si="139"/>
        <v>90842</v>
      </c>
      <c r="D2948" s="32" t="str">
        <f t="shared" si="140"/>
        <v>Incorrect</v>
      </c>
    </row>
    <row r="2949" spans="1:4" x14ac:dyDescent="0.25">
      <c r="A2949" s="32" t="s">
        <v>2856</v>
      </c>
      <c r="B2949" s="32" t="str">
        <f t="shared" si="138"/>
        <v>Jock Image,898 Kaupulehu Road,Kamuela, HI 90842,926-922-9096</v>
      </c>
      <c r="C2949" s="32" t="str">
        <f t="shared" si="139"/>
        <v>-9096</v>
      </c>
      <c r="D2949" s="32">
        <f t="shared" si="140"/>
        <v>1</v>
      </c>
    </row>
    <row r="2950" spans="1:4" x14ac:dyDescent="0.25">
      <c r="A2950" s="32" t="s">
        <v>2857</v>
      </c>
      <c r="B2950" s="32" t="str">
        <f t="shared" si="138"/>
        <v>898 Kaupulehu Road,Kamuela, HI 90842,926-922-9096,John's Sportswear</v>
      </c>
      <c r="C2950" s="32" t="str">
        <f t="shared" si="139"/>
        <v>swear</v>
      </c>
      <c r="D2950" s="32" t="str">
        <f t="shared" si="140"/>
        <v>Incorrect</v>
      </c>
    </row>
    <row r="2951" spans="1:4" x14ac:dyDescent="0.25">
      <c r="A2951" s="32" t="s">
        <v>2858</v>
      </c>
      <c r="B2951" s="32" t="str">
        <f t="shared" si="138"/>
        <v>Kamuela, HI 90842,926-922-9096,John's Sportswear,4602 South Steele Street Suite 686</v>
      </c>
      <c r="C2951" s="32" t="str">
        <f t="shared" si="139"/>
        <v>e 686</v>
      </c>
      <c r="D2951" s="32" t="str">
        <f t="shared" si="140"/>
        <v>Incorrect</v>
      </c>
    </row>
    <row r="2952" spans="1:4" x14ac:dyDescent="0.25">
      <c r="A2952" s="32" t="s">
        <v>2859</v>
      </c>
      <c r="B2952" s="32" t="str">
        <f t="shared" si="138"/>
        <v>926-922-9096,John's Sportswear,4602 South Steele Street Suite 686,Huntington Park, CA 94644</v>
      </c>
      <c r="C2952" s="32" t="str">
        <f t="shared" si="139"/>
        <v>94644</v>
      </c>
      <c r="D2952" s="32" t="str">
        <f t="shared" si="140"/>
        <v>Incorrect</v>
      </c>
    </row>
    <row r="2953" spans="1:4" x14ac:dyDescent="0.25">
      <c r="A2953" s="32" t="s">
        <v>2860</v>
      </c>
      <c r="B2953" s="32" t="str">
        <f t="shared" si="138"/>
        <v>John's Sportswear,4602 South Steele Street Suite 686,Huntington Park, CA 94644,808-946-2904</v>
      </c>
      <c r="C2953" s="32" t="str">
        <f t="shared" si="139"/>
        <v>-2904</v>
      </c>
      <c r="D2953" s="32">
        <f t="shared" si="140"/>
        <v>1</v>
      </c>
    </row>
    <row r="2954" spans="1:4" x14ac:dyDescent="0.25">
      <c r="A2954" s="32" t="s">
        <v>2861</v>
      </c>
      <c r="B2954" s="32" t="str">
        <f t="shared" si="138"/>
        <v>4602 South Steele Street Suite 686,Huntington Park, CA 94644,808-946-2904,Mrs. O'Leary Inc Corporate Office</v>
      </c>
      <c r="C2954" s="32" t="str">
        <f t="shared" si="139"/>
        <v>ffice</v>
      </c>
      <c r="D2954" s="32" t="str">
        <f t="shared" si="140"/>
        <v>Incorrect</v>
      </c>
    </row>
    <row r="2955" spans="1:4" x14ac:dyDescent="0.25">
      <c r="A2955" s="32" t="s">
        <v>2862</v>
      </c>
      <c r="B2955" s="32" t="str">
        <f t="shared" si="138"/>
        <v>Huntington Park, CA 94644,808-946-2904,Mrs. O'Leary Inc Corporate Office,8804 Melrose Avenue</v>
      </c>
      <c r="C2955" s="32" t="str">
        <f t="shared" si="139"/>
        <v>venue</v>
      </c>
      <c r="D2955" s="32" t="str">
        <f t="shared" si="140"/>
        <v>Incorrect</v>
      </c>
    </row>
    <row r="2956" spans="1:4" x14ac:dyDescent="0.25">
      <c r="A2956" s="32" t="s">
        <v>2863</v>
      </c>
      <c r="B2956" s="32" t="str">
        <f t="shared" si="138"/>
        <v>808-946-2904,Mrs. O'Leary Inc Corporate Office,8804 Melrose Avenue,Culver City, CA 94202</v>
      </c>
      <c r="C2956" s="32" t="str">
        <f t="shared" si="139"/>
        <v>94202</v>
      </c>
      <c r="D2956" s="32" t="str">
        <f t="shared" si="140"/>
        <v>Incorrect</v>
      </c>
    </row>
    <row r="2957" spans="1:4" x14ac:dyDescent="0.25">
      <c r="A2957" s="32" t="s">
        <v>2864</v>
      </c>
      <c r="B2957" s="32" t="str">
        <f t="shared" si="138"/>
        <v>Mrs. O'Leary Inc Corporate Office,8804 Melrose Avenue,Culver City, CA 94202,426-864-8980</v>
      </c>
      <c r="C2957" s="32" t="str">
        <f t="shared" si="139"/>
        <v>-8980</v>
      </c>
      <c r="D2957" s="32">
        <f t="shared" si="140"/>
        <v>1</v>
      </c>
    </row>
    <row r="2958" spans="1:4" x14ac:dyDescent="0.25">
      <c r="A2958" s="32" t="s">
        <v>2865</v>
      </c>
      <c r="B2958" s="32" t="str">
        <f t="shared" si="138"/>
        <v>8804 Melrose Avenue,Culver City, CA 94202,426-864-8980,Island Sportswear</v>
      </c>
      <c r="C2958" s="32" t="str">
        <f t="shared" si="139"/>
        <v>swear</v>
      </c>
      <c r="D2958" s="32" t="str">
        <f t="shared" si="140"/>
        <v>Incorrect</v>
      </c>
    </row>
    <row r="2959" spans="1:4" x14ac:dyDescent="0.25">
      <c r="A2959" s="32" t="s">
        <v>2866</v>
      </c>
      <c r="B2959" s="32" t="str">
        <f t="shared" si="138"/>
        <v>Culver City, CA 94202,426-864-8980,Island Sportswear,220 Berrellesa Street</v>
      </c>
      <c r="C2959" s="32" t="str">
        <f t="shared" si="139"/>
        <v>treet</v>
      </c>
      <c r="D2959" s="32" t="str">
        <f t="shared" si="140"/>
        <v>Incorrect</v>
      </c>
    </row>
    <row r="2960" spans="1:4" x14ac:dyDescent="0.25">
      <c r="A2960" s="32" t="s">
        <v>2867</v>
      </c>
      <c r="B2960" s="32" t="str">
        <f t="shared" si="138"/>
        <v>426-864-8980,Island Sportswear,220 Berrellesa Street,Florence, CA 94228</v>
      </c>
      <c r="C2960" s="32" t="str">
        <f t="shared" si="139"/>
        <v>94228</v>
      </c>
      <c r="D2960" s="32" t="str">
        <f t="shared" si="140"/>
        <v>Incorrect</v>
      </c>
    </row>
    <row r="2961" spans="1:4" x14ac:dyDescent="0.25">
      <c r="A2961" s="32" t="s">
        <v>2868</v>
      </c>
      <c r="B2961" s="32" t="str">
        <f t="shared" si="138"/>
        <v>Island Sportswear,220 Berrellesa Street,Florence, CA 94228,420-648-2666</v>
      </c>
      <c r="C2961" s="32" t="str">
        <f t="shared" si="139"/>
        <v>-2666</v>
      </c>
      <c r="D2961" s="32">
        <f t="shared" si="140"/>
        <v>1</v>
      </c>
    </row>
    <row r="2962" spans="1:4" x14ac:dyDescent="0.25">
      <c r="A2962" s="32" t="s">
        <v>2869</v>
      </c>
      <c r="B2962" s="32" t="str">
        <f t="shared" si="138"/>
        <v>220 Berrellesa Street,Florence, CA 94228,420-648-2666,Top Notch Outfitters</v>
      </c>
      <c r="C2962" s="32" t="str">
        <f t="shared" si="139"/>
        <v>tters</v>
      </c>
      <c r="D2962" s="32" t="str">
        <f t="shared" si="140"/>
        <v>Incorrect</v>
      </c>
    </row>
    <row r="2963" spans="1:4" x14ac:dyDescent="0.25">
      <c r="A2963" s="32" t="s">
        <v>2870</v>
      </c>
      <c r="B2963" s="32" t="str">
        <f t="shared" si="138"/>
        <v>Florence, CA 94228,420-648-2666,Top Notch Outfitters,2602 South Lemon Street</v>
      </c>
      <c r="C2963" s="32" t="str">
        <f t="shared" si="139"/>
        <v>treet</v>
      </c>
      <c r="D2963" s="32" t="str">
        <f t="shared" si="140"/>
        <v>Incorrect</v>
      </c>
    </row>
    <row r="2964" spans="1:4" x14ac:dyDescent="0.25">
      <c r="A2964" s="32" t="s">
        <v>2871</v>
      </c>
      <c r="B2964" s="32" t="str">
        <f t="shared" si="138"/>
        <v>420-648-2666,Top Notch Outfitters,2602 South Lemon Street,Greenbrae, CA 94696</v>
      </c>
      <c r="C2964" s="32" t="str">
        <f t="shared" si="139"/>
        <v>94696</v>
      </c>
      <c r="D2964" s="32" t="str">
        <f t="shared" si="140"/>
        <v>Incorrect</v>
      </c>
    </row>
    <row r="2965" spans="1:4" x14ac:dyDescent="0.25">
      <c r="A2965" s="32" t="s">
        <v>785</v>
      </c>
      <c r="B2965" s="32" t="str">
        <f t="shared" si="138"/>
        <v>Top Notch Outfitters,2602 South Lemon Street,Greenbrae, CA 94696,828-486-8260</v>
      </c>
      <c r="C2965" s="32" t="str">
        <f t="shared" si="139"/>
        <v>-8260</v>
      </c>
      <c r="D2965" s="32">
        <f t="shared" si="140"/>
        <v>1</v>
      </c>
    </row>
    <row r="2966" spans="1:4" x14ac:dyDescent="0.25">
      <c r="A2966" s="32" t="s">
        <v>2872</v>
      </c>
      <c r="B2966" s="32" t="str">
        <f t="shared" si="138"/>
        <v>2602 South Lemon Street,Greenbrae, CA 94696,828-486-8260,VIP Men's Apparel</v>
      </c>
      <c r="C2966" s="32" t="str">
        <f t="shared" si="139"/>
        <v>parel</v>
      </c>
      <c r="D2966" s="32" t="str">
        <f t="shared" si="140"/>
        <v>Incorrect</v>
      </c>
    </row>
    <row r="2967" spans="1:4" x14ac:dyDescent="0.25">
      <c r="A2967" s="32" t="s">
        <v>2873</v>
      </c>
      <c r="B2967" s="32" t="str">
        <f t="shared" si="138"/>
        <v>Greenbrae, CA 94696,828-486-8260,VIP Men's Apparel,2440 Hawaiian Circle Suite 208</v>
      </c>
      <c r="C2967" s="32" t="str">
        <f t="shared" si="139"/>
        <v>e 208</v>
      </c>
      <c r="D2967" s="32" t="str">
        <f t="shared" si="140"/>
        <v>Incorrect</v>
      </c>
    </row>
    <row r="2968" spans="1:4" x14ac:dyDescent="0.25">
      <c r="A2968" s="32" t="s">
        <v>2874</v>
      </c>
      <c r="B2968" s="32" t="str">
        <f t="shared" si="138"/>
        <v>828-486-8260,VIP Men's Apparel,2440 Hawaiian Circle Suite 208,Lahaina, HI 92242</v>
      </c>
      <c r="C2968" s="32" t="str">
        <f t="shared" si="139"/>
        <v>92242</v>
      </c>
      <c r="D2968" s="32" t="str">
        <f t="shared" si="140"/>
        <v>Incorrect</v>
      </c>
    </row>
    <row r="2969" spans="1:4" x14ac:dyDescent="0.25">
      <c r="A2969" s="32" t="s">
        <v>2875</v>
      </c>
      <c r="B2969" s="32" t="str">
        <f t="shared" si="138"/>
        <v>VIP Men's Apparel,2440 Hawaiian Circle Suite 208,Lahaina, HI 92242,629-264-9464</v>
      </c>
      <c r="C2969" s="32" t="str">
        <f t="shared" si="139"/>
        <v>-9464</v>
      </c>
      <c r="D2969" s="32">
        <f t="shared" si="140"/>
        <v>1</v>
      </c>
    </row>
    <row r="2970" spans="1:4" x14ac:dyDescent="0.25">
      <c r="A2970" s="32" t="s">
        <v>2876</v>
      </c>
      <c r="B2970" s="32" t="str">
        <f t="shared" si="138"/>
        <v>2440 Hawaiian Circle Suite 208,Lahaina, HI 92242,629-264-9464,Beach Girls</v>
      </c>
      <c r="C2970" s="32" t="str">
        <f t="shared" si="139"/>
        <v>Girls</v>
      </c>
      <c r="D2970" s="32" t="str">
        <f t="shared" si="140"/>
        <v>Incorrect</v>
      </c>
    </row>
    <row r="2971" spans="1:4" x14ac:dyDescent="0.25">
      <c r="A2971" s="32" t="s">
        <v>2877</v>
      </c>
      <c r="B2971" s="32" t="str">
        <f t="shared" si="138"/>
        <v>Lahaina, HI 92242,629-264-9464,Beach Girls,2226 Santee Street Suite A</v>
      </c>
      <c r="C2971" s="32" t="str">
        <f t="shared" si="139"/>
        <v>ite A</v>
      </c>
      <c r="D2971" s="32" t="str">
        <f t="shared" si="140"/>
        <v>Incorrect</v>
      </c>
    </row>
    <row r="2972" spans="1:4" x14ac:dyDescent="0.25">
      <c r="A2972" s="32" t="s">
        <v>2878</v>
      </c>
      <c r="B2972" s="32" t="str">
        <f t="shared" si="138"/>
        <v>629-264-9464,Beach Girls,2226 Santee Street Suite A,Pasco, CA 92462</v>
      </c>
      <c r="C2972" s="32" t="str">
        <f t="shared" si="139"/>
        <v>92462</v>
      </c>
      <c r="D2972" s="32" t="str">
        <f t="shared" si="140"/>
        <v>Incorrect</v>
      </c>
    </row>
    <row r="2973" spans="1:4" x14ac:dyDescent="0.25">
      <c r="A2973" s="32" t="s">
        <v>2879</v>
      </c>
      <c r="B2973" s="32" t="str">
        <f t="shared" si="138"/>
        <v>Beach Girls,2226 Santee Street Suite A,Pasco, CA 92462,824-668-2642</v>
      </c>
      <c r="C2973" s="32" t="str">
        <f t="shared" si="139"/>
        <v>-2642</v>
      </c>
      <c r="D2973" s="32">
        <f t="shared" si="140"/>
        <v>1</v>
      </c>
    </row>
    <row r="2974" spans="1:4" x14ac:dyDescent="0.25">
      <c r="A2974" s="32" t="s">
        <v>2880</v>
      </c>
      <c r="B2974" s="32" t="str">
        <f t="shared" si="138"/>
        <v>2226 Santee Street Suite A,Pasco, CA 92462,824-668-2642,A &amp; B Teamwear</v>
      </c>
      <c r="C2974" s="32" t="str">
        <f t="shared" si="139"/>
        <v>mwear</v>
      </c>
      <c r="D2974" s="32" t="str">
        <f t="shared" si="140"/>
        <v>Incorrect</v>
      </c>
    </row>
    <row r="2975" spans="1:4" x14ac:dyDescent="0.25">
      <c r="A2975" s="32" t="s">
        <v>2881</v>
      </c>
      <c r="B2975" s="32" t="str">
        <f t="shared" si="138"/>
        <v>Pasco, CA 92462,824-668-2642,A &amp; B Teamwear,2600 North Riverside</v>
      </c>
      <c r="C2975" s="32" t="str">
        <f t="shared" si="139"/>
        <v>rside</v>
      </c>
      <c r="D2975" s="32" t="str">
        <f t="shared" si="140"/>
        <v>Incorrect</v>
      </c>
    </row>
    <row r="2976" spans="1:4" x14ac:dyDescent="0.25">
      <c r="A2976" s="32" t="s">
        <v>2882</v>
      </c>
      <c r="B2976" s="32" t="str">
        <f t="shared" si="138"/>
        <v>824-668-2642,A &amp; B Teamwear,2600 North Riverside,Petaluma, CA 94962</v>
      </c>
      <c r="C2976" s="32" t="str">
        <f t="shared" si="139"/>
        <v>94962</v>
      </c>
      <c r="D2976" s="32" t="str">
        <f t="shared" si="140"/>
        <v>Incorrect</v>
      </c>
    </row>
    <row r="2977" spans="1:4" x14ac:dyDescent="0.25">
      <c r="A2977" s="32" t="s">
        <v>2883</v>
      </c>
      <c r="B2977" s="32" t="str">
        <f t="shared" si="138"/>
        <v>A &amp; B Teamwear,2600 North Riverside,Petaluma, CA 94962,662-448-8266</v>
      </c>
      <c r="C2977" s="32" t="str">
        <f t="shared" si="139"/>
        <v>-8266</v>
      </c>
      <c r="D2977" s="32">
        <f t="shared" si="140"/>
        <v>1</v>
      </c>
    </row>
    <row r="2978" spans="1:4" x14ac:dyDescent="0.25">
      <c r="A2978" s="32" t="s">
        <v>2884</v>
      </c>
      <c r="B2978" s="32" t="str">
        <f t="shared" si="138"/>
        <v>2600 North Riverside,Petaluma, CA 94962,662-448-8266,Cannery Shirts</v>
      </c>
      <c r="C2978" s="32" t="str">
        <f t="shared" si="139"/>
        <v>hirts</v>
      </c>
      <c r="D2978" s="32" t="str">
        <f t="shared" si="140"/>
        <v>Incorrect</v>
      </c>
    </row>
    <row r="2979" spans="1:4" x14ac:dyDescent="0.25">
      <c r="A2979" s="32" t="s">
        <v>2885</v>
      </c>
      <c r="B2979" s="32" t="str">
        <f t="shared" si="138"/>
        <v>Petaluma, CA 94962,662-448-8266,Cannery Shirts,804 East Edgewater Avenue</v>
      </c>
      <c r="C2979" s="32" t="str">
        <f t="shared" si="139"/>
        <v>venue</v>
      </c>
      <c r="D2979" s="32" t="str">
        <f t="shared" si="140"/>
        <v>Incorrect</v>
      </c>
    </row>
    <row r="2980" spans="1:4" x14ac:dyDescent="0.25">
      <c r="A2980" s="32" t="s">
        <v>2886</v>
      </c>
      <c r="B2980" s="32" t="str">
        <f t="shared" si="138"/>
        <v>662-448-8266,Cannery Shirts,804 East Edgewater Avenue,Bakersfield, CA 90266</v>
      </c>
      <c r="C2980" s="32" t="str">
        <f t="shared" si="139"/>
        <v>90266</v>
      </c>
      <c r="D2980" s="32" t="str">
        <f t="shared" si="140"/>
        <v>Incorrect</v>
      </c>
    </row>
    <row r="2981" spans="1:4" x14ac:dyDescent="0.25">
      <c r="A2981" s="32" t="s">
        <v>2887</v>
      </c>
      <c r="B2981" s="32" t="str">
        <f t="shared" si="138"/>
        <v>Cannery Shirts,804 East Edgewater Avenue,Bakersfield, CA 90266,949-868-8480</v>
      </c>
      <c r="C2981" s="32" t="str">
        <f t="shared" si="139"/>
        <v>-8480</v>
      </c>
      <c r="D2981" s="32">
        <f t="shared" si="140"/>
        <v>1</v>
      </c>
    </row>
    <row r="2982" spans="1:4" x14ac:dyDescent="0.25">
      <c r="A2982" s="32" t="s">
        <v>2888</v>
      </c>
      <c r="B2982" s="32" t="str">
        <f t="shared" si="138"/>
        <v>804 East Edgewater Avenue,Bakersfield, CA 90266,949-868-8480,Paris Style</v>
      </c>
      <c r="C2982" s="32" t="str">
        <f t="shared" si="139"/>
        <v>Style</v>
      </c>
      <c r="D2982" s="32" t="str">
        <f t="shared" si="140"/>
        <v>Incorrect</v>
      </c>
    </row>
    <row r="2983" spans="1:4" x14ac:dyDescent="0.25">
      <c r="A2983" s="32" t="s">
        <v>2889</v>
      </c>
      <c r="B2983" s="32" t="str">
        <f t="shared" si="138"/>
        <v>Bakersfield, CA 90266,949-868-8480,Paris Style,2980 Main Street</v>
      </c>
      <c r="C2983" s="32" t="str">
        <f t="shared" si="139"/>
        <v>treet</v>
      </c>
      <c r="D2983" s="32" t="str">
        <f t="shared" si="140"/>
        <v>Incorrect</v>
      </c>
    </row>
    <row r="2984" spans="1:4" x14ac:dyDescent="0.25">
      <c r="A2984" s="32" t="s">
        <v>2890</v>
      </c>
      <c r="B2984" s="32" t="str">
        <f t="shared" si="138"/>
        <v>949-868-8480,Paris Style,2980 Main Street,Olympic Valley, WA 94002</v>
      </c>
      <c r="C2984" s="32" t="str">
        <f t="shared" si="139"/>
        <v>94002</v>
      </c>
      <c r="D2984" s="32" t="str">
        <f t="shared" si="140"/>
        <v>Incorrect</v>
      </c>
    </row>
    <row r="2985" spans="1:4" x14ac:dyDescent="0.25">
      <c r="A2985" s="32" t="s">
        <v>1260</v>
      </c>
      <c r="B2985" s="32" t="str">
        <f t="shared" si="138"/>
        <v>Paris Style,2980 Main Street,Olympic Valley, WA 94002,420-648-6200</v>
      </c>
      <c r="C2985" s="32" t="str">
        <f t="shared" si="139"/>
        <v>-6200</v>
      </c>
      <c r="D2985" s="32">
        <f t="shared" si="140"/>
        <v>1</v>
      </c>
    </row>
    <row r="2986" spans="1:4" x14ac:dyDescent="0.25">
      <c r="A2986" s="32" t="s">
        <v>2891</v>
      </c>
      <c r="B2986" s="32" t="str">
        <f t="shared" si="138"/>
        <v>2980 Main Street,Olympic Valley, WA 94002,420-648-6200,Shirt Shop for Men</v>
      </c>
      <c r="C2986" s="32" t="str">
        <f t="shared" si="139"/>
        <v>r Men</v>
      </c>
      <c r="D2986" s="32" t="str">
        <f t="shared" si="140"/>
        <v>Incorrect</v>
      </c>
    </row>
    <row r="2987" spans="1:4" x14ac:dyDescent="0.25">
      <c r="A2987" s="32" t="s">
        <v>2892</v>
      </c>
      <c r="B2987" s="32" t="str">
        <f t="shared" si="138"/>
        <v>Olympic Valley, WA 94002,420-648-6200,Shirt Shop for Men,644 West Hillcrest Drive</v>
      </c>
      <c r="C2987" s="32" t="str">
        <f t="shared" si="139"/>
        <v>Drive</v>
      </c>
      <c r="D2987" s="32" t="str">
        <f t="shared" si="140"/>
        <v>Incorrect</v>
      </c>
    </row>
    <row r="2988" spans="1:4" x14ac:dyDescent="0.25">
      <c r="A2988" s="32" t="s">
        <v>2893</v>
      </c>
      <c r="B2988" s="32" t="str">
        <f t="shared" si="138"/>
        <v>420-648-6200,Shirt Shop for Men,644 West Hillcrest Drive,Lake Forest, CA 92684</v>
      </c>
      <c r="C2988" s="32" t="str">
        <f t="shared" si="139"/>
        <v>92684</v>
      </c>
      <c r="D2988" s="32" t="str">
        <f t="shared" si="140"/>
        <v>Incorrect</v>
      </c>
    </row>
    <row r="2989" spans="1:4" x14ac:dyDescent="0.25">
      <c r="A2989" s="32" t="s">
        <v>2894</v>
      </c>
      <c r="B2989" s="32" t="str">
        <f t="shared" si="138"/>
        <v>Shirt Shop for Men,644 West Hillcrest Drive,Lake Forest, CA 92684,609-682-4244</v>
      </c>
      <c r="C2989" s="32" t="str">
        <f t="shared" si="139"/>
        <v>-4244</v>
      </c>
      <c r="D2989" s="32">
        <f t="shared" si="140"/>
        <v>1</v>
      </c>
    </row>
    <row r="2990" spans="1:4" x14ac:dyDescent="0.25">
      <c r="A2990" s="32" t="s">
        <v>2895</v>
      </c>
      <c r="B2990" s="32" t="str">
        <f t="shared" si="138"/>
        <v>644 West Hillcrest Drive,Lake Forest, CA 92684,609-682-4244,Summit Outpost</v>
      </c>
      <c r="C2990" s="32" t="str">
        <f t="shared" si="139"/>
        <v>tpost</v>
      </c>
      <c r="D2990" s="32" t="str">
        <f t="shared" si="140"/>
        <v>Incorrect</v>
      </c>
    </row>
    <row r="2991" spans="1:4" x14ac:dyDescent="0.25">
      <c r="A2991" s="32" t="s">
        <v>2896</v>
      </c>
      <c r="B2991" s="32" t="str">
        <f t="shared" si="138"/>
        <v>Lake Forest, CA 92684,609-682-4244,Summit Outpost,24 State Central Street</v>
      </c>
      <c r="C2991" s="32" t="str">
        <f t="shared" si="139"/>
        <v>treet</v>
      </c>
      <c r="D2991" s="32" t="str">
        <f t="shared" si="140"/>
        <v>Incorrect</v>
      </c>
    </row>
    <row r="2992" spans="1:4" x14ac:dyDescent="0.25">
      <c r="A2992" s="32" t="s">
        <v>2897</v>
      </c>
      <c r="B2992" s="32" t="str">
        <f t="shared" si="138"/>
        <v>609-682-4244,Summit Outpost,24 State Central Street,Lake Elsinore, CA 92492</v>
      </c>
      <c r="C2992" s="32" t="str">
        <f t="shared" si="139"/>
        <v>92492</v>
      </c>
      <c r="D2992" s="32" t="str">
        <f t="shared" si="140"/>
        <v>Incorrect</v>
      </c>
    </row>
    <row r="2993" spans="1:4" x14ac:dyDescent="0.25">
      <c r="A2993" s="32" t="s">
        <v>1398</v>
      </c>
      <c r="B2993" s="32" t="str">
        <f t="shared" si="138"/>
        <v>Summit Outpost,24 State Central Street,Lake Elsinore, CA 92492,420-498-4222</v>
      </c>
      <c r="C2993" s="32" t="str">
        <f t="shared" si="139"/>
        <v>-4222</v>
      </c>
      <c r="D2993" s="32">
        <f t="shared" si="140"/>
        <v>1</v>
      </c>
    </row>
    <row r="2994" spans="1:4" x14ac:dyDescent="0.25">
      <c r="A2994" s="32" t="s">
        <v>2898</v>
      </c>
      <c r="B2994" s="32" t="str">
        <f t="shared" si="138"/>
        <v>24 State Central Street,Lake Elsinore, CA 92492,420-498-4222,We Have Your Game</v>
      </c>
      <c r="C2994" s="32" t="str">
        <f t="shared" si="139"/>
        <v xml:space="preserve"> Game</v>
      </c>
      <c r="D2994" s="32" t="str">
        <f t="shared" si="140"/>
        <v>Incorrect</v>
      </c>
    </row>
    <row r="2995" spans="1:4" x14ac:dyDescent="0.25">
      <c r="A2995" s="32" t="s">
        <v>2899</v>
      </c>
      <c r="B2995" s="32" t="str">
        <f t="shared" si="138"/>
        <v>Lake Elsinore, CA 92492,420-498-4222,We Have Your Game,6982 Sierra Avenue</v>
      </c>
      <c r="C2995" s="32" t="str">
        <f t="shared" si="139"/>
        <v>venue</v>
      </c>
      <c r="D2995" s="32" t="str">
        <f t="shared" si="140"/>
        <v>Incorrect</v>
      </c>
    </row>
    <row r="2996" spans="1:4" x14ac:dyDescent="0.25">
      <c r="A2996" s="32" t="s">
        <v>2900</v>
      </c>
      <c r="B2996" s="32" t="str">
        <f t="shared" si="138"/>
        <v>420-498-4222,We Have Your Game,6982 Sierra Avenue,Cannon Beach, CA 92660</v>
      </c>
      <c r="C2996" s="32" t="str">
        <f t="shared" si="139"/>
        <v>92660</v>
      </c>
      <c r="D2996" s="32" t="str">
        <f t="shared" si="140"/>
        <v>Incorrect</v>
      </c>
    </row>
    <row r="2997" spans="1:4" x14ac:dyDescent="0.25">
      <c r="A2997" s="32" t="s">
        <v>2901</v>
      </c>
      <c r="B2997" s="32" t="str">
        <f t="shared" si="138"/>
        <v>We Have Your Game,6982 Sierra Avenue,Cannon Beach, CA 92660,420-284-4488</v>
      </c>
      <c r="C2997" s="32" t="str">
        <f t="shared" si="139"/>
        <v>-4488</v>
      </c>
      <c r="D2997" s="32">
        <f t="shared" si="140"/>
        <v>1</v>
      </c>
    </row>
    <row r="2998" spans="1:4" x14ac:dyDescent="0.25">
      <c r="A2998" s="32" t="s">
        <v>2902</v>
      </c>
      <c r="B2998" s="32" t="str">
        <f t="shared" si="138"/>
        <v>6982 Sierra Avenue,Cannon Beach, CA 92660,420-284-4488,Audition Sports</v>
      </c>
      <c r="C2998" s="32" t="str">
        <f t="shared" si="139"/>
        <v>ports</v>
      </c>
      <c r="D2998" s="32" t="str">
        <f t="shared" si="140"/>
        <v>Incorrect</v>
      </c>
    </row>
    <row r="2999" spans="1:4" x14ac:dyDescent="0.25">
      <c r="A2999" s="32" t="s">
        <v>2903</v>
      </c>
      <c r="B2999" s="32" t="str">
        <f t="shared" si="138"/>
        <v>Cannon Beach, CA 92660,420-284-4488,Audition Sports,28048 Delano Street</v>
      </c>
      <c r="C2999" s="32" t="str">
        <f t="shared" si="139"/>
        <v>treet</v>
      </c>
      <c r="D2999" s="32" t="str">
        <f t="shared" si="140"/>
        <v>Incorrect</v>
      </c>
    </row>
    <row r="3000" spans="1:4" x14ac:dyDescent="0.25">
      <c r="A3000" s="32" t="s">
        <v>2904</v>
      </c>
      <c r="B3000" s="32" t="str">
        <f t="shared" si="138"/>
        <v>420-284-4488,Audition Sports,28048 Delano Street,Canoga Park, CA 98084</v>
      </c>
      <c r="C3000" s="32" t="str">
        <f t="shared" si="139"/>
        <v>98084</v>
      </c>
      <c r="D3000" s="32" t="str">
        <f t="shared" si="140"/>
        <v>Incorrect</v>
      </c>
    </row>
    <row r="3001" spans="1:4" x14ac:dyDescent="0.25">
      <c r="A3001" s="32" t="s">
        <v>2905</v>
      </c>
      <c r="B3001" s="32" t="str">
        <f t="shared" si="138"/>
        <v>Audition Sports,28048 Delano Street,Canoga Park, CA 98084,629-448-4669</v>
      </c>
      <c r="C3001" s="32" t="str">
        <f t="shared" si="139"/>
        <v>-4669</v>
      </c>
      <c r="D3001" s="32">
        <f t="shared" si="140"/>
        <v>1</v>
      </c>
    </row>
    <row r="3002" spans="1:4" x14ac:dyDescent="0.25">
      <c r="A3002" s="32" t="s">
        <v>2906</v>
      </c>
      <c r="B3002" s="32" t="str">
        <f t="shared" si="138"/>
        <v>28048 Delano Street,Canoga Park, CA 98084,629-448-4669,Band Man Sports &amp; Apparel</v>
      </c>
      <c r="C3002" s="32" t="str">
        <f t="shared" si="139"/>
        <v>parel</v>
      </c>
      <c r="D3002" s="32" t="str">
        <f t="shared" si="140"/>
        <v>Incorrect</v>
      </c>
    </row>
    <row r="3003" spans="1:4" x14ac:dyDescent="0.25">
      <c r="A3003" s="32" t="s">
        <v>2907</v>
      </c>
      <c r="B3003" s="32" t="str">
        <f t="shared" si="138"/>
        <v>Canoga Park, CA 98084,629-448-4669,Band Man Sports &amp; Apparel,22226 Magnolia Boulevard</v>
      </c>
      <c r="C3003" s="32" t="str">
        <f t="shared" si="139"/>
        <v>evard</v>
      </c>
      <c r="D3003" s="32" t="str">
        <f t="shared" si="140"/>
        <v>Incorrect</v>
      </c>
    </row>
    <row r="3004" spans="1:4" x14ac:dyDescent="0.25">
      <c r="A3004" s="32" t="s">
        <v>2908</v>
      </c>
      <c r="B3004" s="32" t="str">
        <f t="shared" si="138"/>
        <v>629-448-4669,Band Man Sports &amp; Apparel,22226 Magnolia Boulevard,San Jose, CA 90266</v>
      </c>
      <c r="C3004" s="32" t="str">
        <f t="shared" si="139"/>
        <v>90266</v>
      </c>
      <c r="D3004" s="32" t="str">
        <f t="shared" si="140"/>
        <v>Incorrect</v>
      </c>
    </row>
    <row r="3005" spans="1:4" x14ac:dyDescent="0.25">
      <c r="A3005" s="32" t="s">
        <v>2909</v>
      </c>
      <c r="B3005" s="32" t="str">
        <f t="shared" si="138"/>
        <v>Band Man Sports &amp; Apparel,22226 Magnolia Boulevard,San Jose, CA 90266,909-648-2644</v>
      </c>
      <c r="C3005" s="32" t="str">
        <f t="shared" si="139"/>
        <v>-2644</v>
      </c>
      <c r="D3005" s="32">
        <f t="shared" si="140"/>
        <v>1</v>
      </c>
    </row>
    <row r="3006" spans="1:4" x14ac:dyDescent="0.25">
      <c r="A3006" s="32" t="s">
        <v>2910</v>
      </c>
      <c r="B3006" s="32" t="str">
        <f t="shared" si="138"/>
        <v>22226 Magnolia Boulevard,San Jose, CA 90266,909-648-2644,R &amp; F Bowling Equipment Inc</v>
      </c>
      <c r="C3006" s="32" t="str">
        <f t="shared" si="139"/>
        <v>t Inc</v>
      </c>
      <c r="D3006" s="32" t="str">
        <f t="shared" si="140"/>
        <v>Incorrect</v>
      </c>
    </row>
    <row r="3007" spans="1:4" x14ac:dyDescent="0.25">
      <c r="A3007" s="32" t="s">
        <v>2911</v>
      </c>
      <c r="B3007" s="32" t="str">
        <f t="shared" si="138"/>
        <v>San Jose, CA 90266,909-648-2644,R &amp; F Bowling Equipment Inc,2422 South Los Angeles Street</v>
      </c>
      <c r="C3007" s="32" t="str">
        <f t="shared" si="139"/>
        <v>treet</v>
      </c>
      <c r="D3007" s="32" t="str">
        <f t="shared" si="140"/>
        <v>Incorrect</v>
      </c>
    </row>
    <row r="3008" spans="1:4" x14ac:dyDescent="0.25">
      <c r="A3008" s="32" t="s">
        <v>2912</v>
      </c>
      <c r="B3008" s="32" t="str">
        <f t="shared" si="138"/>
        <v>909-648-2644,R &amp; F Bowling Equipment Inc,2422 South Los Angeles Street,Los Angeles, CA 90026</v>
      </c>
      <c r="C3008" s="32" t="str">
        <f t="shared" si="139"/>
        <v>90026</v>
      </c>
      <c r="D3008" s="32" t="str">
        <f t="shared" si="140"/>
        <v>Incorrect</v>
      </c>
    </row>
    <row r="3009" spans="1:4" x14ac:dyDescent="0.25">
      <c r="A3009" s="32" t="s">
        <v>2913</v>
      </c>
      <c r="B3009" s="32" t="str">
        <f t="shared" si="138"/>
        <v>R &amp; F Bowling Equipment Inc,2422 South Los Angeles Street,Los Angeles, CA 90026,660-992-6260</v>
      </c>
      <c r="C3009" s="32" t="str">
        <f t="shared" si="139"/>
        <v>-6260</v>
      </c>
      <c r="D3009" s="32">
        <f t="shared" si="140"/>
        <v>1</v>
      </c>
    </row>
    <row r="3010" spans="1:4" x14ac:dyDescent="0.25">
      <c r="A3010" s="32" t="s">
        <v>2914</v>
      </c>
      <c r="B3010" s="32" t="str">
        <f t="shared" ref="B3010:B3073" si="141">CONCATENATE(TRIM(A3010),",",TRIM(A3011),",",TRIM(A3012),",",TRIM(A3013))</f>
        <v>2422 South Los Angeles Street,Los Angeles, CA 90026,660-992-6260,Rad Bowling</v>
      </c>
      <c r="C3010" s="32" t="str">
        <f t="shared" ref="C3010:C3073" si="142">RIGHT(B3010,5)</f>
        <v>wling</v>
      </c>
      <c r="D3010" s="32" t="str">
        <f t="shared" ref="D3010:D3073" si="143">IFERROR(FIND("-",C3010),"Incorrect")</f>
        <v>Incorrect</v>
      </c>
    </row>
    <row r="3011" spans="1:4" x14ac:dyDescent="0.25">
      <c r="A3011" s="32" t="s">
        <v>835</v>
      </c>
      <c r="B3011" s="32" t="str">
        <f t="shared" si="141"/>
        <v>Los Angeles, CA 90026,660-992-6260,Rad Bowling,8692 Santa Monica Boulevard</v>
      </c>
      <c r="C3011" s="32" t="str">
        <f t="shared" si="142"/>
        <v>evard</v>
      </c>
      <c r="D3011" s="32" t="str">
        <f t="shared" si="143"/>
        <v>Incorrect</v>
      </c>
    </row>
    <row r="3012" spans="1:4" x14ac:dyDescent="0.25">
      <c r="A3012" s="32" t="s">
        <v>2915</v>
      </c>
      <c r="B3012" s="32" t="str">
        <f t="shared" si="141"/>
        <v>660-992-6260,Rad Bowling,8692 Santa Monica Boulevard,Newport Beach, CA 94688</v>
      </c>
      <c r="C3012" s="32" t="str">
        <f t="shared" si="142"/>
        <v>94688</v>
      </c>
      <c r="D3012" s="32" t="str">
        <f t="shared" si="143"/>
        <v>Incorrect</v>
      </c>
    </row>
    <row r="3013" spans="1:4" x14ac:dyDescent="0.25">
      <c r="A3013" s="32" t="s">
        <v>2916</v>
      </c>
      <c r="B3013" s="32" t="str">
        <f t="shared" si="141"/>
        <v>Rad Bowling,8692 Santa Monica Boulevard,Newport Beach, CA 94688,426-884-8284</v>
      </c>
      <c r="C3013" s="32" t="str">
        <f t="shared" si="142"/>
        <v>-8284</v>
      </c>
      <c r="D3013" s="32">
        <f t="shared" si="143"/>
        <v>1</v>
      </c>
    </row>
    <row r="3014" spans="1:4" x14ac:dyDescent="0.25">
      <c r="A3014" s="32" t="s">
        <v>2917</v>
      </c>
      <c r="B3014" s="32" t="str">
        <f t="shared" si="141"/>
        <v>8692 Santa Monica Boulevard,Newport Beach, CA 94688,426-884-8284,The Look Inc - General Offices</v>
      </c>
      <c r="C3014" s="32" t="str">
        <f t="shared" si="142"/>
        <v>fices</v>
      </c>
      <c r="D3014" s="32" t="str">
        <f t="shared" si="143"/>
        <v>Incorrect</v>
      </c>
    </row>
    <row r="3015" spans="1:4" x14ac:dyDescent="0.25">
      <c r="A3015" s="32" t="s">
        <v>2918</v>
      </c>
      <c r="B3015" s="32" t="str">
        <f t="shared" si="141"/>
        <v>Newport Beach, CA 94688,426-884-8284,The Look Inc - General Offices,Montebello Community Mall</v>
      </c>
      <c r="C3015" s="32" t="str">
        <f t="shared" si="142"/>
        <v xml:space="preserve"> Mall</v>
      </c>
      <c r="D3015" s="32" t="str">
        <f t="shared" si="143"/>
        <v>Incorrect</v>
      </c>
    </row>
    <row r="3016" spans="1:4" x14ac:dyDescent="0.25">
      <c r="A3016" s="32" t="s">
        <v>2919</v>
      </c>
      <c r="B3016" s="32" t="str">
        <f t="shared" si="141"/>
        <v>426-884-8284,The Look Inc - General Offices,Montebello Community Mall,Montebello, CA 90089</v>
      </c>
      <c r="C3016" s="32" t="str">
        <f t="shared" si="142"/>
        <v>90089</v>
      </c>
      <c r="D3016" s="32" t="str">
        <f t="shared" si="143"/>
        <v>Incorrect</v>
      </c>
    </row>
    <row r="3017" spans="1:4" x14ac:dyDescent="0.25">
      <c r="A3017" s="32" t="s">
        <v>2920</v>
      </c>
      <c r="B3017" s="32" t="str">
        <f t="shared" si="141"/>
        <v>The Look Inc - General Offices,Montebello Community Mall,Montebello, CA 90089,426-866-2882</v>
      </c>
      <c r="C3017" s="32" t="str">
        <f t="shared" si="142"/>
        <v>-2882</v>
      </c>
      <c r="D3017" s="32">
        <f t="shared" si="143"/>
        <v>1</v>
      </c>
    </row>
    <row r="3018" spans="1:4" x14ac:dyDescent="0.25">
      <c r="A3018" s="32" t="s">
        <v>2921</v>
      </c>
      <c r="B3018" s="32" t="str">
        <f t="shared" si="141"/>
        <v>Montebello Community Mall,Montebello, CA 90089,426-866-2882,The Top of My Head Sportswear</v>
      </c>
      <c r="C3018" s="32" t="str">
        <f t="shared" si="142"/>
        <v>swear</v>
      </c>
      <c r="D3018" s="32" t="str">
        <f t="shared" si="143"/>
        <v>Incorrect</v>
      </c>
    </row>
    <row r="3019" spans="1:4" x14ac:dyDescent="0.25">
      <c r="A3019" s="32" t="s">
        <v>2922</v>
      </c>
      <c r="B3019" s="32" t="str">
        <f t="shared" si="141"/>
        <v>Montebello, CA 90089,426-866-2882,The Top of My Head Sportswear,8692 Santa Monica Boulevard</v>
      </c>
      <c r="C3019" s="32" t="str">
        <f t="shared" si="142"/>
        <v>evard</v>
      </c>
      <c r="D3019" s="32" t="str">
        <f t="shared" si="143"/>
        <v>Incorrect</v>
      </c>
    </row>
    <row r="3020" spans="1:4" x14ac:dyDescent="0.25">
      <c r="A3020" s="32" t="s">
        <v>2923</v>
      </c>
      <c r="B3020" s="32" t="str">
        <f t="shared" si="141"/>
        <v>426-866-2882,The Top of My Head Sportswear,8692 Santa Monica Boulevard,Santa Maria, CA 90660</v>
      </c>
      <c r="C3020" s="32" t="str">
        <f t="shared" si="142"/>
        <v>90660</v>
      </c>
      <c r="D3020" s="32" t="str">
        <f t="shared" si="143"/>
        <v>Incorrect</v>
      </c>
    </row>
    <row r="3021" spans="1:4" x14ac:dyDescent="0.25">
      <c r="A3021" s="32" t="s">
        <v>2924</v>
      </c>
      <c r="B3021" s="32" t="str">
        <f t="shared" si="141"/>
        <v>The Top of My Head Sportswear,8692 Santa Monica Boulevard,Santa Maria, CA 90660,926-922-2448</v>
      </c>
      <c r="C3021" s="32" t="str">
        <f t="shared" si="142"/>
        <v>-2448</v>
      </c>
      <c r="D3021" s="32">
        <f t="shared" si="143"/>
        <v>1</v>
      </c>
    </row>
    <row r="3022" spans="1:4" x14ac:dyDescent="0.25">
      <c r="A3022" s="32" t="s">
        <v>2917</v>
      </c>
      <c r="B3022" s="32" t="str">
        <f t="shared" si="141"/>
        <v>8692 Santa Monica Boulevard,Santa Maria, CA 90660,926-922-2448,Aim High Outfitters</v>
      </c>
      <c r="C3022" s="32" t="str">
        <f t="shared" si="142"/>
        <v>tters</v>
      </c>
      <c r="D3022" s="32" t="str">
        <f t="shared" si="143"/>
        <v>Incorrect</v>
      </c>
    </row>
    <row r="3023" spans="1:4" x14ac:dyDescent="0.25">
      <c r="A3023" s="32" t="s">
        <v>2925</v>
      </c>
      <c r="B3023" s="32" t="str">
        <f t="shared" si="141"/>
        <v>Santa Maria, CA 90660,926-922-2448,Aim High Outfitters,4444 Bristol Street</v>
      </c>
      <c r="C3023" s="32" t="str">
        <f t="shared" si="142"/>
        <v>treet</v>
      </c>
      <c r="D3023" s="32" t="str">
        <f t="shared" si="143"/>
        <v>Incorrect</v>
      </c>
    </row>
    <row r="3024" spans="1:4" x14ac:dyDescent="0.25">
      <c r="A3024" s="32" t="s">
        <v>2926</v>
      </c>
      <c r="B3024" s="32" t="str">
        <f t="shared" si="141"/>
        <v>926-922-2448,Aim High Outfitters,4444 Bristol Street,Mission Viejo, CA 90024</v>
      </c>
      <c r="C3024" s="32" t="str">
        <f t="shared" si="142"/>
        <v>90024</v>
      </c>
      <c r="D3024" s="32" t="str">
        <f t="shared" si="143"/>
        <v>Incorrect</v>
      </c>
    </row>
    <row r="3025" spans="1:4" x14ac:dyDescent="0.25">
      <c r="A3025" s="32" t="s">
        <v>1001</v>
      </c>
      <c r="B3025" s="32" t="str">
        <f t="shared" si="141"/>
        <v>Aim High Outfitters,4444 Bristol Street,Mission Viejo, CA 90024,420-922-2649</v>
      </c>
      <c r="C3025" s="32" t="str">
        <f t="shared" si="142"/>
        <v>-2649</v>
      </c>
      <c r="D3025" s="32">
        <f t="shared" si="143"/>
        <v>1</v>
      </c>
    </row>
    <row r="3026" spans="1:4" x14ac:dyDescent="0.25">
      <c r="A3026" s="32" t="s">
        <v>2927</v>
      </c>
      <c r="B3026" s="32" t="str">
        <f t="shared" si="141"/>
        <v>4444 Bristol Street,Mission Viejo, CA 90024,420-922-2649,Break Point Lacrosse</v>
      </c>
      <c r="C3026" s="32" t="str">
        <f t="shared" si="142"/>
        <v>rosse</v>
      </c>
      <c r="D3026" s="32" t="str">
        <f t="shared" si="143"/>
        <v>Incorrect</v>
      </c>
    </row>
    <row r="3027" spans="1:4" x14ac:dyDescent="0.25">
      <c r="A3027" s="32" t="s">
        <v>2928</v>
      </c>
      <c r="B3027" s="32" t="str">
        <f t="shared" si="141"/>
        <v>Mission Viejo, CA 90024,420-922-2649,Break Point Lacrosse,6060 East Montclair Plaza Lane</v>
      </c>
      <c r="C3027" s="32" t="str">
        <f t="shared" si="142"/>
        <v xml:space="preserve"> Lane</v>
      </c>
      <c r="D3027" s="32" t="str">
        <f t="shared" si="143"/>
        <v>Incorrect</v>
      </c>
    </row>
    <row r="3028" spans="1:4" x14ac:dyDescent="0.25">
      <c r="A3028" s="32" t="s">
        <v>2929</v>
      </c>
      <c r="B3028" s="32" t="str">
        <f t="shared" si="141"/>
        <v>420-922-2649,Break Point Lacrosse,6060 East Montclair Plaza Lane,Lincoln City, CA 92209</v>
      </c>
      <c r="C3028" s="32" t="str">
        <f t="shared" si="142"/>
        <v>92209</v>
      </c>
      <c r="D3028" s="32" t="str">
        <f t="shared" si="143"/>
        <v>Incorrect</v>
      </c>
    </row>
    <row r="3029" spans="1:4" x14ac:dyDescent="0.25">
      <c r="A3029" s="32" t="s">
        <v>2930</v>
      </c>
      <c r="B3029" s="32" t="str">
        <f t="shared" si="141"/>
        <v>Break Point Lacrosse,6060 East Montclair Plaza Lane,Lincoln City, CA 92209,420-446-4268</v>
      </c>
      <c r="C3029" s="32" t="str">
        <f t="shared" si="142"/>
        <v>-4268</v>
      </c>
      <c r="D3029" s="32">
        <f t="shared" si="143"/>
        <v>1</v>
      </c>
    </row>
    <row r="3030" spans="1:4" x14ac:dyDescent="0.25">
      <c r="A3030" s="32" t="s">
        <v>2931</v>
      </c>
      <c r="B3030" s="32" t="str">
        <f t="shared" si="141"/>
        <v>6060 East Montclair Plaza Lane,Lincoln City, CA 92209,420-446-4268,City Youth Soccer League</v>
      </c>
      <c r="C3030" s="32" t="str">
        <f t="shared" si="142"/>
        <v>eague</v>
      </c>
      <c r="D3030" s="32" t="str">
        <f t="shared" si="143"/>
        <v>Incorrect</v>
      </c>
    </row>
    <row r="3031" spans="1:4" x14ac:dyDescent="0.25">
      <c r="A3031" s="32" t="s">
        <v>2932</v>
      </c>
      <c r="B3031" s="32" t="str">
        <f t="shared" si="141"/>
        <v>Lincoln City, CA 92209,420-446-4268,City Youth Soccer League,8666 Fay Avenue Suite G</v>
      </c>
      <c r="C3031" s="32" t="str">
        <f t="shared" si="142"/>
        <v>ite G</v>
      </c>
      <c r="D3031" s="32" t="str">
        <f t="shared" si="143"/>
        <v>Incorrect</v>
      </c>
    </row>
    <row r="3032" spans="1:4" x14ac:dyDescent="0.25">
      <c r="A3032" s="32" t="s">
        <v>2933</v>
      </c>
      <c r="B3032" s="32" t="str">
        <f t="shared" si="141"/>
        <v>420-446-4268,City Youth Soccer League,8666 Fay Avenue Suite G,Anaheim, CA 92844</v>
      </c>
      <c r="C3032" s="32" t="str">
        <f t="shared" si="142"/>
        <v>92844</v>
      </c>
      <c r="D3032" s="32" t="str">
        <f t="shared" si="143"/>
        <v>Incorrect</v>
      </c>
    </row>
    <row r="3033" spans="1:4" x14ac:dyDescent="0.25">
      <c r="A3033" s="32" t="s">
        <v>2934</v>
      </c>
      <c r="B3033" s="32" t="str">
        <f t="shared" si="141"/>
        <v>City Youth Soccer League,8666 Fay Avenue Suite G,Anaheim, CA 92844,420-608-2464</v>
      </c>
      <c r="C3033" s="32" t="str">
        <f t="shared" si="142"/>
        <v>-2464</v>
      </c>
      <c r="D3033" s="32">
        <f t="shared" si="143"/>
        <v>1</v>
      </c>
    </row>
    <row r="3034" spans="1:4" x14ac:dyDescent="0.25">
      <c r="A3034" s="32" t="s">
        <v>2935</v>
      </c>
      <c r="B3034" s="32" t="str">
        <f t="shared" si="141"/>
        <v>8666 Fay Avenue Suite G,Anaheim, CA 92844,420-608-2464,Suzie Sportswear</v>
      </c>
      <c r="C3034" s="32" t="str">
        <f t="shared" si="142"/>
        <v>swear</v>
      </c>
      <c r="D3034" s="32" t="str">
        <f t="shared" si="143"/>
        <v>Incorrect</v>
      </c>
    </row>
    <row r="3035" spans="1:4" x14ac:dyDescent="0.25">
      <c r="A3035" s="32" t="s">
        <v>2936</v>
      </c>
      <c r="B3035" s="32" t="str">
        <f t="shared" si="141"/>
        <v>Anaheim, CA 92844,420-608-2464,Suzie Sportswear,2860 California Street</v>
      </c>
      <c r="C3035" s="32" t="str">
        <f t="shared" si="142"/>
        <v>treet</v>
      </c>
      <c r="D3035" s="32" t="str">
        <f t="shared" si="143"/>
        <v>Incorrect</v>
      </c>
    </row>
    <row r="3036" spans="1:4" x14ac:dyDescent="0.25">
      <c r="A3036" s="32" t="s">
        <v>2937</v>
      </c>
      <c r="B3036" s="32" t="str">
        <f t="shared" si="141"/>
        <v>420-608-2464,Suzie Sportswear,2860 California Street,Daly City, CA 92244</v>
      </c>
      <c r="C3036" s="32" t="str">
        <f t="shared" si="142"/>
        <v>92244</v>
      </c>
      <c r="D3036" s="32" t="str">
        <f t="shared" si="143"/>
        <v>Incorrect</v>
      </c>
    </row>
    <row r="3037" spans="1:4" x14ac:dyDescent="0.25">
      <c r="A3037" s="32" t="s">
        <v>2938</v>
      </c>
      <c r="B3037" s="32" t="str">
        <f t="shared" si="141"/>
        <v>Suzie Sportswear,2860 California Street,Daly City, CA 92244,420-282-2842</v>
      </c>
      <c r="C3037" s="32" t="str">
        <f t="shared" si="142"/>
        <v>-2842</v>
      </c>
      <c r="D3037" s="32">
        <f t="shared" si="143"/>
        <v>1</v>
      </c>
    </row>
    <row r="3038" spans="1:4" x14ac:dyDescent="0.25">
      <c r="A3038" s="32" t="s">
        <v>2939</v>
      </c>
      <c r="B3038" s="32" t="str">
        <f t="shared" si="141"/>
        <v>2860 California Street,Daly City, CA 92244,420-282-2842,USA Made Inc</v>
      </c>
      <c r="C3038" s="32" t="str">
        <f t="shared" si="142"/>
        <v>e Inc</v>
      </c>
      <c r="D3038" s="32" t="str">
        <f t="shared" si="143"/>
        <v>Incorrect</v>
      </c>
    </row>
    <row r="3039" spans="1:4" x14ac:dyDescent="0.25">
      <c r="A3039" s="32" t="s">
        <v>2940</v>
      </c>
      <c r="B3039" s="32" t="str">
        <f t="shared" si="141"/>
        <v>Daly City, CA 92244,420-282-2842,USA Made Inc,4244 El Cajon Boulevard</v>
      </c>
      <c r="C3039" s="32" t="str">
        <f t="shared" si="142"/>
        <v>evard</v>
      </c>
      <c r="D3039" s="32" t="str">
        <f t="shared" si="143"/>
        <v>Incorrect</v>
      </c>
    </row>
    <row r="3040" spans="1:4" x14ac:dyDescent="0.25">
      <c r="A3040" s="32" t="s">
        <v>2941</v>
      </c>
      <c r="B3040" s="32" t="str">
        <f t="shared" si="141"/>
        <v>420-282-2842,USA Made Inc,4244 El Cajon Boulevard,Los Angeles, CA 92806</v>
      </c>
      <c r="C3040" s="32" t="str">
        <f t="shared" si="142"/>
        <v>92806</v>
      </c>
      <c r="D3040" s="32" t="str">
        <f t="shared" si="143"/>
        <v>Incorrect</v>
      </c>
    </row>
    <row r="3041" spans="1:4" x14ac:dyDescent="0.25">
      <c r="A3041" s="32" t="s">
        <v>2942</v>
      </c>
      <c r="B3041" s="32" t="str">
        <f t="shared" si="141"/>
        <v>USA Made Inc,4244 El Cajon Boulevard,Los Angeles, CA 92806,949-248-4664</v>
      </c>
      <c r="C3041" s="32" t="str">
        <f t="shared" si="142"/>
        <v>-4664</v>
      </c>
      <c r="D3041" s="32">
        <f t="shared" si="143"/>
        <v>1</v>
      </c>
    </row>
    <row r="3042" spans="1:4" x14ac:dyDescent="0.25">
      <c r="A3042" s="32" t="s">
        <v>2943</v>
      </c>
      <c r="B3042" s="32" t="str">
        <f t="shared" si="141"/>
        <v>4244 El Cajon Boulevard,Los Angeles, CA 92806,949-248-4664,YEAH Outlet</v>
      </c>
      <c r="C3042" s="32" t="str">
        <f t="shared" si="142"/>
        <v>utlet</v>
      </c>
      <c r="D3042" s="32" t="str">
        <f t="shared" si="143"/>
        <v>Incorrect</v>
      </c>
    </row>
    <row r="3043" spans="1:4" x14ac:dyDescent="0.25">
      <c r="A3043" s="32" t="s">
        <v>1470</v>
      </c>
      <c r="B3043" s="32" t="str">
        <f t="shared" si="141"/>
        <v>Los Angeles, CA 92806,949-248-4664,YEAH Outlet,8884 West Pico Boulevard</v>
      </c>
      <c r="C3043" s="32" t="str">
        <f t="shared" si="142"/>
        <v>evard</v>
      </c>
      <c r="D3043" s="32" t="str">
        <f t="shared" si="143"/>
        <v>Incorrect</v>
      </c>
    </row>
    <row r="3044" spans="1:4" x14ac:dyDescent="0.25">
      <c r="A3044" s="32" t="s">
        <v>2944</v>
      </c>
      <c r="B3044" s="32" t="str">
        <f t="shared" si="141"/>
        <v>949-248-4664,YEAH Outlet,8884 West Pico Boulevard,Vacaville, CA 92884</v>
      </c>
      <c r="C3044" s="32" t="str">
        <f t="shared" si="142"/>
        <v>92884</v>
      </c>
      <c r="D3044" s="32" t="str">
        <f t="shared" si="143"/>
        <v>Incorrect</v>
      </c>
    </row>
    <row r="3045" spans="1:4" x14ac:dyDescent="0.25">
      <c r="A3045" s="32" t="s">
        <v>2945</v>
      </c>
      <c r="B3045" s="32" t="str">
        <f t="shared" si="141"/>
        <v>YEAH Outlet,8884 West Pico Boulevard,Vacaville, CA 92884,420-642-6680</v>
      </c>
      <c r="C3045" s="32" t="str">
        <f t="shared" si="142"/>
        <v>-6680</v>
      </c>
      <c r="D3045" s="32">
        <f t="shared" si="143"/>
        <v>1</v>
      </c>
    </row>
    <row r="3046" spans="1:4" x14ac:dyDescent="0.25">
      <c r="A3046" s="32" t="s">
        <v>2946</v>
      </c>
      <c r="B3046" s="32" t="str">
        <f t="shared" si="141"/>
        <v>8884 West Pico Boulevard,Vacaville, CA 92884,420-642-6680,Doctor Al's Designs</v>
      </c>
      <c r="C3046" s="32" t="str">
        <f t="shared" si="142"/>
        <v>signs</v>
      </c>
      <c r="D3046" s="32" t="str">
        <f t="shared" si="143"/>
        <v>Incorrect</v>
      </c>
    </row>
    <row r="3047" spans="1:4" x14ac:dyDescent="0.25">
      <c r="A3047" s="32" t="s">
        <v>2947</v>
      </c>
      <c r="B3047" s="32" t="str">
        <f t="shared" si="141"/>
        <v>Vacaville, CA 92884,420-642-6680,Doctor Al's Designs,848 West Shaw Avenue</v>
      </c>
      <c r="C3047" s="32" t="str">
        <f t="shared" si="142"/>
        <v>venue</v>
      </c>
      <c r="D3047" s="32" t="str">
        <f t="shared" si="143"/>
        <v>Incorrect</v>
      </c>
    </row>
    <row r="3048" spans="1:4" x14ac:dyDescent="0.25">
      <c r="A3048" s="32" t="s">
        <v>2948</v>
      </c>
      <c r="B3048" s="32" t="str">
        <f t="shared" si="141"/>
        <v>420-642-6680,Doctor Al's Designs,848 West Shaw Avenue,Bend, OR 90026</v>
      </c>
      <c r="C3048" s="32" t="str">
        <f t="shared" si="142"/>
        <v>90026</v>
      </c>
      <c r="D3048" s="32" t="str">
        <f t="shared" si="143"/>
        <v>Incorrect</v>
      </c>
    </row>
    <row r="3049" spans="1:4" x14ac:dyDescent="0.25">
      <c r="A3049" s="32" t="s">
        <v>2949</v>
      </c>
      <c r="B3049" s="32" t="str">
        <f t="shared" si="141"/>
        <v>Doctor Al's Designs,848 West Shaw Avenue,Bend, OR 90026,424-686-4000</v>
      </c>
      <c r="C3049" s="32" t="str">
        <f t="shared" si="142"/>
        <v>-4000</v>
      </c>
      <c r="D3049" s="32">
        <f t="shared" si="143"/>
        <v>1</v>
      </c>
    </row>
    <row r="3050" spans="1:4" x14ac:dyDescent="0.25">
      <c r="A3050" s="32" t="s">
        <v>2950</v>
      </c>
      <c r="B3050" s="32" t="str">
        <f t="shared" si="141"/>
        <v>848 West Shaw Avenue,Bend, OR 90026,424-686-4000,Crisp Wear Inc</v>
      </c>
      <c r="C3050" s="32" t="str">
        <f t="shared" si="142"/>
        <v>r Inc</v>
      </c>
      <c r="D3050" s="32" t="str">
        <f t="shared" si="143"/>
        <v>Incorrect</v>
      </c>
    </row>
    <row r="3051" spans="1:4" x14ac:dyDescent="0.25">
      <c r="A3051" s="32" t="s">
        <v>2951</v>
      </c>
      <c r="B3051" s="32" t="str">
        <f t="shared" si="141"/>
        <v>Bend, OR 90026,424-686-4000,Crisp Wear Inc,42 Basin Street Northwest</v>
      </c>
      <c r="C3051" s="32" t="str">
        <f t="shared" si="142"/>
        <v>hwest</v>
      </c>
      <c r="D3051" s="32" t="str">
        <f t="shared" si="143"/>
        <v>Incorrect</v>
      </c>
    </row>
    <row r="3052" spans="1:4" x14ac:dyDescent="0.25">
      <c r="A3052" s="32" t="s">
        <v>2952</v>
      </c>
      <c r="B3052" s="32" t="str">
        <f t="shared" si="141"/>
        <v>424-686-4000,Crisp Wear Inc,42 Basin Street Northwest,Ventura, CA 90240</v>
      </c>
      <c r="C3052" s="32" t="str">
        <f t="shared" si="142"/>
        <v>90240</v>
      </c>
      <c r="D3052" s="32" t="str">
        <f t="shared" si="143"/>
        <v>Incorrect</v>
      </c>
    </row>
    <row r="3053" spans="1:4" x14ac:dyDescent="0.25">
      <c r="A3053" s="32" t="s">
        <v>2953</v>
      </c>
      <c r="B3053" s="32" t="str">
        <f t="shared" si="141"/>
        <v>Crisp Wear Inc,42 Basin Street Northwest,Ventura, CA 90240,609-484-2004</v>
      </c>
      <c r="C3053" s="32" t="str">
        <f t="shared" si="142"/>
        <v>-2004</v>
      </c>
      <c r="D3053" s="32">
        <f t="shared" si="143"/>
        <v>1</v>
      </c>
    </row>
    <row r="3054" spans="1:4" x14ac:dyDescent="0.25">
      <c r="A3054" s="32" t="s">
        <v>2954</v>
      </c>
      <c r="B3054" s="32" t="str">
        <f t="shared" si="141"/>
        <v>42 Basin Street Northwest,Ventura, CA 90240,609-484-2004,Dancewear Galore</v>
      </c>
      <c r="C3054" s="32" t="str">
        <f t="shared" si="142"/>
        <v>alore</v>
      </c>
      <c r="D3054" s="32" t="str">
        <f t="shared" si="143"/>
        <v>Incorrect</v>
      </c>
    </row>
    <row r="3055" spans="1:4" x14ac:dyDescent="0.25">
      <c r="A3055" s="32" t="s">
        <v>2955</v>
      </c>
      <c r="B3055" s="32" t="str">
        <f t="shared" si="141"/>
        <v>Ventura, CA 90240,609-484-2004,Dancewear Galore,6422 Playa Del Rey</v>
      </c>
      <c r="C3055" s="32" t="str">
        <f t="shared" si="142"/>
        <v>l Rey</v>
      </c>
      <c r="D3055" s="32" t="str">
        <f t="shared" si="143"/>
        <v>Incorrect</v>
      </c>
    </row>
    <row r="3056" spans="1:4" x14ac:dyDescent="0.25">
      <c r="A3056" s="32" t="s">
        <v>2956</v>
      </c>
      <c r="B3056" s="32" t="str">
        <f t="shared" si="141"/>
        <v>609-484-2004,Dancewear Galore,6422 Playa Del Rey,Bay Point, CA 92806</v>
      </c>
      <c r="C3056" s="32" t="str">
        <f t="shared" si="142"/>
        <v>92806</v>
      </c>
      <c r="D3056" s="32" t="str">
        <f t="shared" si="143"/>
        <v>Incorrect</v>
      </c>
    </row>
    <row r="3057" spans="1:4" x14ac:dyDescent="0.25">
      <c r="A3057" s="32" t="s">
        <v>2957</v>
      </c>
      <c r="B3057" s="32" t="str">
        <f t="shared" si="141"/>
        <v>Dancewear Galore,6422 Playa Del Rey,Bay Point, CA 92806,926-898-9426</v>
      </c>
      <c r="C3057" s="32" t="str">
        <f t="shared" si="142"/>
        <v>-9426</v>
      </c>
      <c r="D3057" s="32">
        <f t="shared" si="143"/>
        <v>1</v>
      </c>
    </row>
    <row r="3058" spans="1:4" x14ac:dyDescent="0.25">
      <c r="A3058" s="32" t="s">
        <v>2958</v>
      </c>
      <c r="B3058" s="32" t="str">
        <f t="shared" si="141"/>
        <v>6422 Playa Del Rey,Bay Point, CA 92806,926-898-9426,Player's Field</v>
      </c>
      <c r="C3058" s="32" t="str">
        <f t="shared" si="142"/>
        <v>Field</v>
      </c>
      <c r="D3058" s="32" t="str">
        <f t="shared" si="143"/>
        <v>Incorrect</v>
      </c>
    </row>
    <row r="3059" spans="1:4" x14ac:dyDescent="0.25">
      <c r="A3059" s="32" t="s">
        <v>2959</v>
      </c>
      <c r="B3059" s="32" t="str">
        <f t="shared" si="141"/>
        <v>Bay Point, CA 92806,926-898-9426,Player's Field,948 South Main Street</v>
      </c>
      <c r="C3059" s="32" t="str">
        <f t="shared" si="142"/>
        <v>treet</v>
      </c>
      <c r="D3059" s="32" t="str">
        <f t="shared" si="143"/>
        <v>Incorrect</v>
      </c>
    </row>
    <row r="3060" spans="1:4" x14ac:dyDescent="0.25">
      <c r="A3060" s="32" t="s">
        <v>2960</v>
      </c>
      <c r="B3060" s="32" t="str">
        <f t="shared" si="141"/>
        <v>926-898-9426,Player's Field,948 South Main Street,Olympic Valley, WA 92468</v>
      </c>
      <c r="C3060" s="32" t="str">
        <f t="shared" si="142"/>
        <v>92468</v>
      </c>
      <c r="D3060" s="32" t="str">
        <f t="shared" si="143"/>
        <v>Incorrect</v>
      </c>
    </row>
    <row r="3061" spans="1:4" x14ac:dyDescent="0.25">
      <c r="A3061" s="32" t="s">
        <v>2961</v>
      </c>
      <c r="B3061" s="32" t="str">
        <f t="shared" si="141"/>
        <v>Player's Field,948 South Main Street,Olympic Valley, WA 92468,420-208-2226</v>
      </c>
      <c r="C3061" s="32" t="str">
        <f t="shared" si="142"/>
        <v>-2226</v>
      </c>
      <c r="D3061" s="32">
        <f t="shared" si="143"/>
        <v>1</v>
      </c>
    </row>
    <row r="3062" spans="1:4" x14ac:dyDescent="0.25">
      <c r="A3062" s="32" t="s">
        <v>2962</v>
      </c>
      <c r="B3062" s="32" t="str">
        <f t="shared" si="141"/>
        <v>948 South Main Street,Olympic Valley, WA 92468,420-208-2226,Redwall Graphics</v>
      </c>
      <c r="C3062" s="32" t="str">
        <f t="shared" si="142"/>
        <v>phics</v>
      </c>
      <c r="D3062" s="32" t="str">
        <f t="shared" si="143"/>
        <v>Incorrect</v>
      </c>
    </row>
    <row r="3063" spans="1:4" x14ac:dyDescent="0.25">
      <c r="A3063" s="32" t="s">
        <v>2963</v>
      </c>
      <c r="B3063" s="32" t="str">
        <f t="shared" si="141"/>
        <v>Olympic Valley, WA 92468,420-208-2226,Redwall Graphics,2028 South Los Angeles Street Suite B</v>
      </c>
      <c r="C3063" s="32" t="str">
        <f t="shared" si="142"/>
        <v>ite B</v>
      </c>
      <c r="D3063" s="32" t="str">
        <f t="shared" si="143"/>
        <v>Incorrect</v>
      </c>
    </row>
    <row r="3064" spans="1:4" x14ac:dyDescent="0.25">
      <c r="A3064" s="32" t="s">
        <v>2964</v>
      </c>
      <c r="B3064" s="32" t="str">
        <f t="shared" si="141"/>
        <v>420-208-2226,Redwall Graphics,2028 South Los Angeles Street Suite B,Imperial Beach, CA 90024</v>
      </c>
      <c r="C3064" s="32" t="str">
        <f t="shared" si="142"/>
        <v>90024</v>
      </c>
      <c r="D3064" s="32" t="str">
        <f t="shared" si="143"/>
        <v>Incorrect</v>
      </c>
    </row>
    <row r="3065" spans="1:4" x14ac:dyDescent="0.25">
      <c r="A3065" s="32" t="s">
        <v>2965</v>
      </c>
      <c r="B3065" s="32" t="str">
        <f t="shared" si="141"/>
        <v>Redwall Graphics,2028 South Los Angeles Street Suite B,Imperial Beach, CA 90024,824-424-4844</v>
      </c>
      <c r="C3065" s="32" t="str">
        <f t="shared" si="142"/>
        <v>-4844</v>
      </c>
      <c r="D3065" s="32">
        <f t="shared" si="143"/>
        <v>1</v>
      </c>
    </row>
    <row r="3066" spans="1:4" x14ac:dyDescent="0.25">
      <c r="A3066" s="32" t="s">
        <v>2966</v>
      </c>
      <c r="B3066" s="32" t="str">
        <f t="shared" si="141"/>
        <v>2028 South Los Angeles Street Suite B,Imperial Beach, CA 90024,824-424-4844,SJ Capital Embroidery</v>
      </c>
      <c r="C3066" s="32" t="str">
        <f t="shared" si="142"/>
        <v>idery</v>
      </c>
      <c r="D3066" s="32" t="str">
        <f t="shared" si="143"/>
        <v>Incorrect</v>
      </c>
    </row>
    <row r="3067" spans="1:4" x14ac:dyDescent="0.25">
      <c r="A3067" s="32" t="s">
        <v>2967</v>
      </c>
      <c r="B3067" s="32" t="str">
        <f t="shared" si="141"/>
        <v>Imperial Beach, CA 90024,824-424-4844,SJ Capital Embroidery,8800 Northeast Valley Mall Drive</v>
      </c>
      <c r="C3067" s="32" t="str">
        <f t="shared" si="142"/>
        <v>Drive</v>
      </c>
      <c r="D3067" s="32" t="str">
        <f t="shared" si="143"/>
        <v>Incorrect</v>
      </c>
    </row>
    <row r="3068" spans="1:4" x14ac:dyDescent="0.25">
      <c r="A3068" s="32" t="s">
        <v>2968</v>
      </c>
      <c r="B3068" s="32" t="str">
        <f t="shared" si="141"/>
        <v>824-424-4844,SJ Capital Embroidery,8800 Northeast Valley Mall Drive,Los Angeles, CA 98046</v>
      </c>
      <c r="C3068" s="32" t="str">
        <f t="shared" si="142"/>
        <v>98046</v>
      </c>
      <c r="D3068" s="32" t="str">
        <f t="shared" si="143"/>
        <v>Incorrect</v>
      </c>
    </row>
    <row r="3069" spans="1:4" x14ac:dyDescent="0.25">
      <c r="A3069" s="32" t="s">
        <v>2969</v>
      </c>
      <c r="B3069" s="32" t="str">
        <f t="shared" si="141"/>
        <v>SJ Capital Embroidery,8800 Northeast Valley Mall Drive,Los Angeles, CA 98046,908-686-6620</v>
      </c>
      <c r="C3069" s="32" t="str">
        <f t="shared" si="142"/>
        <v>-6620</v>
      </c>
      <c r="D3069" s="32">
        <f t="shared" si="143"/>
        <v>1</v>
      </c>
    </row>
    <row r="3070" spans="1:4" x14ac:dyDescent="0.25">
      <c r="A3070" s="32" t="s">
        <v>2970</v>
      </c>
      <c r="B3070" s="32" t="str">
        <f t="shared" si="141"/>
        <v>8800 Northeast Valley Mall Drive,Los Angeles, CA 98046,908-686-6620,Pa's Sports</v>
      </c>
      <c r="C3070" s="32" t="str">
        <f t="shared" si="142"/>
        <v>ports</v>
      </c>
      <c r="D3070" s="32" t="str">
        <f t="shared" si="143"/>
        <v>Incorrect</v>
      </c>
    </row>
    <row r="3071" spans="1:4" x14ac:dyDescent="0.25">
      <c r="A3071" s="32" t="s">
        <v>2971</v>
      </c>
      <c r="B3071" s="32" t="str">
        <f t="shared" si="141"/>
        <v>Los Angeles, CA 98046,908-686-6620,Pa's Sports,208 McFadden Place</v>
      </c>
      <c r="C3071" s="32" t="str">
        <f t="shared" si="142"/>
        <v>Place</v>
      </c>
      <c r="D3071" s="32" t="str">
        <f t="shared" si="143"/>
        <v>Incorrect</v>
      </c>
    </row>
    <row r="3072" spans="1:4" x14ac:dyDescent="0.25">
      <c r="A3072" s="32" t="s">
        <v>2972</v>
      </c>
      <c r="B3072" s="32" t="str">
        <f t="shared" si="141"/>
        <v>908-686-6620,Pa's Sports,208 McFadden Place,Westlake Village, WA 98842</v>
      </c>
      <c r="C3072" s="32" t="str">
        <f t="shared" si="142"/>
        <v>98842</v>
      </c>
      <c r="D3072" s="32" t="str">
        <f t="shared" si="143"/>
        <v>Incorrect</v>
      </c>
    </row>
    <row r="3073" spans="1:4" x14ac:dyDescent="0.25">
      <c r="A3073" s="32" t="s">
        <v>2973</v>
      </c>
      <c r="B3073" s="32" t="str">
        <f t="shared" si="141"/>
        <v>Pa's Sports,208 McFadden Place,Westlake Village, WA 98842,224-484-2286</v>
      </c>
      <c r="C3073" s="32" t="str">
        <f t="shared" si="142"/>
        <v>-2286</v>
      </c>
      <c r="D3073" s="32">
        <f t="shared" si="143"/>
        <v>1</v>
      </c>
    </row>
    <row r="3074" spans="1:4" x14ac:dyDescent="0.25">
      <c r="A3074" s="32" t="s">
        <v>2974</v>
      </c>
      <c r="B3074" s="32" t="str">
        <f t="shared" ref="B3074:B3137" si="144">CONCATENATE(TRIM(A3074),",",TRIM(A3075),",",TRIM(A3076),",",TRIM(A3077))</f>
        <v>208 McFadden Place,Westlake Village, WA 98842,224-484-2286,John Fletcher Surf Shop</v>
      </c>
      <c r="C3074" s="32" t="str">
        <f t="shared" ref="C3074:C3137" si="145">RIGHT(B3074,5)</f>
        <v xml:space="preserve"> Shop</v>
      </c>
      <c r="D3074" s="32" t="str">
        <f t="shared" ref="D3074:D3137" si="146">IFERROR(FIND("-",C3074),"Incorrect")</f>
        <v>Incorrect</v>
      </c>
    </row>
    <row r="3075" spans="1:4" x14ac:dyDescent="0.25">
      <c r="A3075" s="32" t="s">
        <v>2975</v>
      </c>
      <c r="B3075" s="32" t="str">
        <f t="shared" si="144"/>
        <v>Westlake Village, WA 98842,224-484-2286,John Fletcher Surf Shop,2608 South Cornell Avenue</v>
      </c>
      <c r="C3075" s="32" t="str">
        <f t="shared" si="145"/>
        <v>venue</v>
      </c>
      <c r="D3075" s="32" t="str">
        <f t="shared" si="146"/>
        <v>Incorrect</v>
      </c>
    </row>
    <row r="3076" spans="1:4" x14ac:dyDescent="0.25">
      <c r="A3076" s="32" t="s">
        <v>2976</v>
      </c>
      <c r="B3076" s="32" t="str">
        <f t="shared" si="144"/>
        <v>224-484-2286,John Fletcher Surf Shop,2608 South Cornell Avenue,Los Angeles, CA 90842</v>
      </c>
      <c r="C3076" s="32" t="str">
        <f t="shared" si="145"/>
        <v>90842</v>
      </c>
      <c r="D3076" s="32" t="str">
        <f t="shared" si="146"/>
        <v>Incorrect</v>
      </c>
    </row>
    <row r="3077" spans="1:4" x14ac:dyDescent="0.25">
      <c r="A3077" s="32" t="s">
        <v>2977</v>
      </c>
      <c r="B3077" s="32" t="str">
        <f t="shared" si="144"/>
        <v>John Fletcher Surf Shop,2608 South Cornell Avenue,Los Angeles, CA 90842,949-492-2602</v>
      </c>
      <c r="C3077" s="32" t="str">
        <f t="shared" si="145"/>
        <v>-2602</v>
      </c>
      <c r="D3077" s="32">
        <f t="shared" si="146"/>
        <v>1</v>
      </c>
    </row>
    <row r="3078" spans="1:4" x14ac:dyDescent="0.25">
      <c r="A3078" s="32" t="s">
        <v>2978</v>
      </c>
      <c r="B3078" s="32" t="str">
        <f t="shared" si="144"/>
        <v>2608 South Cornell Avenue,Los Angeles, CA 90842,949-492-2602,Ground Company</v>
      </c>
      <c r="C3078" s="32" t="str">
        <f t="shared" si="145"/>
        <v>mpany</v>
      </c>
      <c r="D3078" s="32" t="str">
        <f t="shared" si="146"/>
        <v>Incorrect</v>
      </c>
    </row>
    <row r="3079" spans="1:4" x14ac:dyDescent="0.25">
      <c r="A3079" s="32" t="s">
        <v>2979</v>
      </c>
      <c r="B3079" s="32" t="str">
        <f t="shared" si="144"/>
        <v>Los Angeles, CA 90842,949-492-2602,Ground Company,2460 Boulevard of Champions</v>
      </c>
      <c r="C3079" s="32" t="str">
        <f t="shared" si="145"/>
        <v>pions</v>
      </c>
      <c r="D3079" s="32" t="str">
        <f t="shared" si="146"/>
        <v>Incorrect</v>
      </c>
    </row>
    <row r="3080" spans="1:4" x14ac:dyDescent="0.25">
      <c r="A3080" s="32" t="s">
        <v>2980</v>
      </c>
      <c r="B3080" s="32" t="str">
        <f t="shared" si="144"/>
        <v>949-492-2602,Ground Company,2460 Boulevard of Champions,Fairfield, CA 94228</v>
      </c>
      <c r="C3080" s="32" t="str">
        <f t="shared" si="145"/>
        <v>94228</v>
      </c>
      <c r="D3080" s="32" t="str">
        <f t="shared" si="146"/>
        <v>Incorrect</v>
      </c>
    </row>
    <row r="3081" spans="1:4" x14ac:dyDescent="0.25">
      <c r="A3081" s="32" t="s">
        <v>2981</v>
      </c>
      <c r="B3081" s="32" t="str">
        <f t="shared" si="144"/>
        <v>Ground Company,2460 Boulevard of Champions,Fairfield, CA 94228,620-648-8248</v>
      </c>
      <c r="C3081" s="32" t="str">
        <f t="shared" si="145"/>
        <v>-8248</v>
      </c>
      <c r="D3081" s="32">
        <f t="shared" si="146"/>
        <v>1</v>
      </c>
    </row>
    <row r="3082" spans="1:4" x14ac:dyDescent="0.25">
      <c r="A3082" s="32" t="s">
        <v>2982</v>
      </c>
      <c r="B3082" s="32" t="str">
        <f t="shared" si="144"/>
        <v>2460 Boulevard of Champions,Fairfield, CA 94228,620-648-8248,Next Sportswear</v>
      </c>
      <c r="C3082" s="32" t="str">
        <f t="shared" si="145"/>
        <v>swear</v>
      </c>
      <c r="D3082" s="32" t="str">
        <f t="shared" si="146"/>
        <v>Incorrect</v>
      </c>
    </row>
    <row r="3083" spans="1:4" x14ac:dyDescent="0.25">
      <c r="A3083" s="32" t="s">
        <v>2983</v>
      </c>
      <c r="B3083" s="32" t="str">
        <f t="shared" si="144"/>
        <v>Fairfield, CA 94228,620-648-8248,Next Sportswear,2600 South Azusa Av</v>
      </c>
      <c r="C3083" s="32" t="str">
        <f t="shared" si="145"/>
        <v>sa Av</v>
      </c>
      <c r="D3083" s="32" t="str">
        <f t="shared" si="146"/>
        <v>Incorrect</v>
      </c>
    </row>
    <row r="3084" spans="1:4" x14ac:dyDescent="0.25">
      <c r="A3084" s="32" t="s">
        <v>2984</v>
      </c>
      <c r="B3084" s="32" t="str">
        <f t="shared" si="144"/>
        <v>620-648-8248,Next Sportswear,2600 South Azusa Av,Citrus Heights, CA 96046</v>
      </c>
      <c r="C3084" s="32" t="str">
        <f t="shared" si="145"/>
        <v>96046</v>
      </c>
      <c r="D3084" s="32" t="str">
        <f t="shared" si="146"/>
        <v>Incorrect</v>
      </c>
    </row>
    <row r="3085" spans="1:4" x14ac:dyDescent="0.25">
      <c r="A3085" s="32" t="s">
        <v>2985</v>
      </c>
      <c r="B3085" s="32" t="str">
        <f t="shared" si="144"/>
        <v>Next Sportswear,2600 South Azusa Av,Citrus Heights, CA 96046,824-649-8884</v>
      </c>
      <c r="C3085" s="32" t="str">
        <f t="shared" si="145"/>
        <v>-8884</v>
      </c>
      <c r="D3085" s="32">
        <f t="shared" si="146"/>
        <v>1</v>
      </c>
    </row>
    <row r="3086" spans="1:4" x14ac:dyDescent="0.25">
      <c r="A3086" s="32" t="s">
        <v>2986</v>
      </c>
      <c r="B3086" s="32" t="str">
        <f t="shared" si="144"/>
        <v>2600 South Azusa Av,Citrus Heights, CA 96046,824-649-8884,Once Again Sportswear</v>
      </c>
      <c r="C3086" s="32" t="str">
        <f t="shared" si="145"/>
        <v>swear</v>
      </c>
      <c r="D3086" s="32" t="str">
        <f t="shared" si="146"/>
        <v>Incorrect</v>
      </c>
    </row>
    <row r="3087" spans="1:4" x14ac:dyDescent="0.25">
      <c r="A3087" s="32" t="s">
        <v>2987</v>
      </c>
      <c r="B3087" s="32" t="str">
        <f t="shared" si="144"/>
        <v>Citrus Heights, CA 96046,824-649-8884,Once Again Sportswear,28242 Camino Capistrano</v>
      </c>
      <c r="C3087" s="32" t="str">
        <f t="shared" si="145"/>
        <v>trano</v>
      </c>
      <c r="D3087" s="32" t="str">
        <f t="shared" si="146"/>
        <v>Incorrect</v>
      </c>
    </row>
    <row r="3088" spans="1:4" x14ac:dyDescent="0.25">
      <c r="A3088" s="32" t="s">
        <v>2988</v>
      </c>
      <c r="B3088" s="32" t="str">
        <f t="shared" si="144"/>
        <v>824-649-8884,Once Again Sportswear,28242 Camino Capistrano,Rialto, CA 92806</v>
      </c>
      <c r="C3088" s="32" t="str">
        <f t="shared" si="145"/>
        <v>92806</v>
      </c>
      <c r="D3088" s="32" t="str">
        <f t="shared" si="146"/>
        <v>Incorrect</v>
      </c>
    </row>
    <row r="3089" spans="1:4" x14ac:dyDescent="0.25">
      <c r="A3089" s="32" t="s">
        <v>2989</v>
      </c>
      <c r="B3089" s="32" t="str">
        <f t="shared" si="144"/>
        <v>Once Again Sportswear,28242 Camino Capistrano,Rialto, CA 92806,206-444-6422</v>
      </c>
      <c r="C3089" s="32" t="str">
        <f t="shared" si="145"/>
        <v>-6422</v>
      </c>
      <c r="D3089" s="32">
        <f t="shared" si="146"/>
        <v>1</v>
      </c>
    </row>
    <row r="3090" spans="1:4" x14ac:dyDescent="0.25">
      <c r="A3090" s="32" t="s">
        <v>2990</v>
      </c>
      <c r="B3090" s="32" t="str">
        <f t="shared" si="144"/>
        <v>28242 Camino Capistrano,Rialto, CA 92806,206-444-6422,Seams R Us</v>
      </c>
      <c r="C3090" s="32" t="str">
        <f t="shared" si="145"/>
        <v xml:space="preserve"> R Us</v>
      </c>
      <c r="D3090" s="32" t="str">
        <f t="shared" si="146"/>
        <v>Incorrect</v>
      </c>
    </row>
    <row r="3091" spans="1:4" x14ac:dyDescent="0.25">
      <c r="A3091" s="32" t="s">
        <v>2991</v>
      </c>
      <c r="B3091" s="32" t="str">
        <f t="shared" si="144"/>
        <v>Rialto, CA 92806,206-444-6422,Seams R Us,2800 Stonewood St</v>
      </c>
      <c r="C3091" s="32" t="str">
        <f t="shared" si="145"/>
        <v>od St</v>
      </c>
      <c r="D3091" s="32" t="str">
        <f t="shared" si="146"/>
        <v>Incorrect</v>
      </c>
    </row>
    <row r="3092" spans="1:4" x14ac:dyDescent="0.25">
      <c r="A3092" s="32" t="s">
        <v>2992</v>
      </c>
      <c r="B3092" s="32" t="str">
        <f t="shared" si="144"/>
        <v>206-444-6422,Seams R Us,2800 Stonewood St,Carmel, CA 96062</v>
      </c>
      <c r="C3092" s="32" t="str">
        <f t="shared" si="145"/>
        <v>96062</v>
      </c>
      <c r="D3092" s="32" t="str">
        <f t="shared" si="146"/>
        <v>Incorrect</v>
      </c>
    </row>
    <row r="3093" spans="1:4" x14ac:dyDescent="0.25">
      <c r="A3093" s="32" t="s">
        <v>2993</v>
      </c>
      <c r="B3093" s="32" t="str">
        <f t="shared" si="144"/>
        <v>Seams R Us,2800 Stonewood St,Carmel, CA 96062,224-622-6889</v>
      </c>
      <c r="C3093" s="32" t="str">
        <f t="shared" si="145"/>
        <v>-6889</v>
      </c>
      <c r="D3093" s="32">
        <f t="shared" si="146"/>
        <v>1</v>
      </c>
    </row>
    <row r="3094" spans="1:4" x14ac:dyDescent="0.25">
      <c r="A3094" s="32" t="s">
        <v>2994</v>
      </c>
      <c r="B3094" s="32" t="str">
        <f t="shared" si="144"/>
        <v>2800 Stonewood St,Carmel, CA 96062,224-622-6889,Speedy Feet</v>
      </c>
      <c r="C3094" s="32" t="str">
        <f t="shared" si="145"/>
        <v xml:space="preserve"> Feet</v>
      </c>
      <c r="D3094" s="32" t="str">
        <f t="shared" si="146"/>
        <v>Incorrect</v>
      </c>
    </row>
    <row r="3095" spans="1:4" x14ac:dyDescent="0.25">
      <c r="A3095" s="32" t="s">
        <v>2995</v>
      </c>
      <c r="B3095" s="32" t="str">
        <f t="shared" si="144"/>
        <v>Carmel, CA 96062,224-622-6889,Speedy Feet,222 Broadway Street Suite 26</v>
      </c>
      <c r="C3095" s="32" t="str">
        <f t="shared" si="145"/>
        <v>te 26</v>
      </c>
      <c r="D3095" s="32" t="str">
        <f t="shared" si="146"/>
        <v>Incorrect</v>
      </c>
    </row>
    <row r="3096" spans="1:4" x14ac:dyDescent="0.25">
      <c r="A3096" s="32" t="s">
        <v>2996</v>
      </c>
      <c r="B3096" s="32" t="str">
        <f t="shared" si="144"/>
        <v>224-622-6889,Speedy Feet,222 Broadway Street Suite 26,Los Angeles, CA 92604</v>
      </c>
      <c r="C3096" s="32" t="str">
        <f t="shared" si="145"/>
        <v>92604</v>
      </c>
      <c r="D3096" s="32" t="str">
        <f t="shared" si="146"/>
        <v>Incorrect</v>
      </c>
    </row>
    <row r="3097" spans="1:4" x14ac:dyDescent="0.25">
      <c r="A3097" s="32" t="s">
        <v>266</v>
      </c>
      <c r="B3097" s="32" t="str">
        <f t="shared" si="144"/>
        <v>Speedy Feet,222 Broadway Street Suite 26,Los Angeles, CA 92604,420-498-4644</v>
      </c>
      <c r="C3097" s="32" t="str">
        <f t="shared" si="145"/>
        <v>-4644</v>
      </c>
      <c r="D3097" s="32">
        <f t="shared" si="146"/>
        <v>1</v>
      </c>
    </row>
    <row r="3098" spans="1:4" x14ac:dyDescent="0.25">
      <c r="A3098" s="32" t="s">
        <v>2997</v>
      </c>
      <c r="B3098" s="32" t="str">
        <f t="shared" si="144"/>
        <v>222 Broadway Street Suite 26,Los Angeles, CA 92604,420-498-4644,Fairy Tale House</v>
      </c>
      <c r="C3098" s="32" t="str">
        <f t="shared" si="145"/>
        <v>House</v>
      </c>
      <c r="D3098" s="32" t="str">
        <f t="shared" si="146"/>
        <v>Incorrect</v>
      </c>
    </row>
    <row r="3099" spans="1:4" x14ac:dyDescent="0.25">
      <c r="A3099" s="32" t="s">
        <v>2998</v>
      </c>
      <c r="B3099" s="32" t="str">
        <f t="shared" si="144"/>
        <v>Los Angeles, CA 92604,420-498-4644,Fairy Tale House,2882 Artesia Boulevard</v>
      </c>
      <c r="C3099" s="32" t="str">
        <f t="shared" si="145"/>
        <v>evard</v>
      </c>
      <c r="D3099" s="32" t="str">
        <f t="shared" si="146"/>
        <v>Incorrect</v>
      </c>
    </row>
    <row r="3100" spans="1:4" x14ac:dyDescent="0.25">
      <c r="A3100" s="32" t="s">
        <v>2999</v>
      </c>
      <c r="B3100" s="32" t="str">
        <f t="shared" si="144"/>
        <v>420-498-4644,Fairy Tale House,2882 Artesia Boulevard,South Lake Tahoe, CA 92608</v>
      </c>
      <c r="C3100" s="32" t="str">
        <f t="shared" si="145"/>
        <v>92608</v>
      </c>
      <c r="D3100" s="32" t="str">
        <f t="shared" si="146"/>
        <v>Incorrect</v>
      </c>
    </row>
    <row r="3101" spans="1:4" x14ac:dyDescent="0.25">
      <c r="A3101" s="32" t="s">
        <v>3000</v>
      </c>
      <c r="B3101" s="32" t="str">
        <f t="shared" si="144"/>
        <v>Fairy Tale House,2882 Artesia Boulevard,South Lake Tahoe, CA 92608,460-486-6624</v>
      </c>
      <c r="C3101" s="32" t="str">
        <f t="shared" si="145"/>
        <v>-6624</v>
      </c>
      <c r="D3101" s="32">
        <f t="shared" si="146"/>
        <v>1</v>
      </c>
    </row>
    <row r="3102" spans="1:4" x14ac:dyDescent="0.25">
      <c r="A3102" s="32" t="s">
        <v>3001</v>
      </c>
      <c r="B3102" s="32" t="str">
        <f t="shared" si="144"/>
        <v>2882 Artesia Boulevard,South Lake Tahoe, CA 92608,460-486-6624,In the Game Sports</v>
      </c>
      <c r="C3102" s="32" t="str">
        <f t="shared" si="145"/>
        <v>ports</v>
      </c>
      <c r="D3102" s="32" t="str">
        <f t="shared" si="146"/>
        <v>Incorrect</v>
      </c>
    </row>
    <row r="3103" spans="1:4" x14ac:dyDescent="0.25">
      <c r="A3103" s="32" t="s">
        <v>3002</v>
      </c>
      <c r="B3103" s="32" t="str">
        <f t="shared" si="144"/>
        <v>South Lake Tahoe, CA 92608,460-486-6624,In the Game Sports,4422 Miguelito Court</v>
      </c>
      <c r="C3103" s="32" t="str">
        <f t="shared" si="145"/>
        <v>Court</v>
      </c>
      <c r="D3103" s="32" t="str">
        <f t="shared" si="146"/>
        <v>Incorrect</v>
      </c>
    </row>
    <row r="3104" spans="1:4" x14ac:dyDescent="0.25">
      <c r="A3104" s="32" t="s">
        <v>3003</v>
      </c>
      <c r="B3104" s="32" t="str">
        <f t="shared" si="144"/>
        <v>460-486-6624,In the Game Sports,4422 Miguelito Court,Santa Barbara, CA 90262</v>
      </c>
      <c r="C3104" s="32" t="str">
        <f t="shared" si="145"/>
        <v>90262</v>
      </c>
      <c r="D3104" s="32" t="str">
        <f t="shared" si="146"/>
        <v>Incorrect</v>
      </c>
    </row>
    <row r="3105" spans="1:4" x14ac:dyDescent="0.25">
      <c r="A3105" s="32" t="s">
        <v>2829</v>
      </c>
      <c r="B3105" s="32" t="str">
        <f t="shared" si="144"/>
        <v>In the Game Sports,4422 Miguelito Court,Santa Barbara, CA 90262,420-922-8686</v>
      </c>
      <c r="C3105" s="32" t="str">
        <f t="shared" si="145"/>
        <v>-8686</v>
      </c>
      <c r="D3105" s="32">
        <f t="shared" si="146"/>
        <v>1</v>
      </c>
    </row>
    <row r="3106" spans="1:4" x14ac:dyDescent="0.25">
      <c r="A3106" s="32" t="s">
        <v>3004</v>
      </c>
      <c r="B3106" s="32" t="str">
        <f t="shared" si="144"/>
        <v>4422 Miguelito Court,Santa Barbara, CA 90262,420-922-8686,Four Winds Sports</v>
      </c>
      <c r="C3106" s="32" t="str">
        <f t="shared" si="145"/>
        <v>ports</v>
      </c>
      <c r="D3106" s="32" t="str">
        <f t="shared" si="146"/>
        <v>Incorrect</v>
      </c>
    </row>
    <row r="3107" spans="1:4" x14ac:dyDescent="0.25">
      <c r="A3107" s="32" t="s">
        <v>3005</v>
      </c>
      <c r="B3107" s="32" t="str">
        <f t="shared" si="144"/>
        <v>Santa Barbara, CA 90262,420-922-8686,Four Winds Sports,420 N Beverly Drive</v>
      </c>
      <c r="C3107" s="32" t="str">
        <f t="shared" si="145"/>
        <v>Drive</v>
      </c>
      <c r="D3107" s="32" t="str">
        <f t="shared" si="146"/>
        <v>Incorrect</v>
      </c>
    </row>
    <row r="3108" spans="1:4" x14ac:dyDescent="0.25">
      <c r="A3108" s="32" t="s">
        <v>3006</v>
      </c>
      <c r="B3108" s="32" t="str">
        <f t="shared" si="144"/>
        <v>420-922-8686,Four Winds Sports,420 N Beverly Drive,Bakersfield, CA 98484</v>
      </c>
      <c r="C3108" s="32" t="str">
        <f t="shared" si="145"/>
        <v>98484</v>
      </c>
      <c r="D3108" s="32" t="str">
        <f t="shared" si="146"/>
        <v>Incorrect</v>
      </c>
    </row>
    <row r="3109" spans="1:4" x14ac:dyDescent="0.25">
      <c r="A3109" s="32" t="s">
        <v>3007</v>
      </c>
      <c r="B3109" s="32" t="str">
        <f t="shared" si="144"/>
        <v>Four Winds Sports,420 N Beverly Drive,Bakersfield, CA 98484,662-424-6086</v>
      </c>
      <c r="C3109" s="32" t="str">
        <f t="shared" si="145"/>
        <v>-6086</v>
      </c>
      <c r="D3109" s="32">
        <f t="shared" si="146"/>
        <v>1</v>
      </c>
    </row>
    <row r="3110" spans="1:4" x14ac:dyDescent="0.25">
      <c r="A3110" s="32" t="s">
        <v>3008</v>
      </c>
      <c r="B3110" s="32" t="str">
        <f t="shared" si="144"/>
        <v>420 N Beverly Drive,Bakersfield, CA 98484,662-424-6086,Sky High</v>
      </c>
      <c r="C3110" s="32" t="str">
        <f t="shared" si="145"/>
        <v xml:space="preserve"> High</v>
      </c>
      <c r="D3110" s="32" t="str">
        <f t="shared" si="146"/>
        <v>Incorrect</v>
      </c>
    </row>
    <row r="3111" spans="1:4" x14ac:dyDescent="0.25">
      <c r="A3111" s="32" t="s">
        <v>3009</v>
      </c>
      <c r="B3111" s="32" t="str">
        <f t="shared" si="144"/>
        <v>Bakersfield, CA 98484,662-424-6086,Sky High,42 Basin Street Northwest</v>
      </c>
      <c r="C3111" s="32" t="str">
        <f t="shared" si="145"/>
        <v>hwest</v>
      </c>
      <c r="D3111" s="32" t="str">
        <f t="shared" si="146"/>
        <v>Incorrect</v>
      </c>
    </row>
    <row r="3112" spans="1:4" x14ac:dyDescent="0.25">
      <c r="A3112" s="32" t="s">
        <v>3010</v>
      </c>
      <c r="B3112" s="32" t="str">
        <f t="shared" si="144"/>
        <v>662-424-6086,Sky High,42 Basin Street Northwest,Los Angeles, CA 94806</v>
      </c>
      <c r="C3112" s="32" t="str">
        <f t="shared" si="145"/>
        <v>94806</v>
      </c>
      <c r="D3112" s="32" t="str">
        <f t="shared" si="146"/>
        <v>Incorrect</v>
      </c>
    </row>
    <row r="3113" spans="1:4" x14ac:dyDescent="0.25">
      <c r="A3113" s="32" t="s">
        <v>3011</v>
      </c>
      <c r="B3113" s="32" t="str">
        <f t="shared" si="144"/>
        <v>Sky High,42 Basin Street Northwest,Los Angeles, CA 94806,420-284-9664</v>
      </c>
      <c r="C3113" s="32" t="str">
        <f t="shared" si="145"/>
        <v>-9664</v>
      </c>
      <c r="D3113" s="32">
        <f t="shared" si="146"/>
        <v>1</v>
      </c>
    </row>
    <row r="3114" spans="1:4" x14ac:dyDescent="0.25">
      <c r="A3114" s="32" t="s">
        <v>2954</v>
      </c>
      <c r="B3114" s="32" t="str">
        <f t="shared" si="144"/>
        <v>42 Basin Street Northwest,Los Angeles, CA 94806,420-284-9664,Wheels Fantastic Bike Shop</v>
      </c>
      <c r="C3114" s="32" t="str">
        <f t="shared" si="145"/>
        <v xml:space="preserve"> Shop</v>
      </c>
      <c r="D3114" s="32" t="str">
        <f t="shared" si="146"/>
        <v>Incorrect</v>
      </c>
    </row>
    <row r="3115" spans="1:4" x14ac:dyDescent="0.25">
      <c r="A3115" s="32" t="s">
        <v>823</v>
      </c>
      <c r="B3115" s="32" t="str">
        <f t="shared" si="144"/>
        <v>Los Angeles, CA 94806,420-284-9664,Wheels Fantastic Bike Shop,2086 Chestnut Street</v>
      </c>
      <c r="C3115" s="32" t="str">
        <f t="shared" si="145"/>
        <v>treet</v>
      </c>
      <c r="D3115" s="32" t="str">
        <f t="shared" si="146"/>
        <v>Incorrect</v>
      </c>
    </row>
    <row r="3116" spans="1:4" x14ac:dyDescent="0.25">
      <c r="A3116" s="32" t="s">
        <v>3012</v>
      </c>
      <c r="B3116" s="32" t="str">
        <f t="shared" si="144"/>
        <v>420-284-9664,Wheels Fantastic Bike Shop,2086 Chestnut Street,South Gate, CA 90802</v>
      </c>
      <c r="C3116" s="32" t="str">
        <f t="shared" si="145"/>
        <v>90802</v>
      </c>
      <c r="D3116" s="32" t="str">
        <f t="shared" si="146"/>
        <v>Incorrect</v>
      </c>
    </row>
    <row r="3117" spans="1:4" x14ac:dyDescent="0.25">
      <c r="A3117" s="32" t="s">
        <v>3013</v>
      </c>
      <c r="B3117" s="32" t="str">
        <f t="shared" si="144"/>
        <v>Wheels Fantastic Bike Shop,2086 Chestnut Street,South Gate, CA 90802,640-629-8888</v>
      </c>
      <c r="C3117" s="32" t="str">
        <f t="shared" si="145"/>
        <v>-8888</v>
      </c>
      <c r="D3117" s="32">
        <f t="shared" si="146"/>
        <v>1</v>
      </c>
    </row>
    <row r="3118" spans="1:4" x14ac:dyDescent="0.25">
      <c r="A3118" s="32" t="s">
        <v>3014</v>
      </c>
      <c r="B3118" s="32" t="str">
        <f t="shared" si="144"/>
        <v>2086 Chestnut Street,South Gate, CA 90802,640-629-8888,Apex Sportswear</v>
      </c>
      <c r="C3118" s="32" t="str">
        <f t="shared" si="145"/>
        <v>swear</v>
      </c>
      <c r="D3118" s="32" t="str">
        <f t="shared" si="146"/>
        <v>Incorrect</v>
      </c>
    </row>
    <row r="3119" spans="1:4" x14ac:dyDescent="0.25">
      <c r="A3119" s="32" t="s">
        <v>3015</v>
      </c>
      <c r="B3119" s="32" t="str">
        <f t="shared" si="144"/>
        <v>South Gate, CA 90802,640-629-8888,Apex Sportswear,220 East 9th Street</v>
      </c>
      <c r="C3119" s="32" t="str">
        <f t="shared" si="145"/>
        <v>treet</v>
      </c>
      <c r="D3119" s="32" t="str">
        <f t="shared" si="146"/>
        <v>Incorrect</v>
      </c>
    </row>
    <row r="3120" spans="1:4" x14ac:dyDescent="0.25">
      <c r="A3120" s="32" t="s">
        <v>3016</v>
      </c>
      <c r="B3120" s="32" t="str">
        <f t="shared" si="144"/>
        <v>640-629-8888,Apex Sportswear,220 East 9th Street,Santa Ana, CA 94024</v>
      </c>
      <c r="C3120" s="32" t="str">
        <f t="shared" si="145"/>
        <v>94024</v>
      </c>
      <c r="D3120" s="32" t="str">
        <f t="shared" si="146"/>
        <v>Incorrect</v>
      </c>
    </row>
    <row r="3121" spans="1:4" x14ac:dyDescent="0.25">
      <c r="A3121" s="32" t="s">
        <v>3017</v>
      </c>
      <c r="B3121" s="32" t="str">
        <f t="shared" si="144"/>
        <v>Apex Sportswear,220 East 9th Street,Santa Ana, CA 94024,806-448-4020</v>
      </c>
      <c r="C3121" s="32" t="str">
        <f t="shared" si="145"/>
        <v>-4020</v>
      </c>
      <c r="D3121" s="32">
        <f t="shared" si="146"/>
        <v>1</v>
      </c>
    </row>
    <row r="3122" spans="1:4" x14ac:dyDescent="0.25">
      <c r="A3122" s="32" t="s">
        <v>99</v>
      </c>
      <c r="B3122" s="32" t="str">
        <f t="shared" si="144"/>
        <v>220 East 9th Street,Santa Ana, CA 94024,806-448-4020,Nabobs Sportswear</v>
      </c>
      <c r="C3122" s="32" t="str">
        <f t="shared" si="145"/>
        <v>swear</v>
      </c>
      <c r="D3122" s="32" t="str">
        <f t="shared" si="146"/>
        <v>Incorrect</v>
      </c>
    </row>
    <row r="3123" spans="1:4" x14ac:dyDescent="0.25">
      <c r="A3123" s="32" t="s">
        <v>3018</v>
      </c>
      <c r="B3123" s="32" t="str">
        <f t="shared" si="144"/>
        <v>Santa Ana, CA 94024,806-448-4020,Nabobs Sportswear,48 Washington Boulevard</v>
      </c>
      <c r="C3123" s="32" t="str">
        <f t="shared" si="145"/>
        <v>evard</v>
      </c>
      <c r="D3123" s="32" t="str">
        <f t="shared" si="146"/>
        <v>Incorrect</v>
      </c>
    </row>
    <row r="3124" spans="1:4" x14ac:dyDescent="0.25">
      <c r="A3124" s="32" t="s">
        <v>3019</v>
      </c>
      <c r="B3124" s="32" t="str">
        <f t="shared" si="144"/>
        <v>806-448-4020,Nabobs Sportswear,48 Washington Boulevard,Everett, WA 98409</v>
      </c>
      <c r="C3124" s="32" t="str">
        <f t="shared" si="145"/>
        <v>98409</v>
      </c>
      <c r="D3124" s="32" t="str">
        <f t="shared" si="146"/>
        <v>Incorrect</v>
      </c>
    </row>
    <row r="3125" spans="1:4" x14ac:dyDescent="0.25">
      <c r="A3125" s="32" t="s">
        <v>3020</v>
      </c>
      <c r="B3125" s="32" t="str">
        <f t="shared" si="144"/>
        <v>Nabobs Sportswear,48 Washington Boulevard,Everett, WA 98409,620-422-6600</v>
      </c>
      <c r="C3125" s="32" t="str">
        <f t="shared" si="145"/>
        <v>-6600</v>
      </c>
      <c r="D3125" s="32">
        <f t="shared" si="146"/>
        <v>1</v>
      </c>
    </row>
    <row r="3126" spans="1:4" x14ac:dyDescent="0.25">
      <c r="A3126" s="32" t="s">
        <v>3021</v>
      </c>
      <c r="B3126" s="32" t="str">
        <f t="shared" si="144"/>
        <v>48 Washington Boulevard,Everett, WA 98409,620-422-6600,Newfangled Clothes for Women</v>
      </c>
      <c r="C3126" s="32" t="str">
        <f t="shared" si="145"/>
        <v>Women</v>
      </c>
      <c r="D3126" s="32" t="str">
        <f t="shared" si="146"/>
        <v>Incorrect</v>
      </c>
    </row>
    <row r="3127" spans="1:4" x14ac:dyDescent="0.25">
      <c r="A3127" s="32" t="s">
        <v>946</v>
      </c>
      <c r="B3127" s="32" t="str">
        <f t="shared" si="144"/>
        <v>Everett, WA 98409,620-422-6600,Newfangled Clothes for Women,800 Orleans Avenue</v>
      </c>
      <c r="C3127" s="32" t="str">
        <f t="shared" si="145"/>
        <v>venue</v>
      </c>
      <c r="D3127" s="32" t="str">
        <f t="shared" si="146"/>
        <v>Incorrect</v>
      </c>
    </row>
    <row r="3128" spans="1:4" x14ac:dyDescent="0.25">
      <c r="A3128" s="32" t="s">
        <v>3022</v>
      </c>
      <c r="B3128" s="32" t="str">
        <f t="shared" si="144"/>
        <v>620-422-6600,Newfangled Clothes for Women,800 Orleans Avenue,Bakersfield, CA 98228</v>
      </c>
      <c r="C3128" s="32" t="str">
        <f t="shared" si="145"/>
        <v>98228</v>
      </c>
      <c r="D3128" s="32" t="str">
        <f t="shared" si="146"/>
        <v>Incorrect</v>
      </c>
    </row>
    <row r="3129" spans="1:4" x14ac:dyDescent="0.25">
      <c r="A3129" s="32" t="s">
        <v>3023</v>
      </c>
      <c r="B3129" s="32" t="str">
        <f t="shared" si="144"/>
        <v>Newfangled Clothes for Women,800 Orleans Avenue,Bakersfield, CA 98228,620-849-2262</v>
      </c>
      <c r="C3129" s="32" t="str">
        <f t="shared" si="145"/>
        <v>-2262</v>
      </c>
      <c r="D3129" s="32">
        <f t="shared" si="146"/>
        <v>1</v>
      </c>
    </row>
    <row r="3130" spans="1:4" x14ac:dyDescent="0.25">
      <c r="A3130" s="32" t="s">
        <v>3024</v>
      </c>
      <c r="B3130" s="32" t="str">
        <f t="shared" si="144"/>
        <v>800 Orleans Avenue,Bakersfield, CA 98228,620-849-2262,Raceway Authentic Fitness</v>
      </c>
      <c r="C3130" s="32" t="str">
        <f t="shared" si="145"/>
        <v>tness</v>
      </c>
      <c r="D3130" s="32" t="str">
        <f t="shared" si="146"/>
        <v>Incorrect</v>
      </c>
    </row>
    <row r="3131" spans="1:4" x14ac:dyDescent="0.25">
      <c r="A3131" s="32" t="s">
        <v>3025</v>
      </c>
      <c r="B3131" s="32" t="str">
        <f t="shared" si="144"/>
        <v>Bakersfield, CA 98228,620-849-2262,Raceway Authentic Fitness,2408 Maple Avenue # B</v>
      </c>
      <c r="C3131" s="32" t="str">
        <f t="shared" si="145"/>
        <v>e # B</v>
      </c>
      <c r="D3131" s="32" t="str">
        <f t="shared" si="146"/>
        <v>Incorrect</v>
      </c>
    </row>
    <row r="3132" spans="1:4" x14ac:dyDescent="0.25">
      <c r="A3132" s="32" t="s">
        <v>3026</v>
      </c>
      <c r="B3132" s="32" t="str">
        <f t="shared" si="144"/>
        <v>620-849-2262,Raceway Authentic Fitness,2408 Maple Avenue # B,Roseville, CA 92422</v>
      </c>
      <c r="C3132" s="32" t="str">
        <f t="shared" si="145"/>
        <v>92422</v>
      </c>
      <c r="D3132" s="32" t="str">
        <f t="shared" si="146"/>
        <v>Incorrect</v>
      </c>
    </row>
    <row r="3133" spans="1:4" x14ac:dyDescent="0.25">
      <c r="A3133" s="32" t="s">
        <v>692</v>
      </c>
      <c r="B3133" s="32" t="str">
        <f t="shared" si="144"/>
        <v>Raceway Authentic Fitness,2408 Maple Avenue # B,Roseville, CA 92422,660-688-4466</v>
      </c>
      <c r="C3133" s="32" t="str">
        <f t="shared" si="145"/>
        <v>-4466</v>
      </c>
      <c r="D3133" s="32">
        <f t="shared" si="146"/>
        <v>1</v>
      </c>
    </row>
    <row r="3134" spans="1:4" x14ac:dyDescent="0.25">
      <c r="A3134" s="32" t="s">
        <v>3027</v>
      </c>
      <c r="B3134" s="32" t="str">
        <f t="shared" si="144"/>
        <v>2408 Maple Avenue # B,Roseville, CA 92422,660-688-4466,Sky High Sportswear</v>
      </c>
      <c r="C3134" s="32" t="str">
        <f t="shared" si="145"/>
        <v>swear</v>
      </c>
      <c r="D3134" s="32" t="str">
        <f t="shared" si="146"/>
        <v>Incorrect</v>
      </c>
    </row>
    <row r="3135" spans="1:4" x14ac:dyDescent="0.25">
      <c r="A3135" s="32" t="s">
        <v>3028</v>
      </c>
      <c r="B3135" s="32" t="str">
        <f t="shared" si="144"/>
        <v>Roseville, CA 92422,660-688-4466,Sky High Sportswear,464 Mission Drive</v>
      </c>
      <c r="C3135" s="32" t="str">
        <f t="shared" si="145"/>
        <v>Drive</v>
      </c>
      <c r="D3135" s="32" t="str">
        <f t="shared" si="146"/>
        <v>Incorrect</v>
      </c>
    </row>
    <row r="3136" spans="1:4" x14ac:dyDescent="0.25">
      <c r="A3136" s="32" t="s">
        <v>3029</v>
      </c>
      <c r="B3136" s="32" t="str">
        <f t="shared" si="144"/>
        <v>660-688-4466,Sky High Sportswear,464 Mission Drive,Los Angeles, CA 92064</v>
      </c>
      <c r="C3136" s="32" t="str">
        <f t="shared" si="145"/>
        <v>92064</v>
      </c>
      <c r="D3136" s="32" t="str">
        <f t="shared" si="146"/>
        <v>Incorrect</v>
      </c>
    </row>
    <row r="3137" spans="1:4" x14ac:dyDescent="0.25">
      <c r="A3137" s="32" t="s">
        <v>3030</v>
      </c>
      <c r="B3137" s="32" t="str">
        <f t="shared" si="144"/>
        <v>Sky High Sportswear,464 Mission Drive,Los Angeles, CA 92064,224-846-6640</v>
      </c>
      <c r="C3137" s="32" t="str">
        <f t="shared" si="145"/>
        <v>-6640</v>
      </c>
      <c r="D3137" s="32">
        <f t="shared" si="146"/>
        <v>1</v>
      </c>
    </row>
    <row r="3138" spans="1:4" x14ac:dyDescent="0.25">
      <c r="A3138" s="32" t="s">
        <v>3031</v>
      </c>
      <c r="B3138" s="32" t="str">
        <f t="shared" ref="B3138:B3201" si="147">CONCATENATE(TRIM(A3138),",",TRIM(A3139),",",TRIM(A3140),",",TRIM(A3141))</f>
        <v>464 Mission Drive,Los Angeles, CA 92064,224-846-6640,Springfield Sportswear</v>
      </c>
      <c r="C3138" s="32" t="str">
        <f t="shared" ref="C3138:C3201" si="148">RIGHT(B3138,5)</f>
        <v>swear</v>
      </c>
      <c r="D3138" s="32" t="str">
        <f t="shared" ref="D3138:D3201" si="149">IFERROR(FIND("-",C3138),"Incorrect")</f>
        <v>Incorrect</v>
      </c>
    </row>
    <row r="3139" spans="1:4" x14ac:dyDescent="0.25">
      <c r="A3139" s="32" t="s">
        <v>3032</v>
      </c>
      <c r="B3139" s="32" t="str">
        <f t="shared" si="147"/>
        <v>Los Angeles, CA 92064,224-846-6640,Springfield Sportswear,8924 Greenback Lane</v>
      </c>
      <c r="C3139" s="32" t="str">
        <f t="shared" si="148"/>
        <v xml:space="preserve"> Lane</v>
      </c>
      <c r="D3139" s="32" t="str">
        <f t="shared" si="149"/>
        <v>Incorrect</v>
      </c>
    </row>
    <row r="3140" spans="1:4" x14ac:dyDescent="0.25">
      <c r="A3140" s="32" t="s">
        <v>3033</v>
      </c>
      <c r="B3140" s="32" t="str">
        <f t="shared" si="147"/>
        <v>224-846-6640,Springfield Sportswear,8924 Greenback Lane,Santa Maria, CA 90089</v>
      </c>
      <c r="C3140" s="32" t="str">
        <f t="shared" si="148"/>
        <v>90089</v>
      </c>
      <c r="D3140" s="32" t="str">
        <f t="shared" si="149"/>
        <v>Incorrect</v>
      </c>
    </row>
    <row r="3141" spans="1:4" x14ac:dyDescent="0.25">
      <c r="A3141" s="32" t="s">
        <v>3034</v>
      </c>
      <c r="B3141" s="32" t="str">
        <f t="shared" si="147"/>
        <v>Springfield Sportswear,8924 Greenback Lane,Santa Maria, CA 90089,224-846-6062</v>
      </c>
      <c r="C3141" s="32" t="str">
        <f t="shared" si="148"/>
        <v>-6062</v>
      </c>
      <c r="D3141" s="32">
        <f t="shared" si="149"/>
        <v>1</v>
      </c>
    </row>
    <row r="3142" spans="1:4" x14ac:dyDescent="0.25">
      <c r="A3142" s="32" t="s">
        <v>3035</v>
      </c>
      <c r="B3142" s="32" t="str">
        <f t="shared" si="147"/>
        <v>8924 Greenback Lane,Santa Maria, CA 90089,224-846-6062,Summit Exchange</v>
      </c>
      <c r="C3142" s="32" t="str">
        <f t="shared" si="148"/>
        <v>hange</v>
      </c>
      <c r="D3142" s="32" t="str">
        <f t="shared" si="149"/>
        <v>Incorrect</v>
      </c>
    </row>
    <row r="3143" spans="1:4" x14ac:dyDescent="0.25">
      <c r="A3143" s="32" t="s">
        <v>3036</v>
      </c>
      <c r="B3143" s="32" t="str">
        <f t="shared" si="147"/>
        <v>Santa Maria, CA 90089,224-846-6062,Summit Exchange,PO Box 66062</v>
      </c>
      <c r="C3143" s="32" t="str">
        <f t="shared" si="148"/>
        <v>66062</v>
      </c>
      <c r="D3143" s="32" t="str">
        <f t="shared" si="149"/>
        <v>Incorrect</v>
      </c>
    </row>
    <row r="3144" spans="1:4" x14ac:dyDescent="0.25">
      <c r="A3144" s="32" t="s">
        <v>3037</v>
      </c>
      <c r="B3144" s="32" t="str">
        <f t="shared" si="147"/>
        <v>224-846-6062,Summit Exchange,PO Box 66062,Los Angeles, CA 92220</v>
      </c>
      <c r="C3144" s="32" t="str">
        <f t="shared" si="148"/>
        <v>92220</v>
      </c>
      <c r="D3144" s="32" t="str">
        <f t="shared" si="149"/>
        <v>Incorrect</v>
      </c>
    </row>
    <row r="3145" spans="1:4" x14ac:dyDescent="0.25">
      <c r="A3145" s="32" t="s">
        <v>761</v>
      </c>
      <c r="B3145" s="32" t="str">
        <f t="shared" si="147"/>
        <v>Summit Exchange,PO Box 66062,Los Angeles, CA 92220,824-666-2649</v>
      </c>
      <c r="C3145" s="32" t="str">
        <f t="shared" si="148"/>
        <v>-2649</v>
      </c>
      <c r="D3145" s="32">
        <f t="shared" si="149"/>
        <v>1</v>
      </c>
    </row>
    <row r="3146" spans="1:4" x14ac:dyDescent="0.25">
      <c r="A3146" s="32" t="s">
        <v>3038</v>
      </c>
      <c r="B3146" s="32" t="str">
        <f t="shared" si="147"/>
        <v>PO Box 66062,Los Angeles, CA 92220,824-666-2649,Tennis Time</v>
      </c>
      <c r="C3146" s="32" t="str">
        <f t="shared" si="148"/>
        <v xml:space="preserve"> Time</v>
      </c>
      <c r="D3146" s="32" t="str">
        <f t="shared" si="149"/>
        <v>Incorrect</v>
      </c>
    </row>
    <row r="3147" spans="1:4" x14ac:dyDescent="0.25">
      <c r="A3147" s="32" t="s">
        <v>3039</v>
      </c>
      <c r="B3147" s="32" t="str">
        <f t="shared" si="147"/>
        <v>Los Angeles, CA 92220,824-666-2649,Tennis Time,226 Eastridge Mall</v>
      </c>
      <c r="C3147" s="32" t="str">
        <f t="shared" si="148"/>
        <v xml:space="preserve"> Mall</v>
      </c>
      <c r="D3147" s="32" t="str">
        <f t="shared" si="149"/>
        <v>Incorrect</v>
      </c>
    </row>
    <row r="3148" spans="1:4" x14ac:dyDescent="0.25">
      <c r="A3148" s="32" t="s">
        <v>3040</v>
      </c>
      <c r="B3148" s="32" t="str">
        <f t="shared" si="147"/>
        <v>824-666-2649,Tennis Time,226 Eastridge Mall,Hayward, CA 92682</v>
      </c>
      <c r="C3148" s="32" t="str">
        <f t="shared" si="148"/>
        <v>92682</v>
      </c>
      <c r="D3148" s="32" t="str">
        <f t="shared" si="149"/>
        <v>Incorrect</v>
      </c>
    </row>
    <row r="3149" spans="1:4" x14ac:dyDescent="0.25">
      <c r="A3149" s="32" t="s">
        <v>3041</v>
      </c>
      <c r="B3149" s="32" t="str">
        <f t="shared" si="147"/>
        <v>Tennis Time,226 Eastridge Mall,Hayward, CA 92682,224-488-8886</v>
      </c>
      <c r="C3149" s="32" t="str">
        <f t="shared" si="148"/>
        <v>-8886</v>
      </c>
      <c r="D3149" s="32">
        <f t="shared" si="149"/>
        <v>1</v>
      </c>
    </row>
    <row r="3150" spans="1:4" x14ac:dyDescent="0.25">
      <c r="A3150" s="32" t="s">
        <v>3042</v>
      </c>
      <c r="B3150" s="32" t="str">
        <f t="shared" si="147"/>
        <v>226 Eastridge Mall,Hayward, CA 92682,224-488-8886,Track Runners</v>
      </c>
      <c r="C3150" s="32" t="str">
        <f t="shared" si="148"/>
        <v>nners</v>
      </c>
      <c r="D3150" s="32" t="str">
        <f t="shared" si="149"/>
        <v>Incorrect</v>
      </c>
    </row>
    <row r="3151" spans="1:4" x14ac:dyDescent="0.25">
      <c r="A3151" s="32" t="s">
        <v>3043</v>
      </c>
      <c r="B3151" s="32" t="str">
        <f t="shared" si="147"/>
        <v>Hayward, CA 92682,224-488-8886,Track Runners,902-B Occidental Avenue South</v>
      </c>
      <c r="C3151" s="32" t="str">
        <f t="shared" si="148"/>
        <v>South</v>
      </c>
      <c r="D3151" s="32" t="str">
        <f t="shared" si="149"/>
        <v>Incorrect</v>
      </c>
    </row>
    <row r="3152" spans="1:4" x14ac:dyDescent="0.25">
      <c r="A3152" s="32" t="s">
        <v>3044</v>
      </c>
      <c r="B3152" s="32" t="str">
        <f t="shared" si="147"/>
        <v>224-488-8886,Track Runners,902-B Occidental Avenue South,San Mateo, CA 92662</v>
      </c>
      <c r="C3152" s="32" t="str">
        <f t="shared" si="148"/>
        <v>92662</v>
      </c>
      <c r="D3152" s="32" t="str">
        <f t="shared" si="149"/>
        <v>Incorrect</v>
      </c>
    </row>
    <row r="3153" spans="1:4" x14ac:dyDescent="0.25">
      <c r="A3153" s="32" t="s">
        <v>3045</v>
      </c>
      <c r="B3153" s="32" t="str">
        <f t="shared" si="147"/>
        <v>Track Runners,902-B Occidental Avenue South,San Mateo, CA 92662,420-486-8488</v>
      </c>
      <c r="C3153" s="32" t="str">
        <f t="shared" si="148"/>
        <v>-8488</v>
      </c>
      <c r="D3153" s="32">
        <f t="shared" si="149"/>
        <v>1</v>
      </c>
    </row>
    <row r="3154" spans="1:4" x14ac:dyDescent="0.25">
      <c r="A3154" s="32" t="s">
        <v>3046</v>
      </c>
      <c r="B3154" s="32" t="str">
        <f t="shared" si="147"/>
        <v>902-B Occidental Avenue South,San Mateo, CA 92662,420-486-8488,Ocean Avenue Clothiers</v>
      </c>
      <c r="C3154" s="32" t="str">
        <f t="shared" si="148"/>
        <v>hiers</v>
      </c>
      <c r="D3154" s="32" t="str">
        <f t="shared" si="149"/>
        <v>Incorrect</v>
      </c>
    </row>
    <row r="3155" spans="1:4" x14ac:dyDescent="0.25">
      <c r="A3155" s="32" t="s">
        <v>3047</v>
      </c>
      <c r="B3155" s="32" t="str">
        <f t="shared" si="147"/>
        <v>San Mateo, CA 92662,420-486-8488,Ocean Avenue Clothiers,2989 El Camino Real</v>
      </c>
      <c r="C3155" s="32" t="str">
        <f t="shared" si="148"/>
        <v xml:space="preserve"> Real</v>
      </c>
      <c r="D3155" s="32" t="str">
        <f t="shared" si="149"/>
        <v>Incorrect</v>
      </c>
    </row>
    <row r="3156" spans="1:4" x14ac:dyDescent="0.25">
      <c r="A3156" s="32" t="s">
        <v>3048</v>
      </c>
      <c r="B3156" s="32" t="str">
        <f t="shared" si="147"/>
        <v>420-486-8488,Ocean Avenue Clothiers,2989 El Camino Real,Burbank, CA 94940</v>
      </c>
      <c r="C3156" s="32" t="str">
        <f t="shared" si="148"/>
        <v>94940</v>
      </c>
      <c r="D3156" s="32" t="str">
        <f t="shared" si="149"/>
        <v>Incorrect</v>
      </c>
    </row>
    <row r="3157" spans="1:4" x14ac:dyDescent="0.25">
      <c r="A3157" s="32" t="s">
        <v>270</v>
      </c>
      <c r="B3157" s="32" t="str">
        <f t="shared" si="147"/>
        <v>Ocean Avenue Clothiers,2989 El Camino Real,Burbank, CA 94940,808-882-8844</v>
      </c>
      <c r="C3157" s="32" t="str">
        <f t="shared" si="148"/>
        <v>-8844</v>
      </c>
      <c r="D3157" s="32">
        <f t="shared" si="149"/>
        <v>1</v>
      </c>
    </row>
    <row r="3158" spans="1:4" x14ac:dyDescent="0.25">
      <c r="A3158" s="32" t="s">
        <v>3049</v>
      </c>
      <c r="B3158" s="32" t="str">
        <f t="shared" si="147"/>
        <v>2989 El Camino Real,Burbank, CA 94940,808-882-8844,Pacific Times Clothiers</v>
      </c>
      <c r="C3158" s="32" t="str">
        <f t="shared" si="148"/>
        <v>hiers</v>
      </c>
      <c r="D3158" s="32" t="str">
        <f t="shared" si="149"/>
        <v>Incorrect</v>
      </c>
    </row>
    <row r="3159" spans="1:4" x14ac:dyDescent="0.25">
      <c r="A3159" s="32" t="s">
        <v>3050</v>
      </c>
      <c r="B3159" s="32" t="str">
        <f t="shared" si="147"/>
        <v>Burbank, CA 94940,808-882-8844,Pacific Times Clothiers,24266 Hills Mall</v>
      </c>
      <c r="C3159" s="32" t="str">
        <f t="shared" si="148"/>
        <v xml:space="preserve"> Mall</v>
      </c>
      <c r="D3159" s="32" t="str">
        <f t="shared" si="149"/>
        <v>Incorrect</v>
      </c>
    </row>
    <row r="3160" spans="1:4" x14ac:dyDescent="0.25">
      <c r="A3160" s="32" t="s">
        <v>3051</v>
      </c>
      <c r="B3160" s="32" t="str">
        <f t="shared" si="147"/>
        <v>808-882-8844,Pacific Times Clothiers,24266 Hills Mall,Portland, OR 90024</v>
      </c>
      <c r="C3160" s="32" t="str">
        <f t="shared" si="148"/>
        <v>90024</v>
      </c>
      <c r="D3160" s="32" t="str">
        <f t="shared" si="149"/>
        <v>Incorrect</v>
      </c>
    </row>
    <row r="3161" spans="1:4" x14ac:dyDescent="0.25">
      <c r="A3161" s="32" t="s">
        <v>801</v>
      </c>
      <c r="B3161" s="32" t="str">
        <f t="shared" si="147"/>
        <v>Pacific Times Clothiers,24266 Hills Mall,Portland, OR 90024,662-844-2226</v>
      </c>
      <c r="C3161" s="32" t="str">
        <f t="shared" si="148"/>
        <v>-2226</v>
      </c>
      <c r="D3161" s="32">
        <f t="shared" si="149"/>
        <v>1</v>
      </c>
    </row>
    <row r="3162" spans="1:4" x14ac:dyDescent="0.25">
      <c r="A3162" s="32" t="s">
        <v>3052</v>
      </c>
      <c r="B3162" s="32" t="str">
        <f t="shared" si="147"/>
        <v>24266 Hills Mall,Portland, OR 90024,662-844-2226,Professional Sports for You</v>
      </c>
      <c r="C3162" s="32" t="str">
        <f t="shared" si="148"/>
        <v>r You</v>
      </c>
      <c r="D3162" s="32" t="str">
        <f t="shared" si="149"/>
        <v>Incorrect</v>
      </c>
    </row>
    <row r="3163" spans="1:4" x14ac:dyDescent="0.25">
      <c r="A3163" s="32" t="s">
        <v>3053</v>
      </c>
      <c r="B3163" s="32" t="str">
        <f t="shared" si="147"/>
        <v>Portland, OR 90024,662-844-2226,Professional Sports for You,820 Northgate Avenue</v>
      </c>
      <c r="C3163" s="32" t="str">
        <f t="shared" si="148"/>
        <v>venue</v>
      </c>
      <c r="D3163" s="32" t="str">
        <f t="shared" si="149"/>
        <v>Incorrect</v>
      </c>
    </row>
    <row r="3164" spans="1:4" x14ac:dyDescent="0.25">
      <c r="A3164" s="32" t="s">
        <v>3054</v>
      </c>
      <c r="B3164" s="32" t="str">
        <f t="shared" si="147"/>
        <v>662-844-2226,Professional Sports for You,820 Northgate Avenue,Fresno, CA 92404</v>
      </c>
      <c r="C3164" s="32" t="str">
        <f t="shared" si="148"/>
        <v>92404</v>
      </c>
      <c r="D3164" s="32" t="str">
        <f t="shared" si="149"/>
        <v>Incorrect</v>
      </c>
    </row>
    <row r="3165" spans="1:4" x14ac:dyDescent="0.25">
      <c r="A3165" s="32" t="s">
        <v>1390</v>
      </c>
      <c r="B3165" s="32" t="str">
        <f t="shared" si="147"/>
        <v>Professional Sports for You,820 Northgate Avenue,Fresno, CA 92404,424-264-6608</v>
      </c>
      <c r="C3165" s="32" t="str">
        <f t="shared" si="148"/>
        <v>-6608</v>
      </c>
      <c r="D3165" s="32">
        <f t="shared" si="149"/>
        <v>1</v>
      </c>
    </row>
    <row r="3166" spans="1:4" x14ac:dyDescent="0.25">
      <c r="A3166" s="32" t="s">
        <v>3055</v>
      </c>
      <c r="B3166" s="32" t="str">
        <f t="shared" si="147"/>
        <v>820 Northgate Avenue,Fresno, CA 92404,424-264-6608,SET Leisure Inc</v>
      </c>
      <c r="C3166" s="32" t="str">
        <f t="shared" si="148"/>
        <v>e Inc</v>
      </c>
      <c r="D3166" s="32" t="str">
        <f t="shared" si="149"/>
        <v>Incorrect</v>
      </c>
    </row>
    <row r="3167" spans="1:4" x14ac:dyDescent="0.25">
      <c r="A3167" s="32" t="s">
        <v>3056</v>
      </c>
      <c r="B3167" s="32" t="str">
        <f t="shared" si="147"/>
        <v>Fresno, CA 92404,424-264-6608,SET Leisure Inc,2048 Newpark Mall</v>
      </c>
      <c r="C3167" s="32" t="str">
        <f t="shared" si="148"/>
        <v xml:space="preserve"> Mall</v>
      </c>
      <c r="D3167" s="32" t="str">
        <f t="shared" si="149"/>
        <v>Incorrect</v>
      </c>
    </row>
    <row r="3168" spans="1:4" x14ac:dyDescent="0.25">
      <c r="A3168" s="32" t="s">
        <v>3057</v>
      </c>
      <c r="B3168" s="32" t="str">
        <f t="shared" si="147"/>
        <v>424-264-6608,SET Leisure Inc,2048 Newpark Mall,Crestline, CA 90826</v>
      </c>
      <c r="C3168" s="32" t="str">
        <f t="shared" si="148"/>
        <v>90826</v>
      </c>
      <c r="D3168" s="32" t="str">
        <f t="shared" si="149"/>
        <v>Incorrect</v>
      </c>
    </row>
    <row r="3169" spans="1:4" x14ac:dyDescent="0.25">
      <c r="A3169" s="32" t="s">
        <v>366</v>
      </c>
      <c r="B3169" s="32" t="str">
        <f t="shared" si="147"/>
        <v>SET Leisure Inc,2048 Newpark Mall,Crestline, CA 90826,808-822-6886</v>
      </c>
      <c r="C3169" s="32" t="str">
        <f t="shared" si="148"/>
        <v>-6886</v>
      </c>
      <c r="D3169" s="32">
        <f t="shared" si="149"/>
        <v>1</v>
      </c>
    </row>
    <row r="3170" spans="1:4" x14ac:dyDescent="0.25">
      <c r="A3170" s="32" t="s">
        <v>3058</v>
      </c>
      <c r="B3170" s="32" t="str">
        <f t="shared" si="147"/>
        <v>2048 Newpark Mall,Crestline, CA 90826,808-822-6886,Adams Beach Outdoor Wear</v>
      </c>
      <c r="C3170" s="32" t="str">
        <f t="shared" si="148"/>
        <v xml:space="preserve"> Wear</v>
      </c>
      <c r="D3170" s="32" t="str">
        <f t="shared" si="149"/>
        <v>Incorrect</v>
      </c>
    </row>
    <row r="3171" spans="1:4" x14ac:dyDescent="0.25">
      <c r="A3171" s="32" t="s">
        <v>3059</v>
      </c>
      <c r="B3171" s="32" t="str">
        <f t="shared" si="147"/>
        <v>Crestline, CA 90826,808-822-6886,Adams Beach Outdoor Wear,2226 Irvine Avenue</v>
      </c>
      <c r="C3171" s="32" t="str">
        <f t="shared" si="148"/>
        <v>venue</v>
      </c>
      <c r="D3171" s="32" t="str">
        <f t="shared" si="149"/>
        <v>Incorrect</v>
      </c>
    </row>
    <row r="3172" spans="1:4" x14ac:dyDescent="0.25">
      <c r="A3172" s="32" t="s">
        <v>3060</v>
      </c>
      <c r="B3172" s="32" t="str">
        <f t="shared" si="147"/>
        <v>808-822-6886,Adams Beach Outdoor Wear,2226 Irvine Avenue,Huntington Beach, CA 98229</v>
      </c>
      <c r="C3172" s="32" t="str">
        <f t="shared" si="148"/>
        <v>98229</v>
      </c>
      <c r="D3172" s="32" t="str">
        <f t="shared" si="149"/>
        <v>Incorrect</v>
      </c>
    </row>
    <row r="3173" spans="1:4" x14ac:dyDescent="0.25">
      <c r="A3173" s="32" t="s">
        <v>3061</v>
      </c>
      <c r="B3173" s="32" t="str">
        <f t="shared" si="147"/>
        <v>Adams Beach Outdoor Wear,2226 Irvine Avenue,Huntington Beach, CA 98229,604-446-2986</v>
      </c>
      <c r="C3173" s="32" t="str">
        <f t="shared" si="148"/>
        <v>-2986</v>
      </c>
      <c r="D3173" s="32">
        <f t="shared" si="149"/>
        <v>1</v>
      </c>
    </row>
    <row r="3174" spans="1:4" x14ac:dyDescent="0.25">
      <c r="A3174" s="32" t="s">
        <v>2594</v>
      </c>
      <c r="B3174" s="32" t="str">
        <f t="shared" si="147"/>
        <v>2226 Irvine Avenue,Huntington Beach, CA 98229,604-446-2986,Athletic Wear for Less</v>
      </c>
      <c r="C3174" s="32" t="str">
        <f t="shared" si="148"/>
        <v xml:space="preserve"> Less</v>
      </c>
      <c r="D3174" s="32" t="str">
        <f t="shared" si="149"/>
        <v>Incorrect</v>
      </c>
    </row>
    <row r="3175" spans="1:4" x14ac:dyDescent="0.25">
      <c r="A3175" s="32" t="s">
        <v>3062</v>
      </c>
      <c r="B3175" s="32" t="str">
        <f t="shared" si="147"/>
        <v>Huntington Beach, CA 98229,604-446-2986,Athletic Wear for Less,2 East Mills Cir</v>
      </c>
      <c r="C3175" s="32" t="str">
        <f t="shared" si="148"/>
        <v>s Cir</v>
      </c>
      <c r="D3175" s="32" t="str">
        <f t="shared" si="149"/>
        <v>Incorrect</v>
      </c>
    </row>
    <row r="3176" spans="1:4" x14ac:dyDescent="0.25">
      <c r="A3176" s="32" t="s">
        <v>3063</v>
      </c>
      <c r="B3176" s="32" t="str">
        <f t="shared" si="147"/>
        <v>604-446-2986,Athletic Wear for Less,2 East Mills Cir,Lahaina, HI 90606</v>
      </c>
      <c r="C3176" s="32" t="str">
        <f t="shared" si="148"/>
        <v>90606</v>
      </c>
      <c r="D3176" s="32" t="str">
        <f t="shared" si="149"/>
        <v>Incorrect</v>
      </c>
    </row>
    <row r="3177" spans="1:4" x14ac:dyDescent="0.25">
      <c r="A3177" s="32" t="s">
        <v>3064</v>
      </c>
      <c r="B3177" s="32" t="str">
        <f t="shared" si="147"/>
        <v>Athletic Wear for Less,2 East Mills Cir,Lahaina, HI 90606,824-642-8468</v>
      </c>
      <c r="C3177" s="32" t="str">
        <f t="shared" si="148"/>
        <v>-8468</v>
      </c>
      <c r="D3177" s="32">
        <f t="shared" si="149"/>
        <v>1</v>
      </c>
    </row>
    <row r="3178" spans="1:4" x14ac:dyDescent="0.25">
      <c r="A3178" s="32" t="s">
        <v>1198</v>
      </c>
      <c r="B3178" s="32" t="str">
        <f t="shared" si="147"/>
        <v>2 East Mills Cir,Lahaina, HI 90606,824-642-8468,Copeland's Fitness Store</v>
      </c>
      <c r="C3178" s="32" t="str">
        <f t="shared" si="148"/>
        <v>Store</v>
      </c>
      <c r="D3178" s="32" t="str">
        <f t="shared" si="149"/>
        <v>Incorrect</v>
      </c>
    </row>
    <row r="3179" spans="1:4" x14ac:dyDescent="0.25">
      <c r="A3179" s="32" t="s">
        <v>3065</v>
      </c>
      <c r="B3179" s="32" t="str">
        <f t="shared" si="147"/>
        <v>Lahaina, HI 90606,824-642-8468,Copeland's Fitness Store,20204 New Bedford Court</v>
      </c>
      <c r="C3179" s="32" t="str">
        <f t="shared" si="148"/>
        <v>Court</v>
      </c>
      <c r="D3179" s="32" t="str">
        <f t="shared" si="149"/>
        <v>Incorrect</v>
      </c>
    </row>
    <row r="3180" spans="1:4" x14ac:dyDescent="0.25">
      <c r="A3180" s="32" t="s">
        <v>3066</v>
      </c>
      <c r="B3180" s="32" t="str">
        <f t="shared" si="147"/>
        <v>824-642-8468,Copeland's Fitness Store,20204 New Bedford Court,Albany, CA 90248</v>
      </c>
      <c r="C3180" s="32" t="str">
        <f t="shared" si="148"/>
        <v>90248</v>
      </c>
      <c r="D3180" s="32" t="str">
        <f t="shared" si="149"/>
        <v>Incorrect</v>
      </c>
    </row>
    <row r="3181" spans="1:4" x14ac:dyDescent="0.25">
      <c r="A3181" s="32" t="s">
        <v>3067</v>
      </c>
      <c r="B3181" s="32" t="str">
        <f t="shared" si="147"/>
        <v>Copeland's Fitness Store,20204 New Bedford Court,Albany, CA 90248,662-842-2602</v>
      </c>
      <c r="C3181" s="32" t="str">
        <f t="shared" si="148"/>
        <v>-2602</v>
      </c>
      <c r="D3181" s="32">
        <f t="shared" si="149"/>
        <v>1</v>
      </c>
    </row>
    <row r="3182" spans="1:4" x14ac:dyDescent="0.25">
      <c r="A3182" s="32" t="s">
        <v>3068</v>
      </c>
      <c r="B3182" s="32" t="str">
        <f t="shared" si="147"/>
        <v>20204 New Bedford Court,Albany, CA 90248,662-842-2602,Federico Inc.</v>
      </c>
      <c r="C3182" s="32" t="str">
        <f t="shared" si="148"/>
        <v xml:space="preserve"> Inc.</v>
      </c>
      <c r="D3182" s="32" t="str">
        <f t="shared" si="149"/>
        <v>Incorrect</v>
      </c>
    </row>
    <row r="3183" spans="1:4" x14ac:dyDescent="0.25">
      <c r="A3183" s="32" t="s">
        <v>3069</v>
      </c>
      <c r="B3183" s="32" t="str">
        <f t="shared" si="147"/>
        <v>Albany, CA 90248,662-842-2602,Federico Inc.,400 South Baldwin Ave Ste 264</v>
      </c>
      <c r="C3183" s="32" t="str">
        <f t="shared" si="148"/>
        <v>e 264</v>
      </c>
      <c r="D3183" s="32" t="str">
        <f t="shared" si="149"/>
        <v>Incorrect</v>
      </c>
    </row>
    <row r="3184" spans="1:4" x14ac:dyDescent="0.25">
      <c r="A3184" s="32" t="s">
        <v>3070</v>
      </c>
      <c r="B3184" s="32" t="str">
        <f t="shared" si="147"/>
        <v>662-842-2602,Federico Inc.,400 South Baldwin Ave Ste 264,Eugene, OR 92844</v>
      </c>
      <c r="C3184" s="32" t="str">
        <f t="shared" si="148"/>
        <v>92844</v>
      </c>
      <c r="D3184" s="32" t="str">
        <f t="shared" si="149"/>
        <v>Incorrect</v>
      </c>
    </row>
    <row r="3185" spans="1:4" x14ac:dyDescent="0.25">
      <c r="A3185" s="32" t="s">
        <v>3071</v>
      </c>
      <c r="B3185" s="32" t="str">
        <f t="shared" si="147"/>
        <v>Federico Inc.,400 South Baldwin Ave Ste 264,Eugene, OR 92844,224-849-4848</v>
      </c>
      <c r="C3185" s="32" t="str">
        <f t="shared" si="148"/>
        <v>-4848</v>
      </c>
      <c r="D3185" s="32">
        <f t="shared" si="149"/>
        <v>1</v>
      </c>
    </row>
    <row r="3186" spans="1:4" x14ac:dyDescent="0.25">
      <c r="A3186" s="32" t="s">
        <v>3072</v>
      </c>
      <c r="B3186" s="32" t="str">
        <f t="shared" si="147"/>
        <v>400 South Baldwin Ave Ste 264,Eugene, OR 92844,224-849-4848,Great Time Casual</v>
      </c>
      <c r="C3186" s="32" t="str">
        <f t="shared" si="148"/>
        <v>asual</v>
      </c>
      <c r="D3186" s="32" t="str">
        <f t="shared" si="149"/>
        <v>Incorrect</v>
      </c>
    </row>
    <row r="3187" spans="1:4" x14ac:dyDescent="0.25">
      <c r="A3187" s="32" t="s">
        <v>3073</v>
      </c>
      <c r="B3187" s="32" t="str">
        <f t="shared" si="147"/>
        <v>Eugene, OR 92844,224-849-4848,Great Time Casual,2600 Southeast East Devils Lake Road</v>
      </c>
      <c r="C3187" s="32" t="str">
        <f t="shared" si="148"/>
        <v xml:space="preserve"> Road</v>
      </c>
      <c r="D3187" s="32" t="str">
        <f t="shared" si="149"/>
        <v>Incorrect</v>
      </c>
    </row>
    <row r="3188" spans="1:4" x14ac:dyDescent="0.25">
      <c r="A3188" s="32" t="s">
        <v>3074</v>
      </c>
      <c r="B3188" s="32" t="str">
        <f t="shared" si="147"/>
        <v>224-849-4848,Great Time Casual,2600 Southeast East Devils Lake Road,Salinas, CA 92604</v>
      </c>
      <c r="C3188" s="32" t="str">
        <f t="shared" si="148"/>
        <v>92604</v>
      </c>
      <c r="D3188" s="32" t="str">
        <f t="shared" si="149"/>
        <v>Incorrect</v>
      </c>
    </row>
    <row r="3189" spans="1:4" x14ac:dyDescent="0.25">
      <c r="A3189" s="32" t="s">
        <v>481</v>
      </c>
      <c r="B3189" s="32" t="str">
        <f t="shared" si="147"/>
        <v>Great Time Casual,2600 Southeast East Devils Lake Road,Salinas, CA 92604,604-684-8088</v>
      </c>
      <c r="C3189" s="32" t="str">
        <f t="shared" si="148"/>
        <v>-8088</v>
      </c>
      <c r="D3189" s="32">
        <f t="shared" si="149"/>
        <v>1</v>
      </c>
    </row>
    <row r="3190" spans="1:4" x14ac:dyDescent="0.25">
      <c r="A3190" s="32" t="s">
        <v>1977</v>
      </c>
      <c r="B3190" s="32" t="str">
        <f t="shared" si="147"/>
        <v>2600 Southeast East Devils Lake Road,Salinas, CA 92604,604-684-8088,Pitcher International</v>
      </c>
      <c r="C3190" s="32" t="str">
        <f t="shared" si="148"/>
        <v>ional</v>
      </c>
      <c r="D3190" s="32" t="str">
        <f t="shared" si="149"/>
        <v>Incorrect</v>
      </c>
    </row>
    <row r="3191" spans="1:4" x14ac:dyDescent="0.25">
      <c r="A3191" s="32" t="s">
        <v>3075</v>
      </c>
      <c r="B3191" s="32" t="str">
        <f t="shared" si="147"/>
        <v>Salinas, CA 92604,604-684-8088,Pitcher International,402 Northeast Northgate Way</v>
      </c>
      <c r="C3191" s="32" t="str">
        <f t="shared" si="148"/>
        <v>e Way</v>
      </c>
      <c r="D3191" s="32" t="str">
        <f t="shared" si="149"/>
        <v>Incorrect</v>
      </c>
    </row>
    <row r="3192" spans="1:4" x14ac:dyDescent="0.25">
      <c r="A3192" s="32" t="s">
        <v>3076</v>
      </c>
      <c r="B3192" s="32" t="str">
        <f t="shared" si="147"/>
        <v>604-684-8088,Pitcher International,402 Northeast Northgate Way,Temecula, CA 90240</v>
      </c>
      <c r="C3192" s="32" t="str">
        <f t="shared" si="148"/>
        <v>90240</v>
      </c>
      <c r="D3192" s="32" t="str">
        <f t="shared" si="149"/>
        <v>Incorrect</v>
      </c>
    </row>
    <row r="3193" spans="1:4" x14ac:dyDescent="0.25">
      <c r="A3193" s="32" t="s">
        <v>3077</v>
      </c>
      <c r="B3193" s="32" t="str">
        <f t="shared" si="147"/>
        <v>Pitcher International,402 Northeast Northgate Way,Temecula, CA 90240,408-848-8864</v>
      </c>
      <c r="C3193" s="32" t="str">
        <f t="shared" si="148"/>
        <v>-8864</v>
      </c>
      <c r="D3193" s="32">
        <f t="shared" si="149"/>
        <v>1</v>
      </c>
    </row>
    <row r="3194" spans="1:4" x14ac:dyDescent="0.25">
      <c r="A3194" s="32" t="s">
        <v>3078</v>
      </c>
      <c r="B3194" s="32" t="str">
        <f t="shared" si="147"/>
        <v>402 Northeast Northgate Way,Temecula, CA 90240,408-848-8864,Susie's Factory Outlet</v>
      </c>
      <c r="C3194" s="32" t="str">
        <f t="shared" si="148"/>
        <v>utlet</v>
      </c>
      <c r="D3194" s="32" t="str">
        <f t="shared" si="149"/>
        <v>Incorrect</v>
      </c>
    </row>
    <row r="3195" spans="1:4" x14ac:dyDescent="0.25">
      <c r="A3195" s="32" t="s">
        <v>3079</v>
      </c>
      <c r="B3195" s="32" t="str">
        <f t="shared" si="147"/>
        <v>Temecula, CA 90240,408-848-8864,Susie's Factory Outlet,2622 South Croddy Way Suite I</v>
      </c>
      <c r="C3195" s="32" t="str">
        <f t="shared" si="148"/>
        <v>ite I</v>
      </c>
      <c r="D3195" s="32" t="str">
        <f t="shared" si="149"/>
        <v>Incorrect</v>
      </c>
    </row>
    <row r="3196" spans="1:4" x14ac:dyDescent="0.25">
      <c r="A3196" s="32" t="s">
        <v>3080</v>
      </c>
      <c r="B3196" s="32" t="str">
        <f t="shared" si="147"/>
        <v>408-848-8864,Susie's Factory Outlet,2622 South Croddy Way Suite I,Alpine, CA 90022</v>
      </c>
      <c r="C3196" s="32" t="str">
        <f t="shared" si="148"/>
        <v>90022</v>
      </c>
      <c r="D3196" s="32" t="str">
        <f t="shared" si="149"/>
        <v>Incorrect</v>
      </c>
    </row>
    <row r="3197" spans="1:4" x14ac:dyDescent="0.25">
      <c r="A3197" s="32" t="s">
        <v>1017</v>
      </c>
      <c r="B3197" s="32" t="str">
        <f t="shared" si="147"/>
        <v>Susie's Factory Outlet,2622 South Croddy Way Suite I,Alpine, CA 90022,806-642-6640</v>
      </c>
      <c r="C3197" s="32" t="str">
        <f t="shared" si="148"/>
        <v>-6640</v>
      </c>
      <c r="D3197" s="32">
        <f t="shared" si="149"/>
        <v>1</v>
      </c>
    </row>
    <row r="3198" spans="1:4" x14ac:dyDescent="0.25">
      <c r="A3198" s="32" t="s">
        <v>3081</v>
      </c>
      <c r="B3198" s="32" t="str">
        <f t="shared" si="147"/>
        <v>2622 South Croddy Way Suite I,Alpine, CA 90022,806-642-6640,The Cyclery Company</v>
      </c>
      <c r="C3198" s="32" t="str">
        <f t="shared" si="148"/>
        <v>mpany</v>
      </c>
      <c r="D3198" s="32" t="str">
        <f t="shared" si="149"/>
        <v>Incorrect</v>
      </c>
    </row>
    <row r="3199" spans="1:4" x14ac:dyDescent="0.25">
      <c r="A3199" s="32" t="s">
        <v>3082</v>
      </c>
      <c r="B3199" s="32" t="str">
        <f t="shared" si="147"/>
        <v>Alpine, CA 90022,806-642-6640,The Cyclery Company,4992 Macarthur Boulevard Suite 460</v>
      </c>
      <c r="C3199" s="32" t="str">
        <f t="shared" si="148"/>
        <v>e 460</v>
      </c>
      <c r="D3199" s="32" t="str">
        <f t="shared" si="149"/>
        <v>Incorrect</v>
      </c>
    </row>
    <row r="3200" spans="1:4" x14ac:dyDescent="0.25">
      <c r="A3200" s="32" t="s">
        <v>3083</v>
      </c>
      <c r="B3200" s="32" t="str">
        <f t="shared" si="147"/>
        <v>806-642-6640,The Cyclery Company,4992 Macarthur Boulevard Suite 460,Newport Beach, CA 94696</v>
      </c>
      <c r="C3200" s="32" t="str">
        <f t="shared" si="148"/>
        <v>94696</v>
      </c>
      <c r="D3200" s="32" t="str">
        <f t="shared" si="149"/>
        <v>Incorrect</v>
      </c>
    </row>
    <row r="3201" spans="1:4" x14ac:dyDescent="0.25">
      <c r="A3201" s="32" t="s">
        <v>3084</v>
      </c>
      <c r="B3201" s="32" t="str">
        <f t="shared" si="147"/>
        <v>The Cyclery Company,4992 Macarthur Boulevard Suite 460,Newport Beach, CA 94696,806-628-9426</v>
      </c>
      <c r="C3201" s="32" t="str">
        <f t="shared" si="148"/>
        <v>-9426</v>
      </c>
      <c r="D3201" s="32">
        <f t="shared" si="149"/>
        <v>1</v>
      </c>
    </row>
    <row r="3202" spans="1:4" x14ac:dyDescent="0.25">
      <c r="A3202" s="32" t="s">
        <v>3085</v>
      </c>
      <c r="B3202" s="32" t="str">
        <f t="shared" ref="B3202:B3265" si="150">CONCATENATE(TRIM(A3202),",",TRIM(A3203),",",TRIM(A3204),",",TRIM(A3205))</f>
        <v>4992 Macarthur Boulevard Suite 460,Newport Beach, CA 94696,806-628-9426,Beyond Denim</v>
      </c>
      <c r="C3202" s="32" t="str">
        <f t="shared" ref="C3202:C3265" si="151">RIGHT(B3202,5)</f>
        <v>Denim</v>
      </c>
      <c r="D3202" s="32" t="str">
        <f t="shared" ref="D3202:D3265" si="152">IFERROR(FIND("-",C3202),"Incorrect")</f>
        <v>Incorrect</v>
      </c>
    </row>
    <row r="3203" spans="1:4" x14ac:dyDescent="0.25">
      <c r="A3203" s="32" t="s">
        <v>3086</v>
      </c>
      <c r="B3203" s="32" t="str">
        <f t="shared" si="150"/>
        <v>Newport Beach, CA 94696,806-628-9426,Beyond Denim,22269 Ventura Blvd</v>
      </c>
      <c r="C3203" s="32" t="str">
        <f t="shared" si="151"/>
        <v xml:space="preserve"> Blvd</v>
      </c>
      <c r="D3203" s="32" t="str">
        <f t="shared" si="152"/>
        <v>Incorrect</v>
      </c>
    </row>
    <row r="3204" spans="1:4" x14ac:dyDescent="0.25">
      <c r="A3204" s="32" t="s">
        <v>3087</v>
      </c>
      <c r="B3204" s="32" t="str">
        <f t="shared" si="150"/>
        <v>806-628-9426,Beyond Denim,22269 Ventura Blvd,Vancouver, WA 92048</v>
      </c>
      <c r="C3204" s="32" t="str">
        <f t="shared" si="151"/>
        <v>92048</v>
      </c>
      <c r="D3204" s="32" t="str">
        <f t="shared" si="152"/>
        <v>Incorrect</v>
      </c>
    </row>
    <row r="3205" spans="1:4" x14ac:dyDescent="0.25">
      <c r="A3205" s="32" t="s">
        <v>765</v>
      </c>
      <c r="B3205" s="32" t="str">
        <f t="shared" si="150"/>
        <v>Beyond Denim,22269 Ventura Blvd,Vancouver, WA 92048,420-668-8242</v>
      </c>
      <c r="C3205" s="32" t="str">
        <f t="shared" si="151"/>
        <v>-8242</v>
      </c>
      <c r="D3205" s="32">
        <f t="shared" si="152"/>
        <v>1</v>
      </c>
    </row>
    <row r="3206" spans="1:4" x14ac:dyDescent="0.25">
      <c r="A3206" s="32" t="s">
        <v>3088</v>
      </c>
      <c r="B3206" s="32" t="str">
        <f t="shared" si="150"/>
        <v>22269 Ventura Blvd,Vancouver, WA 92048,420-668-8242,Put It All Together Casual Wear</v>
      </c>
      <c r="C3206" s="32" t="str">
        <f t="shared" si="151"/>
        <v xml:space="preserve"> Wear</v>
      </c>
      <c r="D3206" s="32" t="str">
        <f t="shared" si="152"/>
        <v>Incorrect</v>
      </c>
    </row>
    <row r="3207" spans="1:4" x14ac:dyDescent="0.25">
      <c r="A3207" s="32" t="s">
        <v>3089</v>
      </c>
      <c r="B3207" s="32" t="str">
        <f t="shared" si="150"/>
        <v>Vancouver, WA 92048,420-668-8242,Put It All Together Casual Wear,220 East 9th Street Suite B892</v>
      </c>
      <c r="C3207" s="32" t="str">
        <f t="shared" si="151"/>
        <v xml:space="preserve"> B892</v>
      </c>
      <c r="D3207" s="32" t="str">
        <f t="shared" si="152"/>
        <v>Incorrect</v>
      </c>
    </row>
    <row r="3208" spans="1:4" x14ac:dyDescent="0.25">
      <c r="A3208" s="32" t="s">
        <v>3090</v>
      </c>
      <c r="B3208" s="32" t="str">
        <f t="shared" si="150"/>
        <v>420-668-8242,Put It All Together Casual Wear,220 East 9th Street Suite B892,Los Angeles, CA 90402</v>
      </c>
      <c r="C3208" s="32" t="str">
        <f t="shared" si="151"/>
        <v>90402</v>
      </c>
      <c r="D3208" s="32" t="str">
        <f t="shared" si="152"/>
        <v>Incorrect</v>
      </c>
    </row>
    <row r="3209" spans="1:4" x14ac:dyDescent="0.25">
      <c r="A3209" s="32" t="s">
        <v>3091</v>
      </c>
      <c r="B3209" s="32" t="str">
        <f t="shared" si="150"/>
        <v>Put It All Together Casual Wear,220 East 9th Street Suite B892,Los Angeles, CA 90402,860-848-9688</v>
      </c>
      <c r="C3209" s="32" t="str">
        <f t="shared" si="151"/>
        <v>-9688</v>
      </c>
      <c r="D3209" s="32">
        <f t="shared" si="152"/>
        <v>1</v>
      </c>
    </row>
    <row r="3210" spans="1:4" x14ac:dyDescent="0.25">
      <c r="A3210" s="32" t="s">
        <v>3092</v>
      </c>
      <c r="B3210" s="32" t="str">
        <f t="shared" si="150"/>
        <v>220 East 9th Street Suite B892,Los Angeles, CA 90402,860-848-9688,Top Notch Outfitters</v>
      </c>
      <c r="C3210" s="32" t="str">
        <f t="shared" si="151"/>
        <v>tters</v>
      </c>
      <c r="D3210" s="32" t="str">
        <f t="shared" si="152"/>
        <v>Incorrect</v>
      </c>
    </row>
    <row r="3211" spans="1:4" x14ac:dyDescent="0.25">
      <c r="A3211" s="32" t="s">
        <v>995</v>
      </c>
      <c r="B3211" s="32" t="str">
        <f t="shared" si="150"/>
        <v>Los Angeles, CA 90402,860-848-9688,Top Notch Outfitters,2866 42st Avenue Suite C24</v>
      </c>
      <c r="C3211" s="32" t="str">
        <f t="shared" si="151"/>
        <v>e C24</v>
      </c>
      <c r="D3211" s="32" t="str">
        <f t="shared" si="152"/>
        <v>Incorrect</v>
      </c>
    </row>
    <row r="3212" spans="1:4" x14ac:dyDescent="0.25">
      <c r="A3212" s="32" t="s">
        <v>3093</v>
      </c>
      <c r="B3212" s="32" t="str">
        <f t="shared" si="150"/>
        <v>860-848-9688,Top Notch Outfitters,2866 42st Avenue Suite C24,Mission Viejo, CA 94620</v>
      </c>
      <c r="C3212" s="32" t="str">
        <f t="shared" si="151"/>
        <v>94620</v>
      </c>
      <c r="D3212" s="32" t="str">
        <f t="shared" si="152"/>
        <v>Incorrect</v>
      </c>
    </row>
    <row r="3213" spans="1:4" x14ac:dyDescent="0.25">
      <c r="A3213" s="32" t="s">
        <v>785</v>
      </c>
      <c r="B3213" s="32" t="str">
        <f t="shared" si="150"/>
        <v>Top Notch Outfitters,2866 42st Avenue Suite C24,Mission Viejo, CA 94620,926-884-6262</v>
      </c>
      <c r="C3213" s="32" t="str">
        <f t="shared" si="151"/>
        <v>-6262</v>
      </c>
      <c r="D3213" s="32">
        <f t="shared" si="152"/>
        <v>1</v>
      </c>
    </row>
    <row r="3214" spans="1:4" x14ac:dyDescent="0.25">
      <c r="A3214" s="32" t="s">
        <v>3094</v>
      </c>
      <c r="B3214" s="32" t="str">
        <f t="shared" si="150"/>
        <v>2866 42st Avenue Suite C24,Mission Viejo, CA 94620,926-884-6262,Pa's Sports</v>
      </c>
      <c r="C3214" s="32" t="str">
        <f t="shared" si="151"/>
        <v>ports</v>
      </c>
      <c r="D3214" s="32" t="str">
        <f t="shared" si="152"/>
        <v>Incorrect</v>
      </c>
    </row>
    <row r="3215" spans="1:4" x14ac:dyDescent="0.25">
      <c r="A3215" s="32" t="s">
        <v>3095</v>
      </c>
      <c r="B3215" s="32" t="str">
        <f t="shared" si="150"/>
        <v>Mission Viejo, CA 94620,926-884-6262,Pa's Sports,829 Moonlight Street Suite 208</v>
      </c>
      <c r="C3215" s="32" t="str">
        <f t="shared" si="151"/>
        <v>e 208</v>
      </c>
      <c r="D3215" s="32" t="str">
        <f t="shared" si="152"/>
        <v>Incorrect</v>
      </c>
    </row>
    <row r="3216" spans="1:4" x14ac:dyDescent="0.25">
      <c r="A3216" s="32" t="s">
        <v>3096</v>
      </c>
      <c r="B3216" s="32" t="str">
        <f t="shared" si="150"/>
        <v>926-884-6262,Pa's Sports,829 Moonlight Street Suite 208,Corona, OR 96866</v>
      </c>
      <c r="C3216" s="32" t="str">
        <f t="shared" si="151"/>
        <v>96866</v>
      </c>
      <c r="D3216" s="32" t="str">
        <f t="shared" si="152"/>
        <v>Incorrect</v>
      </c>
    </row>
    <row r="3217" spans="1:4" x14ac:dyDescent="0.25">
      <c r="A3217" s="32" t="s">
        <v>2973</v>
      </c>
      <c r="B3217" s="32" t="str">
        <f t="shared" si="150"/>
        <v>Pa's Sports,829 Moonlight Street Suite 208,Corona, OR 96866,424-844-2264</v>
      </c>
      <c r="C3217" s="32" t="str">
        <f t="shared" si="151"/>
        <v>-2264</v>
      </c>
      <c r="D3217" s="32">
        <f t="shared" si="152"/>
        <v>1</v>
      </c>
    </row>
    <row r="3218" spans="1:4" x14ac:dyDescent="0.25">
      <c r="A3218" s="32" t="s">
        <v>3097</v>
      </c>
      <c r="B3218" s="32" t="str">
        <f t="shared" si="150"/>
        <v>829 Moonlight Street Suite 208,Corona, OR 96866,424-844-2264,Quiro's Sports</v>
      </c>
      <c r="C3218" s="32" t="str">
        <f t="shared" si="151"/>
        <v>ports</v>
      </c>
      <c r="D3218" s="32" t="str">
        <f t="shared" si="152"/>
        <v>Incorrect</v>
      </c>
    </row>
    <row r="3219" spans="1:4" x14ac:dyDescent="0.25">
      <c r="A3219" s="32" t="s">
        <v>3098</v>
      </c>
      <c r="B3219" s="32" t="str">
        <f t="shared" si="150"/>
        <v>Corona, OR 96866,424-844-2264,Quiro's Sports,2460 Mt Diablo Boulevard</v>
      </c>
      <c r="C3219" s="32" t="str">
        <f t="shared" si="151"/>
        <v>evard</v>
      </c>
      <c r="D3219" s="32" t="str">
        <f t="shared" si="152"/>
        <v>Incorrect</v>
      </c>
    </row>
    <row r="3220" spans="1:4" x14ac:dyDescent="0.25">
      <c r="A3220" s="32" t="s">
        <v>3099</v>
      </c>
      <c r="B3220" s="32" t="str">
        <f t="shared" si="150"/>
        <v>424-844-2264,Quiro's Sports,2460 Mt Diablo Boulevard,Vacaville, WA 98208</v>
      </c>
      <c r="C3220" s="32" t="str">
        <f t="shared" si="151"/>
        <v>98208</v>
      </c>
      <c r="D3220" s="32" t="str">
        <f t="shared" si="152"/>
        <v>Incorrect</v>
      </c>
    </row>
    <row r="3221" spans="1:4" x14ac:dyDescent="0.25">
      <c r="A3221" s="32" t="s">
        <v>3100</v>
      </c>
      <c r="B3221" s="32" t="str">
        <f t="shared" si="150"/>
        <v>Quiro's Sports,2460 Mt Diablo Boulevard,Vacaville, WA 98208,824-644-8926</v>
      </c>
      <c r="C3221" s="32" t="str">
        <f t="shared" si="151"/>
        <v>-8926</v>
      </c>
      <c r="D3221" s="32">
        <f t="shared" si="152"/>
        <v>1</v>
      </c>
    </row>
    <row r="3222" spans="1:4" x14ac:dyDescent="0.25">
      <c r="A3222" s="32" t="s">
        <v>3101</v>
      </c>
      <c r="B3222" s="32" t="str">
        <f t="shared" si="150"/>
        <v>2460 Mt Diablo Boulevard,Vacaville, WA 98208,824-644-8926,Romeo's Sportswear &amp; Tailor Shop</v>
      </c>
      <c r="C3222" s="32" t="str">
        <f t="shared" si="151"/>
        <v xml:space="preserve"> Shop</v>
      </c>
      <c r="D3222" s="32" t="str">
        <f t="shared" si="152"/>
        <v>Incorrect</v>
      </c>
    </row>
    <row r="3223" spans="1:4" x14ac:dyDescent="0.25">
      <c r="A3223" s="32" t="s">
        <v>3102</v>
      </c>
      <c r="B3223" s="32" t="str">
        <f t="shared" si="150"/>
        <v>Vacaville, WA 98208,824-644-8926,Romeo's Sportswear &amp; Tailor Shop,42 Avenue 864 42</v>
      </c>
      <c r="C3223" s="32" t="str">
        <f t="shared" si="151"/>
        <v>64 42</v>
      </c>
      <c r="D3223" s="32" t="str">
        <f t="shared" si="152"/>
        <v>Incorrect</v>
      </c>
    </row>
    <row r="3224" spans="1:4" x14ac:dyDescent="0.25">
      <c r="A3224" s="32" t="s">
        <v>3103</v>
      </c>
      <c r="B3224" s="32" t="str">
        <f t="shared" si="150"/>
        <v>824-644-8926,Romeo's Sportswear &amp; Tailor Shop,42 Avenue 864 42,Seattle, WA 98466</v>
      </c>
      <c r="C3224" s="32" t="str">
        <f t="shared" si="151"/>
        <v>98466</v>
      </c>
      <c r="D3224" s="32" t="str">
        <f t="shared" si="152"/>
        <v>Incorrect</v>
      </c>
    </row>
    <row r="3225" spans="1:4" x14ac:dyDescent="0.25">
      <c r="A3225" s="32" t="s">
        <v>3104</v>
      </c>
      <c r="B3225" s="32" t="str">
        <f t="shared" si="150"/>
        <v>Romeo's Sportswear &amp; Tailor Shop,42 Avenue 864 42,Seattle, WA 98466,424-464-4924</v>
      </c>
      <c r="C3225" s="32" t="str">
        <f t="shared" si="151"/>
        <v>-4924</v>
      </c>
      <c r="D3225" s="32">
        <f t="shared" si="152"/>
        <v>1</v>
      </c>
    </row>
    <row r="3226" spans="1:4" x14ac:dyDescent="0.25">
      <c r="A3226" s="32" t="s">
        <v>3105</v>
      </c>
      <c r="B3226" s="32" t="str">
        <f t="shared" si="150"/>
        <v>42 Avenue 864 42,Seattle, WA 98466,424-464-4924,Bike &amp; Sports Today</v>
      </c>
      <c r="C3226" s="32" t="str">
        <f t="shared" si="151"/>
        <v>Today</v>
      </c>
      <c r="D3226" s="32" t="str">
        <f t="shared" si="152"/>
        <v>Incorrect</v>
      </c>
    </row>
    <row r="3227" spans="1:4" x14ac:dyDescent="0.25">
      <c r="A3227" s="32" t="s">
        <v>3106</v>
      </c>
      <c r="B3227" s="32" t="str">
        <f t="shared" si="150"/>
        <v>Seattle, WA 98466,424-464-4924,Bike &amp; Sports Today,Two Pinewood Way</v>
      </c>
      <c r="C3227" s="32" t="str">
        <f t="shared" si="151"/>
        <v>d Way</v>
      </c>
      <c r="D3227" s="32" t="str">
        <f t="shared" si="152"/>
        <v>Incorrect</v>
      </c>
    </row>
    <row r="3228" spans="1:4" x14ac:dyDescent="0.25">
      <c r="A3228" s="32" t="s">
        <v>3107</v>
      </c>
      <c r="B3228" s="32" t="str">
        <f t="shared" si="150"/>
        <v>424-464-4924,Bike &amp; Sports Today,Two Pinewood Way,Salem, CA 92640</v>
      </c>
      <c r="C3228" s="32" t="str">
        <f t="shared" si="151"/>
        <v>92640</v>
      </c>
      <c r="D3228" s="32" t="str">
        <f t="shared" si="152"/>
        <v>Incorrect</v>
      </c>
    </row>
    <row r="3229" spans="1:4" x14ac:dyDescent="0.25">
      <c r="A3229" s="32" t="s">
        <v>3108</v>
      </c>
      <c r="B3229" s="32" t="str">
        <f t="shared" si="150"/>
        <v>Bike &amp; Sports Today,Two Pinewood Way,Salem, CA 92640,808-429-9462</v>
      </c>
      <c r="C3229" s="32" t="str">
        <f t="shared" si="151"/>
        <v>-9462</v>
      </c>
      <c r="D3229" s="32">
        <f t="shared" si="152"/>
        <v>1</v>
      </c>
    </row>
    <row r="3230" spans="1:4" x14ac:dyDescent="0.25">
      <c r="A3230" s="32" t="s">
        <v>3109</v>
      </c>
      <c r="B3230" s="32" t="str">
        <f t="shared" si="150"/>
        <v>Two Pinewood Way,Salem, CA 92640,808-429-9462,Glendale Mall</v>
      </c>
      <c r="C3230" s="32" t="str">
        <f t="shared" si="151"/>
        <v xml:space="preserve"> Mall</v>
      </c>
      <c r="D3230" s="32" t="str">
        <f t="shared" si="152"/>
        <v>Incorrect</v>
      </c>
    </row>
    <row r="3231" spans="1:4" x14ac:dyDescent="0.25">
      <c r="A3231" s="32" t="s">
        <v>3110</v>
      </c>
      <c r="B3231" s="32" t="str">
        <f t="shared" si="150"/>
        <v>Salem, CA 92640,808-429-9462,Glendale Mall,6600 Paseo Del Norte</v>
      </c>
      <c r="C3231" s="32" t="str">
        <f t="shared" si="151"/>
        <v>Norte</v>
      </c>
      <c r="D3231" s="32" t="str">
        <f t="shared" si="152"/>
        <v>Incorrect</v>
      </c>
    </row>
    <row r="3232" spans="1:4" x14ac:dyDescent="0.25">
      <c r="A3232" s="32" t="s">
        <v>3111</v>
      </c>
      <c r="B3232" s="32" t="str">
        <f t="shared" si="150"/>
        <v>808-429-9462,Glendale Mall,6600 Paseo Del Norte,Hilo, HI 92660</v>
      </c>
      <c r="C3232" s="32" t="str">
        <f t="shared" si="151"/>
        <v>92660</v>
      </c>
      <c r="D3232" s="32" t="str">
        <f t="shared" si="152"/>
        <v>Incorrect</v>
      </c>
    </row>
    <row r="3233" spans="1:4" x14ac:dyDescent="0.25">
      <c r="A3233" s="32" t="s">
        <v>3112</v>
      </c>
      <c r="B3233" s="32" t="str">
        <f t="shared" si="150"/>
        <v>Glendale Mall,6600 Paseo Del Norte,Hilo, HI 92660,828-966-8042</v>
      </c>
      <c r="C3233" s="32" t="str">
        <f t="shared" si="151"/>
        <v>-8042</v>
      </c>
      <c r="D3233" s="32">
        <f t="shared" si="152"/>
        <v>1</v>
      </c>
    </row>
    <row r="3234" spans="1:4" x14ac:dyDescent="0.25">
      <c r="A3234" s="32" t="s">
        <v>509</v>
      </c>
      <c r="B3234" s="32" t="str">
        <f t="shared" si="150"/>
        <v>6600 Paseo Del Norte,Hilo, HI 92660,828-966-8042,NO Miss Sportswear</v>
      </c>
      <c r="C3234" s="32" t="str">
        <f t="shared" si="151"/>
        <v>swear</v>
      </c>
      <c r="D3234" s="32" t="str">
        <f t="shared" si="152"/>
        <v>Incorrect</v>
      </c>
    </row>
    <row r="3235" spans="1:4" x14ac:dyDescent="0.25">
      <c r="A3235" s="32" t="s">
        <v>3113</v>
      </c>
      <c r="B3235" s="32" t="str">
        <f t="shared" si="150"/>
        <v>Hilo, HI 92660,828-966-8042,NO Miss Sportswear,646 North Madison Avenue</v>
      </c>
      <c r="C3235" s="32" t="str">
        <f t="shared" si="151"/>
        <v>venue</v>
      </c>
      <c r="D3235" s="32" t="str">
        <f t="shared" si="152"/>
        <v>Incorrect</v>
      </c>
    </row>
    <row r="3236" spans="1:4" x14ac:dyDescent="0.25">
      <c r="A3236" s="32" t="s">
        <v>3114</v>
      </c>
      <c r="B3236" s="32" t="str">
        <f t="shared" si="150"/>
        <v>828-966-8042,NO Miss Sportswear,646 North Madison Avenue,Monterey, CA 92404</v>
      </c>
      <c r="C3236" s="32" t="str">
        <f t="shared" si="151"/>
        <v>92404</v>
      </c>
      <c r="D3236" s="32" t="str">
        <f t="shared" si="152"/>
        <v>Incorrect</v>
      </c>
    </row>
    <row r="3237" spans="1:4" x14ac:dyDescent="0.25">
      <c r="A3237" s="32" t="s">
        <v>3115</v>
      </c>
      <c r="B3237" s="32" t="str">
        <f t="shared" si="150"/>
        <v>NO Miss Sportswear,646 North Madison Avenue,Monterey, CA 92404,420-869-2498</v>
      </c>
      <c r="C3237" s="32" t="str">
        <f t="shared" si="151"/>
        <v>-2498</v>
      </c>
      <c r="D3237" s="32">
        <f t="shared" si="152"/>
        <v>1</v>
      </c>
    </row>
    <row r="3238" spans="1:4" x14ac:dyDescent="0.25">
      <c r="A3238" s="32" t="s">
        <v>3116</v>
      </c>
      <c r="B3238" s="32" t="str">
        <f t="shared" si="150"/>
        <v>646 North Madison Avenue,Monterey, CA 92404,420-869-2498,Sportswear for Californians</v>
      </c>
      <c r="C3238" s="32" t="str">
        <f t="shared" si="151"/>
        <v>nians</v>
      </c>
      <c r="D3238" s="32" t="str">
        <f t="shared" si="152"/>
        <v>Incorrect</v>
      </c>
    </row>
    <row r="3239" spans="1:4" x14ac:dyDescent="0.25">
      <c r="A3239" s="32" t="s">
        <v>3117</v>
      </c>
      <c r="B3239" s="32" t="str">
        <f t="shared" si="150"/>
        <v>Monterey, CA 92404,420-869-2498,Sportswear for Californians,2220 South Coast Highway Suite O</v>
      </c>
      <c r="C3239" s="32" t="str">
        <f t="shared" si="151"/>
        <v>ite O</v>
      </c>
      <c r="D3239" s="32" t="str">
        <f t="shared" si="152"/>
        <v>Incorrect</v>
      </c>
    </row>
    <row r="3240" spans="1:4" x14ac:dyDescent="0.25">
      <c r="A3240" s="32" t="s">
        <v>3118</v>
      </c>
      <c r="B3240" s="32" t="str">
        <f t="shared" si="150"/>
        <v>420-869-2498,Sportswear for Californians,2220 South Coast Highway Suite O,Hayward, CA 90606</v>
      </c>
      <c r="C3240" s="32" t="str">
        <f t="shared" si="151"/>
        <v>90606</v>
      </c>
      <c r="D3240" s="32" t="str">
        <f t="shared" si="152"/>
        <v>Incorrect</v>
      </c>
    </row>
    <row r="3241" spans="1:4" x14ac:dyDescent="0.25">
      <c r="A3241" s="32" t="s">
        <v>3119</v>
      </c>
      <c r="B3241" s="32" t="str">
        <f t="shared" si="150"/>
        <v>Sportswear for Californians,2220 South Coast Highway Suite O,Hayward, CA 90606,424-682-2644</v>
      </c>
      <c r="C3241" s="32" t="str">
        <f t="shared" si="151"/>
        <v>-2644</v>
      </c>
      <c r="D3241" s="32">
        <f t="shared" si="152"/>
        <v>1</v>
      </c>
    </row>
    <row r="3242" spans="1:4" x14ac:dyDescent="0.25">
      <c r="A3242" s="32" t="s">
        <v>3120</v>
      </c>
      <c r="B3242" s="32" t="str">
        <f t="shared" si="150"/>
        <v>2220 South Coast Highway Suite O,Hayward, CA 90606,424-682-2644,Summit Outfitters</v>
      </c>
      <c r="C3242" s="32" t="str">
        <f t="shared" si="151"/>
        <v>tters</v>
      </c>
      <c r="D3242" s="32" t="str">
        <f t="shared" si="152"/>
        <v>Incorrect</v>
      </c>
    </row>
    <row r="3243" spans="1:4" x14ac:dyDescent="0.25">
      <c r="A3243" s="32" t="s">
        <v>3121</v>
      </c>
      <c r="B3243" s="32" t="str">
        <f t="shared" si="150"/>
        <v>Hayward, CA 90606,424-682-2644,Summit Outfitters,699 East Shaw Avenue</v>
      </c>
      <c r="C3243" s="32" t="str">
        <f t="shared" si="151"/>
        <v>venue</v>
      </c>
      <c r="D3243" s="32" t="str">
        <f t="shared" si="152"/>
        <v>Incorrect</v>
      </c>
    </row>
    <row r="3244" spans="1:4" x14ac:dyDescent="0.25">
      <c r="A3244" s="32" t="s">
        <v>3122</v>
      </c>
      <c r="B3244" s="32" t="str">
        <f t="shared" si="150"/>
        <v>424-682-2644,Summit Outfitters,699 East Shaw Avenue,Canoga Park, CA 90402</v>
      </c>
      <c r="C3244" s="32" t="str">
        <f t="shared" si="151"/>
        <v>90402</v>
      </c>
      <c r="D3244" s="32" t="str">
        <f t="shared" si="152"/>
        <v>Incorrect</v>
      </c>
    </row>
    <row r="3245" spans="1:4" x14ac:dyDescent="0.25">
      <c r="A3245" s="32" t="s">
        <v>520</v>
      </c>
      <c r="B3245" s="32" t="str">
        <f t="shared" si="150"/>
        <v>Summit Outfitters,699 East Shaw Avenue,Canoga Park, CA 90402,206-462-8044</v>
      </c>
      <c r="C3245" s="32" t="str">
        <f t="shared" si="151"/>
        <v>-8044</v>
      </c>
      <c r="D3245" s="32">
        <f t="shared" si="152"/>
        <v>1</v>
      </c>
    </row>
    <row r="3246" spans="1:4" x14ac:dyDescent="0.25">
      <c r="A3246" s="32" t="s">
        <v>3123</v>
      </c>
      <c r="B3246" s="32" t="str">
        <f t="shared" si="150"/>
        <v>699 East Shaw Avenue,Canoga Park, CA 90402,206-462-8044,Bowler's Ten Pins</v>
      </c>
      <c r="C3246" s="32" t="str">
        <f t="shared" si="151"/>
        <v xml:space="preserve"> Pins</v>
      </c>
      <c r="D3246" s="32" t="str">
        <f t="shared" si="152"/>
        <v>Incorrect</v>
      </c>
    </row>
    <row r="3247" spans="1:4" x14ac:dyDescent="0.25">
      <c r="A3247" s="32" t="s">
        <v>3124</v>
      </c>
      <c r="B3247" s="32" t="str">
        <f t="shared" si="150"/>
        <v>Canoga Park, CA 90402,206-462-8044,Bowler's Ten Pins,26804 Hawthorne Boulevard</v>
      </c>
      <c r="C3247" s="32" t="str">
        <f t="shared" si="151"/>
        <v>evard</v>
      </c>
      <c r="D3247" s="32" t="str">
        <f t="shared" si="152"/>
        <v>Incorrect</v>
      </c>
    </row>
    <row r="3248" spans="1:4" x14ac:dyDescent="0.25">
      <c r="A3248" s="32" t="s">
        <v>3125</v>
      </c>
      <c r="B3248" s="32" t="str">
        <f t="shared" si="150"/>
        <v>206-462-8044,Bowler's Ten Pins,26804 Hawthorne Boulevard,Sherman Oaks, CA 98484</v>
      </c>
      <c r="C3248" s="32" t="str">
        <f t="shared" si="151"/>
        <v>98484</v>
      </c>
      <c r="D3248" s="32" t="str">
        <f t="shared" si="152"/>
        <v>Incorrect</v>
      </c>
    </row>
    <row r="3249" spans="1:4" x14ac:dyDescent="0.25">
      <c r="A3249" s="32" t="s">
        <v>3126</v>
      </c>
      <c r="B3249" s="32" t="str">
        <f t="shared" si="150"/>
        <v>Bowler's Ten Pins,26804 Hawthorne Boulevard,Sherman Oaks, CA 98484,926-828-2204</v>
      </c>
      <c r="C3249" s="32" t="str">
        <f t="shared" si="151"/>
        <v>-2204</v>
      </c>
      <c r="D3249" s="32">
        <f t="shared" si="152"/>
        <v>1</v>
      </c>
    </row>
    <row r="3250" spans="1:4" x14ac:dyDescent="0.25">
      <c r="A3250" s="32" t="s">
        <v>3127</v>
      </c>
      <c r="B3250" s="32" t="str">
        <f t="shared" si="150"/>
        <v>26804 Hawthorne Boulevard,Sherman Oaks, CA 98484,926-828-2204,Climb Any Mountain</v>
      </c>
      <c r="C3250" s="32" t="str">
        <f t="shared" si="151"/>
        <v>ntain</v>
      </c>
      <c r="D3250" s="32" t="str">
        <f t="shared" si="152"/>
        <v>Incorrect</v>
      </c>
    </row>
    <row r="3251" spans="1:4" x14ac:dyDescent="0.25">
      <c r="A3251" s="32" t="s">
        <v>3128</v>
      </c>
      <c r="B3251" s="32" t="str">
        <f t="shared" si="150"/>
        <v>Sherman Oaks, CA 98484,926-828-2204,Climb Any Mountain,Post Office Box 22942</v>
      </c>
      <c r="C3251" s="32" t="str">
        <f t="shared" si="151"/>
        <v>22942</v>
      </c>
      <c r="D3251" s="32" t="str">
        <f t="shared" si="152"/>
        <v>Incorrect</v>
      </c>
    </row>
    <row r="3252" spans="1:4" x14ac:dyDescent="0.25">
      <c r="A3252" s="32" t="s">
        <v>3129</v>
      </c>
      <c r="B3252" s="32" t="str">
        <f t="shared" si="150"/>
        <v>926-828-2204,Climb Any Mountain,Post Office Box 22942,Los Angeles, CA 94942</v>
      </c>
      <c r="C3252" s="32" t="str">
        <f t="shared" si="151"/>
        <v>94942</v>
      </c>
      <c r="D3252" s="32" t="str">
        <f t="shared" si="152"/>
        <v>Incorrect</v>
      </c>
    </row>
    <row r="3253" spans="1:4" x14ac:dyDescent="0.25">
      <c r="A3253" s="32" t="s">
        <v>3130</v>
      </c>
      <c r="B3253" s="32" t="str">
        <f t="shared" si="150"/>
        <v>Climb Any Mountain,Post Office Box 22942,Los Angeles, CA 94942,926-886-2462</v>
      </c>
      <c r="C3253" s="32" t="str">
        <f t="shared" si="151"/>
        <v>-2462</v>
      </c>
      <c r="D3253" s="32">
        <f t="shared" si="152"/>
        <v>1</v>
      </c>
    </row>
    <row r="3254" spans="1:4" x14ac:dyDescent="0.25">
      <c r="A3254" s="32" t="s">
        <v>3131</v>
      </c>
      <c r="B3254" s="32" t="str">
        <f t="shared" si="150"/>
        <v>Post Office Box 22942,Los Angeles, CA 94942,926-886-2462,Shoe Box Stores</v>
      </c>
      <c r="C3254" s="32" t="str">
        <f t="shared" si="151"/>
        <v>tores</v>
      </c>
      <c r="D3254" s="32" t="str">
        <f t="shared" si="152"/>
        <v>Incorrect</v>
      </c>
    </row>
    <row r="3255" spans="1:4" x14ac:dyDescent="0.25">
      <c r="A3255" s="32" t="s">
        <v>3132</v>
      </c>
      <c r="B3255" s="32" t="str">
        <f t="shared" si="150"/>
        <v>Los Angeles, CA 94942,926-886-2462,Shoe Box Stores,864 42st Avenue</v>
      </c>
      <c r="C3255" s="32" t="str">
        <f t="shared" si="151"/>
        <v>venue</v>
      </c>
      <c r="D3255" s="32" t="str">
        <f t="shared" si="152"/>
        <v>Incorrect</v>
      </c>
    </row>
    <row r="3256" spans="1:4" x14ac:dyDescent="0.25">
      <c r="A3256" s="32" t="s">
        <v>3133</v>
      </c>
      <c r="B3256" s="32" t="str">
        <f t="shared" si="150"/>
        <v>926-886-2462,Shoe Box Stores,864 42st Avenue,Van Nuys, CA 94404</v>
      </c>
      <c r="C3256" s="32" t="str">
        <f t="shared" si="151"/>
        <v>94404</v>
      </c>
      <c r="D3256" s="32" t="str">
        <f t="shared" si="152"/>
        <v>Incorrect</v>
      </c>
    </row>
    <row r="3257" spans="1:4" x14ac:dyDescent="0.25">
      <c r="A3257" s="32" t="s">
        <v>3134</v>
      </c>
      <c r="B3257" s="32" t="str">
        <f t="shared" si="150"/>
        <v>Shoe Box Stores,864 42st Avenue,Van Nuys, CA 94404,842-624-9986</v>
      </c>
      <c r="C3257" s="32" t="str">
        <f t="shared" si="151"/>
        <v>-9986</v>
      </c>
      <c r="D3257" s="32">
        <f t="shared" si="152"/>
        <v>1</v>
      </c>
    </row>
    <row r="3258" spans="1:4" x14ac:dyDescent="0.25">
      <c r="A3258" s="32" t="s">
        <v>3135</v>
      </c>
      <c r="B3258" s="32" t="str">
        <f t="shared" si="150"/>
        <v>864 42st Avenue,Van Nuys, CA 94404,842-624-9986,Yes Outfitters</v>
      </c>
      <c r="C3258" s="32" t="str">
        <f t="shared" si="151"/>
        <v>tters</v>
      </c>
      <c r="D3258" s="32" t="str">
        <f t="shared" si="152"/>
        <v>Incorrect</v>
      </c>
    </row>
    <row r="3259" spans="1:4" x14ac:dyDescent="0.25">
      <c r="A3259" s="32" t="s">
        <v>3136</v>
      </c>
      <c r="B3259" s="32" t="str">
        <f t="shared" si="150"/>
        <v>Van Nuys, CA 94404,842-624-9986,Yes Outfitters,2244 Artesia Boulevard</v>
      </c>
      <c r="C3259" s="32" t="str">
        <f t="shared" si="151"/>
        <v>evard</v>
      </c>
      <c r="D3259" s="32" t="str">
        <f t="shared" si="152"/>
        <v>Incorrect</v>
      </c>
    </row>
    <row r="3260" spans="1:4" x14ac:dyDescent="0.25">
      <c r="A3260" s="32" t="s">
        <v>3137</v>
      </c>
      <c r="B3260" s="32" t="str">
        <f t="shared" si="150"/>
        <v>842-624-9986,Yes Outfitters,2244 Artesia Boulevard,Cabazon, CA 94268</v>
      </c>
      <c r="C3260" s="32" t="str">
        <f t="shared" si="151"/>
        <v>94268</v>
      </c>
      <c r="D3260" s="32" t="str">
        <f t="shared" si="152"/>
        <v>Incorrect</v>
      </c>
    </row>
    <row r="3261" spans="1:4" x14ac:dyDescent="0.25">
      <c r="A3261" s="32" t="s">
        <v>3138</v>
      </c>
      <c r="B3261" s="32" t="str">
        <f t="shared" si="150"/>
        <v>Yes Outfitters,2244 Artesia Boulevard,Cabazon, CA 94268,224-480-6462</v>
      </c>
      <c r="C3261" s="32" t="str">
        <f t="shared" si="151"/>
        <v>-6462</v>
      </c>
      <c r="D3261" s="32">
        <f t="shared" si="152"/>
        <v>1</v>
      </c>
    </row>
    <row r="3262" spans="1:4" x14ac:dyDescent="0.25">
      <c r="A3262" s="32" t="s">
        <v>3139</v>
      </c>
      <c r="B3262" s="32" t="str">
        <f t="shared" si="150"/>
        <v>2244 Artesia Boulevard,Cabazon, CA 94268,224-480-6462,Sport N Stuff</v>
      </c>
      <c r="C3262" s="32" t="str">
        <f t="shared" si="151"/>
        <v>Stuff</v>
      </c>
      <c r="D3262" s="32" t="str">
        <f t="shared" si="152"/>
        <v>Incorrect</v>
      </c>
    </row>
    <row r="3263" spans="1:4" x14ac:dyDescent="0.25">
      <c r="A3263" s="32" t="s">
        <v>3140</v>
      </c>
      <c r="B3263" s="32" t="str">
        <f t="shared" si="150"/>
        <v>Cabazon, CA 94268,224-480-6462,Sport N Stuff,2600 West Slauson Avenue</v>
      </c>
      <c r="C3263" s="32" t="str">
        <f t="shared" si="151"/>
        <v>venue</v>
      </c>
      <c r="D3263" s="32" t="str">
        <f t="shared" si="152"/>
        <v>Incorrect</v>
      </c>
    </row>
    <row r="3264" spans="1:4" x14ac:dyDescent="0.25">
      <c r="A3264" s="32" t="s">
        <v>3141</v>
      </c>
      <c r="B3264" s="32" t="str">
        <f t="shared" si="150"/>
        <v>224-480-6462,Sport N Stuff,2600 West Slauson Avenue,Garden Grove, CA 94920</v>
      </c>
      <c r="C3264" s="32" t="str">
        <f t="shared" si="151"/>
        <v>94920</v>
      </c>
      <c r="D3264" s="32" t="str">
        <f t="shared" si="152"/>
        <v>Incorrect</v>
      </c>
    </row>
    <row r="3265" spans="1:4" x14ac:dyDescent="0.25">
      <c r="A3265" s="32" t="s">
        <v>3142</v>
      </c>
      <c r="B3265" s="32" t="str">
        <f t="shared" si="150"/>
        <v>Sport N Stuff,2600 West Slauson Avenue,Garden Grove, CA 94920,909-446-2806</v>
      </c>
      <c r="C3265" s="32" t="str">
        <f t="shared" si="151"/>
        <v>-2806</v>
      </c>
      <c r="D3265" s="32">
        <f t="shared" si="152"/>
        <v>1</v>
      </c>
    </row>
    <row r="3266" spans="1:4" x14ac:dyDescent="0.25">
      <c r="A3266" s="32" t="s">
        <v>3143</v>
      </c>
      <c r="B3266" s="32" t="str">
        <f t="shared" ref="B3266:B3329" si="153">CONCATENATE(TRIM(A3266),",",TRIM(A3267),",",TRIM(A3268),",",TRIM(A3269))</f>
        <v>2600 West Slauson Avenue,Garden Grove, CA 94920,909-446-2806,Happy Hats</v>
      </c>
      <c r="C3266" s="32" t="str">
        <f t="shared" ref="C3266:C3329" si="154">RIGHT(B3266,5)</f>
        <v xml:space="preserve"> Hats</v>
      </c>
      <c r="D3266" s="32" t="str">
        <f t="shared" ref="D3266:D3329" si="155">IFERROR(FIND("-",C3266),"Incorrect")</f>
        <v>Incorrect</v>
      </c>
    </row>
    <row r="3267" spans="1:4" x14ac:dyDescent="0.25">
      <c r="A3267" s="32" t="s">
        <v>92</v>
      </c>
      <c r="B3267" s="32" t="str">
        <f t="shared" si="153"/>
        <v>Garden Grove, CA 94920,909-446-2806,Happy Hats,2006 Alameda</v>
      </c>
      <c r="C3267" s="32" t="str">
        <f t="shared" si="154"/>
        <v>ameda</v>
      </c>
      <c r="D3267" s="32" t="str">
        <f t="shared" si="155"/>
        <v>Incorrect</v>
      </c>
    </row>
    <row r="3268" spans="1:4" x14ac:dyDescent="0.25">
      <c r="A3268" s="32" t="s">
        <v>3144</v>
      </c>
      <c r="B3268" s="32" t="str">
        <f t="shared" si="153"/>
        <v>909-446-2806,Happy Hats,2006 Alameda,Huntington Park, CA 90266</v>
      </c>
      <c r="C3268" s="32" t="str">
        <f t="shared" si="154"/>
        <v>90266</v>
      </c>
      <c r="D3268" s="32" t="str">
        <f t="shared" si="155"/>
        <v>Incorrect</v>
      </c>
    </row>
    <row r="3269" spans="1:4" x14ac:dyDescent="0.25">
      <c r="A3269" s="32" t="s">
        <v>548</v>
      </c>
      <c r="B3269" s="32" t="str">
        <f t="shared" si="153"/>
        <v>Happy Hats,2006 Alameda,Huntington Park, CA 90266,908-444-9496</v>
      </c>
      <c r="C3269" s="32" t="str">
        <f t="shared" si="154"/>
        <v>-9496</v>
      </c>
      <c r="D3269" s="32">
        <f t="shared" si="155"/>
        <v>1</v>
      </c>
    </row>
    <row r="3270" spans="1:4" x14ac:dyDescent="0.25">
      <c r="A3270" s="32" t="s">
        <v>3145</v>
      </c>
      <c r="B3270" s="32" t="str">
        <f t="shared" si="153"/>
        <v>2006 Alameda,Huntington Park, CA 90266,908-444-9496,Spyder's Web</v>
      </c>
      <c r="C3270" s="32" t="str">
        <f t="shared" si="154"/>
        <v>s Web</v>
      </c>
      <c r="D3270" s="32" t="str">
        <f t="shared" si="155"/>
        <v>Incorrect</v>
      </c>
    </row>
    <row r="3271" spans="1:4" x14ac:dyDescent="0.25">
      <c r="A3271" s="32" t="s">
        <v>3146</v>
      </c>
      <c r="B3271" s="32" t="str">
        <f t="shared" si="153"/>
        <v>Huntington Park, CA 90266,908-444-9496,Spyder's Web,2602 South Lemon Street</v>
      </c>
      <c r="C3271" s="32" t="str">
        <f t="shared" si="154"/>
        <v>treet</v>
      </c>
      <c r="D3271" s="32" t="str">
        <f t="shared" si="155"/>
        <v>Incorrect</v>
      </c>
    </row>
    <row r="3272" spans="1:4" x14ac:dyDescent="0.25">
      <c r="A3272" s="32" t="s">
        <v>3147</v>
      </c>
      <c r="B3272" s="32" t="str">
        <f t="shared" si="153"/>
        <v>908-444-9496,Spyder's Web,2602 South Lemon Street,San Francisco, CA 92446</v>
      </c>
      <c r="C3272" s="32" t="str">
        <f t="shared" si="154"/>
        <v>92446</v>
      </c>
      <c r="D3272" s="32" t="str">
        <f t="shared" si="155"/>
        <v>Incorrect</v>
      </c>
    </row>
    <row r="3273" spans="1:4" x14ac:dyDescent="0.25">
      <c r="A3273" s="32" t="s">
        <v>3148</v>
      </c>
      <c r="B3273" s="32" t="str">
        <f t="shared" si="153"/>
        <v>Spyder's Web,2602 South Lemon Street,San Francisco, CA 92446,420-484-9262</v>
      </c>
      <c r="C3273" s="32" t="str">
        <f t="shared" si="154"/>
        <v>-9262</v>
      </c>
      <c r="D3273" s="32">
        <f t="shared" si="155"/>
        <v>1</v>
      </c>
    </row>
    <row r="3274" spans="1:4" x14ac:dyDescent="0.25">
      <c r="A3274" s="32" t="s">
        <v>2872</v>
      </c>
      <c r="B3274" s="32" t="str">
        <f t="shared" si="153"/>
        <v>2602 South Lemon Street,San Francisco, CA 92446,420-484-9262,Calvert Company</v>
      </c>
      <c r="C3274" s="32" t="str">
        <f t="shared" si="154"/>
        <v>mpany</v>
      </c>
      <c r="D3274" s="32" t="str">
        <f t="shared" si="155"/>
        <v>Incorrect</v>
      </c>
    </row>
    <row r="3275" spans="1:4" x14ac:dyDescent="0.25">
      <c r="A3275" s="32" t="s">
        <v>3149</v>
      </c>
      <c r="B3275" s="32" t="str">
        <f t="shared" si="153"/>
        <v>San Francisco, CA 92446,420-484-9262,Calvert Company,846 Higuera</v>
      </c>
      <c r="C3275" s="32" t="str">
        <f t="shared" si="154"/>
        <v>guera</v>
      </c>
      <c r="D3275" s="32" t="str">
        <f t="shared" si="155"/>
        <v>Incorrect</v>
      </c>
    </row>
    <row r="3276" spans="1:4" x14ac:dyDescent="0.25">
      <c r="A3276" s="32" t="s">
        <v>3150</v>
      </c>
      <c r="B3276" s="32" t="str">
        <f t="shared" si="153"/>
        <v>420-484-9262,Calvert Company,846 Higuera,Fremont, CA 94688</v>
      </c>
      <c r="C3276" s="32" t="str">
        <f t="shared" si="154"/>
        <v>94688</v>
      </c>
      <c r="D3276" s="32" t="str">
        <f t="shared" si="155"/>
        <v>Incorrect</v>
      </c>
    </row>
    <row r="3277" spans="1:4" x14ac:dyDescent="0.25">
      <c r="A3277" s="32" t="s">
        <v>3151</v>
      </c>
      <c r="B3277" s="32" t="str">
        <f t="shared" si="153"/>
        <v>Calvert Company,846 Higuera,Fremont, CA 94688,206-468-8908</v>
      </c>
      <c r="C3277" s="32" t="str">
        <f t="shared" si="154"/>
        <v>-8908</v>
      </c>
      <c r="D3277" s="32">
        <f t="shared" si="155"/>
        <v>1</v>
      </c>
    </row>
    <row r="3278" spans="1:4" x14ac:dyDescent="0.25">
      <c r="A3278" s="32" t="s">
        <v>3152</v>
      </c>
      <c r="B3278" s="32" t="str">
        <f t="shared" si="153"/>
        <v>846 Higuera,Fremont, CA 94688,206-468-8908,Functional Clothing</v>
      </c>
      <c r="C3278" s="32" t="str">
        <f t="shared" si="154"/>
        <v>thing</v>
      </c>
      <c r="D3278" s="32" t="str">
        <f t="shared" si="155"/>
        <v>Incorrect</v>
      </c>
    </row>
    <row r="3279" spans="1:4" x14ac:dyDescent="0.25">
      <c r="A3279" s="32" t="s">
        <v>3153</v>
      </c>
      <c r="B3279" s="32" t="str">
        <f t="shared" si="153"/>
        <v>Fremont, CA 94688,206-468-8908,Functional Clothing,Century Mall Suite 400</v>
      </c>
      <c r="C3279" s="32" t="str">
        <f t="shared" si="154"/>
        <v>e 400</v>
      </c>
      <c r="D3279" s="32" t="str">
        <f t="shared" si="155"/>
        <v>Incorrect</v>
      </c>
    </row>
    <row r="3280" spans="1:4" x14ac:dyDescent="0.25">
      <c r="A3280" s="32" t="s">
        <v>3154</v>
      </c>
      <c r="B3280" s="32" t="str">
        <f t="shared" si="153"/>
        <v>206-468-8908,Functional Clothing,Century Mall Suite 400,Pebble Beach, CA 94666</v>
      </c>
      <c r="C3280" s="32" t="str">
        <f t="shared" si="154"/>
        <v>94666</v>
      </c>
      <c r="D3280" s="32" t="str">
        <f t="shared" si="155"/>
        <v>Incorrect</v>
      </c>
    </row>
    <row r="3281" spans="1:4" x14ac:dyDescent="0.25">
      <c r="A3281" s="32" t="s">
        <v>3155</v>
      </c>
      <c r="B3281" s="32" t="str">
        <f t="shared" si="153"/>
        <v>Functional Clothing,Century Mall Suite 400,Pebble Beach, CA 94666,949-244-8600</v>
      </c>
      <c r="C3281" s="32" t="str">
        <f t="shared" si="154"/>
        <v>-8600</v>
      </c>
      <c r="D3281" s="32">
        <f t="shared" si="155"/>
        <v>1</v>
      </c>
    </row>
    <row r="3282" spans="1:4" x14ac:dyDescent="0.25">
      <c r="A3282" s="32" t="s">
        <v>3156</v>
      </c>
      <c r="B3282" s="32" t="str">
        <f t="shared" si="153"/>
        <v>Century Mall Suite 400,Pebble Beach, CA 94666,949-244-8600,Good Times Clothing Store</v>
      </c>
      <c r="C3282" s="32" t="str">
        <f t="shared" si="154"/>
        <v>Store</v>
      </c>
      <c r="D3282" s="32" t="str">
        <f t="shared" si="155"/>
        <v>Incorrect</v>
      </c>
    </row>
    <row r="3283" spans="1:4" x14ac:dyDescent="0.25">
      <c r="A3283" s="32" t="s">
        <v>3157</v>
      </c>
      <c r="B3283" s="32" t="str">
        <f t="shared" si="153"/>
        <v>Pebble Beach, CA 94666,949-244-8600,Good Times Clothing Store,860 Texas Street</v>
      </c>
      <c r="C3283" s="32" t="str">
        <f t="shared" si="154"/>
        <v>treet</v>
      </c>
      <c r="D3283" s="32" t="str">
        <f t="shared" si="155"/>
        <v>Incorrect</v>
      </c>
    </row>
    <row r="3284" spans="1:4" x14ac:dyDescent="0.25">
      <c r="A3284" s="32" t="s">
        <v>3158</v>
      </c>
      <c r="B3284" s="32" t="str">
        <f t="shared" si="153"/>
        <v>949-244-8600,Good Times Clothing Store,860 Texas Street,San Francisco, CA 90846</v>
      </c>
      <c r="C3284" s="32" t="str">
        <f t="shared" si="154"/>
        <v>90846</v>
      </c>
      <c r="D3284" s="32" t="str">
        <f t="shared" si="155"/>
        <v>Incorrect</v>
      </c>
    </row>
    <row r="3285" spans="1:4" x14ac:dyDescent="0.25">
      <c r="A3285" s="32" t="s">
        <v>3159</v>
      </c>
      <c r="B3285" s="32" t="str">
        <f t="shared" si="153"/>
        <v>Good Times Clothing Store,860 Texas Street,San Francisco, CA 90846,808-428-6422</v>
      </c>
      <c r="C3285" s="32" t="str">
        <f t="shared" si="154"/>
        <v>-6422</v>
      </c>
      <c r="D3285" s="32">
        <f t="shared" si="155"/>
        <v>1</v>
      </c>
    </row>
    <row r="3286" spans="1:4" x14ac:dyDescent="0.25">
      <c r="A3286" s="32" t="s">
        <v>3160</v>
      </c>
      <c r="B3286" s="32" t="str">
        <f t="shared" si="153"/>
        <v>860 Texas Street,San Francisco, CA 90846,808-428-6422,Hercules Sportswear</v>
      </c>
      <c r="C3286" s="32" t="str">
        <f t="shared" si="154"/>
        <v>swear</v>
      </c>
      <c r="D3286" s="32" t="str">
        <f t="shared" si="155"/>
        <v>Incorrect</v>
      </c>
    </row>
    <row r="3287" spans="1:4" x14ac:dyDescent="0.25">
      <c r="A3287" s="32" t="s">
        <v>3161</v>
      </c>
      <c r="B3287" s="32" t="str">
        <f t="shared" si="153"/>
        <v>San Francisco, CA 90846,808-428-6422,Hercules Sportswear,24000 Folsom Boulevard Suite 2206</v>
      </c>
      <c r="C3287" s="32" t="str">
        <f t="shared" si="154"/>
        <v xml:space="preserve"> 2206</v>
      </c>
      <c r="D3287" s="32" t="str">
        <f t="shared" si="155"/>
        <v>Incorrect</v>
      </c>
    </row>
    <row r="3288" spans="1:4" x14ac:dyDescent="0.25">
      <c r="A3288" s="32" t="s">
        <v>3162</v>
      </c>
      <c r="B3288" s="32" t="str">
        <f t="shared" si="153"/>
        <v>808-428-6422,Hercules Sportswear,24000 Folsom Boulevard Suite 2206,Pleasanton, CA 92604</v>
      </c>
      <c r="C3288" s="32" t="str">
        <f t="shared" si="154"/>
        <v>92604</v>
      </c>
      <c r="D3288" s="32" t="str">
        <f t="shared" si="155"/>
        <v>Incorrect</v>
      </c>
    </row>
    <row r="3289" spans="1:4" x14ac:dyDescent="0.25">
      <c r="A3289" s="32" t="s">
        <v>3163</v>
      </c>
      <c r="B3289" s="32" t="str">
        <f t="shared" si="153"/>
        <v>Hercules Sportswear,24000 Folsom Boulevard Suite 2206,Pleasanton, CA 92604,206-622-6086</v>
      </c>
      <c r="C3289" s="32" t="str">
        <f t="shared" si="154"/>
        <v>-6086</v>
      </c>
      <c r="D3289" s="32">
        <f t="shared" si="155"/>
        <v>1</v>
      </c>
    </row>
    <row r="3290" spans="1:4" x14ac:dyDescent="0.25">
      <c r="A3290" s="32" t="s">
        <v>3164</v>
      </c>
      <c r="B3290" s="32" t="str">
        <f t="shared" si="153"/>
        <v>24000 Folsom Boulevard Suite 2206,Pleasanton, CA 92604,206-622-6086,John's Golf Shop</v>
      </c>
      <c r="C3290" s="32" t="str">
        <f t="shared" si="154"/>
        <v xml:space="preserve"> Shop</v>
      </c>
      <c r="D3290" s="32" t="str">
        <f t="shared" si="155"/>
        <v>Incorrect</v>
      </c>
    </row>
    <row r="3291" spans="1:4" x14ac:dyDescent="0.25">
      <c r="A3291" s="32" t="s">
        <v>3165</v>
      </c>
      <c r="B3291" s="32" t="str">
        <f t="shared" si="153"/>
        <v>Pleasanton, CA 92604,206-622-6086,John's Golf Shop,4646Moanalua Drive</v>
      </c>
      <c r="C3291" s="32" t="str">
        <f t="shared" si="154"/>
        <v>Drive</v>
      </c>
      <c r="D3291" s="32" t="str">
        <f t="shared" si="155"/>
        <v>Incorrect</v>
      </c>
    </row>
    <row r="3292" spans="1:4" x14ac:dyDescent="0.25">
      <c r="A3292" s="32" t="s">
        <v>3166</v>
      </c>
      <c r="B3292" s="32" t="str">
        <f t="shared" si="153"/>
        <v>206-622-6086,John's Golf Shop,4646Moanalua Drive,Honolulu, HI 90026</v>
      </c>
      <c r="C3292" s="32" t="str">
        <f t="shared" si="154"/>
        <v>90026</v>
      </c>
      <c r="D3292" s="32" t="str">
        <f t="shared" si="155"/>
        <v>Incorrect</v>
      </c>
    </row>
    <row r="3293" spans="1:4" x14ac:dyDescent="0.25">
      <c r="A3293" s="32" t="s">
        <v>3167</v>
      </c>
      <c r="B3293" s="32" t="str">
        <f t="shared" si="153"/>
        <v>John's Golf Shop,4646Moanalua Drive,Honolulu, HI 90026,949-862-4266</v>
      </c>
      <c r="C3293" s="32" t="str">
        <f t="shared" si="154"/>
        <v>-4266</v>
      </c>
      <c r="D3293" s="32">
        <f t="shared" si="155"/>
        <v>1</v>
      </c>
    </row>
    <row r="3294" spans="1:4" x14ac:dyDescent="0.25">
      <c r="A3294" s="32" t="s">
        <v>3168</v>
      </c>
      <c r="B3294" s="32" t="str">
        <f t="shared" si="153"/>
        <v>4646Moanalua Drive,Honolulu, HI 90026,949-862-4266,KMF Sportswear</v>
      </c>
      <c r="C3294" s="32" t="str">
        <f t="shared" si="154"/>
        <v>swear</v>
      </c>
      <c r="D3294" s="32" t="str">
        <f t="shared" si="155"/>
        <v>Incorrect</v>
      </c>
    </row>
    <row r="3295" spans="1:4" x14ac:dyDescent="0.25">
      <c r="A3295" s="32" t="s">
        <v>2210</v>
      </c>
      <c r="B3295" s="32" t="str">
        <f t="shared" si="153"/>
        <v>Honolulu, HI 90026,949-862-4266,KMF Sportswear,469 Park Avenue</v>
      </c>
      <c r="C3295" s="32" t="str">
        <f t="shared" si="154"/>
        <v>venue</v>
      </c>
      <c r="D3295" s="32" t="str">
        <f t="shared" si="155"/>
        <v>Incorrect</v>
      </c>
    </row>
    <row r="3296" spans="1:4" x14ac:dyDescent="0.25">
      <c r="A3296" s="32" t="s">
        <v>3169</v>
      </c>
      <c r="B3296" s="32" t="str">
        <f t="shared" si="153"/>
        <v>949-862-4266,KMF Sportswear,469 Park Avenue,Auburn, CA 94806</v>
      </c>
      <c r="C3296" s="32" t="str">
        <f t="shared" si="154"/>
        <v>94806</v>
      </c>
      <c r="D3296" s="32" t="str">
        <f t="shared" si="155"/>
        <v>Incorrect</v>
      </c>
    </row>
    <row r="3297" spans="1:4" x14ac:dyDescent="0.25">
      <c r="A3297" s="32" t="s">
        <v>3170</v>
      </c>
      <c r="B3297" s="32" t="str">
        <f t="shared" si="153"/>
        <v>KMF Sportswear,469 Park Avenue,Auburn, CA 94806,224-846-8448</v>
      </c>
      <c r="C3297" s="32" t="str">
        <f t="shared" si="154"/>
        <v>-8448</v>
      </c>
      <c r="D3297" s="32">
        <f t="shared" si="155"/>
        <v>1</v>
      </c>
    </row>
    <row r="3298" spans="1:4" x14ac:dyDescent="0.25">
      <c r="A3298" s="32" t="s">
        <v>3171</v>
      </c>
      <c r="B3298" s="32" t="str">
        <f t="shared" si="153"/>
        <v>469 Park Avenue,Auburn, CA 94806,224-846-8448,Red Hot Sports</v>
      </c>
      <c r="C3298" s="32" t="str">
        <f t="shared" si="154"/>
        <v>ports</v>
      </c>
      <c r="D3298" s="32" t="str">
        <f t="shared" si="155"/>
        <v>Incorrect</v>
      </c>
    </row>
    <row r="3299" spans="1:4" x14ac:dyDescent="0.25">
      <c r="A3299" s="32" t="s">
        <v>3172</v>
      </c>
      <c r="B3299" s="32" t="str">
        <f t="shared" si="153"/>
        <v>Auburn, CA 94806,224-846-8448,Red Hot Sports,660 West Manchester Boulevard</v>
      </c>
      <c r="C3299" s="32" t="str">
        <f t="shared" si="154"/>
        <v>evard</v>
      </c>
      <c r="D3299" s="32" t="str">
        <f t="shared" si="155"/>
        <v>Incorrect</v>
      </c>
    </row>
    <row r="3300" spans="1:4" x14ac:dyDescent="0.25">
      <c r="A3300" s="32" t="s">
        <v>3173</v>
      </c>
      <c r="B3300" s="32" t="str">
        <f t="shared" si="153"/>
        <v>224-846-8448,Red Hot Sports,660 West Manchester Boulevard,San Francisco, CA 96246</v>
      </c>
      <c r="C3300" s="32" t="str">
        <f t="shared" si="154"/>
        <v>96246</v>
      </c>
      <c r="D3300" s="32" t="str">
        <f t="shared" si="155"/>
        <v>Incorrect</v>
      </c>
    </row>
    <row r="3301" spans="1:4" x14ac:dyDescent="0.25">
      <c r="A3301" s="32" t="s">
        <v>898</v>
      </c>
      <c r="B3301" s="32" t="str">
        <f t="shared" si="153"/>
        <v>Red Hot Sports,660 West Manchester Boulevard,San Francisco, CA 96246,926-888-2996</v>
      </c>
      <c r="C3301" s="32" t="str">
        <f t="shared" si="154"/>
        <v>-2996</v>
      </c>
      <c r="D3301" s="32">
        <f t="shared" si="155"/>
        <v>1</v>
      </c>
    </row>
    <row r="3302" spans="1:4" x14ac:dyDescent="0.25">
      <c r="A3302" s="32" t="s">
        <v>3174</v>
      </c>
      <c r="B3302" s="32" t="str">
        <f t="shared" si="153"/>
        <v>660 West Manchester Boulevard,San Francisco, CA 96246,926-888-2996,Wave Sports Inc</v>
      </c>
      <c r="C3302" s="32" t="str">
        <f t="shared" si="154"/>
        <v>s Inc</v>
      </c>
      <c r="D3302" s="32" t="str">
        <f t="shared" si="155"/>
        <v>Incorrect</v>
      </c>
    </row>
    <row r="3303" spans="1:4" x14ac:dyDescent="0.25">
      <c r="A3303" s="32" t="s">
        <v>3175</v>
      </c>
      <c r="B3303" s="32" t="str">
        <f t="shared" si="153"/>
        <v>San Francisco, CA 96246,926-888-2996,Wave Sports Inc,66 Pier Avenue</v>
      </c>
      <c r="C3303" s="32" t="str">
        <f t="shared" si="154"/>
        <v>venue</v>
      </c>
      <c r="D3303" s="32" t="str">
        <f t="shared" si="155"/>
        <v>Incorrect</v>
      </c>
    </row>
    <row r="3304" spans="1:4" x14ac:dyDescent="0.25">
      <c r="A3304" s="32" t="s">
        <v>3176</v>
      </c>
      <c r="B3304" s="32" t="str">
        <f t="shared" si="153"/>
        <v>926-888-2996,Wave Sports Inc,66 Pier Avenue,Fullerton, CA 94222</v>
      </c>
      <c r="C3304" s="32" t="str">
        <f t="shared" si="154"/>
        <v>94222</v>
      </c>
      <c r="D3304" s="32" t="str">
        <f t="shared" si="155"/>
        <v>Incorrect</v>
      </c>
    </row>
    <row r="3305" spans="1:4" x14ac:dyDescent="0.25">
      <c r="A3305" s="32" t="s">
        <v>3177</v>
      </c>
      <c r="B3305" s="32" t="str">
        <f t="shared" si="153"/>
        <v>Wave Sports Inc,66 Pier Avenue,Fullerton, CA 94222,604-644-4906</v>
      </c>
      <c r="C3305" s="32" t="str">
        <f t="shared" si="154"/>
        <v>-4906</v>
      </c>
      <c r="D3305" s="32">
        <f t="shared" si="155"/>
        <v>1</v>
      </c>
    </row>
    <row r="3306" spans="1:4" x14ac:dyDescent="0.25">
      <c r="A3306" s="32" t="s">
        <v>3178</v>
      </c>
      <c r="B3306" s="32" t="str">
        <f t="shared" si="153"/>
        <v>66 Pier Avenue,Fullerton, CA 94222,604-644-4906,Aim High Outfitters</v>
      </c>
      <c r="C3306" s="32" t="str">
        <f t="shared" si="154"/>
        <v>tters</v>
      </c>
      <c r="D3306" s="32" t="str">
        <f t="shared" si="155"/>
        <v>Incorrect</v>
      </c>
    </row>
    <row r="3307" spans="1:4" x14ac:dyDescent="0.25">
      <c r="A3307" s="32" t="s">
        <v>3179</v>
      </c>
      <c r="B3307" s="32" t="str">
        <f t="shared" si="153"/>
        <v>Fullerton, CA 94222,604-644-4906,Aim High Outfitters,2460 Travis Boulevard</v>
      </c>
      <c r="C3307" s="32" t="str">
        <f t="shared" si="154"/>
        <v>evard</v>
      </c>
      <c r="D3307" s="32" t="str">
        <f t="shared" si="155"/>
        <v>Incorrect</v>
      </c>
    </row>
    <row r="3308" spans="1:4" x14ac:dyDescent="0.25">
      <c r="A3308" s="32" t="s">
        <v>3180</v>
      </c>
      <c r="B3308" s="32" t="str">
        <f t="shared" si="153"/>
        <v>604-644-4906,Aim High Outfitters,2460 Travis Boulevard,Pleasanton, CA 90822</v>
      </c>
      <c r="C3308" s="32" t="str">
        <f t="shared" si="154"/>
        <v>90822</v>
      </c>
      <c r="D3308" s="32" t="str">
        <f t="shared" si="155"/>
        <v>Incorrect</v>
      </c>
    </row>
    <row r="3309" spans="1:4" x14ac:dyDescent="0.25">
      <c r="A3309" s="32" t="s">
        <v>1001</v>
      </c>
      <c r="B3309" s="32" t="str">
        <f t="shared" si="153"/>
        <v>Aim High Outfitters,2460 Travis Boulevard,Pleasanton, CA 90822,284-484-2244</v>
      </c>
      <c r="C3309" s="32" t="str">
        <f t="shared" si="154"/>
        <v>-2244</v>
      </c>
      <c r="D3309" s="32">
        <f t="shared" si="155"/>
        <v>1</v>
      </c>
    </row>
    <row r="3310" spans="1:4" x14ac:dyDescent="0.25">
      <c r="A3310" s="32" t="s">
        <v>3181</v>
      </c>
      <c r="B3310" s="32" t="str">
        <f t="shared" si="153"/>
        <v>2460 Travis Boulevard,Pleasanton, CA 90822,284-484-2244,C J Fashion Inc</v>
      </c>
      <c r="C3310" s="32" t="str">
        <f t="shared" si="154"/>
        <v>n Inc</v>
      </c>
      <c r="D3310" s="32" t="str">
        <f t="shared" si="155"/>
        <v>Incorrect</v>
      </c>
    </row>
    <row r="3311" spans="1:4" x14ac:dyDescent="0.25">
      <c r="A3311" s="32" t="s">
        <v>3182</v>
      </c>
      <c r="B3311" s="32" t="str">
        <f t="shared" si="153"/>
        <v>Pleasanton, CA 90822,284-484-2244,C J Fashion Inc,28209 South Figueroa Street Building A</v>
      </c>
      <c r="C3311" s="32" t="str">
        <f t="shared" si="154"/>
        <v>ing A</v>
      </c>
      <c r="D3311" s="32" t="str">
        <f t="shared" si="155"/>
        <v>Incorrect</v>
      </c>
    </row>
    <row r="3312" spans="1:4" x14ac:dyDescent="0.25">
      <c r="A3312" s="32" t="s">
        <v>3183</v>
      </c>
      <c r="B3312" s="32" t="str">
        <f t="shared" si="153"/>
        <v>284-484-2244,C J Fashion Inc,28209 South Figueroa Street Building A,Lynwood, CA 96829</v>
      </c>
      <c r="C3312" s="32" t="str">
        <f t="shared" si="154"/>
        <v>96829</v>
      </c>
      <c r="D3312" s="32" t="str">
        <f t="shared" si="155"/>
        <v>Incorrect</v>
      </c>
    </row>
    <row r="3313" spans="1:4" x14ac:dyDescent="0.25">
      <c r="A3313" s="32" t="s">
        <v>3184</v>
      </c>
      <c r="B3313" s="32" t="str">
        <f t="shared" si="153"/>
        <v>C J Fashion Inc,28209 South Figueroa Street Building A,Lynwood, CA 96829,224-622-4486</v>
      </c>
      <c r="C3313" s="32" t="str">
        <f t="shared" si="154"/>
        <v>-4486</v>
      </c>
      <c r="D3313" s="32">
        <f t="shared" si="155"/>
        <v>1</v>
      </c>
    </row>
    <row r="3314" spans="1:4" x14ac:dyDescent="0.25">
      <c r="A3314" s="32" t="s">
        <v>3185</v>
      </c>
      <c r="B3314" s="32" t="str">
        <f t="shared" si="153"/>
        <v>28209 South Figueroa Street Building A,Lynwood, CA 96829,224-622-4486,Hat Company</v>
      </c>
      <c r="C3314" s="32" t="str">
        <f t="shared" si="154"/>
        <v>mpany</v>
      </c>
      <c r="D3314" s="32" t="str">
        <f t="shared" si="155"/>
        <v>Incorrect</v>
      </c>
    </row>
    <row r="3315" spans="1:4" x14ac:dyDescent="0.25">
      <c r="A3315" s="32" t="s">
        <v>3186</v>
      </c>
      <c r="B3315" s="32" t="str">
        <f t="shared" si="153"/>
        <v>Lynwood, CA 96829,224-622-4486,Hat Company,268 Ruby Way</v>
      </c>
      <c r="C3315" s="32" t="str">
        <f t="shared" si="154"/>
        <v>y Way</v>
      </c>
      <c r="D3315" s="32" t="str">
        <f t="shared" si="155"/>
        <v>Incorrect</v>
      </c>
    </row>
    <row r="3316" spans="1:4" x14ac:dyDescent="0.25">
      <c r="A3316" s="32" t="s">
        <v>3187</v>
      </c>
      <c r="B3316" s="32" t="str">
        <f t="shared" si="153"/>
        <v>224-622-4486,Hat Company,268 Ruby Way,Arleta, CA 94620</v>
      </c>
      <c r="C3316" s="32" t="str">
        <f t="shared" si="154"/>
        <v>94620</v>
      </c>
      <c r="D3316" s="32" t="str">
        <f t="shared" si="155"/>
        <v>Incorrect</v>
      </c>
    </row>
    <row r="3317" spans="1:4" x14ac:dyDescent="0.25">
      <c r="A3317" s="32" t="s">
        <v>1423</v>
      </c>
      <c r="B3317" s="32" t="str">
        <f t="shared" si="153"/>
        <v>Hat Company,268 Ruby Way,Arleta, CA 94620,824-989-9288</v>
      </c>
      <c r="C3317" s="32" t="str">
        <f t="shared" si="154"/>
        <v>-9288</v>
      </c>
      <c r="D3317" s="32">
        <f t="shared" si="155"/>
        <v>1</v>
      </c>
    </row>
    <row r="3318" spans="1:4" x14ac:dyDescent="0.25">
      <c r="A3318" s="32" t="s">
        <v>3188</v>
      </c>
      <c r="B3318" s="32" t="str">
        <f t="shared" si="153"/>
        <v>268 Ruby Way,Arleta, CA 94620,824-989-9288,Manor Bowling Lanes</v>
      </c>
      <c r="C3318" s="32" t="str">
        <f t="shared" si="154"/>
        <v>Lanes</v>
      </c>
      <c r="D3318" s="32" t="str">
        <f t="shared" si="155"/>
        <v>Incorrect</v>
      </c>
    </row>
    <row r="3319" spans="1:4" x14ac:dyDescent="0.25">
      <c r="A3319" s="32" t="s">
        <v>3189</v>
      </c>
      <c r="B3319" s="32" t="str">
        <f t="shared" si="153"/>
        <v>Arleta, CA 94620,824-989-9288,Manor Bowling Lanes,4200 East Imperial Highway</v>
      </c>
      <c r="C3319" s="32" t="str">
        <f t="shared" si="154"/>
        <v>ghway</v>
      </c>
      <c r="D3319" s="32" t="str">
        <f t="shared" si="155"/>
        <v>Incorrect</v>
      </c>
    </row>
    <row r="3320" spans="1:4" x14ac:dyDescent="0.25">
      <c r="A3320" s="32" t="s">
        <v>3190</v>
      </c>
      <c r="B3320" s="32" t="str">
        <f t="shared" si="153"/>
        <v>824-989-9288,Manor Bowling Lanes,4200 East Imperial Highway,Oakhurst, CA 90048</v>
      </c>
      <c r="C3320" s="32" t="str">
        <f t="shared" si="154"/>
        <v>90048</v>
      </c>
      <c r="D3320" s="32" t="str">
        <f t="shared" si="155"/>
        <v>Incorrect</v>
      </c>
    </row>
    <row r="3321" spans="1:4" x14ac:dyDescent="0.25">
      <c r="A3321" s="32" t="s">
        <v>3191</v>
      </c>
      <c r="B3321" s="32" t="str">
        <f t="shared" si="153"/>
        <v>Manor Bowling Lanes,4200 East Imperial Highway,Oakhurst, CA 90048,620-462-4622</v>
      </c>
      <c r="C3321" s="32" t="str">
        <f t="shared" si="154"/>
        <v>-4622</v>
      </c>
      <c r="D3321" s="32">
        <f t="shared" si="155"/>
        <v>1</v>
      </c>
    </row>
    <row r="3322" spans="1:4" x14ac:dyDescent="0.25">
      <c r="A3322" s="32" t="s">
        <v>3192</v>
      </c>
      <c r="B3322" s="32" t="str">
        <f t="shared" si="153"/>
        <v>4200 East Imperial Highway,Oakhurst, CA 90048,620-462-4622,Maximum Skateboards</v>
      </c>
      <c r="C3322" s="32" t="str">
        <f t="shared" si="154"/>
        <v>oards</v>
      </c>
      <c r="D3322" s="32" t="str">
        <f t="shared" si="155"/>
        <v>Incorrect</v>
      </c>
    </row>
    <row r="3323" spans="1:4" x14ac:dyDescent="0.25">
      <c r="A3323" s="32" t="s">
        <v>3193</v>
      </c>
      <c r="B3323" s="32" t="str">
        <f t="shared" si="153"/>
        <v>Oakhurst, CA 90048,620-462-4622,Maximum Skateboards,22626 Venice Blvd</v>
      </c>
      <c r="C3323" s="32" t="str">
        <f t="shared" si="154"/>
        <v xml:space="preserve"> Blvd</v>
      </c>
      <c r="D3323" s="32" t="str">
        <f t="shared" si="155"/>
        <v>Incorrect</v>
      </c>
    </row>
    <row r="3324" spans="1:4" x14ac:dyDescent="0.25">
      <c r="A3324" s="32" t="s">
        <v>3194</v>
      </c>
      <c r="B3324" s="32" t="str">
        <f t="shared" si="153"/>
        <v>620-462-4622,Maximum Skateboards,22626 Venice Blvd,San Diego, CA 92008</v>
      </c>
      <c r="C3324" s="32" t="str">
        <f t="shared" si="154"/>
        <v>92008</v>
      </c>
      <c r="D3324" s="32" t="str">
        <f t="shared" si="155"/>
        <v>Incorrect</v>
      </c>
    </row>
    <row r="3325" spans="1:4" x14ac:dyDescent="0.25">
      <c r="A3325" s="32" t="s">
        <v>3195</v>
      </c>
      <c r="B3325" s="32" t="str">
        <f t="shared" si="153"/>
        <v>Maximum Skateboards,22626 Venice Blvd,San Diego, CA 92008,420-844-4898</v>
      </c>
      <c r="C3325" s="32" t="str">
        <f t="shared" si="154"/>
        <v>-4898</v>
      </c>
      <c r="D3325" s="32">
        <f t="shared" si="155"/>
        <v>1</v>
      </c>
    </row>
    <row r="3326" spans="1:4" x14ac:dyDescent="0.25">
      <c r="A3326" s="32" t="s">
        <v>3196</v>
      </c>
      <c r="B3326" s="32" t="str">
        <f t="shared" si="153"/>
        <v>22626 Venice Blvd,San Diego, CA 92008,420-844-4898,Ocean Avenue Clothiers</v>
      </c>
      <c r="C3326" s="32" t="str">
        <f t="shared" si="154"/>
        <v>hiers</v>
      </c>
      <c r="D3326" s="32" t="str">
        <f t="shared" si="155"/>
        <v>Incorrect</v>
      </c>
    </row>
    <row r="3327" spans="1:4" x14ac:dyDescent="0.25">
      <c r="A3327" s="32" t="s">
        <v>3197</v>
      </c>
      <c r="B3327" s="32" t="str">
        <f t="shared" si="153"/>
        <v>San Diego, CA 92008,420-844-4898,Ocean Avenue Clothiers,2660 Somersville Road</v>
      </c>
      <c r="C3327" s="32" t="str">
        <f t="shared" si="154"/>
        <v xml:space="preserve"> Road</v>
      </c>
      <c r="D3327" s="32" t="str">
        <f t="shared" si="155"/>
        <v>Incorrect</v>
      </c>
    </row>
    <row r="3328" spans="1:4" x14ac:dyDescent="0.25">
      <c r="A3328" s="32" t="s">
        <v>3198</v>
      </c>
      <c r="B3328" s="32" t="str">
        <f t="shared" si="153"/>
        <v>420-844-4898,Ocean Avenue Clothiers,2660 Somersville Road,Bellevue, CA 90008</v>
      </c>
      <c r="C3328" s="32" t="str">
        <f t="shared" si="154"/>
        <v>90008</v>
      </c>
      <c r="D3328" s="32" t="str">
        <f t="shared" si="155"/>
        <v>Incorrect</v>
      </c>
    </row>
    <row r="3329" spans="1:4" x14ac:dyDescent="0.25">
      <c r="A3329" s="32" t="s">
        <v>270</v>
      </c>
      <c r="B3329" s="32" t="str">
        <f t="shared" si="153"/>
        <v>Ocean Avenue Clothiers,2660 Somersville Road,Bellevue, CA 90008,908-462-2244</v>
      </c>
      <c r="C3329" s="32" t="str">
        <f t="shared" si="154"/>
        <v>-2244</v>
      </c>
      <c r="D3329" s="32">
        <f t="shared" si="155"/>
        <v>1</v>
      </c>
    </row>
    <row r="3330" spans="1:4" x14ac:dyDescent="0.25">
      <c r="A3330" s="32" t="s">
        <v>3199</v>
      </c>
      <c r="B3330" s="32" t="str">
        <f t="shared" ref="B3330:B3393" si="156">CONCATENATE(TRIM(A3330),",",TRIM(A3331),",",TRIM(A3332),",",TRIM(A3333))</f>
        <v>2660 Somersville Road,Bellevue, CA 90008,908-462-2244,Sweats and More</v>
      </c>
      <c r="C3330" s="32" t="str">
        <f t="shared" ref="C3330:C3393" si="157">RIGHT(B3330,5)</f>
        <v xml:space="preserve"> More</v>
      </c>
      <c r="D3330" s="32" t="str">
        <f t="shared" ref="D3330:D3393" si="158">IFERROR(FIND("-",C3330),"Incorrect")</f>
        <v>Incorrect</v>
      </c>
    </row>
    <row r="3331" spans="1:4" x14ac:dyDescent="0.25">
      <c r="A3331" s="32" t="s">
        <v>3200</v>
      </c>
      <c r="B3331" s="32" t="str">
        <f t="shared" si="156"/>
        <v>Bellevue, CA 90008,908-462-2244,Sweats and More,9222 Cherry Avenue</v>
      </c>
      <c r="C3331" s="32" t="str">
        <f t="shared" si="157"/>
        <v>venue</v>
      </c>
      <c r="D3331" s="32" t="str">
        <f t="shared" si="158"/>
        <v>Incorrect</v>
      </c>
    </row>
    <row r="3332" spans="1:4" x14ac:dyDescent="0.25">
      <c r="A3332" s="32" t="s">
        <v>3201</v>
      </c>
      <c r="B3332" s="32" t="str">
        <f t="shared" si="156"/>
        <v>908-462-2244,Sweats and More,9222 Cherry Avenue,Anderson, CA 92626</v>
      </c>
      <c r="C3332" s="32" t="str">
        <f t="shared" si="157"/>
        <v>92626</v>
      </c>
      <c r="D3332" s="32" t="str">
        <f t="shared" si="158"/>
        <v>Incorrect</v>
      </c>
    </row>
    <row r="3333" spans="1:4" x14ac:dyDescent="0.25">
      <c r="A3333" s="32" t="s">
        <v>3202</v>
      </c>
      <c r="B3333" s="32" t="str">
        <f t="shared" si="156"/>
        <v>Sweats and More,9222 Cherry Avenue,Anderson, CA 92626,640-284-2222</v>
      </c>
      <c r="C3333" s="32" t="str">
        <f t="shared" si="157"/>
        <v>-2222</v>
      </c>
      <c r="D3333" s="32">
        <f t="shared" si="158"/>
        <v>1</v>
      </c>
    </row>
    <row r="3334" spans="1:4" x14ac:dyDescent="0.25">
      <c r="A3334" s="32" t="s">
        <v>3203</v>
      </c>
      <c r="B3334" s="32" t="str">
        <f t="shared" si="156"/>
        <v>9222 Cherry Avenue,Anderson, CA 92626,640-284-2222,Ward Centre Garment CO</v>
      </c>
      <c r="C3334" s="32" t="str">
        <f t="shared" si="157"/>
        <v>nt CO</v>
      </c>
      <c r="D3334" s="32" t="str">
        <f t="shared" si="158"/>
        <v>Incorrect</v>
      </c>
    </row>
    <row r="3335" spans="1:4" x14ac:dyDescent="0.25">
      <c r="A3335" s="32" t="s">
        <v>3204</v>
      </c>
      <c r="B3335" s="32" t="str">
        <f t="shared" si="156"/>
        <v>Anderson, CA 92626,640-284-2222,Ward Centre Garment CO,2466 East 29th Street</v>
      </c>
      <c r="C3335" s="32" t="str">
        <f t="shared" si="157"/>
        <v>treet</v>
      </c>
      <c r="D3335" s="32" t="str">
        <f t="shared" si="158"/>
        <v>Incorrect</v>
      </c>
    </row>
    <row r="3336" spans="1:4" x14ac:dyDescent="0.25">
      <c r="A3336" s="32" t="s">
        <v>3205</v>
      </c>
      <c r="B3336" s="32" t="str">
        <f t="shared" si="156"/>
        <v>640-284-2222,Ward Centre Garment CO,2466 East 29th Street,North Hollywood, CA 92844</v>
      </c>
      <c r="C3336" s="32" t="str">
        <f t="shared" si="157"/>
        <v>92844</v>
      </c>
      <c r="D3336" s="32" t="str">
        <f t="shared" si="158"/>
        <v>Incorrect</v>
      </c>
    </row>
    <row r="3337" spans="1:4" x14ac:dyDescent="0.25">
      <c r="A3337" s="32" t="s">
        <v>3206</v>
      </c>
      <c r="B3337" s="32" t="str">
        <f t="shared" si="156"/>
        <v>Ward Centre Garment CO,2466 East 29th Street,North Hollywood, CA 92844,808-698-2886</v>
      </c>
      <c r="C3337" s="32" t="str">
        <f t="shared" si="157"/>
        <v>-2886</v>
      </c>
      <c r="D3337" s="32">
        <f t="shared" si="158"/>
        <v>1</v>
      </c>
    </row>
    <row r="3338" spans="1:4" x14ac:dyDescent="0.25">
      <c r="A3338" s="32" t="s">
        <v>3207</v>
      </c>
      <c r="B3338" s="32" t="str">
        <f t="shared" si="156"/>
        <v>2466 East 29th Street,North Hollywood, CA 92844,808-698-2886,Activewear for Eyes</v>
      </c>
      <c r="C3338" s="32" t="str">
        <f t="shared" si="157"/>
        <v xml:space="preserve"> Eyes</v>
      </c>
      <c r="D3338" s="32" t="str">
        <f t="shared" si="158"/>
        <v>Incorrect</v>
      </c>
    </row>
    <row r="3339" spans="1:4" x14ac:dyDescent="0.25">
      <c r="A3339" s="32" t="s">
        <v>3208</v>
      </c>
      <c r="B3339" s="32" t="str">
        <f t="shared" si="156"/>
        <v>North Hollywood, CA 92844,808-698-2886,Activewear for Eyes,6222 Pacific Boulevard Suite 224</v>
      </c>
      <c r="C3339" s="32" t="str">
        <f t="shared" si="157"/>
        <v>e 224</v>
      </c>
      <c r="D3339" s="32" t="str">
        <f t="shared" si="158"/>
        <v>Incorrect</v>
      </c>
    </row>
    <row r="3340" spans="1:4" x14ac:dyDescent="0.25">
      <c r="A3340" s="32" t="s">
        <v>3209</v>
      </c>
      <c r="B3340" s="32" t="str">
        <f t="shared" si="156"/>
        <v>808-698-2886,Activewear for Eyes,6222 Pacific Boulevard Suite 224,Monterey, CA 94064</v>
      </c>
      <c r="C3340" s="32" t="str">
        <f t="shared" si="157"/>
        <v>94064</v>
      </c>
      <c r="D3340" s="32" t="str">
        <f t="shared" si="158"/>
        <v>Incorrect</v>
      </c>
    </row>
    <row r="3341" spans="1:4" x14ac:dyDescent="0.25">
      <c r="A3341" s="32" t="s">
        <v>3210</v>
      </c>
      <c r="B3341" s="32" t="str">
        <f t="shared" si="156"/>
        <v>Activewear for Eyes,6222 Pacific Boulevard Suite 224,Monterey, CA 94064,926-449-9626</v>
      </c>
      <c r="C3341" s="32" t="str">
        <f t="shared" si="157"/>
        <v>-9626</v>
      </c>
      <c r="D3341" s="32">
        <f t="shared" si="158"/>
        <v>1</v>
      </c>
    </row>
    <row r="3342" spans="1:4" x14ac:dyDescent="0.25">
      <c r="A3342" s="32" t="s">
        <v>3211</v>
      </c>
      <c r="B3342" s="32" t="str">
        <f t="shared" si="156"/>
        <v>6222 Pacific Boulevard Suite 224,Monterey, CA 94064,926-449-9626,All Star Sporting Goods</v>
      </c>
      <c r="C3342" s="32" t="str">
        <f t="shared" si="157"/>
        <v>Goods</v>
      </c>
      <c r="D3342" s="32" t="str">
        <f t="shared" si="158"/>
        <v>Incorrect</v>
      </c>
    </row>
    <row r="3343" spans="1:4" x14ac:dyDescent="0.25">
      <c r="A3343" s="32" t="s">
        <v>3212</v>
      </c>
      <c r="B3343" s="32" t="str">
        <f t="shared" si="156"/>
        <v>Monterey, CA 94064,926-449-9626,All Star Sporting Goods,4200 Naglee Road Suite 248</v>
      </c>
      <c r="C3343" s="32" t="str">
        <f t="shared" si="157"/>
        <v>e 248</v>
      </c>
      <c r="D3343" s="32" t="str">
        <f t="shared" si="158"/>
        <v>Incorrect</v>
      </c>
    </row>
    <row r="3344" spans="1:4" x14ac:dyDescent="0.25">
      <c r="A3344" s="32" t="s">
        <v>3213</v>
      </c>
      <c r="B3344" s="32" t="str">
        <f t="shared" si="156"/>
        <v>926-449-9626,All Star Sporting Goods,4200 Naglee Road Suite 248,Lakewood, CA 92604</v>
      </c>
      <c r="C3344" s="32" t="str">
        <f t="shared" si="157"/>
        <v>92604</v>
      </c>
      <c r="D3344" s="32" t="str">
        <f t="shared" si="158"/>
        <v>Incorrect</v>
      </c>
    </row>
    <row r="3345" spans="1:4" x14ac:dyDescent="0.25">
      <c r="A3345" s="32" t="s">
        <v>3214</v>
      </c>
      <c r="B3345" s="32" t="str">
        <f t="shared" si="156"/>
        <v>All Star Sporting Goods,4200 Naglee Road Suite 248,Lakewood, CA 92604,209-968-2220</v>
      </c>
      <c r="C3345" s="32" t="str">
        <f t="shared" si="157"/>
        <v>-2220</v>
      </c>
      <c r="D3345" s="32">
        <f t="shared" si="158"/>
        <v>1</v>
      </c>
    </row>
    <row r="3346" spans="1:4" x14ac:dyDescent="0.25">
      <c r="A3346" s="32" t="s">
        <v>3215</v>
      </c>
      <c r="B3346" s="32" t="str">
        <f t="shared" si="156"/>
        <v>4200 Naglee Road Suite 248,Lakewood, CA 92604,209-968-2220,Susie Q Apparel</v>
      </c>
      <c r="C3346" s="32" t="str">
        <f t="shared" si="157"/>
        <v>parel</v>
      </c>
      <c r="D3346" s="32" t="str">
        <f t="shared" si="158"/>
        <v>Incorrect</v>
      </c>
    </row>
    <row r="3347" spans="1:4" x14ac:dyDescent="0.25">
      <c r="A3347" s="32" t="s">
        <v>3216</v>
      </c>
      <c r="B3347" s="32" t="str">
        <f t="shared" si="156"/>
        <v>Lakewood, CA 92604,209-968-2220,Susie Q Apparel,6029 Stockton Boulevard Suite B</v>
      </c>
      <c r="C3347" s="32" t="str">
        <f t="shared" si="157"/>
        <v>ite B</v>
      </c>
      <c r="D3347" s="32" t="str">
        <f t="shared" si="158"/>
        <v>Incorrect</v>
      </c>
    </row>
    <row r="3348" spans="1:4" x14ac:dyDescent="0.25">
      <c r="A3348" s="32" t="s">
        <v>3217</v>
      </c>
      <c r="B3348" s="32" t="str">
        <f t="shared" si="156"/>
        <v>209-968-2220,Susie Q Apparel,6029 Stockton Boulevard Suite B,South Gate, CA 92066</v>
      </c>
      <c r="C3348" s="32" t="str">
        <f t="shared" si="157"/>
        <v>92066</v>
      </c>
      <c r="D3348" s="32" t="str">
        <f t="shared" si="158"/>
        <v>Incorrect</v>
      </c>
    </row>
    <row r="3349" spans="1:4" x14ac:dyDescent="0.25">
      <c r="A3349" s="32" t="s">
        <v>3218</v>
      </c>
      <c r="B3349" s="32" t="str">
        <f t="shared" si="156"/>
        <v>Susie Q Apparel,6029 Stockton Boulevard Suite B,South Gate, CA 92066,224-848-8880</v>
      </c>
      <c r="C3349" s="32" t="str">
        <f t="shared" si="157"/>
        <v>-8880</v>
      </c>
      <c r="D3349" s="32">
        <f t="shared" si="158"/>
        <v>1</v>
      </c>
    </row>
    <row r="3350" spans="1:4" x14ac:dyDescent="0.25">
      <c r="A3350" s="32" t="s">
        <v>3219</v>
      </c>
      <c r="B3350" s="32" t="str">
        <f t="shared" si="156"/>
        <v>6029 Stockton Boulevard Suite B,South Gate, CA 92066,224-848-8880,SY Minor Inc</v>
      </c>
      <c r="C3350" s="32" t="str">
        <f t="shared" si="157"/>
        <v>r Inc</v>
      </c>
      <c r="D3350" s="32" t="str">
        <f t="shared" si="158"/>
        <v>Incorrect</v>
      </c>
    </row>
    <row r="3351" spans="1:4" x14ac:dyDescent="0.25">
      <c r="A3351" s="32" t="s">
        <v>3220</v>
      </c>
      <c r="B3351" s="32" t="str">
        <f t="shared" si="156"/>
        <v>South Gate, CA 92066,224-848-8880,SY Minor Inc,2848 South Douglass Road Suite A</v>
      </c>
      <c r="C3351" s="32" t="str">
        <f t="shared" si="157"/>
        <v>ite A</v>
      </c>
      <c r="D3351" s="32" t="str">
        <f t="shared" si="158"/>
        <v>Incorrect</v>
      </c>
    </row>
    <row r="3352" spans="1:4" x14ac:dyDescent="0.25">
      <c r="A3352" s="32" t="s">
        <v>3221</v>
      </c>
      <c r="B3352" s="32" t="str">
        <f t="shared" si="156"/>
        <v>224-848-8880,SY Minor Inc,2848 South Douglass Road Suite A,Los Angeles, CA 92808</v>
      </c>
      <c r="C3352" s="32" t="str">
        <f t="shared" si="157"/>
        <v>92808</v>
      </c>
      <c r="D3352" s="32" t="str">
        <f t="shared" si="158"/>
        <v>Incorrect</v>
      </c>
    </row>
    <row r="3353" spans="1:4" x14ac:dyDescent="0.25">
      <c r="A3353" s="32" t="s">
        <v>3222</v>
      </c>
      <c r="B3353" s="32" t="str">
        <f t="shared" si="156"/>
        <v>SY Minor Inc,2848 South Douglass Road Suite A,Los Angeles, CA 92808,224-626-2220</v>
      </c>
      <c r="C3353" s="32" t="str">
        <f t="shared" si="157"/>
        <v>-2220</v>
      </c>
      <c r="D3353" s="32">
        <f t="shared" si="158"/>
        <v>1</v>
      </c>
    </row>
    <row r="3354" spans="1:4" x14ac:dyDescent="0.25">
      <c r="A3354" s="32" t="s">
        <v>3223</v>
      </c>
      <c r="B3354" s="32" t="str">
        <f t="shared" si="156"/>
        <v>2848 South Douglass Road Suite A,Los Angeles, CA 92808,224-626-2220,Henrietta Design</v>
      </c>
      <c r="C3354" s="32" t="str">
        <f t="shared" si="157"/>
        <v>esign</v>
      </c>
      <c r="D3354" s="32" t="str">
        <f t="shared" si="158"/>
        <v>Incorrect</v>
      </c>
    </row>
    <row r="3355" spans="1:4" x14ac:dyDescent="0.25">
      <c r="A3355" s="32" t="s">
        <v>3224</v>
      </c>
      <c r="B3355" s="32" t="str">
        <f t="shared" si="156"/>
        <v>Los Angeles, CA 92808,224-626-2220,Henrietta Design,48 North B Street</v>
      </c>
      <c r="C3355" s="32" t="str">
        <f t="shared" si="157"/>
        <v>treet</v>
      </c>
      <c r="D3355" s="32" t="str">
        <f t="shared" si="158"/>
        <v>Incorrect</v>
      </c>
    </row>
    <row r="3356" spans="1:4" x14ac:dyDescent="0.25">
      <c r="A3356" s="32" t="s">
        <v>3225</v>
      </c>
      <c r="B3356" s="32" t="str">
        <f t="shared" si="156"/>
        <v>224-626-2220,Henrietta Design,48 North B Street,Spokane Valley, WA 92660</v>
      </c>
      <c r="C3356" s="32" t="str">
        <f t="shared" si="157"/>
        <v>92660</v>
      </c>
      <c r="D3356" s="32" t="str">
        <f t="shared" si="158"/>
        <v>Incorrect</v>
      </c>
    </row>
    <row r="3357" spans="1:4" x14ac:dyDescent="0.25">
      <c r="A3357" s="32" t="s">
        <v>3226</v>
      </c>
      <c r="B3357" s="32" t="str">
        <f t="shared" si="156"/>
        <v>Henrietta Design,48 North B Street,Spokane Valley, WA 92660,424-684-6224</v>
      </c>
      <c r="C3357" s="32" t="str">
        <f t="shared" si="157"/>
        <v>-6224</v>
      </c>
      <c r="D3357" s="32">
        <f t="shared" si="158"/>
        <v>1</v>
      </c>
    </row>
    <row r="3358" spans="1:4" x14ac:dyDescent="0.25">
      <c r="A3358" s="32" t="s">
        <v>3227</v>
      </c>
      <c r="B3358" s="32" t="str">
        <f t="shared" si="156"/>
        <v>48 North B Street,Spokane Valley, WA 92660,424-684-6224,Raceway Authentic Fitness</v>
      </c>
      <c r="C3358" s="32" t="str">
        <f t="shared" si="157"/>
        <v>tness</v>
      </c>
      <c r="D3358" s="32" t="str">
        <f t="shared" si="158"/>
        <v>Incorrect</v>
      </c>
    </row>
    <row r="3359" spans="1:4" x14ac:dyDescent="0.25">
      <c r="A3359" s="32" t="s">
        <v>3228</v>
      </c>
      <c r="B3359" s="32" t="str">
        <f t="shared" si="156"/>
        <v>Spokane Valley, WA 92660,424-684-6224,Raceway Authentic Fitness,2642 West Redondo Beach Boulevard</v>
      </c>
      <c r="C3359" s="32" t="str">
        <f t="shared" si="157"/>
        <v>evard</v>
      </c>
      <c r="D3359" s="32" t="str">
        <f t="shared" si="158"/>
        <v>Incorrect</v>
      </c>
    </row>
    <row r="3360" spans="1:4" x14ac:dyDescent="0.25">
      <c r="A3360" s="32" t="s">
        <v>3229</v>
      </c>
      <c r="B3360" s="32" t="str">
        <f t="shared" si="156"/>
        <v>424-684-6224,Raceway Authentic Fitness,2642 West Redondo Beach Boulevard,San Diego, CA 98499</v>
      </c>
      <c r="C3360" s="32" t="str">
        <f t="shared" si="157"/>
        <v>98499</v>
      </c>
      <c r="D3360" s="32" t="str">
        <f t="shared" si="158"/>
        <v>Incorrect</v>
      </c>
    </row>
    <row r="3361" spans="1:4" x14ac:dyDescent="0.25">
      <c r="A3361" s="32" t="s">
        <v>692</v>
      </c>
      <c r="B3361" s="32" t="str">
        <f t="shared" si="156"/>
        <v>Raceway Authentic Fitness,2642 West Redondo Beach Boulevard,San Diego, CA 98499,206-468-4949</v>
      </c>
      <c r="C3361" s="32" t="str">
        <f t="shared" si="157"/>
        <v>-4949</v>
      </c>
      <c r="D3361" s="32">
        <f t="shared" si="158"/>
        <v>1</v>
      </c>
    </row>
    <row r="3362" spans="1:4" x14ac:dyDescent="0.25">
      <c r="A3362" s="32" t="s">
        <v>3230</v>
      </c>
      <c r="B3362" s="32" t="str">
        <f t="shared" si="156"/>
        <v>2642 West Redondo Beach Boulevard,San Diego, CA 98499,206-468-4949,Boldtimes Sports Inc</v>
      </c>
      <c r="C3362" s="32" t="str">
        <f t="shared" si="157"/>
        <v>s Inc</v>
      </c>
      <c r="D3362" s="32" t="str">
        <f t="shared" si="158"/>
        <v>Incorrect</v>
      </c>
    </row>
    <row r="3363" spans="1:4" x14ac:dyDescent="0.25">
      <c r="A3363" s="32" t="s">
        <v>3231</v>
      </c>
      <c r="B3363" s="32" t="str">
        <f t="shared" si="156"/>
        <v>San Diego, CA 98499,206-468-4949,Boldtimes Sports Inc,28426 240 Avenue Northeast</v>
      </c>
      <c r="C3363" s="32" t="str">
        <f t="shared" si="157"/>
        <v>heast</v>
      </c>
      <c r="D3363" s="32" t="str">
        <f t="shared" si="158"/>
        <v>Incorrect</v>
      </c>
    </row>
    <row r="3364" spans="1:4" x14ac:dyDescent="0.25">
      <c r="A3364" s="32" t="s">
        <v>3232</v>
      </c>
      <c r="B3364" s="32" t="str">
        <f t="shared" si="156"/>
        <v>206-468-4949,Boldtimes Sports Inc,28426 240 Avenue Northeast,Ukiah, CA 90404</v>
      </c>
      <c r="C3364" s="32" t="str">
        <f t="shared" si="157"/>
        <v>90404</v>
      </c>
      <c r="D3364" s="32" t="str">
        <f t="shared" si="158"/>
        <v>Incorrect</v>
      </c>
    </row>
    <row r="3365" spans="1:4" x14ac:dyDescent="0.25">
      <c r="A3365" s="32" t="s">
        <v>3233</v>
      </c>
      <c r="B3365" s="32" t="str">
        <f t="shared" si="156"/>
        <v>Boldtimes Sports Inc,28426 240 Avenue Northeast,Ukiah, CA 90404,909-689-6684</v>
      </c>
      <c r="C3365" s="32" t="str">
        <f t="shared" si="157"/>
        <v>-6684</v>
      </c>
      <c r="D3365" s="32">
        <f t="shared" si="158"/>
        <v>1</v>
      </c>
    </row>
    <row r="3366" spans="1:4" x14ac:dyDescent="0.25">
      <c r="A3366" s="32" t="s">
        <v>3234</v>
      </c>
      <c r="B3366" s="32" t="str">
        <f t="shared" si="156"/>
        <v>28426 240 Avenue Northeast,Ukiah, CA 90404,909-689-6684,Coastal Times Surf Street &amp; Snow</v>
      </c>
      <c r="C3366" s="32" t="str">
        <f t="shared" si="157"/>
        <v xml:space="preserve"> Snow</v>
      </c>
      <c r="D3366" s="32" t="str">
        <f t="shared" si="158"/>
        <v>Incorrect</v>
      </c>
    </row>
    <row r="3367" spans="1:4" x14ac:dyDescent="0.25">
      <c r="A3367" s="32" t="s">
        <v>3235</v>
      </c>
      <c r="B3367" s="32" t="str">
        <f t="shared" si="156"/>
        <v>Ukiah, CA 90404,909-689-6684,Coastal Times Surf Street &amp; Snow,902 South Coast Drive</v>
      </c>
      <c r="C3367" s="32" t="str">
        <f t="shared" si="157"/>
        <v>Drive</v>
      </c>
      <c r="D3367" s="32" t="str">
        <f t="shared" si="158"/>
        <v>Incorrect</v>
      </c>
    </row>
    <row r="3368" spans="1:4" x14ac:dyDescent="0.25">
      <c r="A3368" s="32" t="s">
        <v>3236</v>
      </c>
      <c r="B3368" s="32" t="str">
        <f t="shared" si="156"/>
        <v>909-689-6684,Coastal Times Surf Street &amp; Snow,902 South Coast Drive,Otis, CA 94449</v>
      </c>
      <c r="C3368" s="32" t="str">
        <f t="shared" si="157"/>
        <v>94449</v>
      </c>
      <c r="D3368" s="32" t="str">
        <f t="shared" si="158"/>
        <v>Incorrect</v>
      </c>
    </row>
    <row r="3369" spans="1:4" x14ac:dyDescent="0.25">
      <c r="A3369" s="32" t="s">
        <v>3237</v>
      </c>
      <c r="B3369" s="32" t="str">
        <f t="shared" si="156"/>
        <v>Coastal Times Surf Street &amp; Snow,902 South Coast Drive,Otis, CA 94449,806-484-2966</v>
      </c>
      <c r="C3369" s="32" t="str">
        <f t="shared" si="157"/>
        <v>-2966</v>
      </c>
      <c r="D3369" s="32">
        <f t="shared" si="158"/>
        <v>1</v>
      </c>
    </row>
    <row r="3370" spans="1:4" x14ac:dyDescent="0.25">
      <c r="A3370" s="32" t="s">
        <v>2382</v>
      </c>
      <c r="B3370" s="32" t="str">
        <f t="shared" si="156"/>
        <v>902 South Coast Drive,Otis, CA 94449,806-484-2966,Deland Vision</v>
      </c>
      <c r="C3370" s="32" t="str">
        <f t="shared" si="157"/>
        <v>ision</v>
      </c>
      <c r="D3370" s="32" t="str">
        <f t="shared" si="158"/>
        <v>Incorrect</v>
      </c>
    </row>
    <row r="3371" spans="1:4" x14ac:dyDescent="0.25">
      <c r="A3371" s="32" t="s">
        <v>3238</v>
      </c>
      <c r="B3371" s="32" t="str">
        <f t="shared" si="156"/>
        <v>Otis, CA 94449,806-484-2966,Deland Vision,248 Grand Avenue</v>
      </c>
      <c r="C3371" s="32" t="str">
        <f t="shared" si="157"/>
        <v>venue</v>
      </c>
      <c r="D3371" s="32" t="str">
        <f t="shared" si="158"/>
        <v>Incorrect</v>
      </c>
    </row>
    <row r="3372" spans="1:4" x14ac:dyDescent="0.25">
      <c r="A3372" s="32" t="s">
        <v>3239</v>
      </c>
      <c r="B3372" s="32" t="str">
        <f t="shared" si="156"/>
        <v>806-484-2966,Deland Vision,248 Grand Avenue,Santa Ana, CA 99802</v>
      </c>
      <c r="C3372" s="32" t="str">
        <f t="shared" si="157"/>
        <v>99802</v>
      </c>
      <c r="D3372" s="32" t="str">
        <f t="shared" si="158"/>
        <v>Incorrect</v>
      </c>
    </row>
    <row r="3373" spans="1:4" x14ac:dyDescent="0.25">
      <c r="A3373" s="32" t="s">
        <v>3240</v>
      </c>
      <c r="B3373" s="32" t="str">
        <f t="shared" si="156"/>
        <v>Deland Vision,248 Grand Avenue,Santa Ana, CA 99802,626-402-8222</v>
      </c>
      <c r="C3373" s="32" t="str">
        <f t="shared" si="157"/>
        <v>-8222</v>
      </c>
      <c r="D3373" s="32">
        <f t="shared" si="158"/>
        <v>1</v>
      </c>
    </row>
    <row r="3374" spans="1:4" x14ac:dyDescent="0.25">
      <c r="A3374" s="32" t="s">
        <v>3241</v>
      </c>
      <c r="B3374" s="32" t="str">
        <f t="shared" si="156"/>
        <v>248 Grand Avenue,Santa Ana, CA 99802,626-402-8222,Juneau Sporting Goods</v>
      </c>
      <c r="C3374" s="32" t="str">
        <f t="shared" si="157"/>
        <v>Goods</v>
      </c>
      <c r="D3374" s="32" t="str">
        <f t="shared" si="158"/>
        <v>Incorrect</v>
      </c>
    </row>
    <row r="3375" spans="1:4" x14ac:dyDescent="0.25">
      <c r="A3375" s="32" t="s">
        <v>3242</v>
      </c>
      <c r="B3375" s="32" t="str">
        <f t="shared" si="156"/>
        <v>Santa Ana, CA 99802,626-402-8222,Juneau Sporting Goods,2600 South Azusa Avenue Unit 262</v>
      </c>
      <c r="C3375" s="32" t="str">
        <f t="shared" si="157"/>
        <v>t 262</v>
      </c>
      <c r="D3375" s="32" t="str">
        <f t="shared" si="158"/>
        <v>Incorrect</v>
      </c>
    </row>
    <row r="3376" spans="1:4" x14ac:dyDescent="0.25">
      <c r="A3376" s="32" t="s">
        <v>3243</v>
      </c>
      <c r="B3376" s="32" t="str">
        <f t="shared" si="156"/>
        <v>626-402-8222,Juneau Sporting Goods,2600 South Azusa Avenue Unit 262,Carmel, CA 92649</v>
      </c>
      <c r="C3376" s="32" t="str">
        <f t="shared" si="157"/>
        <v>92649</v>
      </c>
      <c r="D3376" s="32" t="str">
        <f t="shared" si="158"/>
        <v>Incorrect</v>
      </c>
    </row>
    <row r="3377" spans="1:4" x14ac:dyDescent="0.25">
      <c r="A3377" s="32" t="s">
        <v>3244</v>
      </c>
      <c r="B3377" s="32" t="str">
        <f t="shared" si="156"/>
        <v>Juneau Sporting Goods,2600 South Azusa Avenue Unit 262,Carmel, CA 92649,206-462-4029</v>
      </c>
      <c r="C3377" s="32" t="str">
        <f t="shared" si="157"/>
        <v>-4029</v>
      </c>
      <c r="D3377" s="32">
        <f t="shared" si="158"/>
        <v>1</v>
      </c>
    </row>
    <row r="3378" spans="1:4" x14ac:dyDescent="0.25">
      <c r="A3378" s="32" t="s">
        <v>3245</v>
      </c>
      <c r="B3378" s="32" t="str">
        <f t="shared" si="156"/>
        <v>2600 South Azusa Avenue Unit 262,Carmel, CA 92649,206-462-4029,Kapalua Sports Store</v>
      </c>
      <c r="C3378" s="32" t="str">
        <f t="shared" si="157"/>
        <v>Store</v>
      </c>
      <c r="D3378" s="32" t="str">
        <f t="shared" si="158"/>
        <v>Incorrect</v>
      </c>
    </row>
    <row r="3379" spans="1:4" x14ac:dyDescent="0.25">
      <c r="A3379" s="32" t="s">
        <v>3246</v>
      </c>
      <c r="B3379" s="32" t="str">
        <f t="shared" si="156"/>
        <v>Carmel, CA 92649,206-462-4029,Kapalua Sports Store,242 Kaiulani Avenue Suite 28</v>
      </c>
      <c r="C3379" s="32" t="str">
        <f t="shared" si="157"/>
        <v>te 28</v>
      </c>
      <c r="D3379" s="32" t="str">
        <f t="shared" si="158"/>
        <v>Incorrect</v>
      </c>
    </row>
    <row r="3380" spans="1:4" x14ac:dyDescent="0.25">
      <c r="A3380" s="32" t="s">
        <v>3247</v>
      </c>
      <c r="B3380" s="32" t="str">
        <f t="shared" si="156"/>
        <v>206-462-4029,Kapalua Sports Store,242 Kaiulani Avenue Suite 28,Honolulu, HI 90804</v>
      </c>
      <c r="C3380" s="32" t="str">
        <f t="shared" si="157"/>
        <v>90804</v>
      </c>
      <c r="D3380" s="32" t="str">
        <f t="shared" si="158"/>
        <v>Incorrect</v>
      </c>
    </row>
    <row r="3381" spans="1:4" x14ac:dyDescent="0.25">
      <c r="A3381" s="32" t="s">
        <v>3248</v>
      </c>
      <c r="B3381" s="32" t="str">
        <f t="shared" si="156"/>
        <v>Kapalua Sports Store,242 Kaiulani Avenue Suite 28,Honolulu, HI 90804,808-669-2488</v>
      </c>
      <c r="C3381" s="32" t="str">
        <f t="shared" si="157"/>
        <v>-2488</v>
      </c>
      <c r="D3381" s="32">
        <f t="shared" si="158"/>
        <v>1</v>
      </c>
    </row>
    <row r="3382" spans="1:4" x14ac:dyDescent="0.25">
      <c r="A3382" s="32" t="s">
        <v>3249</v>
      </c>
      <c r="B3382" s="32" t="str">
        <f t="shared" si="156"/>
        <v>242 Kaiulani Avenue Suite 28,Honolulu, HI 90804,808-669-2488,Let's Go Actionwear</v>
      </c>
      <c r="C3382" s="32" t="str">
        <f t="shared" si="157"/>
        <v>nwear</v>
      </c>
      <c r="D3382" s="32" t="str">
        <f t="shared" si="158"/>
        <v>Incorrect</v>
      </c>
    </row>
    <row r="3383" spans="1:4" x14ac:dyDescent="0.25">
      <c r="A3383" s="32" t="s">
        <v>3250</v>
      </c>
      <c r="B3383" s="32" t="str">
        <f t="shared" si="156"/>
        <v>Honolulu, HI 90804,808-669-2488,Let's Go Actionwear,496 Santa Monica Place</v>
      </c>
      <c r="C3383" s="32" t="str">
        <f t="shared" si="157"/>
        <v>Place</v>
      </c>
      <c r="D3383" s="32" t="str">
        <f t="shared" si="158"/>
        <v>Incorrect</v>
      </c>
    </row>
    <row r="3384" spans="1:4" x14ac:dyDescent="0.25">
      <c r="A3384" s="32" t="s">
        <v>3251</v>
      </c>
      <c r="B3384" s="32" t="str">
        <f t="shared" si="156"/>
        <v>808-669-2488,Let's Go Actionwear,496 Santa Monica Place,Tukwila, OR 98402</v>
      </c>
      <c r="C3384" s="32" t="str">
        <f t="shared" si="157"/>
        <v>98402</v>
      </c>
      <c r="D3384" s="32" t="str">
        <f t="shared" si="158"/>
        <v>Incorrect</v>
      </c>
    </row>
    <row r="3385" spans="1:4" x14ac:dyDescent="0.25">
      <c r="A3385" s="32" t="s">
        <v>3252</v>
      </c>
      <c r="B3385" s="32" t="str">
        <f t="shared" si="156"/>
        <v>Let's Go Actionwear,496 Santa Monica Place,Tukwila, OR 98402,424-268-8264</v>
      </c>
      <c r="C3385" s="32" t="str">
        <f t="shared" si="157"/>
        <v>-8264</v>
      </c>
      <c r="D3385" s="32">
        <f t="shared" si="158"/>
        <v>1</v>
      </c>
    </row>
    <row r="3386" spans="1:4" x14ac:dyDescent="0.25">
      <c r="A3386" s="32" t="s">
        <v>3253</v>
      </c>
      <c r="B3386" s="32" t="str">
        <f t="shared" si="156"/>
        <v>496 Santa Monica Place,Tukwila, OR 98402,424-268-8264,Mel's Sportswear</v>
      </c>
      <c r="C3386" s="32" t="str">
        <f t="shared" si="157"/>
        <v>swear</v>
      </c>
      <c r="D3386" s="32" t="str">
        <f t="shared" si="158"/>
        <v>Incorrect</v>
      </c>
    </row>
    <row r="3387" spans="1:4" x14ac:dyDescent="0.25">
      <c r="A3387" s="32" t="s">
        <v>3254</v>
      </c>
      <c r="B3387" s="32" t="str">
        <f t="shared" si="156"/>
        <v>Tukwila, OR 98402,424-268-8264,Mel's Sportswear,424 Canoe Cove Dr</v>
      </c>
      <c r="C3387" s="32" t="str">
        <f t="shared" si="157"/>
        <v>ve Dr</v>
      </c>
      <c r="D3387" s="32" t="str">
        <f t="shared" si="158"/>
        <v>Incorrect</v>
      </c>
    </row>
    <row r="3388" spans="1:4" x14ac:dyDescent="0.25">
      <c r="A3388" s="32" t="s">
        <v>3255</v>
      </c>
      <c r="B3388" s="32" t="str">
        <f t="shared" si="156"/>
        <v>424-268-8264,Mel's Sportswear,424 Canoe Cove Dr,Federal Way, CA 94404</v>
      </c>
      <c r="C3388" s="32" t="str">
        <f t="shared" si="157"/>
        <v>94404</v>
      </c>
      <c r="D3388" s="32" t="str">
        <f t="shared" si="158"/>
        <v>Incorrect</v>
      </c>
    </row>
    <row r="3389" spans="1:4" x14ac:dyDescent="0.25">
      <c r="A3389" s="32" t="s">
        <v>3256</v>
      </c>
      <c r="B3389" s="32" t="str">
        <f t="shared" si="156"/>
        <v>Mel's Sportswear,424 Canoe Cove Dr,Federal Way, CA 94404,868-646-2800</v>
      </c>
      <c r="C3389" s="32" t="str">
        <f t="shared" si="157"/>
        <v>-2800</v>
      </c>
      <c r="D3389" s="32">
        <f t="shared" si="158"/>
        <v>1</v>
      </c>
    </row>
    <row r="3390" spans="1:4" x14ac:dyDescent="0.25">
      <c r="A3390" s="32" t="s">
        <v>3257</v>
      </c>
      <c r="B3390" s="32" t="str">
        <f t="shared" si="156"/>
        <v>424 Canoe Cove Dr,Federal Way, CA 94404,868-646-2800,Pacific Looks Sportswear</v>
      </c>
      <c r="C3390" s="32" t="str">
        <f t="shared" si="157"/>
        <v>swear</v>
      </c>
      <c r="D3390" s="32" t="str">
        <f t="shared" si="158"/>
        <v>Incorrect</v>
      </c>
    </row>
    <row r="3391" spans="1:4" x14ac:dyDescent="0.25">
      <c r="A3391" s="32" t="s">
        <v>3258</v>
      </c>
      <c r="B3391" s="32" t="str">
        <f t="shared" si="156"/>
        <v>Federal Way, CA 94404,868-646-2800,Pacific Looks Sportswear,24400 Bear Valley Road Suite 444</v>
      </c>
      <c r="C3391" s="32" t="str">
        <f t="shared" si="157"/>
        <v>e 444</v>
      </c>
      <c r="D3391" s="32" t="str">
        <f t="shared" si="158"/>
        <v>Incorrect</v>
      </c>
    </row>
    <row r="3392" spans="1:4" x14ac:dyDescent="0.25">
      <c r="A3392" s="32" t="s">
        <v>3259</v>
      </c>
      <c r="B3392" s="32" t="str">
        <f t="shared" si="156"/>
        <v>868-646-2800,Pacific Looks Sportswear,24400 Bear Valley Road Suite 444,Carlsbad, CA 90822</v>
      </c>
      <c r="C3392" s="32" t="str">
        <f t="shared" si="157"/>
        <v>90822</v>
      </c>
      <c r="D3392" s="32" t="str">
        <f t="shared" si="158"/>
        <v>Incorrect</v>
      </c>
    </row>
    <row r="3393" spans="1:4" x14ac:dyDescent="0.25">
      <c r="A3393" s="32" t="s">
        <v>1040</v>
      </c>
      <c r="B3393" s="32" t="str">
        <f t="shared" si="156"/>
        <v>Pacific Looks Sportswear,24400 Bear Valley Road Suite 444,Carlsbad, CA 90822,620-849-4042</v>
      </c>
      <c r="C3393" s="32" t="str">
        <f t="shared" si="157"/>
        <v>-4042</v>
      </c>
      <c r="D3393" s="32">
        <f t="shared" si="158"/>
        <v>1</v>
      </c>
    </row>
    <row r="3394" spans="1:4" x14ac:dyDescent="0.25">
      <c r="A3394" s="32" t="s">
        <v>3260</v>
      </c>
      <c r="B3394" s="32" t="str">
        <f t="shared" ref="B3394:B3457" si="159">CONCATENATE(TRIM(A3394),",",TRIM(A3395),",",TRIM(A3396),",",TRIM(A3397))</f>
        <v>24400 Bear Valley Road Suite 444,Carlsbad, CA 90822,620-849-4042,Urban Look</v>
      </c>
      <c r="C3394" s="32" t="str">
        <f t="shared" ref="C3394:C3457" si="160">RIGHT(B3394,5)</f>
        <v xml:space="preserve"> Look</v>
      </c>
      <c r="D3394" s="32" t="str">
        <f t="shared" ref="D3394:D3457" si="161">IFERROR(FIND("-",C3394),"Incorrect")</f>
        <v>Incorrect</v>
      </c>
    </row>
    <row r="3395" spans="1:4" x14ac:dyDescent="0.25">
      <c r="A3395" s="32" t="s">
        <v>3261</v>
      </c>
      <c r="B3395" s="32" t="str">
        <f t="shared" si="159"/>
        <v>Carlsbad, CA 90822,620-849-4042,Urban Look,2228 Fairfield Mall</v>
      </c>
      <c r="C3395" s="32" t="str">
        <f t="shared" si="160"/>
        <v xml:space="preserve"> Mall</v>
      </c>
      <c r="D3395" s="32" t="str">
        <f t="shared" si="161"/>
        <v>Incorrect</v>
      </c>
    </row>
    <row r="3396" spans="1:4" x14ac:dyDescent="0.25">
      <c r="A3396" s="32" t="s">
        <v>3262</v>
      </c>
      <c r="B3396" s="32" t="str">
        <f t="shared" si="159"/>
        <v>620-849-4042,Urban Look,2228 Fairfield Mall,Fairfield, CA 90240</v>
      </c>
      <c r="C3396" s="32" t="str">
        <f t="shared" si="160"/>
        <v>90240</v>
      </c>
      <c r="D3396" s="32" t="str">
        <f t="shared" si="161"/>
        <v>Incorrect</v>
      </c>
    </row>
    <row r="3397" spans="1:4" x14ac:dyDescent="0.25">
      <c r="A3397" s="32" t="s">
        <v>3263</v>
      </c>
      <c r="B3397" s="32" t="str">
        <f t="shared" si="159"/>
        <v>Urban Look,2228 Fairfield Mall,Fairfield, CA 90240,620-894-6008</v>
      </c>
      <c r="C3397" s="32" t="str">
        <f t="shared" si="160"/>
        <v>-6008</v>
      </c>
      <c r="D3397" s="32">
        <f t="shared" si="161"/>
        <v>1</v>
      </c>
    </row>
    <row r="3398" spans="1:4" x14ac:dyDescent="0.25">
      <c r="A3398" s="32" t="s">
        <v>3264</v>
      </c>
      <c r="B3398" s="32" t="str">
        <f t="shared" si="159"/>
        <v>2228 Fairfield Mall,Fairfield, CA 90240,620-894-6008,Yukon Territory</v>
      </c>
      <c r="C3398" s="32" t="str">
        <f t="shared" si="160"/>
        <v>itory</v>
      </c>
      <c r="D3398" s="32" t="str">
        <f t="shared" si="161"/>
        <v>Incorrect</v>
      </c>
    </row>
    <row r="3399" spans="1:4" x14ac:dyDescent="0.25">
      <c r="A3399" s="32" t="s">
        <v>3265</v>
      </c>
      <c r="B3399" s="32" t="str">
        <f t="shared" si="159"/>
        <v>Fairfield, CA 90240,620-894-6008,Yukon Territory,220 East 9th Street</v>
      </c>
      <c r="C3399" s="32" t="str">
        <f t="shared" si="160"/>
        <v>treet</v>
      </c>
      <c r="D3399" s="32" t="str">
        <f t="shared" si="161"/>
        <v>Incorrect</v>
      </c>
    </row>
    <row r="3400" spans="1:4" x14ac:dyDescent="0.25">
      <c r="A3400" s="32" t="s">
        <v>3266</v>
      </c>
      <c r="B3400" s="32" t="str">
        <f t="shared" si="159"/>
        <v>620-894-6008,Yukon Territory,220 East 9th Street,Port Angeles, CA 90620</v>
      </c>
      <c r="C3400" s="32" t="str">
        <f t="shared" si="160"/>
        <v>90620</v>
      </c>
      <c r="D3400" s="32" t="str">
        <f t="shared" si="161"/>
        <v>Incorrect</v>
      </c>
    </row>
    <row r="3401" spans="1:4" x14ac:dyDescent="0.25">
      <c r="A3401" s="32" t="s">
        <v>3267</v>
      </c>
      <c r="B3401" s="32" t="str">
        <f t="shared" si="159"/>
        <v>Yukon Territory,220 East 9th Street,Port Angeles, CA 90620,860-928-2988</v>
      </c>
      <c r="C3401" s="32" t="str">
        <f t="shared" si="160"/>
        <v>-2988</v>
      </c>
      <c r="D3401" s="32">
        <f t="shared" si="161"/>
        <v>1</v>
      </c>
    </row>
    <row r="3402" spans="1:4" x14ac:dyDescent="0.25">
      <c r="A3402" s="32" t="s">
        <v>99</v>
      </c>
      <c r="B3402" s="32" t="str">
        <f t="shared" si="159"/>
        <v>220 East 9th Street,Port Angeles, CA 90620,860-928-2988,Boardwalk Surf Shop</v>
      </c>
      <c r="C3402" s="32" t="str">
        <f t="shared" si="160"/>
        <v xml:space="preserve"> Shop</v>
      </c>
      <c r="D3402" s="32" t="str">
        <f t="shared" si="161"/>
        <v>Incorrect</v>
      </c>
    </row>
    <row r="3403" spans="1:4" x14ac:dyDescent="0.25">
      <c r="A3403" s="32" t="s">
        <v>3268</v>
      </c>
      <c r="B3403" s="32" t="str">
        <f t="shared" si="159"/>
        <v>Port Angeles, CA 90620,860-928-2988,Boardwalk Surf Shop,800 Occidental Avenue South # 400</v>
      </c>
      <c r="C3403" s="32" t="str">
        <f t="shared" si="160"/>
        <v># 400</v>
      </c>
      <c r="D3403" s="32" t="str">
        <f t="shared" si="161"/>
        <v>Incorrect</v>
      </c>
    </row>
    <row r="3404" spans="1:4" x14ac:dyDescent="0.25">
      <c r="A3404" s="32" t="s">
        <v>3269</v>
      </c>
      <c r="B3404" s="32" t="str">
        <f t="shared" si="159"/>
        <v>860-928-2988,Boardwalk Surf Shop,800 Occidental Avenue South # 400,Newport, CA 94002</v>
      </c>
      <c r="C3404" s="32" t="str">
        <f t="shared" si="160"/>
        <v>94002</v>
      </c>
      <c r="D3404" s="32" t="str">
        <f t="shared" si="161"/>
        <v>Incorrect</v>
      </c>
    </row>
    <row r="3405" spans="1:4" x14ac:dyDescent="0.25">
      <c r="A3405" s="32" t="s">
        <v>3270</v>
      </c>
      <c r="B3405" s="32" t="str">
        <f t="shared" si="159"/>
        <v>Boardwalk Surf Shop,800 Occidental Avenue South # 400,Newport, CA 94002,842-464-6484</v>
      </c>
      <c r="C3405" s="32" t="str">
        <f t="shared" si="160"/>
        <v>-6484</v>
      </c>
      <c r="D3405" s="32">
        <f t="shared" si="161"/>
        <v>1</v>
      </c>
    </row>
    <row r="3406" spans="1:4" x14ac:dyDescent="0.25">
      <c r="A3406" s="32" t="s">
        <v>3271</v>
      </c>
      <c r="B3406" s="32" t="str">
        <f t="shared" si="159"/>
        <v>800 Occidental Avenue South # 400,Newport, CA 94002,842-464-6484,Crazy Times</v>
      </c>
      <c r="C3406" s="32" t="str">
        <f t="shared" si="160"/>
        <v>Times</v>
      </c>
      <c r="D3406" s="32" t="str">
        <f t="shared" si="161"/>
        <v>Incorrect</v>
      </c>
    </row>
    <row r="3407" spans="1:4" x14ac:dyDescent="0.25">
      <c r="A3407" s="32" t="s">
        <v>3272</v>
      </c>
      <c r="B3407" s="32" t="str">
        <f t="shared" si="159"/>
        <v>Newport, CA 94002,842-464-6484,Crazy Times,2822 South Catalina Avenue</v>
      </c>
      <c r="C3407" s="32" t="str">
        <f t="shared" si="160"/>
        <v>venue</v>
      </c>
      <c r="D3407" s="32" t="str">
        <f t="shared" si="161"/>
        <v>Incorrect</v>
      </c>
    </row>
    <row r="3408" spans="1:4" x14ac:dyDescent="0.25">
      <c r="A3408" s="32" t="s">
        <v>3273</v>
      </c>
      <c r="B3408" s="32" t="str">
        <f t="shared" si="159"/>
        <v>842-464-6484,Crazy Times,2822 South Catalina Avenue,Santa Maria, CA 98904</v>
      </c>
      <c r="C3408" s="32" t="str">
        <f t="shared" si="160"/>
        <v>98904</v>
      </c>
      <c r="D3408" s="32" t="str">
        <f t="shared" si="161"/>
        <v>Incorrect</v>
      </c>
    </row>
    <row r="3409" spans="1:4" x14ac:dyDescent="0.25">
      <c r="A3409" s="32" t="s">
        <v>3274</v>
      </c>
      <c r="B3409" s="32" t="str">
        <f t="shared" si="159"/>
        <v>Crazy Times,2822 South Catalina Avenue,Santa Maria, CA 98904,808-226-6666</v>
      </c>
      <c r="C3409" s="32" t="str">
        <f t="shared" si="160"/>
        <v>-6666</v>
      </c>
      <c r="D3409" s="32">
        <f t="shared" si="161"/>
        <v>1</v>
      </c>
    </row>
    <row r="3410" spans="1:4" x14ac:dyDescent="0.25">
      <c r="A3410" s="32" t="s">
        <v>3275</v>
      </c>
      <c r="B3410" s="32" t="str">
        <f t="shared" si="159"/>
        <v>2822 South Catalina Avenue,Santa Maria, CA 98904,808-226-6666,First Personal Service</v>
      </c>
      <c r="C3410" s="32" t="str">
        <f t="shared" si="160"/>
        <v>rvice</v>
      </c>
      <c r="D3410" s="32" t="str">
        <f t="shared" si="161"/>
        <v>Incorrect</v>
      </c>
    </row>
    <row r="3411" spans="1:4" x14ac:dyDescent="0.25">
      <c r="A3411" s="32" t="s">
        <v>3276</v>
      </c>
      <c r="B3411" s="32" t="str">
        <f t="shared" si="159"/>
        <v>Santa Maria, CA 98904,808-226-6666,First Personal Service,42 Panorama Mall</v>
      </c>
      <c r="C3411" s="32" t="str">
        <f t="shared" si="160"/>
        <v xml:space="preserve"> Mall</v>
      </c>
      <c r="D3411" s="32" t="str">
        <f t="shared" si="161"/>
        <v>Incorrect</v>
      </c>
    </row>
    <row r="3412" spans="1:4" x14ac:dyDescent="0.25">
      <c r="A3412" s="32" t="s">
        <v>3277</v>
      </c>
      <c r="B3412" s="32" t="str">
        <f t="shared" si="159"/>
        <v>808-226-6666,First Personal Service,42 Panorama Mall,Carmel, CA 98220</v>
      </c>
      <c r="C3412" s="32" t="str">
        <f t="shared" si="160"/>
        <v>98220</v>
      </c>
      <c r="D3412" s="32" t="str">
        <f t="shared" si="161"/>
        <v>Incorrect</v>
      </c>
    </row>
    <row r="3413" spans="1:4" x14ac:dyDescent="0.25">
      <c r="A3413" s="32" t="s">
        <v>3278</v>
      </c>
      <c r="B3413" s="32" t="str">
        <f t="shared" si="159"/>
        <v>First Personal Service,42 Panorama Mall,Carmel, CA 98220,808-882-8002</v>
      </c>
      <c r="C3413" s="32" t="str">
        <f t="shared" si="160"/>
        <v>-8002</v>
      </c>
      <c r="D3413" s="32">
        <f t="shared" si="161"/>
        <v>1</v>
      </c>
    </row>
    <row r="3414" spans="1:4" x14ac:dyDescent="0.25">
      <c r="A3414" s="32" t="s">
        <v>3279</v>
      </c>
      <c r="B3414" s="32" t="str">
        <f t="shared" si="159"/>
        <v>42 Panorama Mall,Carmel, CA 98220,808-882-8002,Great Sports</v>
      </c>
      <c r="C3414" s="32" t="str">
        <f t="shared" si="160"/>
        <v>ports</v>
      </c>
      <c r="D3414" s="32" t="str">
        <f t="shared" si="161"/>
        <v>Incorrect</v>
      </c>
    </row>
    <row r="3415" spans="1:4" x14ac:dyDescent="0.25">
      <c r="A3415" s="32" t="s">
        <v>3280</v>
      </c>
      <c r="B3415" s="32" t="str">
        <f t="shared" si="159"/>
        <v>Carmel, CA 98220,808-882-8002,Great Sports,26206 Challis Street</v>
      </c>
      <c r="C3415" s="32" t="str">
        <f t="shared" si="160"/>
        <v>treet</v>
      </c>
      <c r="D3415" s="32" t="str">
        <f t="shared" si="161"/>
        <v>Incorrect</v>
      </c>
    </row>
    <row r="3416" spans="1:4" x14ac:dyDescent="0.25">
      <c r="A3416" s="32" t="s">
        <v>3281</v>
      </c>
      <c r="B3416" s="32" t="str">
        <f t="shared" si="159"/>
        <v>808-882-8002,Great Sports,26206 Challis Street,South Gate, WA 98220</v>
      </c>
      <c r="C3416" s="32" t="str">
        <f t="shared" si="160"/>
        <v>98220</v>
      </c>
      <c r="D3416" s="32" t="str">
        <f t="shared" si="161"/>
        <v>Incorrect</v>
      </c>
    </row>
    <row r="3417" spans="1:4" x14ac:dyDescent="0.25">
      <c r="A3417" s="32" t="s">
        <v>3282</v>
      </c>
      <c r="B3417" s="32" t="str">
        <f t="shared" si="159"/>
        <v>Great Sports,26206 Challis Street,South Gate, WA 98220,662-602-4000</v>
      </c>
      <c r="C3417" s="32" t="str">
        <f t="shared" si="160"/>
        <v>-4000</v>
      </c>
      <c r="D3417" s="32">
        <f t="shared" si="161"/>
        <v>1</v>
      </c>
    </row>
    <row r="3418" spans="1:4" x14ac:dyDescent="0.25">
      <c r="A3418" s="32" t="s">
        <v>3283</v>
      </c>
      <c r="B3418" s="32" t="str">
        <f t="shared" si="159"/>
        <v>26206 Challis Street,South Gate, WA 98220,662-602-4000,Uniforms &amp; More</v>
      </c>
      <c r="C3418" s="32" t="str">
        <f t="shared" si="160"/>
        <v xml:space="preserve"> More</v>
      </c>
      <c r="D3418" s="32" t="str">
        <f t="shared" si="161"/>
        <v>Incorrect</v>
      </c>
    </row>
    <row r="3419" spans="1:4" x14ac:dyDescent="0.25">
      <c r="A3419" s="32" t="s">
        <v>3284</v>
      </c>
      <c r="B3419" s="32" t="str">
        <f t="shared" si="159"/>
        <v>South Gate, WA 98220,662-602-4000,Uniforms &amp; More,642 West Main Street</v>
      </c>
      <c r="C3419" s="32" t="str">
        <f t="shared" si="160"/>
        <v>treet</v>
      </c>
      <c r="D3419" s="32" t="str">
        <f t="shared" si="161"/>
        <v>Incorrect</v>
      </c>
    </row>
    <row r="3420" spans="1:4" x14ac:dyDescent="0.25">
      <c r="A3420" s="32" t="s">
        <v>3285</v>
      </c>
      <c r="B3420" s="32" t="str">
        <f t="shared" si="159"/>
        <v>662-602-4000,Uniforms &amp; More,642 West Main Street,Honolulu, HI 90866</v>
      </c>
      <c r="C3420" s="32" t="str">
        <f t="shared" si="160"/>
        <v>90866</v>
      </c>
      <c r="D3420" s="32" t="str">
        <f t="shared" si="161"/>
        <v>Incorrect</v>
      </c>
    </row>
    <row r="3421" spans="1:4" x14ac:dyDescent="0.25">
      <c r="A3421" s="32" t="s">
        <v>3286</v>
      </c>
      <c r="B3421" s="32" t="str">
        <f t="shared" si="159"/>
        <v>Uniforms &amp; More,642 West Main Street,Honolulu, HI 90866,640-444-2449</v>
      </c>
      <c r="C3421" s="32" t="str">
        <f t="shared" si="160"/>
        <v>-2449</v>
      </c>
      <c r="D3421" s="32">
        <f t="shared" si="161"/>
        <v>1</v>
      </c>
    </row>
    <row r="3422" spans="1:4" x14ac:dyDescent="0.25">
      <c r="A3422" s="32" t="s">
        <v>3287</v>
      </c>
      <c r="B3422" s="32" t="str">
        <f t="shared" si="159"/>
        <v>642 West Main Street,Honolulu, HI 90866,640-444-2449,Big Guy Sportswear</v>
      </c>
      <c r="C3422" s="32" t="str">
        <f t="shared" si="160"/>
        <v>swear</v>
      </c>
      <c r="D3422" s="32" t="str">
        <f t="shared" si="161"/>
        <v>Incorrect</v>
      </c>
    </row>
    <row r="3423" spans="1:4" x14ac:dyDescent="0.25">
      <c r="A3423" s="32" t="s">
        <v>3288</v>
      </c>
      <c r="B3423" s="32" t="str">
        <f t="shared" si="159"/>
        <v>Honolulu, HI 90866,640-444-2449,Big Guy Sportswear,28600 Collier Avenue</v>
      </c>
      <c r="C3423" s="32" t="str">
        <f t="shared" si="160"/>
        <v>venue</v>
      </c>
      <c r="D3423" s="32" t="str">
        <f t="shared" si="161"/>
        <v>Incorrect</v>
      </c>
    </row>
    <row r="3424" spans="1:4" x14ac:dyDescent="0.25">
      <c r="A3424" s="32" t="s">
        <v>3289</v>
      </c>
      <c r="B3424" s="32" t="str">
        <f t="shared" si="159"/>
        <v>640-444-2449,Big Guy Sportswear,28600 Collier Avenue,Barstow, CA 94224</v>
      </c>
      <c r="C3424" s="32" t="str">
        <f t="shared" si="160"/>
        <v>94224</v>
      </c>
      <c r="D3424" s="32" t="str">
        <f t="shared" si="161"/>
        <v>Incorrect</v>
      </c>
    </row>
    <row r="3425" spans="1:4" x14ac:dyDescent="0.25">
      <c r="A3425" s="32" t="s">
        <v>3290</v>
      </c>
      <c r="B3425" s="32" t="str">
        <f t="shared" si="159"/>
        <v>Big Guy Sportswear,28600 Collier Avenue,Barstow, CA 94224,620-896-6229</v>
      </c>
      <c r="C3425" s="32" t="str">
        <f t="shared" si="160"/>
        <v>-6229</v>
      </c>
      <c r="D3425" s="32">
        <f t="shared" si="161"/>
        <v>1</v>
      </c>
    </row>
    <row r="3426" spans="1:4" x14ac:dyDescent="0.25">
      <c r="A3426" s="32" t="s">
        <v>3291</v>
      </c>
      <c r="B3426" s="32" t="str">
        <f t="shared" si="159"/>
        <v>28600 Collier Avenue,Barstow, CA 94224,620-896-6229,Nautical Times Clothing Company</v>
      </c>
      <c r="C3426" s="32" t="str">
        <f t="shared" si="160"/>
        <v>mpany</v>
      </c>
      <c r="D3426" s="32" t="str">
        <f t="shared" si="161"/>
        <v>Incorrect</v>
      </c>
    </row>
    <row r="3427" spans="1:4" x14ac:dyDescent="0.25">
      <c r="A3427" s="32" t="s">
        <v>3292</v>
      </c>
      <c r="B3427" s="32" t="str">
        <f t="shared" si="159"/>
        <v>Barstow, CA 94224,620-896-6229,Nautical Times Clothing Company,82 Pomana Street</v>
      </c>
      <c r="C3427" s="32" t="str">
        <f t="shared" si="160"/>
        <v>treet</v>
      </c>
      <c r="D3427" s="32" t="str">
        <f t="shared" si="161"/>
        <v>Incorrect</v>
      </c>
    </row>
    <row r="3428" spans="1:4" x14ac:dyDescent="0.25">
      <c r="A3428" s="32" t="s">
        <v>3293</v>
      </c>
      <c r="B3428" s="32" t="str">
        <f t="shared" si="159"/>
        <v>620-896-6229,Nautical Times Clothing Company,82 Pomana Street,Santa Monica, CA 92460</v>
      </c>
      <c r="C3428" s="32" t="str">
        <f t="shared" si="160"/>
        <v>92460</v>
      </c>
      <c r="D3428" s="32" t="str">
        <f t="shared" si="161"/>
        <v>Incorrect</v>
      </c>
    </row>
    <row r="3429" spans="1:4" x14ac:dyDescent="0.25">
      <c r="A3429" s="32" t="s">
        <v>781</v>
      </c>
      <c r="B3429" s="32" t="str">
        <f t="shared" si="159"/>
        <v>Nautical Times Clothing Company,82 Pomana Street,Santa Monica, CA 92460,660-464-4804</v>
      </c>
      <c r="C3429" s="32" t="str">
        <f t="shared" si="160"/>
        <v>-4804</v>
      </c>
      <c r="D3429" s="32">
        <f t="shared" si="161"/>
        <v>1</v>
      </c>
    </row>
    <row r="3430" spans="1:4" x14ac:dyDescent="0.25">
      <c r="A3430" s="32" t="s">
        <v>3294</v>
      </c>
      <c r="B3430" s="32" t="str">
        <f t="shared" si="159"/>
        <v>82 Pomana Street,Santa Monica, CA 92460,660-464-4804,Princess Ann's Shoppe</v>
      </c>
      <c r="C3430" s="32" t="str">
        <f t="shared" si="160"/>
        <v>hoppe</v>
      </c>
      <c r="D3430" s="32" t="str">
        <f t="shared" si="161"/>
        <v>Incorrect</v>
      </c>
    </row>
    <row r="3431" spans="1:4" x14ac:dyDescent="0.25">
      <c r="A3431" s="32" t="s">
        <v>3295</v>
      </c>
      <c r="B3431" s="32" t="str">
        <f t="shared" si="159"/>
        <v>Santa Monica, CA 92460,660-464-4804,Princess Ann's Shoppe,4444 Bear Street</v>
      </c>
      <c r="C3431" s="32" t="str">
        <f t="shared" si="160"/>
        <v>treet</v>
      </c>
      <c r="D3431" s="32" t="str">
        <f t="shared" si="161"/>
        <v>Incorrect</v>
      </c>
    </row>
    <row r="3432" spans="1:4" x14ac:dyDescent="0.25">
      <c r="A3432" s="32" t="s">
        <v>3296</v>
      </c>
      <c r="B3432" s="32" t="str">
        <f t="shared" si="159"/>
        <v>660-464-4804,Princess Ann's Shoppe,4444 Bear Street,Ontario, CA 96862</v>
      </c>
      <c r="C3432" s="32" t="str">
        <f t="shared" si="160"/>
        <v>96862</v>
      </c>
      <c r="D3432" s="32" t="str">
        <f t="shared" si="161"/>
        <v>Incorrect</v>
      </c>
    </row>
    <row r="3433" spans="1:4" x14ac:dyDescent="0.25">
      <c r="A3433" s="32" t="s">
        <v>3297</v>
      </c>
      <c r="B3433" s="32" t="str">
        <f t="shared" si="159"/>
        <v>Princess Ann's Shoppe,4444 Bear Street,Ontario, CA 96862,209-642-6964</v>
      </c>
      <c r="C3433" s="32" t="str">
        <f t="shared" si="160"/>
        <v>-6964</v>
      </c>
      <c r="D3433" s="32">
        <f t="shared" si="161"/>
        <v>1</v>
      </c>
    </row>
    <row r="3434" spans="1:4" x14ac:dyDescent="0.25">
      <c r="A3434" s="32" t="s">
        <v>3298</v>
      </c>
      <c r="B3434" s="32" t="str">
        <f t="shared" si="159"/>
        <v>4444 Bear Street,Ontario, CA 96862,209-642-6964,Professional Sports Equipment Outlet</v>
      </c>
      <c r="C3434" s="32" t="str">
        <f t="shared" si="160"/>
        <v>utlet</v>
      </c>
      <c r="D3434" s="32" t="str">
        <f t="shared" si="161"/>
        <v>Incorrect</v>
      </c>
    </row>
    <row r="3435" spans="1:4" x14ac:dyDescent="0.25">
      <c r="A3435" s="32" t="s">
        <v>3299</v>
      </c>
      <c r="B3435" s="32" t="str">
        <f t="shared" si="159"/>
        <v>Ontario, CA 96862,209-642-6964,Professional Sports Equipment Outlet,666 Crouch Street</v>
      </c>
      <c r="C3435" s="32" t="str">
        <f t="shared" si="160"/>
        <v>treet</v>
      </c>
      <c r="D3435" s="32" t="str">
        <f t="shared" si="161"/>
        <v>Incorrect</v>
      </c>
    </row>
    <row r="3436" spans="1:4" x14ac:dyDescent="0.25">
      <c r="A3436" s="32" t="s">
        <v>3300</v>
      </c>
      <c r="B3436" s="32" t="str">
        <f t="shared" si="159"/>
        <v>209-642-6964,Professional Sports Equipment Outlet,666 Crouch Street,Redondo Beach, CA 94820</v>
      </c>
      <c r="C3436" s="32" t="str">
        <f t="shared" si="160"/>
        <v>94820</v>
      </c>
      <c r="D3436" s="32" t="str">
        <f t="shared" si="161"/>
        <v>Incorrect</v>
      </c>
    </row>
    <row r="3437" spans="1:4" x14ac:dyDescent="0.25">
      <c r="A3437" s="32" t="s">
        <v>3301</v>
      </c>
      <c r="B3437" s="32" t="str">
        <f t="shared" si="159"/>
        <v>Professional Sports Equipment Outlet,666 Crouch Street,Redondo Beach, CA 94820,806-988-2284</v>
      </c>
      <c r="C3437" s="32" t="str">
        <f t="shared" si="160"/>
        <v>-2284</v>
      </c>
      <c r="D3437" s="32">
        <f t="shared" si="161"/>
        <v>1</v>
      </c>
    </row>
    <row r="3438" spans="1:4" x14ac:dyDescent="0.25">
      <c r="A3438" s="32" t="s">
        <v>3302</v>
      </c>
      <c r="B3438" s="32" t="str">
        <f t="shared" si="159"/>
        <v>666 Crouch Street,Redondo Beach, CA 94820,806-988-2284,Shirt Tails Professional Shop</v>
      </c>
      <c r="C3438" s="32" t="str">
        <f t="shared" si="160"/>
        <v xml:space="preserve"> Shop</v>
      </c>
      <c r="D3438" s="32" t="str">
        <f t="shared" si="161"/>
        <v>Incorrect</v>
      </c>
    </row>
    <row r="3439" spans="1:4" x14ac:dyDescent="0.25">
      <c r="A3439" s="32" t="s">
        <v>3303</v>
      </c>
      <c r="B3439" s="32" t="str">
        <f t="shared" si="159"/>
        <v>Redondo Beach, CA 94820,806-988-2284,Shirt Tails Professional Shop,24928 Makati Drive</v>
      </c>
      <c r="C3439" s="32" t="str">
        <f t="shared" si="160"/>
        <v>Drive</v>
      </c>
      <c r="D3439" s="32" t="str">
        <f t="shared" si="161"/>
        <v>Incorrect</v>
      </c>
    </row>
    <row r="3440" spans="1:4" x14ac:dyDescent="0.25">
      <c r="A3440" s="32" t="s">
        <v>3304</v>
      </c>
      <c r="B3440" s="32" t="str">
        <f t="shared" si="159"/>
        <v>806-988-2284,Shirt Tails Professional Shop,24928 Makati Drive,Hawaiian Gardens, HI 98202</v>
      </c>
      <c r="C3440" s="32" t="str">
        <f t="shared" si="160"/>
        <v>98202</v>
      </c>
      <c r="D3440" s="32" t="str">
        <f t="shared" si="161"/>
        <v>Incorrect</v>
      </c>
    </row>
    <row r="3441" spans="1:4" x14ac:dyDescent="0.25">
      <c r="A3441" s="32" t="s">
        <v>3305</v>
      </c>
      <c r="B3441" s="32" t="str">
        <f t="shared" si="159"/>
        <v>Shirt Tails Professional Shop,24928 Makati Drive,Hawaiian Gardens, HI 98202,620-894-4280</v>
      </c>
      <c r="C3441" s="32" t="str">
        <f t="shared" si="160"/>
        <v>-4280</v>
      </c>
      <c r="D3441" s="32">
        <f t="shared" si="161"/>
        <v>1</v>
      </c>
    </row>
    <row r="3442" spans="1:4" x14ac:dyDescent="0.25">
      <c r="A3442" s="32" t="s">
        <v>3306</v>
      </c>
      <c r="B3442" s="32" t="str">
        <f t="shared" si="159"/>
        <v>24928 Makati Drive,Hawaiian Gardens, HI 98202,620-894-4280,Kramer Family Sporting Goods</v>
      </c>
      <c r="C3442" s="32" t="str">
        <f t="shared" si="160"/>
        <v>Goods</v>
      </c>
      <c r="D3442" s="32" t="str">
        <f t="shared" si="161"/>
        <v>Incorrect</v>
      </c>
    </row>
    <row r="3443" spans="1:4" x14ac:dyDescent="0.25">
      <c r="A3443" s="32" t="s">
        <v>3307</v>
      </c>
      <c r="B3443" s="32" t="str">
        <f t="shared" si="159"/>
        <v>Hawaiian Gardens, HI 98202,620-894-4280,Kramer Family Sporting Goods,840 South Los Angeles Street</v>
      </c>
      <c r="C3443" s="32" t="str">
        <f t="shared" si="160"/>
        <v>treet</v>
      </c>
      <c r="D3443" s="32" t="str">
        <f t="shared" si="161"/>
        <v>Incorrect</v>
      </c>
    </row>
    <row r="3444" spans="1:4" x14ac:dyDescent="0.25">
      <c r="A3444" s="32" t="s">
        <v>3308</v>
      </c>
      <c r="B3444" s="32" t="str">
        <f t="shared" si="159"/>
        <v>620-894-4280,Kramer Family Sporting Goods,840 South Los Angeles Street,Newport Beach, CA 92222</v>
      </c>
      <c r="C3444" s="32" t="str">
        <f t="shared" si="160"/>
        <v>92222</v>
      </c>
      <c r="D3444" s="32" t="str">
        <f t="shared" si="161"/>
        <v>Incorrect</v>
      </c>
    </row>
    <row r="3445" spans="1:4" x14ac:dyDescent="0.25">
      <c r="A3445" s="32" t="s">
        <v>3309</v>
      </c>
      <c r="B3445" s="32" t="str">
        <f t="shared" si="159"/>
        <v>Kramer Family Sporting Goods,840 South Los Angeles Street,Newport Beach, CA 92222,420-462-8886</v>
      </c>
      <c r="C3445" s="32" t="str">
        <f t="shared" si="160"/>
        <v>-8886</v>
      </c>
      <c r="D3445" s="32">
        <f t="shared" si="161"/>
        <v>1</v>
      </c>
    </row>
    <row r="3446" spans="1:4" x14ac:dyDescent="0.25">
      <c r="A3446" s="32" t="s">
        <v>1646</v>
      </c>
      <c r="B3446" s="32" t="str">
        <f t="shared" si="159"/>
        <v>840 South Los Angeles Street,Newport Beach, CA 92222,420-462-8886,Rags to Riches</v>
      </c>
      <c r="C3446" s="32" t="str">
        <f t="shared" si="160"/>
        <v>iches</v>
      </c>
      <c r="D3446" s="32" t="str">
        <f t="shared" si="161"/>
        <v>Incorrect</v>
      </c>
    </row>
    <row r="3447" spans="1:4" x14ac:dyDescent="0.25">
      <c r="A3447" s="32" t="s">
        <v>3310</v>
      </c>
      <c r="B3447" s="32" t="str">
        <f t="shared" si="159"/>
        <v>Newport Beach, CA 92222,420-462-8886,Rags to Riches,226 Palm Avenue</v>
      </c>
      <c r="C3447" s="32" t="str">
        <f t="shared" si="160"/>
        <v>venue</v>
      </c>
      <c r="D3447" s="32" t="str">
        <f t="shared" si="161"/>
        <v>Incorrect</v>
      </c>
    </row>
    <row r="3448" spans="1:4" x14ac:dyDescent="0.25">
      <c r="A3448" s="32" t="s">
        <v>3311</v>
      </c>
      <c r="B3448" s="32" t="str">
        <f t="shared" si="159"/>
        <v>420-462-8886,Rags to Riches,226 Palm Avenue,Los Angeles, CA 92806</v>
      </c>
      <c r="C3448" s="32" t="str">
        <f t="shared" si="160"/>
        <v>92806</v>
      </c>
      <c r="D3448" s="32" t="str">
        <f t="shared" si="161"/>
        <v>Incorrect</v>
      </c>
    </row>
    <row r="3449" spans="1:4" x14ac:dyDescent="0.25">
      <c r="A3449" s="32" t="s">
        <v>2370</v>
      </c>
      <c r="B3449" s="32" t="str">
        <f t="shared" si="159"/>
        <v>Rags to Riches,226 Palm Avenue,Los Angeles, CA 92806,224-848-2660</v>
      </c>
      <c r="C3449" s="32" t="str">
        <f t="shared" si="160"/>
        <v>-2660</v>
      </c>
      <c r="D3449" s="32">
        <f t="shared" si="161"/>
        <v>1</v>
      </c>
    </row>
    <row r="3450" spans="1:4" x14ac:dyDescent="0.25">
      <c r="A3450" s="32" t="s">
        <v>3312</v>
      </c>
      <c r="B3450" s="32" t="str">
        <f t="shared" si="159"/>
        <v>226 Palm Avenue,Los Angeles, CA 92806,224-848-2660,Ridgeland Plaza Sporting Goods</v>
      </c>
      <c r="C3450" s="32" t="str">
        <f t="shared" si="160"/>
        <v>Goods</v>
      </c>
      <c r="D3450" s="32" t="str">
        <f t="shared" si="161"/>
        <v>Incorrect</v>
      </c>
    </row>
    <row r="3451" spans="1:4" x14ac:dyDescent="0.25">
      <c r="A3451" s="32" t="s">
        <v>1470</v>
      </c>
      <c r="B3451" s="32" t="str">
        <f t="shared" si="159"/>
        <v>Los Angeles, CA 92806,224-848-2660,Ridgeland Plaza Sporting Goods,426 Lakewood Center Mall</v>
      </c>
      <c r="C3451" s="32" t="str">
        <f t="shared" si="160"/>
        <v xml:space="preserve"> Mall</v>
      </c>
      <c r="D3451" s="32" t="str">
        <f t="shared" si="161"/>
        <v>Incorrect</v>
      </c>
    </row>
    <row r="3452" spans="1:4" x14ac:dyDescent="0.25">
      <c r="A3452" s="32" t="s">
        <v>3313</v>
      </c>
      <c r="B3452" s="32" t="str">
        <f t="shared" si="159"/>
        <v>224-848-2660,Ridgeland Plaza Sporting Goods,426 Lakewood Center Mall,San Pedro, CA 92988</v>
      </c>
      <c r="C3452" s="32" t="str">
        <f t="shared" si="160"/>
        <v>92988</v>
      </c>
      <c r="D3452" s="32" t="str">
        <f t="shared" si="161"/>
        <v>Incorrect</v>
      </c>
    </row>
    <row r="3453" spans="1:4" x14ac:dyDescent="0.25">
      <c r="A3453" s="32" t="s">
        <v>3314</v>
      </c>
      <c r="B3453" s="32" t="str">
        <f t="shared" si="159"/>
        <v>Ridgeland Plaza Sporting Goods,426 Lakewood Center Mall,San Pedro, CA 92988,828-808-6868</v>
      </c>
      <c r="C3453" s="32" t="str">
        <f t="shared" si="160"/>
        <v>-6868</v>
      </c>
      <c r="D3453" s="32">
        <f t="shared" si="161"/>
        <v>1</v>
      </c>
    </row>
    <row r="3454" spans="1:4" x14ac:dyDescent="0.25">
      <c r="A3454" s="32" t="s">
        <v>3315</v>
      </c>
      <c r="B3454" s="32" t="str">
        <f t="shared" si="159"/>
        <v>426 Lakewood Center Mall,San Pedro, CA 92988,828-808-6868,Simpson's Sports</v>
      </c>
      <c r="C3454" s="32" t="str">
        <f t="shared" si="160"/>
        <v>ports</v>
      </c>
      <c r="D3454" s="32" t="str">
        <f t="shared" si="161"/>
        <v>Incorrect</v>
      </c>
    </row>
    <row r="3455" spans="1:4" x14ac:dyDescent="0.25">
      <c r="A3455" s="32" t="s">
        <v>3316</v>
      </c>
      <c r="B3455" s="32" t="str">
        <f t="shared" si="159"/>
        <v>San Pedro, CA 92988,828-808-6868,Simpson's Sports,22240 Carson Street Suite D</v>
      </c>
      <c r="C3455" s="32" t="str">
        <f t="shared" si="160"/>
        <v>ite D</v>
      </c>
      <c r="D3455" s="32" t="str">
        <f t="shared" si="161"/>
        <v>Incorrect</v>
      </c>
    </row>
    <row r="3456" spans="1:4" x14ac:dyDescent="0.25">
      <c r="A3456" s="32" t="s">
        <v>3317</v>
      </c>
      <c r="B3456" s="32" t="str">
        <f t="shared" si="159"/>
        <v>828-808-6868,Simpson's Sports,22240 Carson Street Suite D,Seattle, WA 90248</v>
      </c>
      <c r="C3456" s="32" t="str">
        <f t="shared" si="160"/>
        <v>90248</v>
      </c>
      <c r="D3456" s="32" t="str">
        <f t="shared" si="161"/>
        <v>Incorrect</v>
      </c>
    </row>
    <row r="3457" spans="1:4" x14ac:dyDescent="0.25">
      <c r="A3457" s="32" t="s">
        <v>3318</v>
      </c>
      <c r="B3457" s="32" t="str">
        <f t="shared" si="159"/>
        <v>Simpson's Sports,22240 Carson Street Suite D,Seattle, WA 90248,909-448-2022</v>
      </c>
      <c r="C3457" s="32" t="str">
        <f t="shared" si="160"/>
        <v>-2022</v>
      </c>
      <c r="D3457" s="32">
        <f t="shared" si="161"/>
        <v>1</v>
      </c>
    </row>
    <row r="3458" spans="1:4" x14ac:dyDescent="0.25">
      <c r="A3458" s="32" t="s">
        <v>3319</v>
      </c>
      <c r="B3458" s="32" t="str">
        <f t="shared" ref="B3458:B3521" si="162">CONCATENATE(TRIM(A3458),",",TRIM(A3459),",",TRIM(A3460),",",TRIM(A3461))</f>
        <v>22240 Carson Street Suite D,Seattle, WA 90248,909-448-2022,Build Your Own Garment Store</v>
      </c>
      <c r="C3458" s="32" t="str">
        <f t="shared" ref="C3458:C3521" si="163">RIGHT(B3458,5)</f>
        <v>Store</v>
      </c>
      <c r="D3458" s="32" t="str">
        <f t="shared" ref="D3458:D3521" si="164">IFERROR(FIND("-",C3458),"Incorrect")</f>
        <v>Incorrect</v>
      </c>
    </row>
    <row r="3459" spans="1:4" x14ac:dyDescent="0.25">
      <c r="A3459" s="32" t="s">
        <v>3320</v>
      </c>
      <c r="B3459" s="32" t="str">
        <f t="shared" si="162"/>
        <v>Seattle, WA 90248,909-448-2022,Build Your Own Garment Store,298 North Hemlock Street</v>
      </c>
      <c r="C3459" s="32" t="str">
        <f t="shared" si="163"/>
        <v>treet</v>
      </c>
      <c r="D3459" s="32" t="str">
        <f t="shared" si="164"/>
        <v>Incorrect</v>
      </c>
    </row>
    <row r="3460" spans="1:4" x14ac:dyDescent="0.25">
      <c r="A3460" s="32" t="s">
        <v>3321</v>
      </c>
      <c r="B3460" s="32" t="str">
        <f t="shared" si="162"/>
        <v>909-448-2022,Build Your Own Garment Store,298 North Hemlock Street,Irvine, CA 90824</v>
      </c>
      <c r="C3460" s="32" t="str">
        <f t="shared" si="163"/>
        <v>90824</v>
      </c>
      <c r="D3460" s="32" t="str">
        <f t="shared" si="164"/>
        <v>Incorrect</v>
      </c>
    </row>
    <row r="3461" spans="1:4" x14ac:dyDescent="0.25">
      <c r="A3461" s="32" t="s">
        <v>3322</v>
      </c>
      <c r="B3461" s="32" t="str">
        <f t="shared" si="162"/>
        <v>Build Your Own Garment Store,298 North Hemlock Street,Irvine, CA 90824,926-829-2244</v>
      </c>
      <c r="C3461" s="32" t="str">
        <f t="shared" si="163"/>
        <v>-2244</v>
      </c>
      <c r="D3461" s="32">
        <f t="shared" si="164"/>
        <v>1</v>
      </c>
    </row>
    <row r="3462" spans="1:4" x14ac:dyDescent="0.25">
      <c r="A3462" s="32" t="s">
        <v>3323</v>
      </c>
      <c r="B3462" s="32" t="str">
        <f t="shared" si="162"/>
        <v>298 North Hemlock Street,Irvine, CA 90824,926-829-2244,Byron Miller Inc</v>
      </c>
      <c r="C3462" s="32" t="str">
        <f t="shared" si="163"/>
        <v>r Inc</v>
      </c>
      <c r="D3462" s="32" t="str">
        <f t="shared" si="164"/>
        <v>Incorrect</v>
      </c>
    </row>
    <row r="3463" spans="1:4" x14ac:dyDescent="0.25">
      <c r="A3463" s="32" t="s">
        <v>3324</v>
      </c>
      <c r="B3463" s="32" t="str">
        <f t="shared" si="162"/>
        <v>Irvine, CA 90824,926-829-2244,Byron Miller Inc,222 Stonewood Street</v>
      </c>
      <c r="C3463" s="32" t="str">
        <f t="shared" si="163"/>
        <v>treet</v>
      </c>
      <c r="D3463" s="32" t="str">
        <f t="shared" si="164"/>
        <v>Incorrect</v>
      </c>
    </row>
    <row r="3464" spans="1:4" x14ac:dyDescent="0.25">
      <c r="A3464" s="32" t="s">
        <v>3325</v>
      </c>
      <c r="B3464" s="32" t="str">
        <f t="shared" si="162"/>
        <v>926-829-2244,Byron Miller Inc,222 Stonewood Street,San Mateo, CA 92604</v>
      </c>
      <c r="C3464" s="32" t="str">
        <f t="shared" si="163"/>
        <v>92604</v>
      </c>
      <c r="D3464" s="32" t="str">
        <f t="shared" si="164"/>
        <v>Incorrect</v>
      </c>
    </row>
    <row r="3465" spans="1:4" x14ac:dyDescent="0.25">
      <c r="A3465" s="32" t="s">
        <v>3326</v>
      </c>
      <c r="B3465" s="32" t="str">
        <f t="shared" si="162"/>
        <v>Byron Miller Inc,222 Stonewood Street,San Mateo, CA 92604,224-622-8866</v>
      </c>
      <c r="C3465" s="32" t="str">
        <f t="shared" si="163"/>
        <v>-8866</v>
      </c>
      <c r="D3465" s="32">
        <f t="shared" si="164"/>
        <v>1</v>
      </c>
    </row>
    <row r="3466" spans="1:4" x14ac:dyDescent="0.25">
      <c r="A3466" s="32" t="s">
        <v>3327</v>
      </c>
      <c r="B3466" s="32" t="str">
        <f t="shared" si="162"/>
        <v>222 Stonewood Street,San Mateo, CA 92604,224-622-8866,Helen Davidson Jewelry &amp; Clothing</v>
      </c>
      <c r="C3466" s="32" t="str">
        <f t="shared" si="163"/>
        <v>thing</v>
      </c>
      <c r="D3466" s="32" t="str">
        <f t="shared" si="164"/>
        <v>Incorrect</v>
      </c>
    </row>
    <row r="3467" spans="1:4" x14ac:dyDescent="0.25">
      <c r="A3467" s="32" t="s">
        <v>3328</v>
      </c>
      <c r="B3467" s="32" t="str">
        <f t="shared" si="162"/>
        <v>San Mateo, CA 92604,224-622-8866,Helen Davidson Jewelry &amp; Clothing,Waikoloa Beach Drive</v>
      </c>
      <c r="C3467" s="32" t="str">
        <f t="shared" si="163"/>
        <v>Drive</v>
      </c>
      <c r="D3467" s="32" t="str">
        <f t="shared" si="164"/>
        <v>Incorrect</v>
      </c>
    </row>
    <row r="3468" spans="1:4" x14ac:dyDescent="0.25">
      <c r="A3468" s="32" t="s">
        <v>3329</v>
      </c>
      <c r="B3468" s="32" t="str">
        <f t="shared" si="162"/>
        <v>224-622-8866,Helen Davidson Jewelry &amp; Clothing,Waikoloa Beach Drive,Honolulu, HI 98222</v>
      </c>
      <c r="C3468" s="32" t="str">
        <f t="shared" si="163"/>
        <v>98222</v>
      </c>
      <c r="D3468" s="32" t="str">
        <f t="shared" si="164"/>
        <v>Incorrect</v>
      </c>
    </row>
    <row r="3469" spans="1:4" x14ac:dyDescent="0.25">
      <c r="A3469" s="32" t="s">
        <v>3330</v>
      </c>
      <c r="B3469" s="32" t="str">
        <f t="shared" si="162"/>
        <v>Helen Davidson Jewelry &amp; Clothing,Waikoloa Beach Drive,Honolulu, HI 98222,808-624-6480</v>
      </c>
      <c r="C3469" s="32" t="str">
        <f t="shared" si="163"/>
        <v>-6480</v>
      </c>
      <c r="D3469" s="32">
        <f t="shared" si="164"/>
        <v>1</v>
      </c>
    </row>
    <row r="3470" spans="1:4" x14ac:dyDescent="0.25">
      <c r="A3470" s="32" t="s">
        <v>3331</v>
      </c>
      <c r="B3470" s="32" t="str">
        <f t="shared" si="162"/>
        <v>Waikoloa Beach Drive,Honolulu, HI 98222,808-624-6480,Love That Style</v>
      </c>
      <c r="C3470" s="32" t="str">
        <f t="shared" si="163"/>
        <v>Style</v>
      </c>
      <c r="D3470" s="32" t="str">
        <f t="shared" si="164"/>
        <v>Incorrect</v>
      </c>
    </row>
    <row r="3471" spans="1:4" x14ac:dyDescent="0.25">
      <c r="A3471" s="32" t="s">
        <v>3332</v>
      </c>
      <c r="B3471" s="32" t="str">
        <f t="shared" si="162"/>
        <v>Honolulu, HI 98222,808-624-6480,Love That Style,Clackamas Town Centre</v>
      </c>
      <c r="C3471" s="32" t="str">
        <f t="shared" si="163"/>
        <v>entre</v>
      </c>
      <c r="D3471" s="32" t="str">
        <f t="shared" si="164"/>
        <v>Incorrect</v>
      </c>
    </row>
    <row r="3472" spans="1:4" x14ac:dyDescent="0.25">
      <c r="A3472" s="32" t="s">
        <v>3333</v>
      </c>
      <c r="B3472" s="32" t="str">
        <f t="shared" si="162"/>
        <v>808-624-6480,Love That Style,Clackamas Town Centre,Portland, OR 90024</v>
      </c>
      <c r="C3472" s="32" t="str">
        <f t="shared" si="163"/>
        <v>90024</v>
      </c>
      <c r="D3472" s="32" t="str">
        <f t="shared" si="164"/>
        <v>Incorrect</v>
      </c>
    </row>
    <row r="3473" spans="1:4" x14ac:dyDescent="0.25">
      <c r="A3473" s="32" t="s">
        <v>712</v>
      </c>
      <c r="B3473" s="32" t="str">
        <f t="shared" si="162"/>
        <v>Love That Style,Clackamas Town Centre,Portland, OR 90024,806-646-9246</v>
      </c>
      <c r="C3473" s="32" t="str">
        <f t="shared" si="163"/>
        <v>-9246</v>
      </c>
      <c r="D3473" s="32">
        <f t="shared" si="164"/>
        <v>1</v>
      </c>
    </row>
    <row r="3474" spans="1:4" x14ac:dyDescent="0.25">
      <c r="A3474" s="32" t="s">
        <v>3334</v>
      </c>
      <c r="B3474" s="32" t="str">
        <f t="shared" si="162"/>
        <v>Clackamas Town Centre,Portland, OR 90024,806-646-9246,Magic Bunny</v>
      </c>
      <c r="C3474" s="32" t="str">
        <f t="shared" si="163"/>
        <v>Bunny</v>
      </c>
      <c r="D3474" s="32" t="str">
        <f t="shared" si="164"/>
        <v>Incorrect</v>
      </c>
    </row>
    <row r="3475" spans="1:4" x14ac:dyDescent="0.25">
      <c r="A3475" s="32" t="s">
        <v>3053</v>
      </c>
      <c r="B3475" s="32" t="str">
        <f t="shared" si="162"/>
        <v>Portland, OR 90024,806-646-9246,Magic Bunny,2662 W Pico Blvd</v>
      </c>
      <c r="C3475" s="32" t="str">
        <f t="shared" si="163"/>
        <v xml:space="preserve"> Blvd</v>
      </c>
      <c r="D3475" s="32" t="str">
        <f t="shared" si="164"/>
        <v>Incorrect</v>
      </c>
    </row>
    <row r="3476" spans="1:4" x14ac:dyDescent="0.25">
      <c r="A3476" s="32" t="s">
        <v>3335</v>
      </c>
      <c r="B3476" s="32" t="str">
        <f t="shared" si="162"/>
        <v>806-646-9246,Magic Bunny,2662 W Pico Blvd,Bakersfield, CA 90089</v>
      </c>
      <c r="C3476" s="32" t="str">
        <f t="shared" si="163"/>
        <v>90089</v>
      </c>
      <c r="D3476" s="32" t="str">
        <f t="shared" si="164"/>
        <v>Incorrect</v>
      </c>
    </row>
    <row r="3477" spans="1:4" x14ac:dyDescent="0.25">
      <c r="A3477" s="32" t="s">
        <v>3336</v>
      </c>
      <c r="B3477" s="32" t="str">
        <f t="shared" si="162"/>
        <v>Magic Bunny,2662 W Pico Blvd,Bakersfield, CA 90089,224-849-9660</v>
      </c>
      <c r="C3477" s="32" t="str">
        <f t="shared" si="163"/>
        <v>-9660</v>
      </c>
      <c r="D3477" s="32">
        <f t="shared" si="164"/>
        <v>1</v>
      </c>
    </row>
    <row r="3478" spans="1:4" x14ac:dyDescent="0.25">
      <c r="A3478" s="32" t="s">
        <v>3337</v>
      </c>
      <c r="B3478" s="32" t="str">
        <f t="shared" si="162"/>
        <v>2662 W Pico Blvd,Bakersfield, CA 90089,224-849-9660,Springer's Golf</v>
      </c>
      <c r="C3478" s="32" t="str">
        <f t="shared" si="163"/>
        <v xml:space="preserve"> Golf</v>
      </c>
      <c r="D3478" s="32" t="str">
        <f t="shared" si="164"/>
        <v>Incorrect</v>
      </c>
    </row>
    <row r="3479" spans="1:4" x14ac:dyDescent="0.25">
      <c r="A3479" s="32" t="s">
        <v>3338</v>
      </c>
      <c r="B3479" s="32" t="str">
        <f t="shared" si="162"/>
        <v>Bakersfield, CA 90089,224-849-9660,Springer's Golf,2024 Westminster Mall</v>
      </c>
      <c r="C3479" s="32" t="str">
        <f t="shared" si="163"/>
        <v xml:space="preserve"> Mall</v>
      </c>
      <c r="D3479" s="32" t="str">
        <f t="shared" si="164"/>
        <v>Incorrect</v>
      </c>
    </row>
    <row r="3480" spans="1:4" x14ac:dyDescent="0.25">
      <c r="A3480" s="32" t="s">
        <v>3339</v>
      </c>
      <c r="B3480" s="32" t="str">
        <f t="shared" si="162"/>
        <v>224-849-9660,Springer's Golf,2024 Westminster Mall,Puyallup, WA 94644</v>
      </c>
      <c r="C3480" s="32" t="str">
        <f t="shared" si="163"/>
        <v>94644</v>
      </c>
      <c r="D3480" s="32" t="str">
        <f t="shared" si="164"/>
        <v>Incorrect</v>
      </c>
    </row>
    <row r="3481" spans="1:4" x14ac:dyDescent="0.25">
      <c r="A3481" s="32" t="s">
        <v>3340</v>
      </c>
      <c r="B3481" s="32" t="str">
        <f t="shared" si="162"/>
        <v>Springer's Golf,2024 Westminster Mall,Puyallup, WA 94644,808-648-9264</v>
      </c>
      <c r="C3481" s="32" t="str">
        <f t="shared" si="163"/>
        <v>-9264</v>
      </c>
      <c r="D3481" s="32">
        <f t="shared" si="164"/>
        <v>1</v>
      </c>
    </row>
    <row r="3482" spans="1:4" x14ac:dyDescent="0.25">
      <c r="A3482" s="32" t="s">
        <v>3341</v>
      </c>
      <c r="B3482" s="32" t="str">
        <f t="shared" si="162"/>
        <v>2024 Westminster Mall,Puyallup, WA 94644,808-648-9264,Valley Sport Shop</v>
      </c>
      <c r="C3482" s="32" t="str">
        <f t="shared" si="163"/>
        <v xml:space="preserve"> Shop</v>
      </c>
      <c r="D3482" s="32" t="str">
        <f t="shared" si="164"/>
        <v>Incorrect</v>
      </c>
    </row>
    <row r="3483" spans="1:4" x14ac:dyDescent="0.25">
      <c r="A3483" s="32" t="s">
        <v>3342</v>
      </c>
      <c r="B3483" s="32" t="str">
        <f t="shared" si="162"/>
        <v>Puyallup, WA 94644,808-648-9264,Valley Sport Shop,2648 Pacific Coast Highway</v>
      </c>
      <c r="C3483" s="32" t="str">
        <f t="shared" si="163"/>
        <v>ghway</v>
      </c>
      <c r="D3483" s="32" t="str">
        <f t="shared" si="164"/>
        <v>Incorrect</v>
      </c>
    </row>
    <row r="3484" spans="1:4" x14ac:dyDescent="0.25">
      <c r="A3484" s="32" t="s">
        <v>3343</v>
      </c>
      <c r="B3484" s="32" t="str">
        <f t="shared" si="162"/>
        <v>808-648-9264,Valley Sport Shop,2648 Pacific Coast Highway,San Diego, CA 96604</v>
      </c>
      <c r="C3484" s="32" t="str">
        <f t="shared" si="163"/>
        <v>96604</v>
      </c>
      <c r="D3484" s="32" t="str">
        <f t="shared" si="164"/>
        <v>Incorrect</v>
      </c>
    </row>
    <row r="3485" spans="1:4" x14ac:dyDescent="0.25">
      <c r="A3485" s="32" t="s">
        <v>3344</v>
      </c>
      <c r="B3485" s="32" t="str">
        <f t="shared" si="162"/>
        <v>Valley Sport Shop,2648 Pacific Coast Highway,San Diego, CA 96604,640-684-9626</v>
      </c>
      <c r="C3485" s="32" t="str">
        <f t="shared" si="163"/>
        <v>-9626</v>
      </c>
      <c r="D3485" s="32">
        <f t="shared" si="164"/>
        <v>1</v>
      </c>
    </row>
    <row r="3486" spans="1:4" x14ac:dyDescent="0.25">
      <c r="A3486" s="32" t="s">
        <v>3345</v>
      </c>
      <c r="B3486" s="32" t="str">
        <f t="shared" si="162"/>
        <v>2648 Pacific Coast Highway,San Diego, CA 96604,640-684-9626,Wang's Sports Shirts</v>
      </c>
      <c r="C3486" s="32" t="str">
        <f t="shared" si="163"/>
        <v>hirts</v>
      </c>
      <c r="D3486" s="32" t="str">
        <f t="shared" si="164"/>
        <v>Incorrect</v>
      </c>
    </row>
    <row r="3487" spans="1:4" x14ac:dyDescent="0.25">
      <c r="A3487" s="32" t="s">
        <v>3346</v>
      </c>
      <c r="B3487" s="32" t="str">
        <f t="shared" si="162"/>
        <v>San Diego, CA 96604,640-684-9626,Wang's Sports Shirts,2422 South Los Angeles Street</v>
      </c>
      <c r="C3487" s="32" t="str">
        <f t="shared" si="163"/>
        <v>treet</v>
      </c>
      <c r="D3487" s="32" t="str">
        <f t="shared" si="164"/>
        <v>Incorrect</v>
      </c>
    </row>
    <row r="3488" spans="1:4" x14ac:dyDescent="0.25">
      <c r="A3488" s="32" t="s">
        <v>3347</v>
      </c>
      <c r="B3488" s="32" t="str">
        <f t="shared" si="162"/>
        <v>640-684-9626,Wang's Sports Shirts,2422 South Los Angeles Street,Torrance, CA 96844</v>
      </c>
      <c r="C3488" s="32" t="str">
        <f t="shared" si="163"/>
        <v>96844</v>
      </c>
      <c r="D3488" s="32" t="str">
        <f t="shared" si="164"/>
        <v>Incorrect</v>
      </c>
    </row>
    <row r="3489" spans="1:4" x14ac:dyDescent="0.25">
      <c r="A3489" s="32" t="s">
        <v>3348</v>
      </c>
      <c r="B3489" s="32" t="str">
        <f t="shared" si="162"/>
        <v>Wang's Sports Shirts,2422 South Los Angeles Street,Torrance, CA 96844,424-244-4646</v>
      </c>
      <c r="C3489" s="32" t="str">
        <f t="shared" si="163"/>
        <v>-4646</v>
      </c>
      <c r="D3489" s="32">
        <f t="shared" si="164"/>
        <v>1</v>
      </c>
    </row>
    <row r="3490" spans="1:4" x14ac:dyDescent="0.25">
      <c r="A3490" s="32" t="s">
        <v>2914</v>
      </c>
      <c r="B3490" s="32" t="str">
        <f t="shared" si="162"/>
        <v>2422 South Los Angeles Street,Torrance, CA 96844,424-244-4646,Atlas Man</v>
      </c>
      <c r="C3490" s="32" t="str">
        <f t="shared" si="163"/>
        <v>s Man</v>
      </c>
      <c r="D3490" s="32" t="str">
        <f t="shared" si="164"/>
        <v>Incorrect</v>
      </c>
    </row>
    <row r="3491" spans="1:4" x14ac:dyDescent="0.25">
      <c r="A3491" s="32" t="s">
        <v>3349</v>
      </c>
      <c r="B3491" s="32" t="str">
        <f t="shared" si="162"/>
        <v>Torrance, CA 96844,424-244-4646,Atlas Man,28600 Collier Avenue Suite D242</v>
      </c>
      <c r="C3491" s="32" t="str">
        <f t="shared" si="163"/>
        <v xml:space="preserve"> D242</v>
      </c>
      <c r="D3491" s="32" t="str">
        <f t="shared" si="164"/>
        <v>Incorrect</v>
      </c>
    </row>
    <row r="3492" spans="1:4" x14ac:dyDescent="0.25">
      <c r="A3492" s="32" t="s">
        <v>3350</v>
      </c>
      <c r="B3492" s="32" t="str">
        <f t="shared" si="162"/>
        <v>424-244-4646,Atlas Man,28600 Collier Avenue Suite D242,Sacramento, CA 92686</v>
      </c>
      <c r="C3492" s="32" t="str">
        <f t="shared" si="163"/>
        <v>92686</v>
      </c>
      <c r="D3492" s="32" t="str">
        <f t="shared" si="164"/>
        <v>Incorrect</v>
      </c>
    </row>
    <row r="3493" spans="1:4" x14ac:dyDescent="0.25">
      <c r="A3493" s="32" t="s">
        <v>3351</v>
      </c>
      <c r="B3493" s="32" t="str">
        <f t="shared" si="162"/>
        <v>Atlas Man,28600 Collier Avenue Suite D242,Sacramento, CA 92686,604-282-4440</v>
      </c>
      <c r="C3493" s="32" t="str">
        <f t="shared" si="163"/>
        <v>-4440</v>
      </c>
      <c r="D3493" s="32">
        <f t="shared" si="164"/>
        <v>1</v>
      </c>
    </row>
    <row r="3494" spans="1:4" x14ac:dyDescent="0.25">
      <c r="A3494" s="32" t="s">
        <v>3352</v>
      </c>
      <c r="B3494" s="32" t="str">
        <f t="shared" si="162"/>
        <v>28600 Collier Avenue Suite D242,Sacramento, CA 92686,604-282-4440,The General Store</v>
      </c>
      <c r="C3494" s="32" t="str">
        <f t="shared" si="163"/>
        <v>Store</v>
      </c>
      <c r="D3494" s="32" t="str">
        <f t="shared" si="164"/>
        <v>Incorrect</v>
      </c>
    </row>
    <row r="3495" spans="1:4" x14ac:dyDescent="0.25">
      <c r="A3495" s="32" t="s">
        <v>3353</v>
      </c>
      <c r="B3495" s="32" t="str">
        <f t="shared" si="162"/>
        <v>Sacramento, CA 92686,604-282-4440,The General Store,460 Northwest 268th Avenue Suite 422</v>
      </c>
      <c r="C3495" s="32" t="str">
        <f t="shared" si="163"/>
        <v>e 422</v>
      </c>
      <c r="D3495" s="32" t="str">
        <f t="shared" si="164"/>
        <v>Incorrect</v>
      </c>
    </row>
    <row r="3496" spans="1:4" x14ac:dyDescent="0.25">
      <c r="A3496" s="32" t="s">
        <v>3354</v>
      </c>
      <c r="B3496" s="32" t="str">
        <f t="shared" si="162"/>
        <v>604-282-4440,The General Store,460 Northwest 268th Avenue Suite 422,Encinitas, CA 96246</v>
      </c>
      <c r="C3496" s="32" t="str">
        <f t="shared" si="163"/>
        <v>96246</v>
      </c>
      <c r="D3496" s="32" t="str">
        <f t="shared" si="164"/>
        <v>Incorrect</v>
      </c>
    </row>
    <row r="3497" spans="1:4" x14ac:dyDescent="0.25">
      <c r="A3497" s="32" t="s">
        <v>3355</v>
      </c>
      <c r="B3497" s="32" t="str">
        <f t="shared" si="162"/>
        <v>The General Store,460 Northwest 268th Avenue Suite 422,Encinitas, CA 96246,828-249-4600</v>
      </c>
      <c r="C3497" s="32" t="str">
        <f t="shared" si="163"/>
        <v>-4600</v>
      </c>
      <c r="D3497" s="32">
        <f t="shared" si="164"/>
        <v>1</v>
      </c>
    </row>
    <row r="3498" spans="1:4" x14ac:dyDescent="0.25">
      <c r="A3498" s="32" t="s">
        <v>3356</v>
      </c>
      <c r="B3498" s="32" t="str">
        <f t="shared" si="162"/>
        <v>460 Northwest 268th Avenue Suite 422,Encinitas, CA 96246,828-249-4600,Ocean's West Stores - Kings' Shops</v>
      </c>
      <c r="C3498" s="32" t="str">
        <f t="shared" si="163"/>
        <v>Shops</v>
      </c>
      <c r="D3498" s="32" t="str">
        <f t="shared" si="164"/>
        <v>Incorrect</v>
      </c>
    </row>
    <row r="3499" spans="1:4" x14ac:dyDescent="0.25">
      <c r="A3499" s="32" t="s">
        <v>3357</v>
      </c>
      <c r="B3499" s="32" t="str">
        <f t="shared" si="162"/>
        <v>Encinitas, CA 96246,828-249-4600,Ocean's West Stores - Kings' Shops,4426 Alamo St</v>
      </c>
      <c r="C3499" s="32" t="str">
        <f t="shared" si="163"/>
        <v>mo St</v>
      </c>
      <c r="D3499" s="32" t="str">
        <f t="shared" si="164"/>
        <v>Incorrect</v>
      </c>
    </row>
    <row r="3500" spans="1:4" x14ac:dyDescent="0.25">
      <c r="A3500" s="32" t="s">
        <v>3358</v>
      </c>
      <c r="B3500" s="32" t="str">
        <f t="shared" si="162"/>
        <v>828-249-4600,Ocean's West Stores - Kings' Shops,4426 Alamo St,Los Angeles, CA 90242</v>
      </c>
      <c r="C3500" s="32" t="str">
        <f t="shared" si="163"/>
        <v>90242</v>
      </c>
      <c r="D3500" s="32" t="str">
        <f t="shared" si="164"/>
        <v>Incorrect</v>
      </c>
    </row>
    <row r="3501" spans="1:4" x14ac:dyDescent="0.25">
      <c r="A3501" s="32" t="s">
        <v>3359</v>
      </c>
      <c r="B3501" s="32" t="str">
        <f t="shared" si="162"/>
        <v>Ocean's West Stores - Kings' Shops,4426 Alamo St,Los Angeles, CA 90242,808-886-8090</v>
      </c>
      <c r="C3501" s="32" t="str">
        <f t="shared" si="163"/>
        <v>-8090</v>
      </c>
      <c r="D3501" s="32">
        <f t="shared" si="164"/>
        <v>1</v>
      </c>
    </row>
    <row r="3502" spans="1:4" x14ac:dyDescent="0.25">
      <c r="A3502" s="32" t="s">
        <v>3360</v>
      </c>
      <c r="B3502" s="32" t="str">
        <f t="shared" si="162"/>
        <v>4426 Alamo St,Los Angeles, CA 90242,808-886-8090,Run With Wolves</v>
      </c>
      <c r="C3502" s="32" t="str">
        <f t="shared" si="163"/>
        <v>olves</v>
      </c>
      <c r="D3502" s="32" t="str">
        <f t="shared" si="164"/>
        <v>Incorrect</v>
      </c>
    </row>
    <row r="3503" spans="1:4" x14ac:dyDescent="0.25">
      <c r="A3503" s="32" t="s">
        <v>3361</v>
      </c>
      <c r="B3503" s="32" t="str">
        <f t="shared" si="162"/>
        <v>Los Angeles, CA 90242,808-886-8090,Run With Wolves,2202 V V Williams</v>
      </c>
      <c r="C3503" s="32" t="str">
        <f t="shared" si="163"/>
        <v>liams</v>
      </c>
      <c r="D3503" s="32" t="str">
        <f t="shared" si="164"/>
        <v>Incorrect</v>
      </c>
    </row>
    <row r="3504" spans="1:4" x14ac:dyDescent="0.25">
      <c r="A3504" s="32" t="s">
        <v>3362</v>
      </c>
      <c r="B3504" s="32" t="str">
        <f t="shared" si="162"/>
        <v>808-886-8090,Run With Wolves,2202 V V Williams,San Francisco, CA 92226</v>
      </c>
      <c r="C3504" s="32" t="str">
        <f t="shared" si="163"/>
        <v>92226</v>
      </c>
      <c r="D3504" s="32" t="str">
        <f t="shared" si="164"/>
        <v>Incorrect</v>
      </c>
    </row>
    <row r="3505" spans="1:4" x14ac:dyDescent="0.25">
      <c r="A3505" s="32" t="s">
        <v>3363</v>
      </c>
      <c r="B3505" s="32" t="str">
        <f t="shared" si="162"/>
        <v>Run With Wolves,2202 V V Williams,San Francisco, CA 92226,808-666-4224</v>
      </c>
      <c r="C3505" s="32" t="str">
        <f t="shared" si="163"/>
        <v>-4224</v>
      </c>
      <c r="D3505" s="32">
        <f t="shared" si="164"/>
        <v>1</v>
      </c>
    </row>
    <row r="3506" spans="1:4" x14ac:dyDescent="0.25">
      <c r="A3506" s="32" t="s">
        <v>3364</v>
      </c>
      <c r="B3506" s="32" t="str">
        <f t="shared" si="162"/>
        <v>2202 V V Williams,San Francisco, CA 92226,808-666-4224,A+ Sportswear Inc</v>
      </c>
      <c r="C3506" s="32" t="str">
        <f t="shared" si="163"/>
        <v>r Inc</v>
      </c>
      <c r="D3506" s="32" t="str">
        <f t="shared" si="164"/>
        <v>Incorrect</v>
      </c>
    </row>
    <row r="3507" spans="1:4" x14ac:dyDescent="0.25">
      <c r="A3507" s="32" t="s">
        <v>3365</v>
      </c>
      <c r="B3507" s="32" t="str">
        <f t="shared" si="162"/>
        <v>San Francisco, CA 92226,808-666-4224,A+ Sportswear Inc,20990 Foothill Boulevard</v>
      </c>
      <c r="C3507" s="32" t="str">
        <f t="shared" si="163"/>
        <v>evard</v>
      </c>
      <c r="D3507" s="32" t="str">
        <f t="shared" si="164"/>
        <v>Incorrect</v>
      </c>
    </row>
    <row r="3508" spans="1:4" x14ac:dyDescent="0.25">
      <c r="A3508" s="32" t="s">
        <v>3366</v>
      </c>
      <c r="B3508" s="32" t="str">
        <f t="shared" si="162"/>
        <v>808-666-4224,A+ Sportswear Inc,20990 Foothill Boulevard,Bakersfield, CA 90068</v>
      </c>
      <c r="C3508" s="32" t="str">
        <f t="shared" si="163"/>
        <v>90068</v>
      </c>
      <c r="D3508" s="32" t="str">
        <f t="shared" si="164"/>
        <v>Incorrect</v>
      </c>
    </row>
    <row r="3509" spans="1:4" x14ac:dyDescent="0.25">
      <c r="A3509" s="32" t="s">
        <v>3367</v>
      </c>
      <c r="B3509" s="32" t="str">
        <f t="shared" si="162"/>
        <v>A+ Sportswear Inc,20990 Foothill Boulevard,Bakersfield, CA 90068,626-448-4682</v>
      </c>
      <c r="C3509" s="32" t="str">
        <f t="shared" si="163"/>
        <v>-4682</v>
      </c>
      <c r="D3509" s="32">
        <f t="shared" si="164"/>
        <v>1</v>
      </c>
    </row>
    <row r="3510" spans="1:4" x14ac:dyDescent="0.25">
      <c r="A3510" s="32" t="s">
        <v>3368</v>
      </c>
      <c r="B3510" s="32" t="str">
        <f t="shared" si="162"/>
        <v>20990 Foothill Boulevard,Bakersfield, CA 90068,626-448-4682,Alpine Clothing Inc</v>
      </c>
      <c r="C3510" s="32" t="str">
        <f t="shared" si="163"/>
        <v>g Inc</v>
      </c>
      <c r="D3510" s="32" t="str">
        <f t="shared" si="164"/>
        <v>Incorrect</v>
      </c>
    </row>
    <row r="3511" spans="1:4" x14ac:dyDescent="0.25">
      <c r="A3511" s="32" t="s">
        <v>3369</v>
      </c>
      <c r="B3511" s="32" t="str">
        <f t="shared" si="162"/>
        <v>Bakersfield, CA 90068,626-448-4682,Alpine Clothing Inc,2866 Stevens Creek Boulevard</v>
      </c>
      <c r="C3511" s="32" t="str">
        <f t="shared" si="163"/>
        <v>evard</v>
      </c>
      <c r="D3511" s="32" t="str">
        <f t="shared" si="164"/>
        <v>Incorrect</v>
      </c>
    </row>
    <row r="3512" spans="1:4" x14ac:dyDescent="0.25">
      <c r="A3512" s="32" t="s">
        <v>3370</v>
      </c>
      <c r="B3512" s="32" t="str">
        <f t="shared" si="162"/>
        <v>626-448-4682,Alpine Clothing Inc,2866 Stevens Creek Boulevard,Escondido, CA 90866</v>
      </c>
      <c r="C3512" s="32" t="str">
        <f t="shared" si="163"/>
        <v>90866</v>
      </c>
      <c r="D3512" s="32" t="str">
        <f t="shared" si="164"/>
        <v>Incorrect</v>
      </c>
    </row>
    <row r="3513" spans="1:4" x14ac:dyDescent="0.25">
      <c r="A3513" s="32" t="s">
        <v>3371</v>
      </c>
      <c r="B3513" s="32" t="str">
        <f t="shared" si="162"/>
        <v>Alpine Clothing Inc,2866 Stevens Creek Boulevard,Escondido, CA 90866,640-642-4264</v>
      </c>
      <c r="C3513" s="32" t="str">
        <f t="shared" si="163"/>
        <v>-4264</v>
      </c>
      <c r="D3513" s="32">
        <f t="shared" si="164"/>
        <v>1</v>
      </c>
    </row>
    <row r="3514" spans="1:4" x14ac:dyDescent="0.25">
      <c r="A3514" s="32" t="s">
        <v>2139</v>
      </c>
      <c r="B3514" s="32" t="str">
        <f t="shared" si="162"/>
        <v>2866 Stevens Creek Boulevard,Escondido, CA 90866,640-642-4264,Mountain Sports</v>
      </c>
      <c r="C3514" s="32" t="str">
        <f t="shared" si="163"/>
        <v>ports</v>
      </c>
      <c r="D3514" s="32" t="str">
        <f t="shared" si="164"/>
        <v>Incorrect</v>
      </c>
    </row>
    <row r="3515" spans="1:4" x14ac:dyDescent="0.25">
      <c r="A3515" s="32" t="s">
        <v>3372</v>
      </c>
      <c r="B3515" s="32" t="str">
        <f t="shared" si="162"/>
        <v>Escondido, CA 90866,640-642-4264,Mountain Sports,440 Southwest Morrison Street Suite 4486</v>
      </c>
      <c r="C3515" s="32" t="str">
        <f t="shared" si="163"/>
        <v xml:space="preserve"> 4486</v>
      </c>
      <c r="D3515" s="32" t="str">
        <f t="shared" si="164"/>
        <v>Incorrect</v>
      </c>
    </row>
    <row r="3516" spans="1:4" x14ac:dyDescent="0.25">
      <c r="A3516" s="32" t="s">
        <v>3373</v>
      </c>
      <c r="B3516" s="32" t="str">
        <f t="shared" si="162"/>
        <v>640-642-4264,Mountain Sports,440 Southwest Morrison Street Suite 4486,Riverside, CA 90866</v>
      </c>
      <c r="C3516" s="32" t="str">
        <f t="shared" si="163"/>
        <v>90866</v>
      </c>
      <c r="D3516" s="32" t="str">
        <f t="shared" si="164"/>
        <v>Incorrect</v>
      </c>
    </row>
    <row r="3517" spans="1:4" x14ac:dyDescent="0.25">
      <c r="A3517" s="32" t="s">
        <v>2388</v>
      </c>
      <c r="B3517" s="32" t="str">
        <f t="shared" si="162"/>
        <v>Mountain Sports,440 Southwest Morrison Street Suite 4486,Riverside, CA 90866,806-962-8020</v>
      </c>
      <c r="C3517" s="32" t="str">
        <f t="shared" si="163"/>
        <v>-8020</v>
      </c>
      <c r="D3517" s="32">
        <f t="shared" si="164"/>
        <v>1</v>
      </c>
    </row>
    <row r="3518" spans="1:4" x14ac:dyDescent="0.25">
      <c r="A3518" s="32" t="s">
        <v>3374</v>
      </c>
      <c r="B3518" s="32" t="str">
        <f t="shared" si="162"/>
        <v>440 Southwest Morrison Street Suite 4486,Riverside, CA 90866,806-962-8020,Paco's Wares</v>
      </c>
      <c r="C3518" s="32" t="str">
        <f t="shared" si="163"/>
        <v>Wares</v>
      </c>
      <c r="D3518" s="32" t="str">
        <f t="shared" si="164"/>
        <v>Incorrect</v>
      </c>
    </row>
    <row r="3519" spans="1:4" x14ac:dyDescent="0.25">
      <c r="A3519" s="32" t="s">
        <v>3375</v>
      </c>
      <c r="B3519" s="32" t="str">
        <f t="shared" si="162"/>
        <v>Riverside, CA 90866,806-962-8020,Paco's Wares,622 Valley Mall Parkway</v>
      </c>
      <c r="C3519" s="32" t="str">
        <f t="shared" si="163"/>
        <v>rkway</v>
      </c>
      <c r="D3519" s="32" t="str">
        <f t="shared" si="164"/>
        <v>Incorrect</v>
      </c>
    </row>
    <row r="3520" spans="1:4" x14ac:dyDescent="0.25">
      <c r="A3520" s="32" t="s">
        <v>3376</v>
      </c>
      <c r="B3520" s="32" t="str">
        <f t="shared" si="162"/>
        <v>806-962-8020,Paco's Wares,622 Valley Mall Parkway,Newport Beach, CA 99206</v>
      </c>
      <c r="C3520" s="32" t="str">
        <f t="shared" si="163"/>
        <v>99206</v>
      </c>
      <c r="D3520" s="32" t="str">
        <f t="shared" si="164"/>
        <v>Incorrect</v>
      </c>
    </row>
    <row r="3521" spans="1:4" x14ac:dyDescent="0.25">
      <c r="A3521" s="32" t="s">
        <v>3377</v>
      </c>
      <c r="B3521" s="32" t="str">
        <f t="shared" si="162"/>
        <v>Paco's Wares,622 Valley Mall Parkway,Newport Beach, CA 99206,828-888-8842</v>
      </c>
      <c r="C3521" s="32" t="str">
        <f t="shared" si="163"/>
        <v>-8842</v>
      </c>
      <c r="D3521" s="32">
        <f t="shared" si="164"/>
        <v>1</v>
      </c>
    </row>
    <row r="3522" spans="1:4" x14ac:dyDescent="0.25">
      <c r="A3522" s="32" t="s">
        <v>3378</v>
      </c>
      <c r="B3522" s="32" t="str">
        <f t="shared" ref="B3522:B3585" si="165">CONCATENATE(TRIM(A3522),",",TRIM(A3523),",",TRIM(A3524),",",TRIM(A3525))</f>
        <v>622 Valley Mall Parkway,Newport Beach, CA 99206,828-888-8842,Summit Outfitters</v>
      </c>
      <c r="C3522" s="32" t="str">
        <f t="shared" ref="C3522:C3585" si="166">RIGHT(B3522,5)</f>
        <v>tters</v>
      </c>
      <c r="D3522" s="32" t="str">
        <f t="shared" ref="D3522:D3585" si="167">IFERROR(FIND("-",C3522),"Incorrect")</f>
        <v>Incorrect</v>
      </c>
    </row>
    <row r="3523" spans="1:4" x14ac:dyDescent="0.25">
      <c r="A3523" s="32" t="s">
        <v>3379</v>
      </c>
      <c r="B3523" s="32" t="str">
        <f t="shared" si="165"/>
        <v>Newport Beach, CA 99206,828-888-8842,Summit Outfitters,4040 Plaza Bonita Road</v>
      </c>
      <c r="C3523" s="32" t="str">
        <f t="shared" si="166"/>
        <v xml:space="preserve"> Road</v>
      </c>
      <c r="D3523" s="32" t="str">
        <f t="shared" si="167"/>
        <v>Incorrect</v>
      </c>
    </row>
    <row r="3524" spans="1:4" x14ac:dyDescent="0.25">
      <c r="A3524" s="32" t="s">
        <v>3380</v>
      </c>
      <c r="B3524" s="32" t="str">
        <f t="shared" si="165"/>
        <v>828-888-8842,Summit Outfitters,4040 Plaza Bonita Road,Ontario, CA 90280</v>
      </c>
      <c r="C3524" s="32" t="str">
        <f t="shared" si="166"/>
        <v>90280</v>
      </c>
      <c r="D3524" s="32" t="str">
        <f t="shared" si="167"/>
        <v>Incorrect</v>
      </c>
    </row>
    <row r="3525" spans="1:4" x14ac:dyDescent="0.25">
      <c r="A3525" s="32" t="s">
        <v>520</v>
      </c>
      <c r="B3525" s="32" t="str">
        <f t="shared" si="165"/>
        <v>Summit Outfitters,4040 Plaza Bonita Road,Ontario, CA 90280,209-962-4226</v>
      </c>
      <c r="C3525" s="32" t="str">
        <f t="shared" si="166"/>
        <v>-4226</v>
      </c>
      <c r="D3525" s="32">
        <f t="shared" si="167"/>
        <v>1</v>
      </c>
    </row>
    <row r="3526" spans="1:4" x14ac:dyDescent="0.25">
      <c r="A3526" s="32" t="s">
        <v>3381</v>
      </c>
      <c r="B3526" s="32" t="str">
        <f t="shared" si="165"/>
        <v>4040 Plaza Bonita Road,Ontario, CA 90280,209-962-4226,Summit Sports</v>
      </c>
      <c r="C3526" s="32" t="str">
        <f t="shared" si="166"/>
        <v>ports</v>
      </c>
      <c r="D3526" s="32" t="str">
        <f t="shared" si="167"/>
        <v>Incorrect</v>
      </c>
    </row>
    <row r="3527" spans="1:4" x14ac:dyDescent="0.25">
      <c r="A3527" s="32" t="s">
        <v>3382</v>
      </c>
      <c r="B3527" s="32" t="str">
        <f t="shared" si="165"/>
        <v>Ontario, CA 90280,209-962-4226,Summit Sports,2644 Silva Street</v>
      </c>
      <c r="C3527" s="32" t="str">
        <f t="shared" si="166"/>
        <v>treet</v>
      </c>
      <c r="D3527" s="32" t="str">
        <f t="shared" si="167"/>
        <v>Incorrect</v>
      </c>
    </row>
    <row r="3528" spans="1:4" x14ac:dyDescent="0.25">
      <c r="A3528" s="32" t="s">
        <v>3383</v>
      </c>
      <c r="B3528" s="32" t="str">
        <f t="shared" si="165"/>
        <v>209-962-4226,Summit Sports,2644 Silva Street,Friday Harbor, HI 96866</v>
      </c>
      <c r="C3528" s="32" t="str">
        <f t="shared" si="166"/>
        <v>96866</v>
      </c>
      <c r="D3528" s="32" t="str">
        <f t="shared" si="167"/>
        <v>Incorrect</v>
      </c>
    </row>
    <row r="3529" spans="1:4" x14ac:dyDescent="0.25">
      <c r="A3529" s="32" t="s">
        <v>643</v>
      </c>
      <c r="B3529" s="32" t="str">
        <f t="shared" si="165"/>
        <v>Summit Sports,2644 Silva Street,Friday Harbor, HI 96866,460-462-2242</v>
      </c>
      <c r="C3529" s="32" t="str">
        <f t="shared" si="166"/>
        <v>-2242</v>
      </c>
      <c r="D3529" s="32">
        <f t="shared" si="167"/>
        <v>1</v>
      </c>
    </row>
    <row r="3530" spans="1:4" x14ac:dyDescent="0.25">
      <c r="A3530" s="32" t="s">
        <v>3384</v>
      </c>
      <c r="B3530" s="32" t="str">
        <f t="shared" si="165"/>
        <v>2644 Silva Street,Friday Harbor, HI 96866,460-462-2242,Tail Waggin' Sportswear</v>
      </c>
      <c r="C3530" s="32" t="str">
        <f t="shared" si="166"/>
        <v>swear</v>
      </c>
      <c r="D3530" s="32" t="str">
        <f t="shared" si="167"/>
        <v>Incorrect</v>
      </c>
    </row>
    <row r="3531" spans="1:4" x14ac:dyDescent="0.25">
      <c r="A3531" s="32" t="s">
        <v>3385</v>
      </c>
      <c r="B3531" s="32" t="str">
        <f t="shared" si="165"/>
        <v>Friday Harbor, HI 96866,460-462-2242,Tail Waggin' Sportswear,22428 Fair Oaks Boulevard Suite 600</v>
      </c>
      <c r="C3531" s="32" t="str">
        <f t="shared" si="166"/>
        <v>e 600</v>
      </c>
      <c r="D3531" s="32" t="str">
        <f t="shared" si="167"/>
        <v>Incorrect</v>
      </c>
    </row>
    <row r="3532" spans="1:4" x14ac:dyDescent="0.25">
      <c r="A3532" s="32" t="s">
        <v>3386</v>
      </c>
      <c r="B3532" s="32" t="str">
        <f t="shared" si="165"/>
        <v>460-462-2242,Tail Waggin' Sportswear,22428 Fair Oaks Boulevard Suite 600,Greenbrier, CA 94622</v>
      </c>
      <c r="C3532" s="32" t="str">
        <f t="shared" si="166"/>
        <v>94622</v>
      </c>
      <c r="D3532" s="32" t="str">
        <f t="shared" si="167"/>
        <v>Incorrect</v>
      </c>
    </row>
    <row r="3533" spans="1:4" x14ac:dyDescent="0.25">
      <c r="A3533" s="32" t="s">
        <v>142</v>
      </c>
      <c r="B3533" s="32" t="str">
        <f t="shared" si="165"/>
        <v>Tail Waggin' Sportswear,22428 Fair Oaks Boulevard Suite 600,Greenbrier, CA 94622,908-286-2428</v>
      </c>
      <c r="C3533" s="32" t="str">
        <f t="shared" si="166"/>
        <v>-2428</v>
      </c>
      <c r="D3533" s="32">
        <f t="shared" si="167"/>
        <v>1</v>
      </c>
    </row>
    <row r="3534" spans="1:4" x14ac:dyDescent="0.25">
      <c r="A3534" s="32" t="s">
        <v>1657</v>
      </c>
      <c r="B3534" s="32" t="str">
        <f t="shared" si="165"/>
        <v>22428 Fair Oaks Boulevard Suite 600,Greenbrier, CA 94622,908-286-2428,Hill City Sporting Club</v>
      </c>
      <c r="C3534" s="32" t="str">
        <f t="shared" si="166"/>
        <v xml:space="preserve"> Club</v>
      </c>
      <c r="D3534" s="32" t="str">
        <f t="shared" si="167"/>
        <v>Incorrect</v>
      </c>
    </row>
    <row r="3535" spans="1:4" x14ac:dyDescent="0.25">
      <c r="A3535" s="32" t="s">
        <v>3387</v>
      </c>
      <c r="B3535" s="32" t="str">
        <f t="shared" si="165"/>
        <v>Greenbrier, CA 94622,908-286-2428,Hill City Sporting Club,606 South A Street</v>
      </c>
      <c r="C3535" s="32" t="str">
        <f t="shared" si="166"/>
        <v>treet</v>
      </c>
      <c r="D3535" s="32" t="str">
        <f t="shared" si="167"/>
        <v>Incorrect</v>
      </c>
    </row>
    <row r="3536" spans="1:4" x14ac:dyDescent="0.25">
      <c r="A3536" s="32" t="s">
        <v>3388</v>
      </c>
      <c r="B3536" s="32" t="str">
        <f t="shared" si="165"/>
        <v>908-286-2428,Hill City Sporting Club,606 South A Street,Brea, CA 92228</v>
      </c>
      <c r="C3536" s="32" t="str">
        <f t="shared" si="166"/>
        <v>92228</v>
      </c>
      <c r="D3536" s="32" t="str">
        <f t="shared" si="167"/>
        <v>Incorrect</v>
      </c>
    </row>
    <row r="3537" spans="1:4" x14ac:dyDescent="0.25">
      <c r="A3537" s="32" t="s">
        <v>3389</v>
      </c>
      <c r="B3537" s="32" t="str">
        <f t="shared" si="165"/>
        <v>Hill City Sporting Club,606 South A Street,Brea, CA 92228,424-660-9844</v>
      </c>
      <c r="C3537" s="32" t="str">
        <f t="shared" si="166"/>
        <v>-9844</v>
      </c>
      <c r="D3537" s="32">
        <f t="shared" si="167"/>
        <v>1</v>
      </c>
    </row>
    <row r="3538" spans="1:4" x14ac:dyDescent="0.25">
      <c r="A3538" s="32" t="s">
        <v>3390</v>
      </c>
      <c r="B3538" s="32" t="str">
        <f t="shared" si="165"/>
        <v>606 South A Street,Brea, CA 92228,424-660-9844,Jimelle Design Company</v>
      </c>
      <c r="C3538" s="32" t="str">
        <f t="shared" si="166"/>
        <v>mpany</v>
      </c>
      <c r="D3538" s="32" t="str">
        <f t="shared" si="167"/>
        <v>Incorrect</v>
      </c>
    </row>
    <row r="3539" spans="1:4" x14ac:dyDescent="0.25">
      <c r="A3539" s="32" t="s">
        <v>3391</v>
      </c>
      <c r="B3539" s="32" t="str">
        <f t="shared" si="165"/>
        <v>Brea, CA 92228,424-660-9844,Jimelle Design Company,International Market</v>
      </c>
      <c r="C3539" s="32" t="str">
        <f t="shared" si="166"/>
        <v>arket</v>
      </c>
      <c r="D3539" s="32" t="str">
        <f t="shared" si="167"/>
        <v>Incorrect</v>
      </c>
    </row>
    <row r="3540" spans="1:4" x14ac:dyDescent="0.25">
      <c r="A3540" s="32" t="s">
        <v>3392</v>
      </c>
      <c r="B3540" s="32" t="str">
        <f t="shared" si="165"/>
        <v>424-660-9844,Jimelle Design Company,International Market,West Covina, CA 90024</v>
      </c>
      <c r="C3540" s="32" t="str">
        <f t="shared" si="166"/>
        <v>90024</v>
      </c>
      <c r="D3540" s="32" t="str">
        <f t="shared" si="167"/>
        <v>Incorrect</v>
      </c>
    </row>
    <row r="3541" spans="1:4" x14ac:dyDescent="0.25">
      <c r="A3541" s="32" t="s">
        <v>3393</v>
      </c>
      <c r="B3541" s="32" t="str">
        <f t="shared" si="165"/>
        <v>Jimelle Design Company,International Market,West Covina, CA 90024,426-668-2422</v>
      </c>
      <c r="C3541" s="32" t="str">
        <f t="shared" si="166"/>
        <v>-2422</v>
      </c>
      <c r="D3541" s="32">
        <f t="shared" si="167"/>
        <v>1</v>
      </c>
    </row>
    <row r="3542" spans="1:4" x14ac:dyDescent="0.25">
      <c r="A3542" s="32" t="s">
        <v>3394</v>
      </c>
      <c r="B3542" s="32" t="str">
        <f t="shared" si="165"/>
        <v>International Market,West Covina, CA 90024,426-668-2422,Newberry's on the Square</v>
      </c>
      <c r="C3542" s="32" t="str">
        <f t="shared" si="166"/>
        <v>quare</v>
      </c>
      <c r="D3542" s="32" t="str">
        <f t="shared" si="167"/>
        <v>Incorrect</v>
      </c>
    </row>
    <row r="3543" spans="1:4" x14ac:dyDescent="0.25">
      <c r="A3543" s="32" t="s">
        <v>3395</v>
      </c>
      <c r="B3543" s="32" t="str">
        <f t="shared" si="165"/>
        <v>West Covina, CA 90024,426-668-2422,Newberry's on the Square,624 Chester Avenue</v>
      </c>
      <c r="C3543" s="32" t="str">
        <f t="shared" si="166"/>
        <v>venue</v>
      </c>
      <c r="D3543" s="32" t="str">
        <f t="shared" si="167"/>
        <v>Incorrect</v>
      </c>
    </row>
    <row r="3544" spans="1:4" x14ac:dyDescent="0.25">
      <c r="A3544" s="32" t="s">
        <v>3396</v>
      </c>
      <c r="B3544" s="32" t="str">
        <f t="shared" si="165"/>
        <v>426-668-2422,Newberry's on the Square,624 Chester Avenue,Irvine, CA 94204</v>
      </c>
      <c r="C3544" s="32" t="str">
        <f t="shared" si="166"/>
        <v>94204</v>
      </c>
      <c r="D3544" s="32" t="str">
        <f t="shared" si="167"/>
        <v>Incorrect</v>
      </c>
    </row>
    <row r="3545" spans="1:4" x14ac:dyDescent="0.25">
      <c r="A3545" s="32" t="s">
        <v>3397</v>
      </c>
      <c r="B3545" s="32" t="str">
        <f t="shared" si="165"/>
        <v>Newberry's on the Square,624 Chester Avenue,Irvine, CA 94204,224-848-2646</v>
      </c>
      <c r="C3545" s="32" t="str">
        <f t="shared" si="166"/>
        <v>-2646</v>
      </c>
      <c r="D3545" s="32">
        <f t="shared" si="167"/>
        <v>1</v>
      </c>
    </row>
    <row r="3546" spans="1:4" x14ac:dyDescent="0.25">
      <c r="A3546" s="32" t="s">
        <v>3398</v>
      </c>
      <c r="B3546" s="32" t="str">
        <f t="shared" si="165"/>
        <v>624 Chester Avenue,Irvine, CA 94204,224-848-2646,Jock Stop</v>
      </c>
      <c r="C3546" s="32" t="str">
        <f t="shared" si="166"/>
        <v xml:space="preserve"> Stop</v>
      </c>
      <c r="D3546" s="32" t="str">
        <f t="shared" si="167"/>
        <v>Incorrect</v>
      </c>
    </row>
    <row r="3547" spans="1:4" x14ac:dyDescent="0.25">
      <c r="A3547" s="32" t="s">
        <v>3399</v>
      </c>
      <c r="B3547" s="32" t="str">
        <f t="shared" si="165"/>
        <v>Irvine, CA 94204,224-848-2646,Jock Stop,2496 North State Street Suite B</v>
      </c>
      <c r="C3547" s="32" t="str">
        <f t="shared" si="166"/>
        <v>ite B</v>
      </c>
      <c r="D3547" s="32" t="str">
        <f t="shared" si="167"/>
        <v>Incorrect</v>
      </c>
    </row>
    <row r="3548" spans="1:4" x14ac:dyDescent="0.25">
      <c r="A3548" s="32" t="s">
        <v>3400</v>
      </c>
      <c r="B3548" s="32" t="str">
        <f t="shared" si="165"/>
        <v>224-848-2646,Jock Stop,2496 North State Street Suite B,Santa Ana, CA 94224</v>
      </c>
      <c r="C3548" s="32" t="str">
        <f t="shared" si="166"/>
        <v>94224</v>
      </c>
      <c r="D3548" s="32" t="str">
        <f t="shared" si="167"/>
        <v>Incorrect</v>
      </c>
    </row>
    <row r="3549" spans="1:4" x14ac:dyDescent="0.25">
      <c r="A3549" s="32" t="s">
        <v>2747</v>
      </c>
      <c r="B3549" s="32" t="str">
        <f t="shared" si="165"/>
        <v>Jock Stop,2496 North State Street Suite B,Santa Ana, CA 94224,808-886-4809</v>
      </c>
      <c r="C3549" s="32" t="str">
        <f t="shared" si="166"/>
        <v>-4809</v>
      </c>
      <c r="D3549" s="32">
        <f t="shared" si="167"/>
        <v>1</v>
      </c>
    </row>
    <row r="3550" spans="1:4" x14ac:dyDescent="0.25">
      <c r="A3550" s="32" t="s">
        <v>3401</v>
      </c>
      <c r="B3550" s="32" t="str">
        <f t="shared" si="165"/>
        <v>2496 North State Street Suite B,Santa Ana, CA 94224,808-886-4809,Challenge Me</v>
      </c>
      <c r="C3550" s="32" t="str">
        <f t="shared" si="166"/>
        <v>ge Me</v>
      </c>
      <c r="D3550" s="32" t="str">
        <f t="shared" si="167"/>
        <v>Incorrect</v>
      </c>
    </row>
    <row r="3551" spans="1:4" x14ac:dyDescent="0.25">
      <c r="A3551" s="32" t="s">
        <v>3402</v>
      </c>
      <c r="B3551" s="32" t="str">
        <f t="shared" si="165"/>
        <v>Santa Ana, CA 94224,808-886-4809,Challenge Me,8466 Kamuela Boulevard</v>
      </c>
      <c r="C3551" s="32" t="str">
        <f t="shared" si="166"/>
        <v>evard</v>
      </c>
      <c r="D3551" s="32" t="str">
        <f t="shared" si="167"/>
        <v>Incorrect</v>
      </c>
    </row>
    <row r="3552" spans="1:4" x14ac:dyDescent="0.25">
      <c r="A3552" s="32" t="s">
        <v>3403</v>
      </c>
      <c r="B3552" s="32" t="str">
        <f t="shared" si="165"/>
        <v>808-886-4809,Challenge Me,8466 Kamuela Boulevard,Kamuela, HI 96826</v>
      </c>
      <c r="C3552" s="32" t="str">
        <f t="shared" si="166"/>
        <v>96826</v>
      </c>
      <c r="D3552" s="32" t="str">
        <f t="shared" si="167"/>
        <v>Incorrect</v>
      </c>
    </row>
    <row r="3553" spans="1:4" x14ac:dyDescent="0.25">
      <c r="A3553" s="32" t="s">
        <v>3404</v>
      </c>
      <c r="B3553" s="32" t="str">
        <f t="shared" si="165"/>
        <v>Challenge Me,8466 Kamuela Boulevard,Kamuela, HI 96826,949-468-6680</v>
      </c>
      <c r="C3553" s="32" t="str">
        <f t="shared" si="166"/>
        <v>-6680</v>
      </c>
      <c r="D3553" s="32">
        <f t="shared" si="167"/>
        <v>1</v>
      </c>
    </row>
    <row r="3554" spans="1:4" x14ac:dyDescent="0.25">
      <c r="A3554" s="32" t="s">
        <v>3405</v>
      </c>
      <c r="B3554" s="32" t="str">
        <f t="shared" si="165"/>
        <v>8466 Kamuela Boulevard,Kamuela, HI 96826,949-468-6680,Guatemala Fashion Outlet</v>
      </c>
      <c r="C3554" s="32" t="str">
        <f t="shared" si="166"/>
        <v>utlet</v>
      </c>
      <c r="D3554" s="32" t="str">
        <f t="shared" si="167"/>
        <v>Incorrect</v>
      </c>
    </row>
    <row r="3555" spans="1:4" x14ac:dyDescent="0.25">
      <c r="A3555" s="32" t="s">
        <v>3406</v>
      </c>
      <c r="B3555" s="32" t="str">
        <f t="shared" si="165"/>
        <v>Kamuela, HI 96826,949-468-6680,Guatemala Fashion Outlet,2846 South Main Street</v>
      </c>
      <c r="C3555" s="32" t="str">
        <f t="shared" si="166"/>
        <v>treet</v>
      </c>
      <c r="D3555" s="32" t="str">
        <f t="shared" si="167"/>
        <v>Incorrect</v>
      </c>
    </row>
    <row r="3556" spans="1:4" x14ac:dyDescent="0.25">
      <c r="A3556" s="32" t="s">
        <v>3407</v>
      </c>
      <c r="B3556" s="32" t="str">
        <f t="shared" si="165"/>
        <v>949-468-6680,Guatemala Fashion Outlet,2846 South Main Street,Walnut Creek, CA 96688</v>
      </c>
      <c r="C3556" s="32" t="str">
        <f t="shared" si="166"/>
        <v>96688</v>
      </c>
      <c r="D3556" s="32" t="str">
        <f t="shared" si="167"/>
        <v>Incorrect</v>
      </c>
    </row>
    <row r="3557" spans="1:4" x14ac:dyDescent="0.25">
      <c r="A3557" s="32" t="s">
        <v>3408</v>
      </c>
      <c r="B3557" s="32" t="str">
        <f t="shared" si="165"/>
        <v>Guatemala Fashion Outlet,2846 South Main Street,Walnut Creek, CA 96688,224-484-8296</v>
      </c>
      <c r="C3557" s="32" t="str">
        <f t="shared" si="166"/>
        <v>-8296</v>
      </c>
      <c r="D3557" s="32">
        <f t="shared" si="167"/>
        <v>1</v>
      </c>
    </row>
    <row r="3558" spans="1:4" x14ac:dyDescent="0.25">
      <c r="A3558" s="32" t="s">
        <v>3409</v>
      </c>
      <c r="B3558" s="32" t="str">
        <f t="shared" si="165"/>
        <v>2846 South Main Street,Walnut Creek, CA 96688,224-484-8296,Salazar</v>
      </c>
      <c r="C3558" s="32" t="str">
        <f t="shared" si="166"/>
        <v>lazar</v>
      </c>
      <c r="D3558" s="32" t="str">
        <f t="shared" si="167"/>
        <v>Incorrect</v>
      </c>
    </row>
    <row r="3559" spans="1:4" x14ac:dyDescent="0.25">
      <c r="A3559" s="32" t="s">
        <v>3410</v>
      </c>
      <c r="B3559" s="32" t="str">
        <f t="shared" si="165"/>
        <v>Walnut Creek, CA 96688,224-484-8296,Salazar,2002 Maple Avenue Suite 208</v>
      </c>
      <c r="C3559" s="32" t="str">
        <f t="shared" si="166"/>
        <v>e 208</v>
      </c>
      <c r="D3559" s="32" t="str">
        <f t="shared" si="167"/>
        <v>Incorrect</v>
      </c>
    </row>
    <row r="3560" spans="1:4" x14ac:dyDescent="0.25">
      <c r="A3560" s="32" t="s">
        <v>3411</v>
      </c>
      <c r="B3560" s="32" t="str">
        <f t="shared" si="165"/>
        <v>224-484-8296,Salazar,2002 Maple Avenue Suite 208,Hemet, OR 94466</v>
      </c>
      <c r="C3560" s="32" t="str">
        <f t="shared" si="166"/>
        <v>94466</v>
      </c>
      <c r="D3560" s="32" t="str">
        <f t="shared" si="167"/>
        <v>Incorrect</v>
      </c>
    </row>
    <row r="3561" spans="1:4" x14ac:dyDescent="0.25">
      <c r="A3561" s="32" t="s">
        <v>2451</v>
      </c>
      <c r="B3561" s="32" t="str">
        <f t="shared" si="165"/>
        <v>Salazar,2002 Maple Avenue Suite 208,Hemet, OR 94466,408-229-9998</v>
      </c>
      <c r="C3561" s="32" t="str">
        <f t="shared" si="166"/>
        <v>-9998</v>
      </c>
      <c r="D3561" s="32">
        <f t="shared" si="167"/>
        <v>1</v>
      </c>
    </row>
    <row r="3562" spans="1:4" x14ac:dyDescent="0.25">
      <c r="A3562" s="32" t="s">
        <v>3412</v>
      </c>
      <c r="B3562" s="32" t="str">
        <f t="shared" si="165"/>
        <v>2002 Maple Avenue Suite 208,Hemet, OR 94466,408-229-9998,Speedy Feet</v>
      </c>
      <c r="C3562" s="32" t="str">
        <f t="shared" si="166"/>
        <v xml:space="preserve"> Feet</v>
      </c>
      <c r="D3562" s="32" t="str">
        <f t="shared" si="167"/>
        <v>Incorrect</v>
      </c>
    </row>
    <row r="3563" spans="1:4" x14ac:dyDescent="0.25">
      <c r="A3563" s="32" t="s">
        <v>3413</v>
      </c>
      <c r="B3563" s="32" t="str">
        <f t="shared" si="165"/>
        <v>Hemet, OR 94466,408-229-9998,Speedy Feet,220 East 9th Street</v>
      </c>
      <c r="C3563" s="32" t="str">
        <f t="shared" si="166"/>
        <v>treet</v>
      </c>
      <c r="D3563" s="32" t="str">
        <f t="shared" si="167"/>
        <v>Incorrect</v>
      </c>
    </row>
    <row r="3564" spans="1:4" x14ac:dyDescent="0.25">
      <c r="A3564" s="32" t="s">
        <v>3414</v>
      </c>
      <c r="B3564" s="32" t="str">
        <f t="shared" si="165"/>
        <v>408-229-9998,Speedy Feet,220 East 9th Street,Anchorage, AK 98066</v>
      </c>
      <c r="C3564" s="32" t="str">
        <f t="shared" si="166"/>
        <v>98066</v>
      </c>
      <c r="D3564" s="32" t="str">
        <f t="shared" si="167"/>
        <v>Incorrect</v>
      </c>
    </row>
    <row r="3565" spans="1:4" x14ac:dyDescent="0.25">
      <c r="A3565" s="32" t="s">
        <v>266</v>
      </c>
      <c r="B3565" s="32" t="str">
        <f t="shared" si="165"/>
        <v>Speedy Feet,220 East 9th Street,Anchorage, AK 98066,420-492-2024</v>
      </c>
      <c r="C3565" s="32" t="str">
        <f t="shared" si="166"/>
        <v>-2024</v>
      </c>
      <c r="D3565" s="32">
        <f t="shared" si="167"/>
        <v>1</v>
      </c>
    </row>
    <row r="3566" spans="1:4" x14ac:dyDescent="0.25">
      <c r="A3566" s="32" t="s">
        <v>99</v>
      </c>
      <c r="B3566" s="32" t="str">
        <f t="shared" si="165"/>
        <v>220 East 9th Street,Anchorage, AK 98066,420-492-2024,Win Big</v>
      </c>
      <c r="C3566" s="32" t="str">
        <f t="shared" si="166"/>
        <v>n Big</v>
      </c>
      <c r="D3566" s="32" t="str">
        <f t="shared" si="167"/>
        <v>Incorrect</v>
      </c>
    </row>
    <row r="3567" spans="1:4" x14ac:dyDescent="0.25">
      <c r="A3567" s="32" t="s">
        <v>3415</v>
      </c>
      <c r="B3567" s="32" t="str">
        <f t="shared" si="165"/>
        <v>Anchorage, AK 98066,420-492-2024,Win Big,2464 Town Center Lane</v>
      </c>
      <c r="C3567" s="32" t="str">
        <f t="shared" si="166"/>
        <v xml:space="preserve"> Lane</v>
      </c>
      <c r="D3567" s="32" t="str">
        <f t="shared" si="167"/>
        <v>Incorrect</v>
      </c>
    </row>
    <row r="3568" spans="1:4" x14ac:dyDescent="0.25">
      <c r="A3568" s="32" t="s">
        <v>3416</v>
      </c>
      <c r="B3568" s="32" t="str">
        <f t="shared" si="165"/>
        <v>420-492-2024,Win Big,2464 Town Center Lane,Montclair, CA 90640</v>
      </c>
      <c r="C3568" s="32" t="str">
        <f t="shared" si="166"/>
        <v>90640</v>
      </c>
      <c r="D3568" s="32" t="str">
        <f t="shared" si="167"/>
        <v>Incorrect</v>
      </c>
    </row>
    <row r="3569" spans="1:4" x14ac:dyDescent="0.25">
      <c r="A3569" s="32" t="s">
        <v>3417</v>
      </c>
      <c r="B3569" s="32" t="str">
        <f t="shared" si="165"/>
        <v>Win Big,2464 Town Center Lane,Montclair, CA 90640,828-886-2886</v>
      </c>
      <c r="C3569" s="32" t="str">
        <f t="shared" si="166"/>
        <v>-2886</v>
      </c>
      <c r="D3569" s="32">
        <f t="shared" si="167"/>
        <v>1</v>
      </c>
    </row>
    <row r="3570" spans="1:4" x14ac:dyDescent="0.25">
      <c r="A3570" s="32" t="s">
        <v>3418</v>
      </c>
      <c r="B3570" s="32" t="str">
        <f t="shared" si="165"/>
        <v>2464 Town Center Lane,Montclair, CA 90640,828-886-2886,Primo Apparel</v>
      </c>
      <c r="C3570" s="32" t="str">
        <f t="shared" si="166"/>
        <v>parel</v>
      </c>
      <c r="D3570" s="32" t="str">
        <f t="shared" si="167"/>
        <v>Incorrect</v>
      </c>
    </row>
    <row r="3571" spans="1:4" x14ac:dyDescent="0.25">
      <c r="A3571" s="32" t="s">
        <v>3419</v>
      </c>
      <c r="B3571" s="32" t="str">
        <f t="shared" si="165"/>
        <v>Montclair, CA 90640,828-886-2886,Primo Apparel,828 Willow Rd</v>
      </c>
      <c r="C3571" s="32" t="str">
        <f t="shared" si="166"/>
        <v>ow Rd</v>
      </c>
      <c r="D3571" s="32" t="str">
        <f t="shared" si="167"/>
        <v>Incorrect</v>
      </c>
    </row>
    <row r="3572" spans="1:4" x14ac:dyDescent="0.25">
      <c r="A3572" s="32" t="s">
        <v>3420</v>
      </c>
      <c r="B3572" s="32" t="str">
        <f t="shared" si="165"/>
        <v>828-886-2886,Primo Apparel,828 Willow Rd,Hayward, CA 96862</v>
      </c>
      <c r="C3572" s="32" t="str">
        <f t="shared" si="166"/>
        <v>96862</v>
      </c>
      <c r="D3572" s="32" t="str">
        <f t="shared" si="167"/>
        <v>Incorrect</v>
      </c>
    </row>
    <row r="3573" spans="1:4" x14ac:dyDescent="0.25">
      <c r="A3573" s="32" t="s">
        <v>3421</v>
      </c>
      <c r="B3573" s="32" t="str">
        <f t="shared" si="165"/>
        <v>Primo Apparel,828 Willow Rd,Hayward, CA 96862,424-262-4446</v>
      </c>
      <c r="C3573" s="32" t="str">
        <f t="shared" si="166"/>
        <v>-4446</v>
      </c>
      <c r="D3573" s="32">
        <f t="shared" si="167"/>
        <v>1</v>
      </c>
    </row>
    <row r="3574" spans="1:4" x14ac:dyDescent="0.25">
      <c r="A3574" s="32" t="s">
        <v>3422</v>
      </c>
      <c r="B3574" s="32" t="str">
        <f t="shared" si="165"/>
        <v>828 Willow Rd,Hayward, CA 96862,424-262-4446,House of Athletes</v>
      </c>
      <c r="C3574" s="32" t="str">
        <f t="shared" si="166"/>
        <v>letes</v>
      </c>
      <c r="D3574" s="32" t="str">
        <f t="shared" si="167"/>
        <v>Incorrect</v>
      </c>
    </row>
    <row r="3575" spans="1:4" x14ac:dyDescent="0.25">
      <c r="A3575" s="32" t="s">
        <v>3423</v>
      </c>
      <c r="B3575" s="32" t="str">
        <f t="shared" si="165"/>
        <v>Hayward, CA 96862,424-262-4446,House of Athletes,446 Bryant Street</v>
      </c>
      <c r="C3575" s="32" t="str">
        <f t="shared" si="166"/>
        <v>treet</v>
      </c>
      <c r="D3575" s="32" t="str">
        <f t="shared" si="167"/>
        <v>Incorrect</v>
      </c>
    </row>
    <row r="3576" spans="1:4" x14ac:dyDescent="0.25">
      <c r="A3576" s="32" t="s">
        <v>3424</v>
      </c>
      <c r="B3576" s="32" t="str">
        <f t="shared" si="165"/>
        <v>424-262-4446,House of Athletes,446 Bryant Street,Oceanside, CA 90026</v>
      </c>
      <c r="C3576" s="32" t="str">
        <f t="shared" si="166"/>
        <v>90026</v>
      </c>
      <c r="D3576" s="32" t="str">
        <f t="shared" si="167"/>
        <v>Incorrect</v>
      </c>
    </row>
    <row r="3577" spans="1:4" x14ac:dyDescent="0.25">
      <c r="A3577" s="32" t="s">
        <v>3425</v>
      </c>
      <c r="B3577" s="32" t="str">
        <f t="shared" si="165"/>
        <v>House of Athletes,446 Bryant Street,Oceanside, CA 90026,224-848-2228</v>
      </c>
      <c r="C3577" s="32" t="str">
        <f t="shared" si="166"/>
        <v>-2228</v>
      </c>
      <c r="D3577" s="32">
        <f t="shared" si="167"/>
        <v>1</v>
      </c>
    </row>
    <row r="3578" spans="1:4" x14ac:dyDescent="0.25">
      <c r="A3578" s="32" t="s">
        <v>3426</v>
      </c>
      <c r="B3578" s="32" t="str">
        <f t="shared" si="165"/>
        <v>446 Bryant Street,Oceanside, CA 90026,224-848-2228,Able to Help</v>
      </c>
      <c r="C3578" s="32" t="str">
        <f t="shared" si="166"/>
        <v xml:space="preserve"> Help</v>
      </c>
      <c r="D3578" s="32" t="str">
        <f t="shared" si="167"/>
        <v>Incorrect</v>
      </c>
    </row>
    <row r="3579" spans="1:4" x14ac:dyDescent="0.25">
      <c r="A3579" s="32" t="s">
        <v>3427</v>
      </c>
      <c r="B3579" s="32" t="str">
        <f t="shared" si="165"/>
        <v>Oceanside, CA 90026,224-848-2228,Able to Help,2289 20th Street</v>
      </c>
      <c r="C3579" s="32" t="str">
        <f t="shared" si="166"/>
        <v>treet</v>
      </c>
      <c r="D3579" s="32" t="str">
        <f t="shared" si="167"/>
        <v>Incorrect</v>
      </c>
    </row>
    <row r="3580" spans="1:4" x14ac:dyDescent="0.25">
      <c r="A3580" s="32" t="s">
        <v>3428</v>
      </c>
      <c r="B3580" s="32" t="str">
        <f t="shared" si="165"/>
        <v>224-848-2228,Able to Help,2289 20th Street,Seattle, CA 96640</v>
      </c>
      <c r="C3580" s="32" t="str">
        <f t="shared" si="166"/>
        <v>96640</v>
      </c>
      <c r="D3580" s="32" t="str">
        <f t="shared" si="167"/>
        <v>Incorrect</v>
      </c>
    </row>
    <row r="3581" spans="1:4" x14ac:dyDescent="0.25">
      <c r="A3581" s="32" t="s">
        <v>3429</v>
      </c>
      <c r="B3581" s="32" t="str">
        <f t="shared" si="165"/>
        <v>Able to Help,2289 20th Street,Seattle, CA 96640,842-444-8862</v>
      </c>
      <c r="C3581" s="32" t="str">
        <f t="shared" si="166"/>
        <v>-8862</v>
      </c>
      <c r="D3581" s="32">
        <f t="shared" si="167"/>
        <v>1</v>
      </c>
    </row>
    <row r="3582" spans="1:4" x14ac:dyDescent="0.25">
      <c r="A3582" s="32" t="s">
        <v>3430</v>
      </c>
      <c r="B3582" s="32" t="str">
        <f t="shared" si="165"/>
        <v>2289 20th Street,Seattle, CA 96640,842-444-8862,Atlee Clothiers Outlet</v>
      </c>
      <c r="C3582" s="32" t="str">
        <f t="shared" si="166"/>
        <v>utlet</v>
      </c>
      <c r="D3582" s="32" t="str">
        <f t="shared" si="167"/>
        <v>Incorrect</v>
      </c>
    </row>
    <row r="3583" spans="1:4" x14ac:dyDescent="0.25">
      <c r="A3583" s="32" t="s">
        <v>3431</v>
      </c>
      <c r="B3583" s="32" t="str">
        <f t="shared" si="165"/>
        <v>Seattle, CA 96640,842-444-8862,Atlee Clothiers Outlet,902 South Coast Drive</v>
      </c>
      <c r="C3583" s="32" t="str">
        <f t="shared" si="166"/>
        <v>Drive</v>
      </c>
      <c r="D3583" s="32" t="str">
        <f t="shared" si="167"/>
        <v>Incorrect</v>
      </c>
    </row>
    <row r="3584" spans="1:4" x14ac:dyDescent="0.25">
      <c r="A3584" s="32" t="s">
        <v>3432</v>
      </c>
      <c r="B3584" s="32" t="str">
        <f t="shared" si="165"/>
        <v>842-444-8862,Atlee Clothiers Outlet,902 South Coast Drive,Woodland, CA 92442</v>
      </c>
      <c r="C3584" s="32" t="str">
        <f t="shared" si="166"/>
        <v>92442</v>
      </c>
      <c r="D3584" s="32" t="str">
        <f t="shared" si="167"/>
        <v>Incorrect</v>
      </c>
    </row>
    <row r="3585" spans="1:4" x14ac:dyDescent="0.25">
      <c r="A3585" s="32" t="s">
        <v>3433</v>
      </c>
      <c r="B3585" s="32" t="str">
        <f t="shared" si="165"/>
        <v>Atlee Clothiers Outlet,902 South Coast Drive,Woodland, CA 92442,640-466-2442</v>
      </c>
      <c r="C3585" s="32" t="str">
        <f t="shared" si="166"/>
        <v>-2442</v>
      </c>
      <c r="D3585" s="32">
        <f t="shared" si="167"/>
        <v>1</v>
      </c>
    </row>
    <row r="3586" spans="1:4" x14ac:dyDescent="0.25">
      <c r="A3586" s="32" t="s">
        <v>2382</v>
      </c>
      <c r="B3586" s="32" t="str">
        <f t="shared" ref="B3586:B3649" si="168">CONCATENATE(TRIM(A3586),",",TRIM(A3587),",",TRIM(A3588),",",TRIM(A3589))</f>
        <v>902 South Coast Drive,Woodland, CA 92442,640-466-2442,City Turf Sports</v>
      </c>
      <c r="C3586" s="32" t="str">
        <f t="shared" ref="C3586:C3649" si="169">RIGHT(B3586,5)</f>
        <v>ports</v>
      </c>
      <c r="D3586" s="32" t="str">
        <f t="shared" ref="D3586:D3649" si="170">IFERROR(FIND("-",C3586),"Incorrect")</f>
        <v>Incorrect</v>
      </c>
    </row>
    <row r="3587" spans="1:4" x14ac:dyDescent="0.25">
      <c r="A3587" s="32" t="s">
        <v>3434</v>
      </c>
      <c r="B3587" s="32" t="str">
        <f t="shared" si="168"/>
        <v>Woodland, CA 92442,640-466-2442,City Turf Sports,PO Box 248</v>
      </c>
      <c r="C3587" s="32" t="str">
        <f t="shared" si="169"/>
        <v>x 248</v>
      </c>
      <c r="D3587" s="32" t="str">
        <f t="shared" si="170"/>
        <v>Incorrect</v>
      </c>
    </row>
    <row r="3588" spans="1:4" x14ac:dyDescent="0.25">
      <c r="A3588" s="32" t="s">
        <v>3435</v>
      </c>
      <c r="B3588" s="32" t="str">
        <f t="shared" si="168"/>
        <v>640-466-2442,City Turf Sports,PO Box 248,Kodiak, AK 92802</v>
      </c>
      <c r="C3588" s="32" t="str">
        <f t="shared" si="169"/>
        <v>92802</v>
      </c>
      <c r="D3588" s="32" t="str">
        <f t="shared" si="170"/>
        <v>Incorrect</v>
      </c>
    </row>
    <row r="3589" spans="1:4" x14ac:dyDescent="0.25">
      <c r="A3589" s="32" t="s">
        <v>3436</v>
      </c>
      <c r="B3589" s="32" t="str">
        <f t="shared" si="168"/>
        <v>City Turf Sports,PO Box 248,Kodiak, AK 92802,224-848-9446</v>
      </c>
      <c r="C3589" s="32" t="str">
        <f t="shared" si="169"/>
        <v>-9446</v>
      </c>
      <c r="D3589" s="32">
        <f t="shared" si="170"/>
        <v>1</v>
      </c>
    </row>
    <row r="3590" spans="1:4" x14ac:dyDescent="0.25">
      <c r="A3590" s="32" t="s">
        <v>3437</v>
      </c>
      <c r="B3590" s="32" t="str">
        <f t="shared" si="168"/>
        <v>PO Box 248,Kodiak, AK 92802,224-848-9446,Husky Dog Team Shop</v>
      </c>
      <c r="C3590" s="32" t="str">
        <f t="shared" si="169"/>
        <v xml:space="preserve"> Shop</v>
      </c>
      <c r="D3590" s="32" t="str">
        <f t="shared" si="170"/>
        <v>Incorrect</v>
      </c>
    </row>
    <row r="3591" spans="1:4" x14ac:dyDescent="0.25">
      <c r="A3591" s="32" t="s">
        <v>3438</v>
      </c>
      <c r="B3591" s="32" t="str">
        <f t="shared" si="168"/>
        <v>Kodiak, AK 92802,224-848-9446,Husky Dog Team Shop,PO Box 8464</v>
      </c>
      <c r="C3591" s="32" t="str">
        <f t="shared" si="169"/>
        <v xml:space="preserve"> 8464</v>
      </c>
      <c r="D3591" s="32" t="str">
        <f t="shared" si="170"/>
        <v>Incorrect</v>
      </c>
    </row>
    <row r="3592" spans="1:4" x14ac:dyDescent="0.25">
      <c r="A3592" s="32" t="s">
        <v>3439</v>
      </c>
      <c r="B3592" s="32" t="str">
        <f t="shared" si="168"/>
        <v>224-848-9446,Husky Dog Team Shop,PO Box 8464,Long Beach, CA 96480</v>
      </c>
      <c r="C3592" s="32" t="str">
        <f t="shared" si="169"/>
        <v>96480</v>
      </c>
      <c r="D3592" s="32" t="str">
        <f t="shared" si="170"/>
        <v>Incorrect</v>
      </c>
    </row>
    <row r="3593" spans="1:4" x14ac:dyDescent="0.25">
      <c r="A3593" s="32" t="s">
        <v>3440</v>
      </c>
      <c r="B3593" s="32" t="str">
        <f t="shared" si="168"/>
        <v>Husky Dog Team Shop,PO Box 8464,Long Beach, CA 96480,206-646-8994</v>
      </c>
      <c r="C3593" s="32" t="str">
        <f t="shared" si="169"/>
        <v>-8994</v>
      </c>
      <c r="D3593" s="32">
        <f t="shared" si="170"/>
        <v>1</v>
      </c>
    </row>
    <row r="3594" spans="1:4" x14ac:dyDescent="0.25">
      <c r="A3594" s="32" t="s">
        <v>3441</v>
      </c>
      <c r="B3594" s="32" t="str">
        <f t="shared" si="168"/>
        <v>PO Box 8464,Long Beach, CA 96480,206-646-8994,Peter Jones Professional Shops</v>
      </c>
      <c r="C3594" s="32" t="str">
        <f t="shared" si="169"/>
        <v>Shops</v>
      </c>
      <c r="D3594" s="32" t="str">
        <f t="shared" si="170"/>
        <v>Incorrect</v>
      </c>
    </row>
    <row r="3595" spans="1:4" x14ac:dyDescent="0.25">
      <c r="A3595" s="32" t="s">
        <v>3442</v>
      </c>
      <c r="B3595" s="32" t="str">
        <f t="shared" si="168"/>
        <v>Long Beach, CA 96480,206-646-8994,Peter Jones Professional Shops,28826 Ventura Boulevard</v>
      </c>
      <c r="C3595" s="32" t="str">
        <f t="shared" si="169"/>
        <v>evard</v>
      </c>
      <c r="D3595" s="32" t="str">
        <f t="shared" si="170"/>
        <v>Incorrect</v>
      </c>
    </row>
    <row r="3596" spans="1:4" x14ac:dyDescent="0.25">
      <c r="A3596" s="32" t="s">
        <v>3443</v>
      </c>
      <c r="B3596" s="32" t="str">
        <f t="shared" si="168"/>
        <v>206-646-8994,Peter Jones Professional Shops,28826 Ventura Boulevard,Lakewood, CA 90842</v>
      </c>
      <c r="C3596" s="32" t="str">
        <f t="shared" si="169"/>
        <v>90842</v>
      </c>
      <c r="D3596" s="32" t="str">
        <f t="shared" si="170"/>
        <v>Incorrect</v>
      </c>
    </row>
    <row r="3597" spans="1:4" x14ac:dyDescent="0.25">
      <c r="A3597" s="32" t="s">
        <v>3444</v>
      </c>
      <c r="B3597" s="32" t="str">
        <f t="shared" si="168"/>
        <v>Peter Jones Professional Shops,28826 Ventura Boulevard,Lakewood, CA 90842,264-846-2480</v>
      </c>
      <c r="C3597" s="32" t="str">
        <f t="shared" si="169"/>
        <v>-2480</v>
      </c>
      <c r="D3597" s="32">
        <f t="shared" si="170"/>
        <v>1</v>
      </c>
    </row>
    <row r="3598" spans="1:4" x14ac:dyDescent="0.25">
      <c r="A3598" s="32" t="s">
        <v>3445</v>
      </c>
      <c r="B3598" s="32" t="str">
        <f t="shared" si="168"/>
        <v>28826 Ventura Boulevard,Lakewood, CA 90842,264-846-2480,South American Soccer Center</v>
      </c>
      <c r="C3598" s="32" t="str">
        <f t="shared" si="169"/>
        <v>enter</v>
      </c>
      <c r="D3598" s="32" t="str">
        <f t="shared" si="170"/>
        <v>Incorrect</v>
      </c>
    </row>
    <row r="3599" spans="1:4" x14ac:dyDescent="0.25">
      <c r="A3599" s="32" t="s">
        <v>3446</v>
      </c>
      <c r="B3599" s="32" t="str">
        <f t="shared" si="168"/>
        <v>Lakewood, CA 90842,264-846-2480,South American Soccer Center,2600 Plaza Drive</v>
      </c>
      <c r="C3599" s="32" t="str">
        <f t="shared" si="169"/>
        <v>Drive</v>
      </c>
      <c r="D3599" s="32" t="str">
        <f t="shared" si="170"/>
        <v>Incorrect</v>
      </c>
    </row>
    <row r="3600" spans="1:4" x14ac:dyDescent="0.25">
      <c r="A3600" s="32" t="s">
        <v>3447</v>
      </c>
      <c r="B3600" s="32" t="str">
        <f t="shared" si="168"/>
        <v>264-846-2480,South American Soccer Center,2600 Plaza Drive,Los Alamitos, CA 90004</v>
      </c>
      <c r="C3600" s="32" t="str">
        <f t="shared" si="169"/>
        <v>90004</v>
      </c>
      <c r="D3600" s="32" t="str">
        <f t="shared" si="170"/>
        <v>Incorrect</v>
      </c>
    </row>
    <row r="3601" spans="1:4" x14ac:dyDescent="0.25">
      <c r="A3601" s="32" t="s">
        <v>3448</v>
      </c>
      <c r="B3601" s="32" t="str">
        <f t="shared" si="168"/>
        <v>South American Soccer Center,2600 Plaza Drive,Los Alamitos, CA 90004,420-604-6668</v>
      </c>
      <c r="C3601" s="32" t="str">
        <f t="shared" si="169"/>
        <v>-6668</v>
      </c>
      <c r="D3601" s="32">
        <f t="shared" si="170"/>
        <v>1</v>
      </c>
    </row>
    <row r="3602" spans="1:4" x14ac:dyDescent="0.25">
      <c r="A3602" s="32" t="s">
        <v>3449</v>
      </c>
      <c r="B3602" s="32" t="str">
        <f t="shared" si="168"/>
        <v>2600 Plaza Drive,Los Alamitos, CA 90004,420-604-6668,Sunny Day Sportswear</v>
      </c>
      <c r="C3602" s="32" t="str">
        <f t="shared" si="169"/>
        <v>swear</v>
      </c>
      <c r="D3602" s="32" t="str">
        <f t="shared" si="170"/>
        <v>Incorrect</v>
      </c>
    </row>
    <row r="3603" spans="1:4" x14ac:dyDescent="0.25">
      <c r="A3603" s="32" t="s">
        <v>3450</v>
      </c>
      <c r="B3603" s="32" t="str">
        <f t="shared" si="168"/>
        <v>Los Alamitos, CA 90004,420-604-6668,Sunny Day Sportswear,222 24rd St</v>
      </c>
      <c r="C3603" s="32" t="str">
        <f t="shared" si="169"/>
        <v>rd St</v>
      </c>
      <c r="D3603" s="32" t="str">
        <f t="shared" si="170"/>
        <v>Incorrect</v>
      </c>
    </row>
    <row r="3604" spans="1:4" x14ac:dyDescent="0.25">
      <c r="A3604" s="32" t="s">
        <v>3451</v>
      </c>
      <c r="B3604" s="32" t="str">
        <f t="shared" si="168"/>
        <v>420-604-6668,Sunny Day Sportswear,222 24rd St,Los Angeles, CA 94244</v>
      </c>
      <c r="C3604" s="32" t="str">
        <f t="shared" si="169"/>
        <v>94244</v>
      </c>
      <c r="D3604" s="32" t="str">
        <f t="shared" si="170"/>
        <v>Incorrect</v>
      </c>
    </row>
    <row r="3605" spans="1:4" x14ac:dyDescent="0.25">
      <c r="A3605" s="32" t="s">
        <v>3452</v>
      </c>
      <c r="B3605" s="32" t="str">
        <f t="shared" si="168"/>
        <v>Sunny Day Sportswear,222 24rd St,Los Angeles, CA 94244,224-848-8828</v>
      </c>
      <c r="C3605" s="32" t="str">
        <f t="shared" si="169"/>
        <v>-8828</v>
      </c>
      <c r="D3605" s="32">
        <f t="shared" si="170"/>
        <v>1</v>
      </c>
    </row>
    <row r="3606" spans="1:4" x14ac:dyDescent="0.25">
      <c r="A3606" s="32" t="s">
        <v>3453</v>
      </c>
      <c r="B3606" s="32" t="str">
        <f t="shared" si="168"/>
        <v>222 24rd St,Los Angeles, CA 94244,224-848-8828,The Look Inc - Alberta</v>
      </c>
      <c r="C3606" s="32" t="str">
        <f t="shared" si="169"/>
        <v>berta</v>
      </c>
      <c r="D3606" s="32" t="str">
        <f t="shared" si="170"/>
        <v>Incorrect</v>
      </c>
    </row>
    <row r="3607" spans="1:4" x14ac:dyDescent="0.25">
      <c r="A3607" s="32" t="s">
        <v>3454</v>
      </c>
      <c r="B3607" s="32" t="str">
        <f t="shared" si="168"/>
        <v>Los Angeles, CA 94244,224-848-8828,The Look Inc - Alberta,4424 South 226th Street</v>
      </c>
      <c r="C3607" s="32" t="str">
        <f t="shared" si="169"/>
        <v>treet</v>
      </c>
      <c r="D3607" s="32" t="str">
        <f t="shared" si="170"/>
        <v>Incorrect</v>
      </c>
    </row>
    <row r="3608" spans="1:4" x14ac:dyDescent="0.25">
      <c r="A3608" s="32" t="s">
        <v>3455</v>
      </c>
      <c r="B3608" s="32" t="str">
        <f t="shared" si="168"/>
        <v>224-848-8828,The Look Inc - Alberta,4424 South 226th Street,San Diego, CA 94964</v>
      </c>
      <c r="C3608" s="32" t="str">
        <f t="shared" si="169"/>
        <v>94964</v>
      </c>
      <c r="D3608" s="32" t="str">
        <f t="shared" si="170"/>
        <v>Incorrect</v>
      </c>
    </row>
    <row r="3609" spans="1:4" x14ac:dyDescent="0.25">
      <c r="A3609" s="32" t="s">
        <v>3456</v>
      </c>
      <c r="B3609" s="32" t="str">
        <f t="shared" si="168"/>
        <v>The Look Inc - Alberta,4424 South 226th Street,San Diego, CA 94964,264-484-4646</v>
      </c>
      <c r="C3609" s="32" t="str">
        <f t="shared" si="169"/>
        <v>-4646</v>
      </c>
      <c r="D3609" s="32">
        <f t="shared" si="170"/>
        <v>1</v>
      </c>
    </row>
    <row r="3610" spans="1:4" x14ac:dyDescent="0.25">
      <c r="A3610" s="32" t="s">
        <v>3457</v>
      </c>
      <c r="B3610" s="32" t="str">
        <f t="shared" si="168"/>
        <v>4424 South 226th Street,San Diego, CA 94964,264-484-4646,XYZ Collection</v>
      </c>
      <c r="C3610" s="32" t="str">
        <f t="shared" si="169"/>
        <v>ction</v>
      </c>
      <c r="D3610" s="32" t="str">
        <f t="shared" si="170"/>
        <v>Incorrect</v>
      </c>
    </row>
    <row r="3611" spans="1:4" x14ac:dyDescent="0.25">
      <c r="A3611" s="32" t="s">
        <v>3458</v>
      </c>
      <c r="B3611" s="32" t="str">
        <f t="shared" si="168"/>
        <v>San Diego, CA 94964,264-484-4646,XYZ Collection,2400 South Union Avenue</v>
      </c>
      <c r="C3611" s="32" t="str">
        <f t="shared" si="169"/>
        <v>venue</v>
      </c>
      <c r="D3611" s="32" t="str">
        <f t="shared" si="170"/>
        <v>Incorrect</v>
      </c>
    </row>
    <row r="3612" spans="1:4" x14ac:dyDescent="0.25">
      <c r="A3612" s="32" t="s">
        <v>3459</v>
      </c>
      <c r="B3612" s="32" t="str">
        <f t="shared" si="168"/>
        <v>264-484-4646,XYZ Collection,2400 South Union Avenue,Los Angeles, CA 94224</v>
      </c>
      <c r="C3612" s="32" t="str">
        <f t="shared" si="169"/>
        <v>94224</v>
      </c>
      <c r="D3612" s="32" t="str">
        <f t="shared" si="170"/>
        <v>Incorrect</v>
      </c>
    </row>
    <row r="3613" spans="1:4" x14ac:dyDescent="0.25">
      <c r="A3613" s="32" t="s">
        <v>3460</v>
      </c>
      <c r="B3613" s="32" t="str">
        <f t="shared" si="168"/>
        <v>XYZ Collection,2400 South Union Avenue,Los Angeles, CA 94224,424-662-9260</v>
      </c>
      <c r="C3613" s="32" t="str">
        <f t="shared" si="169"/>
        <v>-9260</v>
      </c>
      <c r="D3613" s="32">
        <f t="shared" si="170"/>
        <v>1</v>
      </c>
    </row>
    <row r="3614" spans="1:4" x14ac:dyDescent="0.25">
      <c r="A3614" s="32" t="s">
        <v>3461</v>
      </c>
      <c r="B3614" s="32" t="str">
        <f t="shared" si="168"/>
        <v>2400 South Union Avenue,Los Angeles, CA 94224,424-662-9260,DEAW Manufacturing</v>
      </c>
      <c r="C3614" s="32" t="str">
        <f t="shared" si="169"/>
        <v>uring</v>
      </c>
      <c r="D3614" s="32" t="str">
        <f t="shared" si="170"/>
        <v>Incorrect</v>
      </c>
    </row>
    <row r="3615" spans="1:4" x14ac:dyDescent="0.25">
      <c r="A3615" s="32" t="s">
        <v>3462</v>
      </c>
      <c r="B3615" s="32" t="str">
        <f t="shared" si="168"/>
        <v>Los Angeles, CA 94224,424-662-9260,DEAW Manufacturing,4242 US Highway 60</v>
      </c>
      <c r="C3615" s="32" t="str">
        <f t="shared" si="169"/>
        <v>ay 60</v>
      </c>
      <c r="D3615" s="32" t="str">
        <f t="shared" si="170"/>
        <v>Incorrect</v>
      </c>
    </row>
    <row r="3616" spans="1:4" x14ac:dyDescent="0.25">
      <c r="A3616" s="32" t="s">
        <v>3463</v>
      </c>
      <c r="B3616" s="32" t="str">
        <f t="shared" si="168"/>
        <v>424-662-9260,DEAW Manufacturing,4242 US Highway 60,Sherman Oaks, CA 99446</v>
      </c>
      <c r="C3616" s="32" t="str">
        <f t="shared" si="169"/>
        <v>99446</v>
      </c>
      <c r="D3616" s="32" t="str">
        <f t="shared" si="170"/>
        <v>Incorrect</v>
      </c>
    </row>
    <row r="3617" spans="1:4" x14ac:dyDescent="0.25">
      <c r="A3617" s="32" t="s">
        <v>3464</v>
      </c>
      <c r="B3617" s="32" t="str">
        <f t="shared" si="168"/>
        <v>DEAW Manufacturing,4242 US Highway 60,Sherman Oaks, CA 99446,662-842-6442</v>
      </c>
      <c r="C3617" s="32" t="str">
        <f t="shared" si="169"/>
        <v>-6442</v>
      </c>
      <c r="D3617" s="32">
        <f t="shared" si="170"/>
        <v>1</v>
      </c>
    </row>
    <row r="3618" spans="1:4" x14ac:dyDescent="0.25">
      <c r="A3618" s="32" t="s">
        <v>3465</v>
      </c>
      <c r="B3618" s="32" t="str">
        <f t="shared" si="168"/>
        <v>4242 US Highway 60,Sherman Oaks, CA 99446,662-842-6442,Jock Stop</v>
      </c>
      <c r="C3618" s="32" t="str">
        <f t="shared" si="169"/>
        <v xml:space="preserve"> Stop</v>
      </c>
      <c r="D3618" s="32" t="str">
        <f t="shared" si="170"/>
        <v>Incorrect</v>
      </c>
    </row>
    <row r="3619" spans="1:4" x14ac:dyDescent="0.25">
      <c r="A3619" s="32" t="s">
        <v>3466</v>
      </c>
      <c r="B3619" s="32" t="str">
        <f t="shared" si="168"/>
        <v>Sherman Oaks, CA 99446,662-842-6442,Jock Stop,2469 University Avenue</v>
      </c>
      <c r="C3619" s="32" t="str">
        <f t="shared" si="169"/>
        <v>venue</v>
      </c>
      <c r="D3619" s="32" t="str">
        <f t="shared" si="170"/>
        <v>Incorrect</v>
      </c>
    </row>
    <row r="3620" spans="1:4" x14ac:dyDescent="0.25">
      <c r="A3620" s="32" t="s">
        <v>3467</v>
      </c>
      <c r="B3620" s="32" t="str">
        <f t="shared" si="168"/>
        <v>662-842-6442,Jock Stop,2469 University Avenue,Mercer Island, WA 98226</v>
      </c>
      <c r="C3620" s="32" t="str">
        <f t="shared" si="169"/>
        <v>98226</v>
      </c>
      <c r="D3620" s="32" t="str">
        <f t="shared" si="170"/>
        <v>Incorrect</v>
      </c>
    </row>
    <row r="3621" spans="1:4" x14ac:dyDescent="0.25">
      <c r="A3621" s="32" t="s">
        <v>2747</v>
      </c>
      <c r="B3621" s="32" t="str">
        <f t="shared" si="168"/>
        <v>Jock Stop,2469 University Avenue,Mercer Island, WA 98226,808-924-9666</v>
      </c>
      <c r="C3621" s="32" t="str">
        <f t="shared" si="169"/>
        <v>-9666</v>
      </c>
      <c r="D3621" s="32">
        <f t="shared" si="170"/>
        <v>1</v>
      </c>
    </row>
    <row r="3622" spans="1:4" x14ac:dyDescent="0.25">
      <c r="A3622" s="32" t="s">
        <v>3468</v>
      </c>
      <c r="B3622" s="32" t="str">
        <f t="shared" si="168"/>
        <v>2469 University Avenue,Mercer Island, WA 98226,808-924-9666,Oceanside Racquet Club</v>
      </c>
      <c r="C3622" s="32" t="str">
        <f t="shared" si="169"/>
        <v xml:space="preserve"> Club</v>
      </c>
      <c r="D3622" s="32" t="str">
        <f t="shared" si="170"/>
        <v>Incorrect</v>
      </c>
    </row>
    <row r="3623" spans="1:4" x14ac:dyDescent="0.25">
      <c r="A3623" s="32" t="s">
        <v>3469</v>
      </c>
      <c r="B3623" s="32" t="str">
        <f t="shared" si="168"/>
        <v>Mercer Island, WA 98226,808-924-9666,Oceanside Racquet Club,28220 Yorba Linda Boulevard Suite 406</v>
      </c>
      <c r="C3623" s="32" t="str">
        <f t="shared" si="169"/>
        <v>e 406</v>
      </c>
      <c r="D3623" s="32" t="str">
        <f t="shared" si="170"/>
        <v>Incorrect</v>
      </c>
    </row>
    <row r="3624" spans="1:4" x14ac:dyDescent="0.25">
      <c r="A3624" s="32" t="s">
        <v>3470</v>
      </c>
      <c r="B3624" s="32" t="str">
        <f t="shared" si="168"/>
        <v>808-924-9666,Oceanside Racquet Club,28220 Yorba Linda Boulevard Suite 406,San Marcos, CA 94402</v>
      </c>
      <c r="C3624" s="32" t="str">
        <f t="shared" si="169"/>
        <v>94402</v>
      </c>
      <c r="D3624" s="32" t="str">
        <f t="shared" si="170"/>
        <v>Incorrect</v>
      </c>
    </row>
    <row r="3625" spans="1:4" x14ac:dyDescent="0.25">
      <c r="A3625" s="32" t="s">
        <v>3471</v>
      </c>
      <c r="B3625" s="32" t="str">
        <f t="shared" si="168"/>
        <v>Oceanside Racquet Club,28220 Yorba Linda Boulevard Suite 406,San Marcos, CA 94402,420-466-4994</v>
      </c>
      <c r="C3625" s="32" t="str">
        <f t="shared" si="169"/>
        <v>-4994</v>
      </c>
      <c r="D3625" s="32">
        <f t="shared" si="170"/>
        <v>1</v>
      </c>
    </row>
    <row r="3626" spans="1:4" x14ac:dyDescent="0.25">
      <c r="A3626" s="32" t="s">
        <v>3472</v>
      </c>
      <c r="B3626" s="32" t="str">
        <f t="shared" si="168"/>
        <v>28220 Yorba Linda Boulevard Suite 406,San Marcos, CA 94402,420-466-4994,Above &amp; Beyond Outfitters</v>
      </c>
      <c r="C3626" s="32" t="str">
        <f t="shared" si="169"/>
        <v>tters</v>
      </c>
      <c r="D3626" s="32" t="str">
        <f t="shared" si="170"/>
        <v>Incorrect</v>
      </c>
    </row>
    <row r="3627" spans="1:4" x14ac:dyDescent="0.25">
      <c r="A3627" s="32" t="s">
        <v>3473</v>
      </c>
      <c r="B3627" s="32" t="str">
        <f t="shared" si="168"/>
        <v>San Marcos, CA 94402,420-466-4994,Above &amp; Beyond Outfitters,626 Black Lake Boulevard Southwest</v>
      </c>
      <c r="C3627" s="32" t="str">
        <f t="shared" si="169"/>
        <v>hwest</v>
      </c>
      <c r="D3627" s="32" t="str">
        <f t="shared" si="170"/>
        <v>Incorrect</v>
      </c>
    </row>
    <row r="3628" spans="1:4" x14ac:dyDescent="0.25">
      <c r="A3628" s="32" t="s">
        <v>3474</v>
      </c>
      <c r="B3628" s="32" t="str">
        <f t="shared" si="168"/>
        <v>420-466-4994,Above &amp; Beyond Outfitters,626 Black Lake Boulevard Southwest,Los Angeles, CA 92048</v>
      </c>
      <c r="C3628" s="32" t="str">
        <f t="shared" si="169"/>
        <v>92048</v>
      </c>
      <c r="D3628" s="32" t="str">
        <f t="shared" si="170"/>
        <v>Incorrect</v>
      </c>
    </row>
    <row r="3629" spans="1:4" x14ac:dyDescent="0.25">
      <c r="A3629" s="32" t="s">
        <v>647</v>
      </c>
      <c r="B3629" s="32" t="str">
        <f t="shared" si="168"/>
        <v>Above &amp; Beyond Outfitters,626 Black Lake Boulevard Southwest,Los Angeles, CA 92048,860-242-6288</v>
      </c>
      <c r="C3629" s="32" t="str">
        <f t="shared" si="169"/>
        <v>-6288</v>
      </c>
      <c r="D3629" s="32">
        <f t="shared" si="170"/>
        <v>1</v>
      </c>
    </row>
    <row r="3630" spans="1:4" x14ac:dyDescent="0.25">
      <c r="A3630" s="32" t="s">
        <v>3475</v>
      </c>
      <c r="B3630" s="32" t="str">
        <f t="shared" si="168"/>
        <v>626 Black Lake Boulevard Southwest,Los Angeles, CA 92048,860-242-6288,Barney Apple Men's Store</v>
      </c>
      <c r="C3630" s="32" t="str">
        <f t="shared" si="169"/>
        <v>Store</v>
      </c>
      <c r="D3630" s="32" t="str">
        <f t="shared" si="170"/>
        <v>Incorrect</v>
      </c>
    </row>
    <row r="3631" spans="1:4" x14ac:dyDescent="0.25">
      <c r="A3631" s="32" t="s">
        <v>3476</v>
      </c>
      <c r="B3631" s="32" t="str">
        <f t="shared" si="168"/>
        <v>Los Angeles, CA 92048,860-242-6288,Barney Apple Men's Store,244 North Larchmont Boulevard</v>
      </c>
      <c r="C3631" s="32" t="str">
        <f t="shared" si="169"/>
        <v>evard</v>
      </c>
      <c r="D3631" s="32" t="str">
        <f t="shared" si="170"/>
        <v>Incorrect</v>
      </c>
    </row>
    <row r="3632" spans="1:4" x14ac:dyDescent="0.25">
      <c r="A3632" s="32" t="s">
        <v>3477</v>
      </c>
      <c r="B3632" s="32" t="str">
        <f t="shared" si="168"/>
        <v>860-242-6288,Barney Apple Men's Store,244 North Larchmont Boulevard,Los Angeles, CA 96824</v>
      </c>
      <c r="C3632" s="32" t="str">
        <f t="shared" si="169"/>
        <v>96824</v>
      </c>
      <c r="D3632" s="32" t="str">
        <f t="shared" si="170"/>
        <v>Incorrect</v>
      </c>
    </row>
    <row r="3633" spans="1:4" x14ac:dyDescent="0.25">
      <c r="A3633" s="32" t="s">
        <v>3478</v>
      </c>
      <c r="B3633" s="32" t="str">
        <f t="shared" si="168"/>
        <v>Barney Apple Men's Store,244 North Larchmont Boulevard,Los Angeles, CA 96824,662-694-4462</v>
      </c>
      <c r="C3633" s="32" t="str">
        <f t="shared" si="169"/>
        <v>-4462</v>
      </c>
      <c r="D3633" s="32">
        <f t="shared" si="170"/>
        <v>1</v>
      </c>
    </row>
    <row r="3634" spans="1:4" x14ac:dyDescent="0.25">
      <c r="A3634" s="32" t="s">
        <v>3479</v>
      </c>
      <c r="B3634" s="32" t="str">
        <f t="shared" si="168"/>
        <v>244 North Larchmont Boulevard,Los Angeles, CA 96824,662-694-4462,Berck's</v>
      </c>
      <c r="C3634" s="32" t="str">
        <f t="shared" si="169"/>
        <v>rck's</v>
      </c>
      <c r="D3634" s="32" t="str">
        <f t="shared" si="170"/>
        <v>Incorrect</v>
      </c>
    </row>
    <row r="3635" spans="1:4" x14ac:dyDescent="0.25">
      <c r="A3635" s="32" t="s">
        <v>200</v>
      </c>
      <c r="B3635" s="32" t="str">
        <f t="shared" si="168"/>
        <v>Los Angeles, CA 96824,662-694-4462,Berck's,Shasta Factory Outlet</v>
      </c>
      <c r="C3635" s="32" t="str">
        <f t="shared" si="169"/>
        <v>utlet</v>
      </c>
      <c r="D3635" s="32" t="str">
        <f t="shared" si="170"/>
        <v>Incorrect</v>
      </c>
    </row>
    <row r="3636" spans="1:4" x14ac:dyDescent="0.25">
      <c r="A3636" s="32" t="s">
        <v>3480</v>
      </c>
      <c r="B3636" s="32" t="str">
        <f t="shared" si="168"/>
        <v>662-694-4462,Berck's,Shasta Factory Outlet,Cabazon, CA 92640</v>
      </c>
      <c r="C3636" s="32" t="str">
        <f t="shared" si="169"/>
        <v>92640</v>
      </c>
      <c r="D3636" s="32" t="str">
        <f t="shared" si="170"/>
        <v>Incorrect</v>
      </c>
    </row>
    <row r="3637" spans="1:4" x14ac:dyDescent="0.25">
      <c r="A3637" s="32" t="s">
        <v>3481</v>
      </c>
      <c r="B3637" s="32" t="str">
        <f t="shared" si="168"/>
        <v>Berck's,Shasta Factory Outlet,Cabazon, CA 92640,224-849-8846</v>
      </c>
      <c r="C3637" s="32" t="str">
        <f t="shared" si="169"/>
        <v>-8846</v>
      </c>
      <c r="D3637" s="32">
        <f t="shared" si="170"/>
        <v>1</v>
      </c>
    </row>
    <row r="3638" spans="1:4" x14ac:dyDescent="0.25">
      <c r="A3638" s="32" t="s">
        <v>3482</v>
      </c>
      <c r="B3638" s="32" t="str">
        <f t="shared" si="168"/>
        <v>Shasta Factory Outlet,Cabazon, CA 92640,224-849-8846,Run Fast and Furious</v>
      </c>
      <c r="C3638" s="32" t="str">
        <f t="shared" si="169"/>
        <v>rious</v>
      </c>
      <c r="D3638" s="32" t="str">
        <f t="shared" si="170"/>
        <v>Incorrect</v>
      </c>
    </row>
    <row r="3639" spans="1:4" x14ac:dyDescent="0.25">
      <c r="A3639" s="32" t="s">
        <v>3483</v>
      </c>
      <c r="B3639" s="32" t="str">
        <f t="shared" si="168"/>
        <v>Cabazon, CA 92640,224-849-8846,Run Fast and Furious,682 East Cooley Drive Suite 229</v>
      </c>
      <c r="C3639" s="32" t="str">
        <f t="shared" si="169"/>
        <v>e 229</v>
      </c>
      <c r="D3639" s="32" t="str">
        <f t="shared" si="170"/>
        <v>Incorrect</v>
      </c>
    </row>
    <row r="3640" spans="1:4" x14ac:dyDescent="0.25">
      <c r="A3640" s="32" t="s">
        <v>3484</v>
      </c>
      <c r="B3640" s="32" t="str">
        <f t="shared" si="168"/>
        <v>224-849-8846,Run Fast and Furious,682 East Cooley Drive Suite 229,East Wenatchee, CA 92684</v>
      </c>
      <c r="C3640" s="32" t="str">
        <f t="shared" si="169"/>
        <v>92684</v>
      </c>
      <c r="D3640" s="32" t="str">
        <f t="shared" si="170"/>
        <v>Incorrect</v>
      </c>
    </row>
    <row r="3641" spans="1:4" x14ac:dyDescent="0.25">
      <c r="A3641" s="32" t="s">
        <v>3485</v>
      </c>
      <c r="B3641" s="32" t="str">
        <f t="shared" si="168"/>
        <v>Run Fast and Furious,682 East Cooley Drive Suite 229,East Wenatchee, CA 92684,808-486-8490</v>
      </c>
      <c r="C3641" s="32" t="str">
        <f t="shared" si="169"/>
        <v>-8490</v>
      </c>
      <c r="D3641" s="32">
        <f t="shared" si="170"/>
        <v>1</v>
      </c>
    </row>
    <row r="3642" spans="1:4" x14ac:dyDescent="0.25">
      <c r="A3642" s="32" t="s">
        <v>3486</v>
      </c>
      <c r="B3642" s="32" t="str">
        <f t="shared" si="168"/>
        <v>682 East Cooley Drive Suite 229,East Wenatchee, CA 92684,808-486-8490,Sunrise Sportswear</v>
      </c>
      <c r="C3642" s="32" t="str">
        <f t="shared" si="169"/>
        <v>swear</v>
      </c>
      <c r="D3642" s="32" t="str">
        <f t="shared" si="170"/>
        <v>Incorrect</v>
      </c>
    </row>
    <row r="3643" spans="1:4" x14ac:dyDescent="0.25">
      <c r="A3643" s="32" t="s">
        <v>3487</v>
      </c>
      <c r="B3643" s="32" t="str">
        <f t="shared" si="168"/>
        <v>East Wenatchee, CA 92684,808-486-8490,Sunrise Sportswear,28264 Sherman Way</v>
      </c>
      <c r="C3643" s="32" t="str">
        <f t="shared" si="169"/>
        <v>n Way</v>
      </c>
      <c r="D3643" s="32" t="str">
        <f t="shared" si="170"/>
        <v>Incorrect</v>
      </c>
    </row>
    <row r="3644" spans="1:4" x14ac:dyDescent="0.25">
      <c r="A3644" s="32" t="s">
        <v>3488</v>
      </c>
      <c r="B3644" s="32" t="str">
        <f t="shared" si="168"/>
        <v>808-486-8490,Sunrise Sportswear,28264 Sherman Way,Kihei, HI 90804</v>
      </c>
      <c r="C3644" s="32" t="str">
        <f t="shared" si="169"/>
        <v>90804</v>
      </c>
      <c r="D3644" s="32" t="str">
        <f t="shared" si="170"/>
        <v>Incorrect</v>
      </c>
    </row>
    <row r="3645" spans="1:4" x14ac:dyDescent="0.25">
      <c r="A3645" s="32" t="s">
        <v>3489</v>
      </c>
      <c r="B3645" s="32" t="str">
        <f t="shared" si="168"/>
        <v>Sunrise Sportswear,28264 Sherman Way,Kihei, HI 90804,426-444-2222</v>
      </c>
      <c r="C3645" s="32" t="str">
        <f t="shared" si="169"/>
        <v>-2222</v>
      </c>
      <c r="D3645" s="32">
        <f t="shared" si="170"/>
        <v>1</v>
      </c>
    </row>
    <row r="3646" spans="1:4" x14ac:dyDescent="0.25">
      <c r="A3646" s="32" t="s">
        <v>3490</v>
      </c>
      <c r="B3646" s="32" t="str">
        <f t="shared" si="168"/>
        <v>28264 Sherman Way,Kihei, HI 90804,426-444-2222,Third Dimension Sports</v>
      </c>
      <c r="C3646" s="32" t="str">
        <f t="shared" si="169"/>
        <v>ports</v>
      </c>
      <c r="D3646" s="32" t="str">
        <f t="shared" si="170"/>
        <v>Incorrect</v>
      </c>
    </row>
    <row r="3647" spans="1:4" x14ac:dyDescent="0.25">
      <c r="A3647" s="32" t="s">
        <v>3491</v>
      </c>
      <c r="B3647" s="32" t="str">
        <f t="shared" si="168"/>
        <v>Kihei, HI 90804,426-444-2222,Third Dimension Sports,22868 Serramonte Centre</v>
      </c>
      <c r="C3647" s="32" t="str">
        <f t="shared" si="169"/>
        <v>entre</v>
      </c>
      <c r="D3647" s="32" t="str">
        <f t="shared" si="170"/>
        <v>Incorrect</v>
      </c>
    </row>
    <row r="3648" spans="1:4" x14ac:dyDescent="0.25">
      <c r="A3648" s="32" t="s">
        <v>3492</v>
      </c>
      <c r="B3648" s="32" t="str">
        <f t="shared" si="168"/>
        <v>426-444-2222,Third Dimension Sports,22868 Serramonte Centre,El Centro, CA 92202</v>
      </c>
      <c r="C3648" s="32" t="str">
        <f t="shared" si="169"/>
        <v>92202</v>
      </c>
      <c r="D3648" s="32" t="str">
        <f t="shared" si="170"/>
        <v>Incorrect</v>
      </c>
    </row>
    <row r="3649" spans="1:4" x14ac:dyDescent="0.25">
      <c r="A3649" s="32" t="s">
        <v>3493</v>
      </c>
      <c r="B3649" s="32" t="str">
        <f t="shared" si="168"/>
        <v>Third Dimension Sports,22868 Serramonte Centre,El Centro, CA 92202,420-420-9466</v>
      </c>
      <c r="C3649" s="32" t="str">
        <f t="shared" si="169"/>
        <v>-9466</v>
      </c>
      <c r="D3649" s="32">
        <f t="shared" si="170"/>
        <v>1</v>
      </c>
    </row>
    <row r="3650" spans="1:4" x14ac:dyDescent="0.25">
      <c r="A3650" s="32" t="s">
        <v>3494</v>
      </c>
      <c r="B3650" s="32" t="str">
        <f t="shared" ref="B3650:B3713" si="171">CONCATENATE(TRIM(A3650),",",TRIM(A3651),",",TRIM(A3652),",",TRIM(A3653))</f>
        <v>22868 Serramonte Centre,El Centro, CA 92202,420-420-9466,Top-Gun Sports</v>
      </c>
      <c r="C3650" s="32" t="str">
        <f t="shared" ref="C3650:C3713" si="172">RIGHT(B3650,5)</f>
        <v>ports</v>
      </c>
      <c r="D3650" s="32" t="str">
        <f t="shared" ref="D3650:D3713" si="173">IFERROR(FIND("-",C3650),"Incorrect")</f>
        <v>Incorrect</v>
      </c>
    </row>
    <row r="3651" spans="1:4" x14ac:dyDescent="0.25">
      <c r="A3651" s="32" t="s">
        <v>3495</v>
      </c>
      <c r="B3651" s="32" t="str">
        <f t="shared" si="171"/>
        <v>El Centro, CA 92202,420-420-9466,Top-Gun Sports,2204 South Bristol Street</v>
      </c>
      <c r="C3651" s="32" t="str">
        <f t="shared" si="172"/>
        <v>treet</v>
      </c>
      <c r="D3651" s="32" t="str">
        <f t="shared" si="173"/>
        <v>Incorrect</v>
      </c>
    </row>
    <row r="3652" spans="1:4" x14ac:dyDescent="0.25">
      <c r="A3652" s="32" t="s">
        <v>3496</v>
      </c>
      <c r="B3652" s="32" t="str">
        <f t="shared" si="171"/>
        <v>420-420-9466,Top-Gun Sports,2204 South Bristol Street,Sacramento, CA 92840</v>
      </c>
      <c r="C3652" s="32" t="str">
        <f t="shared" si="172"/>
        <v>92840</v>
      </c>
      <c r="D3652" s="32" t="str">
        <f t="shared" si="173"/>
        <v>Incorrect</v>
      </c>
    </row>
    <row r="3653" spans="1:4" x14ac:dyDescent="0.25">
      <c r="A3653" s="32" t="s">
        <v>485</v>
      </c>
      <c r="B3653" s="32" t="str">
        <f t="shared" si="171"/>
        <v>Top-Gun Sports,2204 South Bristol Street,Sacramento, CA 92840,629-299-4684</v>
      </c>
      <c r="C3653" s="32" t="str">
        <f t="shared" si="172"/>
        <v>-4684</v>
      </c>
      <c r="D3653" s="32">
        <f t="shared" si="173"/>
        <v>1</v>
      </c>
    </row>
    <row r="3654" spans="1:4" x14ac:dyDescent="0.25">
      <c r="A3654" s="32" t="s">
        <v>3497</v>
      </c>
      <c r="B3654" s="32" t="str">
        <f t="shared" si="171"/>
        <v>2204 South Bristol Street,Sacramento, CA 92840,629-299-4684,Anchor's Away</v>
      </c>
      <c r="C3654" s="32" t="str">
        <f t="shared" si="172"/>
        <v xml:space="preserve"> Away</v>
      </c>
      <c r="D3654" s="32" t="str">
        <f t="shared" si="173"/>
        <v>Incorrect</v>
      </c>
    </row>
    <row r="3655" spans="1:4" x14ac:dyDescent="0.25">
      <c r="A3655" s="32" t="s">
        <v>3498</v>
      </c>
      <c r="B3655" s="32" t="str">
        <f t="shared" si="171"/>
        <v>Sacramento, CA 92840,629-299-4684,Anchor's Away,28000 Crown Valley Parkway</v>
      </c>
      <c r="C3655" s="32" t="str">
        <f t="shared" si="172"/>
        <v>rkway</v>
      </c>
      <c r="D3655" s="32" t="str">
        <f t="shared" si="173"/>
        <v>Incorrect</v>
      </c>
    </row>
    <row r="3656" spans="1:4" x14ac:dyDescent="0.25">
      <c r="A3656" s="32" t="s">
        <v>3499</v>
      </c>
      <c r="B3656" s="32" t="str">
        <f t="shared" si="171"/>
        <v>629-299-4684,Anchor's Away,28000 Crown Valley Parkway,Benicia, CA 90040</v>
      </c>
      <c r="C3656" s="32" t="str">
        <f t="shared" si="172"/>
        <v>90040</v>
      </c>
      <c r="D3656" s="32" t="str">
        <f t="shared" si="173"/>
        <v>Incorrect</v>
      </c>
    </row>
    <row r="3657" spans="1:4" x14ac:dyDescent="0.25">
      <c r="A3657" s="32" t="s">
        <v>2684</v>
      </c>
      <c r="B3657" s="32" t="str">
        <f t="shared" si="171"/>
        <v>Anchor's Away,28000 Crown Valley Parkway,Benicia, CA 90040,842-462-4092</v>
      </c>
      <c r="C3657" s="32" t="str">
        <f t="shared" si="172"/>
        <v>-4092</v>
      </c>
      <c r="D3657" s="32">
        <f t="shared" si="173"/>
        <v>1</v>
      </c>
    </row>
    <row r="3658" spans="1:4" x14ac:dyDescent="0.25">
      <c r="A3658" s="32" t="s">
        <v>271</v>
      </c>
      <c r="B3658" s="32" t="str">
        <f t="shared" si="171"/>
        <v>28000 Crown Valley Parkway,Benicia, CA 90040,842-462-4092,Crisp Wear Inc</v>
      </c>
      <c r="C3658" s="32" t="str">
        <f t="shared" si="172"/>
        <v>r Inc</v>
      </c>
      <c r="D3658" s="32" t="str">
        <f t="shared" si="173"/>
        <v>Incorrect</v>
      </c>
    </row>
    <row r="3659" spans="1:4" x14ac:dyDescent="0.25">
      <c r="A3659" s="32" t="s">
        <v>3500</v>
      </c>
      <c r="B3659" s="32" t="str">
        <f t="shared" si="171"/>
        <v>Benicia, CA 90040,842-462-4092,Crisp Wear Inc,209 West Division Avenue</v>
      </c>
      <c r="C3659" s="32" t="str">
        <f t="shared" si="172"/>
        <v>venue</v>
      </c>
      <c r="D3659" s="32" t="str">
        <f t="shared" si="173"/>
        <v>Incorrect</v>
      </c>
    </row>
    <row r="3660" spans="1:4" x14ac:dyDescent="0.25">
      <c r="A3660" s="32" t="s">
        <v>3501</v>
      </c>
      <c r="B3660" s="32" t="str">
        <f t="shared" si="171"/>
        <v>842-462-4092,Crisp Wear Inc,209 West Division Avenue,San Jose, CA 98242</v>
      </c>
      <c r="C3660" s="32" t="str">
        <f t="shared" si="172"/>
        <v>98242</v>
      </c>
      <c r="D3660" s="32" t="str">
        <f t="shared" si="173"/>
        <v>Incorrect</v>
      </c>
    </row>
    <row r="3661" spans="1:4" x14ac:dyDescent="0.25">
      <c r="A3661" s="32" t="s">
        <v>2953</v>
      </c>
      <c r="B3661" s="32" t="str">
        <f t="shared" si="171"/>
        <v>Crisp Wear Inc,209 West Division Avenue,San Jose, CA 98242,609-884-8468</v>
      </c>
      <c r="C3661" s="32" t="str">
        <f t="shared" si="172"/>
        <v>-8468</v>
      </c>
      <c r="D3661" s="32">
        <f t="shared" si="173"/>
        <v>1</v>
      </c>
    </row>
    <row r="3662" spans="1:4" x14ac:dyDescent="0.25">
      <c r="A3662" s="32" t="s">
        <v>3502</v>
      </c>
      <c r="B3662" s="32" t="str">
        <f t="shared" si="171"/>
        <v>209 West Division Avenue,San Jose, CA 98242,609-884-8468,End to End Body Wear</v>
      </c>
      <c r="C3662" s="32" t="str">
        <f t="shared" si="172"/>
        <v xml:space="preserve"> Wear</v>
      </c>
      <c r="D3662" s="32" t="str">
        <f t="shared" si="173"/>
        <v>Incorrect</v>
      </c>
    </row>
    <row r="3663" spans="1:4" x14ac:dyDescent="0.25">
      <c r="A3663" s="32" t="s">
        <v>3503</v>
      </c>
      <c r="B3663" s="32" t="str">
        <f t="shared" si="171"/>
        <v>San Jose, CA 98242,609-884-8468,End to End Body Wear,2248 South Mariposa Avenue</v>
      </c>
      <c r="C3663" s="32" t="str">
        <f t="shared" si="172"/>
        <v>venue</v>
      </c>
      <c r="D3663" s="32" t="str">
        <f t="shared" si="173"/>
        <v>Incorrect</v>
      </c>
    </row>
    <row r="3664" spans="1:4" x14ac:dyDescent="0.25">
      <c r="A3664" s="32" t="s">
        <v>3504</v>
      </c>
      <c r="B3664" s="32" t="str">
        <f t="shared" si="171"/>
        <v>609-884-8468,End to End Body Wear,2248 South Mariposa Avenue,Seattle, WA 96004</v>
      </c>
      <c r="C3664" s="32" t="str">
        <f t="shared" si="172"/>
        <v>96004</v>
      </c>
      <c r="D3664" s="32" t="str">
        <f t="shared" si="173"/>
        <v>Incorrect</v>
      </c>
    </row>
    <row r="3665" spans="1:4" x14ac:dyDescent="0.25">
      <c r="A3665" s="32" t="s">
        <v>3505</v>
      </c>
      <c r="B3665" s="32" t="str">
        <f t="shared" si="171"/>
        <v>End to End Body Wear,2248 South Mariposa Avenue,Seattle, WA 96004,224-628-6200</v>
      </c>
      <c r="C3665" s="32" t="str">
        <f t="shared" si="172"/>
        <v>-6200</v>
      </c>
      <c r="D3665" s="32">
        <f t="shared" si="173"/>
        <v>1</v>
      </c>
    </row>
    <row r="3666" spans="1:4" x14ac:dyDescent="0.25">
      <c r="A3666" s="32" t="s">
        <v>3506</v>
      </c>
      <c r="B3666" s="32" t="str">
        <f t="shared" si="171"/>
        <v>2248 South Mariposa Avenue,Seattle, WA 96004,224-628-6200,Fresh Look Sportswear</v>
      </c>
      <c r="C3666" s="32" t="str">
        <f t="shared" si="172"/>
        <v>swear</v>
      </c>
      <c r="D3666" s="32" t="str">
        <f t="shared" si="173"/>
        <v>Incorrect</v>
      </c>
    </row>
    <row r="3667" spans="1:4" x14ac:dyDescent="0.25">
      <c r="A3667" s="32" t="s">
        <v>3507</v>
      </c>
      <c r="B3667" s="32" t="str">
        <f t="shared" si="171"/>
        <v>Seattle, WA 96004,224-628-6200,Fresh Look Sportswear,402 Center Street Northeast</v>
      </c>
      <c r="C3667" s="32" t="str">
        <f t="shared" si="172"/>
        <v>heast</v>
      </c>
      <c r="D3667" s="32" t="str">
        <f t="shared" si="173"/>
        <v>Incorrect</v>
      </c>
    </row>
    <row r="3668" spans="1:4" x14ac:dyDescent="0.25">
      <c r="A3668" s="32" t="s">
        <v>3508</v>
      </c>
      <c r="B3668" s="32" t="str">
        <f t="shared" si="171"/>
        <v>224-628-6200,Fresh Look Sportswear,402 Center Street Northeast,Costa Mesa, CA 92844</v>
      </c>
      <c r="C3668" s="32" t="str">
        <f t="shared" si="172"/>
        <v>92844</v>
      </c>
      <c r="D3668" s="32" t="str">
        <f t="shared" si="173"/>
        <v>Incorrect</v>
      </c>
    </row>
    <row r="3669" spans="1:4" x14ac:dyDescent="0.25">
      <c r="A3669" s="32" t="s">
        <v>2130</v>
      </c>
      <c r="B3669" s="32" t="str">
        <f t="shared" si="171"/>
        <v>Fresh Look Sportswear,402 Center Street Northeast,Costa Mesa, CA 92844,868-466-8449</v>
      </c>
      <c r="C3669" s="32" t="str">
        <f t="shared" si="172"/>
        <v>-8449</v>
      </c>
      <c r="D3669" s="32">
        <f t="shared" si="173"/>
        <v>1</v>
      </c>
    </row>
    <row r="3670" spans="1:4" x14ac:dyDescent="0.25">
      <c r="A3670" s="32" t="s">
        <v>3509</v>
      </c>
      <c r="B3670" s="32" t="str">
        <f t="shared" si="171"/>
        <v>402 Center Street Northeast,Costa Mesa, CA 92844,868-466-8449,Hawaii Sportswear</v>
      </c>
      <c r="C3670" s="32" t="str">
        <f t="shared" si="172"/>
        <v>swear</v>
      </c>
      <c r="D3670" s="32" t="str">
        <f t="shared" si="173"/>
        <v>Incorrect</v>
      </c>
    </row>
    <row r="3671" spans="1:4" x14ac:dyDescent="0.25">
      <c r="A3671" s="32" t="s">
        <v>3510</v>
      </c>
      <c r="B3671" s="32" t="str">
        <f t="shared" si="171"/>
        <v>Costa Mesa, CA 92844,868-466-8449,Hawaii Sportswear,2866 Euclid Avenue</v>
      </c>
      <c r="C3671" s="32" t="str">
        <f t="shared" si="172"/>
        <v>venue</v>
      </c>
      <c r="D3671" s="32" t="str">
        <f t="shared" si="173"/>
        <v>Incorrect</v>
      </c>
    </row>
    <row r="3672" spans="1:4" x14ac:dyDescent="0.25">
      <c r="A3672" s="32" t="s">
        <v>3511</v>
      </c>
      <c r="B3672" s="32" t="str">
        <f t="shared" si="171"/>
        <v>868-466-8449,Hawaii Sportswear,2866 Euclid Avenue,Auburn, CA 90248</v>
      </c>
      <c r="C3672" s="32" t="str">
        <f t="shared" si="172"/>
        <v>90248</v>
      </c>
      <c r="D3672" s="32" t="str">
        <f t="shared" si="173"/>
        <v>Incorrect</v>
      </c>
    </row>
    <row r="3673" spans="1:4" x14ac:dyDescent="0.25">
      <c r="A3673" s="32" t="s">
        <v>3512</v>
      </c>
      <c r="B3673" s="32" t="str">
        <f t="shared" si="171"/>
        <v>Hawaii Sportswear,2866 Euclid Avenue,Auburn, CA 90248,420-426-2866</v>
      </c>
      <c r="C3673" s="32" t="str">
        <f t="shared" si="172"/>
        <v>-2866</v>
      </c>
      <c r="D3673" s="32">
        <f t="shared" si="173"/>
        <v>1</v>
      </c>
    </row>
    <row r="3674" spans="1:4" x14ac:dyDescent="0.25">
      <c r="A3674" s="32" t="s">
        <v>3513</v>
      </c>
      <c r="B3674" s="32" t="str">
        <f t="shared" si="171"/>
        <v>2866 Euclid Avenue,Auburn, CA 90248,420-426-2866,KWI Song Company</v>
      </c>
      <c r="C3674" s="32" t="str">
        <f t="shared" si="172"/>
        <v>mpany</v>
      </c>
      <c r="D3674" s="32" t="str">
        <f t="shared" si="173"/>
        <v>Incorrect</v>
      </c>
    </row>
    <row r="3675" spans="1:4" x14ac:dyDescent="0.25">
      <c r="A3675" s="32" t="s">
        <v>3514</v>
      </c>
      <c r="B3675" s="32" t="str">
        <f t="shared" si="171"/>
        <v>Auburn, CA 90248,420-426-2866,KWI Song Company,694 Lighthouse Avenue</v>
      </c>
      <c r="C3675" s="32" t="str">
        <f t="shared" si="172"/>
        <v>venue</v>
      </c>
      <c r="D3675" s="32" t="str">
        <f t="shared" si="173"/>
        <v>Incorrect</v>
      </c>
    </row>
    <row r="3676" spans="1:4" x14ac:dyDescent="0.25">
      <c r="A3676" s="32" t="s">
        <v>3515</v>
      </c>
      <c r="B3676" s="32" t="str">
        <f t="shared" si="171"/>
        <v>420-426-2866,KWI Song Company,694 Lighthouse Avenue,Canoga Park, CA 90242</v>
      </c>
      <c r="C3676" s="32" t="str">
        <f t="shared" si="172"/>
        <v>90242</v>
      </c>
      <c r="D3676" s="32" t="str">
        <f t="shared" si="173"/>
        <v>Incorrect</v>
      </c>
    </row>
    <row r="3677" spans="1:4" x14ac:dyDescent="0.25">
      <c r="A3677" s="32" t="s">
        <v>3516</v>
      </c>
      <c r="B3677" s="32" t="str">
        <f t="shared" si="171"/>
        <v>KWI Song Company,694 Lighthouse Avenue,Canoga Park, CA 90242,424-906-4442</v>
      </c>
      <c r="C3677" s="32" t="str">
        <f t="shared" si="172"/>
        <v>-4442</v>
      </c>
      <c r="D3677" s="32">
        <f t="shared" si="173"/>
        <v>1</v>
      </c>
    </row>
    <row r="3678" spans="1:4" x14ac:dyDescent="0.25">
      <c r="A3678" s="32" t="s">
        <v>3517</v>
      </c>
      <c r="B3678" s="32" t="str">
        <f t="shared" si="171"/>
        <v>694 Lighthouse Avenue,Canoga Park, CA 90242,424-906-4442,Martin Sporting Goods</v>
      </c>
      <c r="C3678" s="32" t="str">
        <f t="shared" si="172"/>
        <v>Goods</v>
      </c>
      <c r="D3678" s="32" t="str">
        <f t="shared" si="173"/>
        <v>Incorrect</v>
      </c>
    </row>
    <row r="3679" spans="1:4" x14ac:dyDescent="0.25">
      <c r="A3679" s="32" t="s">
        <v>3518</v>
      </c>
      <c r="B3679" s="32" t="str">
        <f t="shared" si="171"/>
        <v>Canoga Park, CA 90242,424-906-4442,Martin Sporting Goods,20 Bay Street</v>
      </c>
      <c r="C3679" s="32" t="str">
        <f t="shared" si="172"/>
        <v>treet</v>
      </c>
      <c r="D3679" s="32" t="str">
        <f t="shared" si="173"/>
        <v>Incorrect</v>
      </c>
    </row>
    <row r="3680" spans="1:4" x14ac:dyDescent="0.25">
      <c r="A3680" s="32" t="s">
        <v>3519</v>
      </c>
      <c r="B3680" s="32" t="str">
        <f t="shared" si="171"/>
        <v>424-906-4442,Martin Sporting Goods,20 Bay Street,Los Angeles, CA 96246</v>
      </c>
      <c r="C3680" s="32" t="str">
        <f t="shared" si="172"/>
        <v>96246</v>
      </c>
      <c r="D3680" s="32" t="str">
        <f t="shared" si="173"/>
        <v>Incorrect</v>
      </c>
    </row>
    <row r="3681" spans="1:4" x14ac:dyDescent="0.25">
      <c r="A3681" s="32" t="s">
        <v>3520</v>
      </c>
      <c r="B3681" s="32" t="str">
        <f t="shared" si="171"/>
        <v>Martin Sporting Goods,20 Bay Street,Los Angeles, CA 96246,224-488-9899</v>
      </c>
      <c r="C3681" s="32" t="str">
        <f t="shared" si="172"/>
        <v>-9899</v>
      </c>
      <c r="D3681" s="32">
        <f t="shared" si="173"/>
        <v>1</v>
      </c>
    </row>
    <row r="3682" spans="1:4" x14ac:dyDescent="0.25">
      <c r="A3682" s="32" t="s">
        <v>3521</v>
      </c>
      <c r="B3682" s="32" t="str">
        <f t="shared" si="171"/>
        <v>20 Bay Street,Los Angeles, CA 96246,224-488-9899,Ocean Sunshine</v>
      </c>
      <c r="C3682" s="32" t="str">
        <f t="shared" si="172"/>
        <v>shine</v>
      </c>
      <c r="D3682" s="32" t="str">
        <f t="shared" si="173"/>
        <v>Incorrect</v>
      </c>
    </row>
    <row r="3683" spans="1:4" x14ac:dyDescent="0.25">
      <c r="A3683" s="32" t="s">
        <v>3522</v>
      </c>
      <c r="B3683" s="32" t="str">
        <f t="shared" si="171"/>
        <v>Los Angeles, CA 96246,224-488-9899,Ocean Sunshine,4200 Northgate Mall</v>
      </c>
      <c r="C3683" s="32" t="str">
        <f t="shared" si="172"/>
        <v xml:space="preserve"> Mall</v>
      </c>
      <c r="D3683" s="32" t="str">
        <f t="shared" si="173"/>
        <v>Incorrect</v>
      </c>
    </row>
    <row r="3684" spans="1:4" x14ac:dyDescent="0.25">
      <c r="A3684" s="32" t="s">
        <v>3523</v>
      </c>
      <c r="B3684" s="32" t="str">
        <f t="shared" si="171"/>
        <v>224-488-9899,Ocean Sunshine,4200 Northgate Mall,Los Angeles, CA 98406</v>
      </c>
      <c r="C3684" s="32" t="str">
        <f t="shared" si="172"/>
        <v>98406</v>
      </c>
      <c r="D3684" s="32" t="str">
        <f t="shared" si="173"/>
        <v>Incorrect</v>
      </c>
    </row>
    <row r="3685" spans="1:4" x14ac:dyDescent="0.25">
      <c r="A3685" s="32" t="s">
        <v>864</v>
      </c>
      <c r="B3685" s="32" t="str">
        <f t="shared" si="171"/>
        <v>Ocean Sunshine,4200 Northgate Mall,Los Angeles, CA 98406,926-929-6640</v>
      </c>
      <c r="C3685" s="32" t="str">
        <f t="shared" si="172"/>
        <v>-6640</v>
      </c>
      <c r="D3685" s="32">
        <f t="shared" si="173"/>
        <v>1</v>
      </c>
    </row>
    <row r="3686" spans="1:4" x14ac:dyDescent="0.25">
      <c r="A3686" s="32" t="s">
        <v>3524</v>
      </c>
      <c r="B3686" s="32" t="str">
        <f t="shared" si="171"/>
        <v>4200 Northgate Mall,Los Angeles, CA 98406,926-929-6640,Tan Lines</v>
      </c>
      <c r="C3686" s="32" t="str">
        <f t="shared" si="172"/>
        <v>Lines</v>
      </c>
      <c r="D3686" s="32" t="str">
        <f t="shared" si="173"/>
        <v>Incorrect</v>
      </c>
    </row>
    <row r="3687" spans="1:4" x14ac:dyDescent="0.25">
      <c r="A3687" s="32" t="s">
        <v>3525</v>
      </c>
      <c r="B3687" s="32" t="str">
        <f t="shared" si="171"/>
        <v>Los Angeles, CA 98406,926-929-6640,Tan Lines,28642 Beach Boulevard</v>
      </c>
      <c r="C3687" s="32" t="str">
        <f t="shared" si="172"/>
        <v>evard</v>
      </c>
      <c r="D3687" s="32" t="str">
        <f t="shared" si="173"/>
        <v>Incorrect</v>
      </c>
    </row>
    <row r="3688" spans="1:4" x14ac:dyDescent="0.25">
      <c r="A3688" s="32" t="s">
        <v>3526</v>
      </c>
      <c r="B3688" s="32" t="str">
        <f t="shared" si="171"/>
        <v>926-929-6640,Tan Lines,28642 Beach Boulevard,Fremont, CA 90048</v>
      </c>
      <c r="C3688" s="32" t="str">
        <f t="shared" si="172"/>
        <v>90048</v>
      </c>
      <c r="D3688" s="32" t="str">
        <f t="shared" si="173"/>
        <v>Incorrect</v>
      </c>
    </row>
    <row r="3689" spans="1:4" x14ac:dyDescent="0.25">
      <c r="A3689" s="32" t="s">
        <v>3527</v>
      </c>
      <c r="B3689" s="32" t="str">
        <f t="shared" si="171"/>
        <v>Tan Lines,28642 Beach Boulevard,Fremont, CA 90048,806-248-2448</v>
      </c>
      <c r="C3689" s="32" t="str">
        <f t="shared" si="172"/>
        <v>-2448</v>
      </c>
      <c r="D3689" s="32">
        <f t="shared" si="173"/>
        <v>1</v>
      </c>
    </row>
    <row r="3690" spans="1:4" x14ac:dyDescent="0.25">
      <c r="A3690" s="32" t="s">
        <v>3528</v>
      </c>
      <c r="B3690" s="32" t="str">
        <f t="shared" si="171"/>
        <v>28642 Beach Boulevard,Fremont, CA 90048,806-248-2448,Blue Wave of Calif Inc</v>
      </c>
      <c r="C3690" s="32" t="str">
        <f t="shared" si="172"/>
        <v>f Inc</v>
      </c>
      <c r="D3690" s="32" t="str">
        <f t="shared" si="173"/>
        <v>Incorrect</v>
      </c>
    </row>
    <row r="3691" spans="1:4" x14ac:dyDescent="0.25">
      <c r="A3691" s="32" t="s">
        <v>3529</v>
      </c>
      <c r="B3691" s="32" t="str">
        <f t="shared" si="171"/>
        <v>Fremont, CA 90048,806-248-2448,Blue Wave of Calif Inc,82840 Highway 222</v>
      </c>
      <c r="C3691" s="32" t="str">
        <f t="shared" si="172"/>
        <v>y 222</v>
      </c>
      <c r="D3691" s="32" t="str">
        <f t="shared" si="173"/>
        <v>Incorrect</v>
      </c>
    </row>
    <row r="3692" spans="1:4" x14ac:dyDescent="0.25">
      <c r="A3692" s="32" t="s">
        <v>3530</v>
      </c>
      <c r="B3692" s="32" t="str">
        <f t="shared" si="171"/>
        <v>806-248-2448,Blue Wave of Calif Inc,82840 Highway 222,Honolulu, HI 92606</v>
      </c>
      <c r="C3692" s="32" t="str">
        <f t="shared" si="172"/>
        <v>92606</v>
      </c>
      <c r="D3692" s="32" t="str">
        <f t="shared" si="173"/>
        <v>Incorrect</v>
      </c>
    </row>
    <row r="3693" spans="1:4" x14ac:dyDescent="0.25">
      <c r="A3693" s="32" t="s">
        <v>1062</v>
      </c>
      <c r="B3693" s="32" t="str">
        <f t="shared" si="171"/>
        <v>Blue Wave of Calif Inc,82840 Highway 222,Honolulu, HI 92606,626-862-8886</v>
      </c>
      <c r="C3693" s="32" t="str">
        <f t="shared" si="172"/>
        <v>-8886</v>
      </c>
      <c r="D3693" s="32">
        <f t="shared" si="173"/>
        <v>1</v>
      </c>
    </row>
    <row r="3694" spans="1:4" x14ac:dyDescent="0.25">
      <c r="A3694" s="32" t="s">
        <v>1885</v>
      </c>
      <c r="B3694" s="32" t="str">
        <f t="shared" si="171"/>
        <v>82840 Highway 222,Honolulu, HI 92606,626-862-8886,Guevara Sporting Goods</v>
      </c>
      <c r="C3694" s="32" t="str">
        <f t="shared" si="172"/>
        <v>Goods</v>
      </c>
      <c r="D3694" s="32" t="str">
        <f t="shared" si="173"/>
        <v>Incorrect</v>
      </c>
    </row>
    <row r="3695" spans="1:4" x14ac:dyDescent="0.25">
      <c r="A3695" s="32" t="s">
        <v>340</v>
      </c>
      <c r="B3695" s="32" t="str">
        <f t="shared" si="171"/>
        <v>Honolulu, HI 92606,626-862-8886,Guevara Sporting Goods,886 Oak Grove Road</v>
      </c>
      <c r="C3695" s="32" t="str">
        <f t="shared" si="172"/>
        <v xml:space="preserve"> Road</v>
      </c>
      <c r="D3695" s="32" t="str">
        <f t="shared" si="173"/>
        <v>Incorrect</v>
      </c>
    </row>
    <row r="3696" spans="1:4" x14ac:dyDescent="0.25">
      <c r="A3696" s="32" t="s">
        <v>3531</v>
      </c>
      <c r="B3696" s="32" t="str">
        <f t="shared" si="171"/>
        <v>626-862-8886,Guevara Sporting Goods,886 Oak Grove Road,Costa Mesa, CA 92648</v>
      </c>
      <c r="C3696" s="32" t="str">
        <f t="shared" si="172"/>
        <v>92648</v>
      </c>
      <c r="D3696" s="32" t="str">
        <f t="shared" si="173"/>
        <v>Incorrect</v>
      </c>
    </row>
    <row r="3697" spans="1:4" x14ac:dyDescent="0.25">
      <c r="A3697" s="32" t="s">
        <v>3532</v>
      </c>
      <c r="B3697" s="32" t="str">
        <f t="shared" si="171"/>
        <v>Guevara Sporting Goods,886 Oak Grove Road,Costa Mesa, CA 92648,224-846-8002</v>
      </c>
      <c r="C3697" s="32" t="str">
        <f t="shared" si="172"/>
        <v>-8002</v>
      </c>
      <c r="D3697" s="32">
        <f t="shared" si="173"/>
        <v>1</v>
      </c>
    </row>
    <row r="3698" spans="1:4" x14ac:dyDescent="0.25">
      <c r="A3698" s="32" t="s">
        <v>3533</v>
      </c>
      <c r="B3698" s="32" t="str">
        <f t="shared" si="171"/>
        <v>886 Oak Grove Road,Costa Mesa, CA 92648,224-846-8002,A-2 Stitch Embroidery</v>
      </c>
      <c r="C3698" s="32" t="str">
        <f t="shared" si="172"/>
        <v>idery</v>
      </c>
      <c r="D3698" s="32" t="str">
        <f t="shared" si="173"/>
        <v>Incorrect</v>
      </c>
    </row>
    <row r="3699" spans="1:4" x14ac:dyDescent="0.25">
      <c r="A3699" s="32" t="s">
        <v>3534</v>
      </c>
      <c r="B3699" s="32" t="str">
        <f t="shared" si="171"/>
        <v>Costa Mesa, CA 92648,224-846-8002,A-2 Stitch Embroidery,220 East 24th Street</v>
      </c>
      <c r="C3699" s="32" t="str">
        <f t="shared" si="172"/>
        <v>treet</v>
      </c>
      <c r="D3699" s="32" t="str">
        <f t="shared" si="173"/>
        <v>Incorrect</v>
      </c>
    </row>
    <row r="3700" spans="1:4" x14ac:dyDescent="0.25">
      <c r="A3700" s="32" t="s">
        <v>3535</v>
      </c>
      <c r="B3700" s="32" t="str">
        <f t="shared" si="171"/>
        <v>224-846-8002,A-2 Stitch Embroidery,220 East 24th Street,Napa, CA 90082</v>
      </c>
      <c r="C3700" s="32" t="str">
        <f t="shared" si="172"/>
        <v>90082</v>
      </c>
      <c r="D3700" s="32" t="str">
        <f t="shared" si="173"/>
        <v>Incorrect</v>
      </c>
    </row>
    <row r="3701" spans="1:4" x14ac:dyDescent="0.25">
      <c r="A3701" s="32" t="s">
        <v>3536</v>
      </c>
      <c r="B3701" s="32" t="str">
        <f t="shared" si="171"/>
        <v>A-2 Stitch Embroidery,220 East 24th Street,Napa, CA 90082,609-826-6824</v>
      </c>
      <c r="C3701" s="32" t="str">
        <f t="shared" si="172"/>
        <v>-6824</v>
      </c>
      <c r="D3701" s="32">
        <f t="shared" si="173"/>
        <v>1</v>
      </c>
    </row>
    <row r="3702" spans="1:4" x14ac:dyDescent="0.25">
      <c r="A3702" s="32" t="s">
        <v>3537</v>
      </c>
      <c r="B3702" s="32" t="str">
        <f t="shared" si="171"/>
        <v>220 East 24th Street,Napa, CA 90082,609-826-6824,Best Baseball</v>
      </c>
      <c r="C3702" s="32" t="str">
        <f t="shared" si="172"/>
        <v>eball</v>
      </c>
      <c r="D3702" s="32" t="str">
        <f t="shared" si="173"/>
        <v>Incorrect</v>
      </c>
    </row>
    <row r="3703" spans="1:4" x14ac:dyDescent="0.25">
      <c r="A3703" s="32" t="s">
        <v>3538</v>
      </c>
      <c r="B3703" s="32" t="str">
        <f t="shared" si="171"/>
        <v>Napa, CA 90082,609-826-6824,Best Baseball,2020 Tahoe Boulevard</v>
      </c>
      <c r="C3703" s="32" t="str">
        <f t="shared" si="172"/>
        <v>evard</v>
      </c>
      <c r="D3703" s="32" t="str">
        <f t="shared" si="173"/>
        <v>Incorrect</v>
      </c>
    </row>
    <row r="3704" spans="1:4" x14ac:dyDescent="0.25">
      <c r="A3704" s="32" t="s">
        <v>3539</v>
      </c>
      <c r="B3704" s="32" t="str">
        <f t="shared" si="171"/>
        <v>609-826-6824,Best Baseball,2020 Tahoe Boulevard,Folsom, CA 92020</v>
      </c>
      <c r="C3704" s="32" t="str">
        <f t="shared" si="172"/>
        <v>92020</v>
      </c>
      <c r="D3704" s="32" t="str">
        <f t="shared" si="173"/>
        <v>Incorrect</v>
      </c>
    </row>
    <row r="3705" spans="1:4" x14ac:dyDescent="0.25">
      <c r="A3705" s="32" t="s">
        <v>3540</v>
      </c>
      <c r="B3705" s="32" t="str">
        <f t="shared" si="171"/>
        <v>Best Baseball,2020 Tahoe Boulevard,Folsom, CA 92020,264-266-6644</v>
      </c>
      <c r="C3705" s="32" t="str">
        <f t="shared" si="172"/>
        <v>-6644</v>
      </c>
      <c r="D3705" s="32">
        <f t="shared" si="173"/>
        <v>1</v>
      </c>
    </row>
    <row r="3706" spans="1:4" x14ac:dyDescent="0.25">
      <c r="A3706" s="32" t="s">
        <v>3541</v>
      </c>
      <c r="B3706" s="32" t="str">
        <f t="shared" si="171"/>
        <v>2020 Tahoe Boulevard,Folsom, CA 92020,264-266-6644,Blue Wave of Calif</v>
      </c>
      <c r="C3706" s="32" t="str">
        <f t="shared" si="172"/>
        <v>Calif</v>
      </c>
      <c r="D3706" s="32" t="str">
        <f t="shared" si="173"/>
        <v>Incorrect</v>
      </c>
    </row>
    <row r="3707" spans="1:4" x14ac:dyDescent="0.25">
      <c r="A3707" s="32" t="s">
        <v>3542</v>
      </c>
      <c r="B3707" s="32" t="str">
        <f t="shared" si="171"/>
        <v>Folsom, CA 92020,264-266-6644,Blue Wave of Calif,6th Avenue Mall</v>
      </c>
      <c r="C3707" s="32" t="str">
        <f t="shared" si="172"/>
        <v xml:space="preserve"> Mall</v>
      </c>
      <c r="D3707" s="32" t="str">
        <f t="shared" si="173"/>
        <v>Incorrect</v>
      </c>
    </row>
    <row r="3708" spans="1:4" x14ac:dyDescent="0.25">
      <c r="A3708" s="32" t="s">
        <v>3543</v>
      </c>
      <c r="B3708" s="32" t="str">
        <f t="shared" si="171"/>
        <v>264-266-6644,Blue Wave of Calif,6th Avenue Mall,Pleasanton, CA 96844</v>
      </c>
      <c r="C3708" s="32" t="str">
        <f t="shared" si="172"/>
        <v>96844</v>
      </c>
      <c r="D3708" s="32" t="str">
        <f t="shared" si="173"/>
        <v>Incorrect</v>
      </c>
    </row>
    <row r="3709" spans="1:4" x14ac:dyDescent="0.25">
      <c r="A3709" s="32" t="s">
        <v>307</v>
      </c>
      <c r="B3709" s="32" t="str">
        <f t="shared" si="171"/>
        <v>Blue Wave of Calif,6th Avenue Mall,Pleasanton, CA 96844,420-642-6662</v>
      </c>
      <c r="C3709" s="32" t="str">
        <f t="shared" si="172"/>
        <v>-6662</v>
      </c>
      <c r="D3709" s="32">
        <f t="shared" si="173"/>
        <v>1</v>
      </c>
    </row>
    <row r="3710" spans="1:4" x14ac:dyDescent="0.25">
      <c r="A3710" s="32" t="s">
        <v>1875</v>
      </c>
      <c r="B3710" s="32" t="str">
        <f t="shared" si="171"/>
        <v>6th Avenue Mall,Pleasanton, CA 96844,420-642-6662,Chimney Shoes</v>
      </c>
      <c r="C3710" s="32" t="str">
        <f t="shared" si="172"/>
        <v>Shoes</v>
      </c>
      <c r="D3710" s="32" t="str">
        <f t="shared" si="173"/>
        <v>Incorrect</v>
      </c>
    </row>
    <row r="3711" spans="1:4" x14ac:dyDescent="0.25">
      <c r="A3711" s="32" t="s">
        <v>3544</v>
      </c>
      <c r="B3711" s="32" t="str">
        <f t="shared" si="171"/>
        <v>Pleasanton, CA 96844,420-642-6662,Chimney Shoes,966 Tyinn Street</v>
      </c>
      <c r="C3711" s="32" t="str">
        <f t="shared" si="172"/>
        <v>treet</v>
      </c>
      <c r="D3711" s="32" t="str">
        <f t="shared" si="173"/>
        <v>Incorrect</v>
      </c>
    </row>
    <row r="3712" spans="1:4" x14ac:dyDescent="0.25">
      <c r="A3712" s="32" t="s">
        <v>3545</v>
      </c>
      <c r="B3712" s="32" t="str">
        <f t="shared" si="171"/>
        <v>420-642-6662,Chimney Shoes,966 Tyinn Street,Los Angeles, CA 98004</v>
      </c>
      <c r="C3712" s="32" t="str">
        <f t="shared" si="172"/>
        <v>98004</v>
      </c>
      <c r="D3712" s="32" t="str">
        <f t="shared" si="173"/>
        <v>Incorrect</v>
      </c>
    </row>
    <row r="3713" spans="1:4" x14ac:dyDescent="0.25">
      <c r="A3713" s="32" t="s">
        <v>3546</v>
      </c>
      <c r="B3713" s="32" t="str">
        <f t="shared" si="171"/>
        <v>Chimney Shoes,966 Tyinn Street,Los Angeles, CA 98004,420-608-4269</v>
      </c>
      <c r="C3713" s="32" t="str">
        <f t="shared" si="172"/>
        <v>-4269</v>
      </c>
      <c r="D3713" s="32">
        <f t="shared" si="173"/>
        <v>1</v>
      </c>
    </row>
    <row r="3714" spans="1:4" x14ac:dyDescent="0.25">
      <c r="A3714" s="32" t="s">
        <v>3547</v>
      </c>
      <c r="B3714" s="32" t="str">
        <f t="shared" ref="B3714:B3777" si="174">CONCATENATE(TRIM(A3714),",",TRIM(A3715),",",TRIM(A3716),",",TRIM(A3717))</f>
        <v>966 Tyinn Street,Los Angeles, CA 98004,420-608-4269,Just a Dream</v>
      </c>
      <c r="C3714" s="32" t="str">
        <f t="shared" ref="C3714:C3777" si="175">RIGHT(B3714,5)</f>
        <v>Dream</v>
      </c>
      <c r="D3714" s="32" t="str">
        <f t="shared" ref="D3714:D3777" si="176">IFERROR(FIND("-",C3714),"Incorrect")</f>
        <v>Incorrect</v>
      </c>
    </row>
    <row r="3715" spans="1:4" x14ac:dyDescent="0.25">
      <c r="A3715" s="32" t="s">
        <v>3548</v>
      </c>
      <c r="B3715" s="32" t="str">
        <f t="shared" si="174"/>
        <v>Los Angeles, CA 98004,420-608-4269,Just a Dream,4606 La Jolla Way</v>
      </c>
      <c r="C3715" s="32" t="str">
        <f t="shared" si="175"/>
        <v>a Way</v>
      </c>
      <c r="D3715" s="32" t="str">
        <f t="shared" si="176"/>
        <v>Incorrect</v>
      </c>
    </row>
    <row r="3716" spans="1:4" x14ac:dyDescent="0.25">
      <c r="A3716" s="32" t="s">
        <v>3549</v>
      </c>
      <c r="B3716" s="32" t="str">
        <f t="shared" si="174"/>
        <v>420-608-4269,Just a Dream,4606 La Jolla Way,Tacoma, WA 98268</v>
      </c>
      <c r="C3716" s="32" t="str">
        <f t="shared" si="175"/>
        <v>98268</v>
      </c>
      <c r="D3716" s="32" t="str">
        <f t="shared" si="176"/>
        <v>Incorrect</v>
      </c>
    </row>
    <row r="3717" spans="1:4" x14ac:dyDescent="0.25">
      <c r="A3717" s="32" t="s">
        <v>3550</v>
      </c>
      <c r="B3717" s="32" t="str">
        <f t="shared" si="174"/>
        <v>Just a Dream,4606 La Jolla Way,Tacoma, WA 98268,626-448-2920</v>
      </c>
      <c r="C3717" s="32" t="str">
        <f t="shared" si="175"/>
        <v>-2920</v>
      </c>
      <c r="D3717" s="32">
        <f t="shared" si="176"/>
        <v>1</v>
      </c>
    </row>
    <row r="3718" spans="1:4" x14ac:dyDescent="0.25">
      <c r="A3718" s="32" t="s">
        <v>3551</v>
      </c>
      <c r="B3718" s="32" t="str">
        <f t="shared" si="174"/>
        <v>4606 La Jolla Way,Tacoma, WA 98268,626-448-2920,Public Market Place</v>
      </c>
      <c r="C3718" s="32" t="str">
        <f t="shared" si="175"/>
        <v>Place</v>
      </c>
      <c r="D3718" s="32" t="str">
        <f t="shared" si="176"/>
        <v>Incorrect</v>
      </c>
    </row>
    <row r="3719" spans="1:4" x14ac:dyDescent="0.25">
      <c r="A3719" s="32" t="s">
        <v>3552</v>
      </c>
      <c r="B3719" s="32" t="str">
        <f t="shared" si="174"/>
        <v>Tacoma, WA 98268,626-448-2920,Public Market Place,4262 20th Avenue</v>
      </c>
      <c r="C3719" s="32" t="str">
        <f t="shared" si="175"/>
        <v>venue</v>
      </c>
      <c r="D3719" s="32" t="str">
        <f t="shared" si="176"/>
        <v>Incorrect</v>
      </c>
    </row>
    <row r="3720" spans="1:4" x14ac:dyDescent="0.25">
      <c r="A3720" s="32" t="s">
        <v>3553</v>
      </c>
      <c r="B3720" s="32" t="str">
        <f t="shared" si="174"/>
        <v>626-448-2920,Public Market Place,4262 20th Avenue,Long Beach, CA 92682</v>
      </c>
      <c r="C3720" s="32" t="str">
        <f t="shared" si="175"/>
        <v>92682</v>
      </c>
      <c r="D3720" s="32" t="str">
        <f t="shared" si="176"/>
        <v>Incorrect</v>
      </c>
    </row>
    <row r="3721" spans="1:4" x14ac:dyDescent="0.25">
      <c r="A3721" s="32" t="s">
        <v>3554</v>
      </c>
      <c r="B3721" s="32" t="str">
        <f t="shared" si="174"/>
        <v>Public Market Place,4262 20th Avenue,Long Beach, CA 92682,264-682-9268</v>
      </c>
      <c r="C3721" s="32" t="str">
        <f t="shared" si="175"/>
        <v>-9268</v>
      </c>
      <c r="D3721" s="32">
        <f t="shared" si="176"/>
        <v>1</v>
      </c>
    </row>
    <row r="3722" spans="1:4" x14ac:dyDescent="0.25">
      <c r="A3722" s="32" t="s">
        <v>3555</v>
      </c>
      <c r="B3722" s="32" t="str">
        <f t="shared" si="174"/>
        <v>4262 20th Avenue,Long Beach, CA 92682,264-682-9268,SAJ Fashion</v>
      </c>
      <c r="C3722" s="32" t="str">
        <f t="shared" si="175"/>
        <v>shion</v>
      </c>
      <c r="D3722" s="32" t="str">
        <f t="shared" si="176"/>
        <v>Incorrect</v>
      </c>
    </row>
    <row r="3723" spans="1:4" x14ac:dyDescent="0.25">
      <c r="A3723" s="32" t="s">
        <v>3556</v>
      </c>
      <c r="B3723" s="32" t="str">
        <f t="shared" si="174"/>
        <v>Long Beach, CA 92682,264-682-9268,SAJ Fashion,2068 River Rock Lane</v>
      </c>
      <c r="C3723" s="32" t="str">
        <f t="shared" si="175"/>
        <v xml:space="preserve"> Lane</v>
      </c>
      <c r="D3723" s="32" t="str">
        <f t="shared" si="176"/>
        <v>Incorrect</v>
      </c>
    </row>
    <row r="3724" spans="1:4" x14ac:dyDescent="0.25">
      <c r="A3724" s="32" t="s">
        <v>3557</v>
      </c>
      <c r="B3724" s="32" t="str">
        <f t="shared" si="174"/>
        <v>264-682-9268,SAJ Fashion,2068 River Rock Lane,Los Angeles, CA 90022</v>
      </c>
      <c r="C3724" s="32" t="str">
        <f t="shared" si="175"/>
        <v>90022</v>
      </c>
      <c r="D3724" s="32" t="str">
        <f t="shared" si="176"/>
        <v>Incorrect</v>
      </c>
    </row>
    <row r="3725" spans="1:4" x14ac:dyDescent="0.25">
      <c r="A3725" s="32" t="s">
        <v>3558</v>
      </c>
      <c r="B3725" s="32" t="str">
        <f t="shared" si="174"/>
        <v>SAJ Fashion,2068 River Rock Lane,Los Angeles, CA 90022,808-848-8200</v>
      </c>
      <c r="C3725" s="32" t="str">
        <f t="shared" si="175"/>
        <v>-8200</v>
      </c>
      <c r="D3725" s="32">
        <f t="shared" si="176"/>
        <v>1</v>
      </c>
    </row>
    <row r="3726" spans="1:4" x14ac:dyDescent="0.25">
      <c r="A3726" s="32" t="s">
        <v>3559</v>
      </c>
      <c r="B3726" s="32" t="str">
        <f t="shared" si="174"/>
        <v>2068 River Rock Lane,Los Angeles, CA 90022,808-848-8200,Shoe Box</v>
      </c>
      <c r="C3726" s="32" t="str">
        <f t="shared" si="175"/>
        <v>e Box</v>
      </c>
      <c r="D3726" s="32" t="str">
        <f t="shared" si="176"/>
        <v>Incorrect</v>
      </c>
    </row>
    <row r="3727" spans="1:4" x14ac:dyDescent="0.25">
      <c r="A3727" s="32" t="s">
        <v>779</v>
      </c>
      <c r="B3727" s="32" t="str">
        <f t="shared" si="174"/>
        <v>Los Angeles, CA 90022,808-848-8200,Shoe Box,222 East Ocean Boulevard</v>
      </c>
      <c r="C3727" s="32" t="str">
        <f t="shared" si="175"/>
        <v>evard</v>
      </c>
      <c r="D3727" s="32" t="str">
        <f t="shared" si="176"/>
        <v>Incorrect</v>
      </c>
    </row>
    <row r="3728" spans="1:4" x14ac:dyDescent="0.25">
      <c r="A3728" s="32" t="s">
        <v>3560</v>
      </c>
      <c r="B3728" s="32" t="str">
        <f t="shared" si="174"/>
        <v>808-848-8200,Shoe Box,222 East Ocean Boulevard,Medford, CA 94962</v>
      </c>
      <c r="C3728" s="32" t="str">
        <f t="shared" si="175"/>
        <v>94962</v>
      </c>
      <c r="D3728" s="32" t="str">
        <f t="shared" si="176"/>
        <v>Incorrect</v>
      </c>
    </row>
    <row r="3729" spans="1:4" x14ac:dyDescent="0.25">
      <c r="A3729" s="32" t="s">
        <v>685</v>
      </c>
      <c r="B3729" s="32" t="str">
        <f t="shared" si="174"/>
        <v>Shoe Box,222 East Ocean Boulevard,Medford, CA 94962,662-928-2684</v>
      </c>
      <c r="C3729" s="32" t="str">
        <f t="shared" si="175"/>
        <v>-2684</v>
      </c>
      <c r="D3729" s="32">
        <f t="shared" si="176"/>
        <v>1</v>
      </c>
    </row>
    <row r="3730" spans="1:4" x14ac:dyDescent="0.25">
      <c r="A3730" s="32" t="s">
        <v>3561</v>
      </c>
      <c r="B3730" s="32" t="str">
        <f t="shared" si="174"/>
        <v>222 East Ocean Boulevard,Medford, CA 94962,662-928-2684,Soccer Central Company</v>
      </c>
      <c r="C3730" s="32" t="str">
        <f t="shared" si="175"/>
        <v>mpany</v>
      </c>
      <c r="D3730" s="32" t="str">
        <f t="shared" si="176"/>
        <v>Incorrect</v>
      </c>
    </row>
    <row r="3731" spans="1:4" x14ac:dyDescent="0.25">
      <c r="A3731" s="32" t="s">
        <v>3562</v>
      </c>
      <c r="B3731" s="32" t="str">
        <f t="shared" si="174"/>
        <v>Medford, CA 94962,662-928-2684,Soccer Central Company,666 Northgate Mall</v>
      </c>
      <c r="C3731" s="32" t="str">
        <f t="shared" si="175"/>
        <v xml:space="preserve"> Mall</v>
      </c>
      <c r="D3731" s="32" t="str">
        <f t="shared" si="176"/>
        <v>Incorrect</v>
      </c>
    </row>
    <row r="3732" spans="1:4" x14ac:dyDescent="0.25">
      <c r="A3732" s="32" t="s">
        <v>3563</v>
      </c>
      <c r="B3732" s="32" t="str">
        <f t="shared" si="174"/>
        <v>662-928-2684,Soccer Central Company,666 Northgate Mall,Gardena, CA 92208</v>
      </c>
      <c r="C3732" s="32" t="str">
        <f t="shared" si="175"/>
        <v>92208</v>
      </c>
      <c r="D3732" s="32" t="str">
        <f t="shared" si="176"/>
        <v>Incorrect</v>
      </c>
    </row>
    <row r="3733" spans="1:4" x14ac:dyDescent="0.25">
      <c r="A3733" s="32" t="s">
        <v>410</v>
      </c>
      <c r="B3733" s="32" t="str">
        <f t="shared" si="174"/>
        <v>Soccer Central Company,666 Northgate Mall,Gardena, CA 92208,662-422-2662</v>
      </c>
      <c r="C3733" s="32" t="str">
        <f t="shared" si="175"/>
        <v>-2662</v>
      </c>
      <c r="D3733" s="32">
        <f t="shared" si="176"/>
        <v>1</v>
      </c>
    </row>
    <row r="3734" spans="1:4" x14ac:dyDescent="0.25">
      <c r="A3734" s="32" t="s">
        <v>3564</v>
      </c>
      <c r="B3734" s="32" t="str">
        <f t="shared" si="174"/>
        <v>666 Northgate Mall,Gardena, CA 92208,662-422-2662,Summit Sports</v>
      </c>
      <c r="C3734" s="32" t="str">
        <f t="shared" si="175"/>
        <v>ports</v>
      </c>
      <c r="D3734" s="32" t="str">
        <f t="shared" si="176"/>
        <v>Incorrect</v>
      </c>
    </row>
    <row r="3735" spans="1:4" x14ac:dyDescent="0.25">
      <c r="A3735" s="32" t="s">
        <v>3565</v>
      </c>
      <c r="B3735" s="32" t="str">
        <f t="shared" si="174"/>
        <v>Gardena, CA 92208,662-422-2662,Summit Sports,6602 Hollywood Boulevard</v>
      </c>
      <c r="C3735" s="32" t="str">
        <f t="shared" si="175"/>
        <v>evard</v>
      </c>
      <c r="D3735" s="32" t="str">
        <f t="shared" si="176"/>
        <v>Incorrect</v>
      </c>
    </row>
    <row r="3736" spans="1:4" x14ac:dyDescent="0.25">
      <c r="A3736" s="32" t="s">
        <v>3566</v>
      </c>
      <c r="B3736" s="32" t="str">
        <f t="shared" si="174"/>
        <v>662-422-2662,Summit Sports,6602 Hollywood Boulevard,Los Angeles, CA 92844</v>
      </c>
      <c r="C3736" s="32" t="str">
        <f t="shared" si="175"/>
        <v>92844</v>
      </c>
      <c r="D3736" s="32" t="str">
        <f t="shared" si="176"/>
        <v>Incorrect</v>
      </c>
    </row>
    <row r="3737" spans="1:4" x14ac:dyDescent="0.25">
      <c r="A3737" s="32" t="s">
        <v>643</v>
      </c>
      <c r="B3737" s="32" t="str">
        <f t="shared" si="174"/>
        <v>Summit Sports,6602 Hollywood Boulevard,Los Angeles, CA 92844,604-282-9026</v>
      </c>
      <c r="C3737" s="32" t="str">
        <f t="shared" si="175"/>
        <v>-9026</v>
      </c>
      <c r="D3737" s="32">
        <f t="shared" si="176"/>
        <v>1</v>
      </c>
    </row>
    <row r="3738" spans="1:4" x14ac:dyDescent="0.25">
      <c r="A3738" s="32" t="s">
        <v>3567</v>
      </c>
      <c r="B3738" s="32" t="str">
        <f t="shared" si="174"/>
        <v>6602 Hollywood Boulevard,Los Angeles, CA 92844,604-282-9026,Top-Gun Sports</v>
      </c>
      <c r="C3738" s="32" t="str">
        <f t="shared" si="175"/>
        <v>ports</v>
      </c>
      <c r="D3738" s="32" t="str">
        <f t="shared" si="176"/>
        <v>Incorrect</v>
      </c>
    </row>
    <row r="3739" spans="1:4" x14ac:dyDescent="0.25">
      <c r="A3739" s="32" t="s">
        <v>1975</v>
      </c>
      <c r="B3739" s="32" t="str">
        <f t="shared" si="174"/>
        <v>Los Angeles, CA 92844,604-282-9026,Top-Gun Sports,606 Bainbridge Street</v>
      </c>
      <c r="C3739" s="32" t="str">
        <f t="shared" si="175"/>
        <v>treet</v>
      </c>
      <c r="D3739" s="32" t="str">
        <f t="shared" si="176"/>
        <v>Incorrect</v>
      </c>
    </row>
    <row r="3740" spans="1:4" x14ac:dyDescent="0.25">
      <c r="A3740" s="32" t="s">
        <v>3568</v>
      </c>
      <c r="B3740" s="32" t="str">
        <f t="shared" si="174"/>
        <v>604-282-9026,Top-Gun Sports,606 Bainbridge Street,Santa Monica, CA 90024</v>
      </c>
      <c r="C3740" s="32" t="str">
        <f t="shared" si="175"/>
        <v>90024</v>
      </c>
      <c r="D3740" s="32" t="str">
        <f t="shared" si="176"/>
        <v>Incorrect</v>
      </c>
    </row>
    <row r="3741" spans="1:4" x14ac:dyDescent="0.25">
      <c r="A3741" s="32" t="s">
        <v>485</v>
      </c>
      <c r="B3741" s="32" t="str">
        <f t="shared" si="174"/>
        <v>Top-Gun Sports,606 Bainbridge Street,Santa Monica, CA 90024,860-684-8226</v>
      </c>
      <c r="C3741" s="32" t="str">
        <f t="shared" si="175"/>
        <v>-8226</v>
      </c>
      <c r="D3741" s="32">
        <f t="shared" si="176"/>
        <v>1</v>
      </c>
    </row>
    <row r="3742" spans="1:4" x14ac:dyDescent="0.25">
      <c r="A3742" s="32" t="s">
        <v>3569</v>
      </c>
      <c r="B3742" s="32" t="str">
        <f t="shared" si="174"/>
        <v>606 Bainbridge Street,Santa Monica, CA 90024,860-684-8226,Twin Brothers Body Gear Inc</v>
      </c>
      <c r="C3742" s="32" t="str">
        <f t="shared" si="175"/>
        <v>r Inc</v>
      </c>
      <c r="D3742" s="32" t="str">
        <f t="shared" si="176"/>
        <v>Incorrect</v>
      </c>
    </row>
    <row r="3743" spans="1:4" x14ac:dyDescent="0.25">
      <c r="A3743" s="32" t="s">
        <v>3570</v>
      </c>
      <c r="B3743" s="32" t="str">
        <f t="shared" si="174"/>
        <v>Santa Monica, CA 90024,860-684-8226,Twin Brothers Body Gear Inc,64 North Santa Cruz Avenue</v>
      </c>
      <c r="C3743" s="32" t="str">
        <f t="shared" si="175"/>
        <v>venue</v>
      </c>
      <c r="D3743" s="32" t="str">
        <f t="shared" si="176"/>
        <v>Incorrect</v>
      </c>
    </row>
    <row r="3744" spans="1:4" x14ac:dyDescent="0.25">
      <c r="A3744" s="32" t="s">
        <v>3571</v>
      </c>
      <c r="B3744" s="32" t="str">
        <f t="shared" si="174"/>
        <v>860-684-8226,Twin Brothers Body Gear Inc,64 North Santa Cruz Avenue,Carmel, CA 92880</v>
      </c>
      <c r="C3744" s="32" t="str">
        <f t="shared" si="175"/>
        <v>92880</v>
      </c>
      <c r="D3744" s="32" t="str">
        <f t="shared" si="176"/>
        <v>Incorrect</v>
      </c>
    </row>
    <row r="3745" spans="1:4" x14ac:dyDescent="0.25">
      <c r="A3745" s="32" t="s">
        <v>3572</v>
      </c>
      <c r="B3745" s="32" t="str">
        <f t="shared" si="174"/>
        <v>Twin Brothers Body Gear Inc,64 North Santa Cruz Avenue,Carmel, CA 92880,662-692-9800</v>
      </c>
      <c r="C3745" s="32" t="str">
        <f t="shared" si="175"/>
        <v>-9800</v>
      </c>
      <c r="D3745" s="32">
        <f t="shared" si="176"/>
        <v>1</v>
      </c>
    </row>
    <row r="3746" spans="1:4" x14ac:dyDescent="0.25">
      <c r="A3746" s="32" t="s">
        <v>3573</v>
      </c>
      <c r="B3746" s="32" t="str">
        <f t="shared" si="174"/>
        <v>64 North Santa Cruz Avenue,Carmel, CA 92880,662-692-9800,Winners Clothing</v>
      </c>
      <c r="C3746" s="32" t="str">
        <f t="shared" si="175"/>
        <v>thing</v>
      </c>
      <c r="D3746" s="32" t="str">
        <f t="shared" si="176"/>
        <v>Incorrect</v>
      </c>
    </row>
    <row r="3747" spans="1:4" x14ac:dyDescent="0.25">
      <c r="A3747" s="32" t="s">
        <v>3574</v>
      </c>
      <c r="B3747" s="32" t="str">
        <f t="shared" si="174"/>
        <v>Carmel, CA 92880,662-692-9800,Winners Clothing,402 Main Street</v>
      </c>
      <c r="C3747" s="32" t="str">
        <f t="shared" si="175"/>
        <v>treet</v>
      </c>
      <c r="D3747" s="32" t="str">
        <f t="shared" si="176"/>
        <v>Incorrect</v>
      </c>
    </row>
    <row r="3748" spans="1:4" x14ac:dyDescent="0.25">
      <c r="A3748" s="32" t="s">
        <v>3575</v>
      </c>
      <c r="B3748" s="32" t="str">
        <f t="shared" si="174"/>
        <v>662-692-9800,Winners Clothing,402 Main Street,Victorville, OR 98222</v>
      </c>
      <c r="C3748" s="32" t="str">
        <f t="shared" si="175"/>
        <v>98222</v>
      </c>
      <c r="D3748" s="32" t="str">
        <f t="shared" si="176"/>
        <v>Incorrect</v>
      </c>
    </row>
    <row r="3749" spans="1:4" x14ac:dyDescent="0.25">
      <c r="A3749" s="32" t="s">
        <v>3576</v>
      </c>
      <c r="B3749" s="32" t="str">
        <f t="shared" si="174"/>
        <v>Winners Clothing,402 Main Street,Victorville, OR 98222,660-682-8822</v>
      </c>
      <c r="C3749" s="32" t="str">
        <f t="shared" si="175"/>
        <v>-8822</v>
      </c>
      <c r="D3749" s="32">
        <f t="shared" si="176"/>
        <v>1</v>
      </c>
    </row>
    <row r="3750" spans="1:4" x14ac:dyDescent="0.25">
      <c r="A3750" s="32" t="s">
        <v>3577</v>
      </c>
      <c r="B3750" s="32" t="str">
        <f t="shared" si="174"/>
        <v>402 Main Street,Victorville, OR 98222,660-682-8822,Guy's Big &amp; Tall Inc</v>
      </c>
      <c r="C3750" s="32" t="str">
        <f t="shared" si="175"/>
        <v>l Inc</v>
      </c>
      <c r="D3750" s="32" t="str">
        <f t="shared" si="176"/>
        <v>Incorrect</v>
      </c>
    </row>
    <row r="3751" spans="1:4" x14ac:dyDescent="0.25">
      <c r="A3751" s="32" t="s">
        <v>3578</v>
      </c>
      <c r="B3751" s="32" t="str">
        <f t="shared" si="174"/>
        <v>Victorville, OR 98222,660-682-8822,Guy's Big &amp; Tall Inc,2066 Brea Mall</v>
      </c>
      <c r="C3751" s="32" t="str">
        <f t="shared" si="175"/>
        <v xml:space="preserve"> Mall</v>
      </c>
      <c r="D3751" s="32" t="str">
        <f t="shared" si="176"/>
        <v>Incorrect</v>
      </c>
    </row>
    <row r="3752" spans="1:4" x14ac:dyDescent="0.25">
      <c r="A3752" s="32" t="s">
        <v>3579</v>
      </c>
      <c r="B3752" s="32" t="str">
        <f t="shared" si="174"/>
        <v>660-682-8822,Guy's Big &amp; Tall Inc,2066 Brea Mall,Coronado, CA 90262</v>
      </c>
      <c r="C3752" s="32" t="str">
        <f t="shared" si="175"/>
        <v>90262</v>
      </c>
      <c r="D3752" s="32" t="str">
        <f t="shared" si="176"/>
        <v>Incorrect</v>
      </c>
    </row>
    <row r="3753" spans="1:4" x14ac:dyDescent="0.25">
      <c r="A3753" s="32" t="s">
        <v>3580</v>
      </c>
      <c r="B3753" s="32" t="str">
        <f t="shared" si="174"/>
        <v>Guy's Big &amp; Tall Inc,2066 Brea Mall,Coronado, CA 90262,642-848-8940</v>
      </c>
      <c r="C3753" s="32" t="str">
        <f t="shared" si="175"/>
        <v>-8940</v>
      </c>
      <c r="D3753" s="32">
        <f t="shared" si="176"/>
        <v>1</v>
      </c>
    </row>
    <row r="3754" spans="1:4" x14ac:dyDescent="0.25">
      <c r="A3754" s="32" t="s">
        <v>3581</v>
      </c>
      <c r="B3754" s="32" t="str">
        <f t="shared" si="174"/>
        <v>2066 Brea Mall,Coronado, CA 90262,642-848-8940,Hilltop Sportswear</v>
      </c>
      <c r="C3754" s="32" t="str">
        <f t="shared" si="175"/>
        <v>swear</v>
      </c>
      <c r="D3754" s="32" t="str">
        <f t="shared" si="176"/>
        <v>Incorrect</v>
      </c>
    </row>
    <row r="3755" spans="1:4" x14ac:dyDescent="0.25">
      <c r="A3755" s="32" t="s">
        <v>3582</v>
      </c>
      <c r="B3755" s="32" t="str">
        <f t="shared" si="174"/>
        <v>Coronado, CA 90262,642-848-8940,Hilltop Sportswear,2246 Kuhio Avenue</v>
      </c>
      <c r="C3755" s="32" t="str">
        <f t="shared" si="175"/>
        <v>venue</v>
      </c>
      <c r="D3755" s="32" t="str">
        <f t="shared" si="176"/>
        <v>Incorrect</v>
      </c>
    </row>
    <row r="3756" spans="1:4" x14ac:dyDescent="0.25">
      <c r="A3756" s="32" t="s">
        <v>3583</v>
      </c>
      <c r="B3756" s="32" t="str">
        <f t="shared" si="174"/>
        <v>642-848-8940,Hilltop Sportswear,2246 Kuhio Avenue,San Francisco, CA 92866</v>
      </c>
      <c r="C3756" s="32" t="str">
        <f t="shared" si="175"/>
        <v>92866</v>
      </c>
      <c r="D3756" s="32" t="str">
        <f t="shared" si="176"/>
        <v>Incorrect</v>
      </c>
    </row>
    <row r="3757" spans="1:4" x14ac:dyDescent="0.25">
      <c r="A3757" s="32" t="s">
        <v>3584</v>
      </c>
      <c r="B3757" s="32" t="str">
        <f t="shared" si="174"/>
        <v>Hilltop Sportswear,2246 Kuhio Avenue,San Francisco, CA 92866,224-849-4442</v>
      </c>
      <c r="C3757" s="32" t="str">
        <f t="shared" si="175"/>
        <v>-4442</v>
      </c>
      <c r="D3757" s="32">
        <f t="shared" si="176"/>
        <v>1</v>
      </c>
    </row>
    <row r="3758" spans="1:4" x14ac:dyDescent="0.25">
      <c r="A3758" s="32" t="s">
        <v>3585</v>
      </c>
      <c r="B3758" s="32" t="str">
        <f t="shared" si="174"/>
        <v>2246 Kuhio Avenue,San Francisco, CA 92866,224-849-4442,Hoops</v>
      </c>
      <c r="C3758" s="32" t="str">
        <f t="shared" si="175"/>
        <v>Hoops</v>
      </c>
      <c r="D3758" s="32" t="str">
        <f t="shared" si="176"/>
        <v>Incorrect</v>
      </c>
    </row>
    <row r="3759" spans="1:4" x14ac:dyDescent="0.25">
      <c r="A3759" s="32" t="s">
        <v>3586</v>
      </c>
      <c r="B3759" s="32" t="str">
        <f t="shared" si="174"/>
        <v>San Francisco, CA 92866,224-849-4442,Hoops,488 Parkway Plaza</v>
      </c>
      <c r="C3759" s="32" t="str">
        <f t="shared" si="175"/>
        <v>Plaza</v>
      </c>
      <c r="D3759" s="32" t="str">
        <f t="shared" si="176"/>
        <v>Incorrect</v>
      </c>
    </row>
    <row r="3760" spans="1:4" x14ac:dyDescent="0.25">
      <c r="A3760" s="32" t="s">
        <v>3587</v>
      </c>
      <c r="B3760" s="32" t="str">
        <f t="shared" si="174"/>
        <v>224-849-4442,Hoops,488 Parkway Plaza,Gardena, CA 92404</v>
      </c>
      <c r="C3760" s="32" t="str">
        <f t="shared" si="175"/>
        <v>92404</v>
      </c>
      <c r="D3760" s="32" t="str">
        <f t="shared" si="176"/>
        <v>Incorrect</v>
      </c>
    </row>
    <row r="3761" spans="1:4" x14ac:dyDescent="0.25">
      <c r="A3761" s="32" t="s">
        <v>3588</v>
      </c>
      <c r="B3761" s="32" t="str">
        <f t="shared" si="174"/>
        <v>Hoops,488 Parkway Plaza,Gardena, CA 92404,420-828-8429</v>
      </c>
      <c r="C3761" s="32" t="str">
        <f t="shared" si="175"/>
        <v>-8429</v>
      </c>
      <c r="D3761" s="32">
        <f t="shared" si="176"/>
        <v>1</v>
      </c>
    </row>
    <row r="3762" spans="1:4" x14ac:dyDescent="0.25">
      <c r="A3762" s="32" t="s">
        <v>3589</v>
      </c>
      <c r="B3762" s="32" t="str">
        <f t="shared" si="174"/>
        <v>488 Parkway Plaza,Gardena, CA 92404,420-828-8429,Roberts Activewear</v>
      </c>
      <c r="C3762" s="32" t="str">
        <f t="shared" si="175"/>
        <v>ewear</v>
      </c>
      <c r="D3762" s="32" t="str">
        <f t="shared" si="176"/>
        <v>Incorrect</v>
      </c>
    </row>
    <row r="3763" spans="1:4" x14ac:dyDescent="0.25">
      <c r="A3763" s="32" t="s">
        <v>3590</v>
      </c>
      <c r="B3763" s="32" t="str">
        <f t="shared" si="174"/>
        <v>Gardena, CA 92404,420-828-8429,Roberts Activewear,2802 Pacific Avenue</v>
      </c>
      <c r="C3763" s="32" t="str">
        <f t="shared" si="175"/>
        <v>venue</v>
      </c>
      <c r="D3763" s="32" t="str">
        <f t="shared" si="176"/>
        <v>Incorrect</v>
      </c>
    </row>
    <row r="3764" spans="1:4" x14ac:dyDescent="0.25">
      <c r="A3764" s="32" t="s">
        <v>3591</v>
      </c>
      <c r="B3764" s="32" t="str">
        <f t="shared" si="174"/>
        <v>420-828-8429,Roberts Activewear,2802 Pacific Avenue,Lahaina, HI 94688</v>
      </c>
      <c r="C3764" s="32" t="str">
        <f t="shared" si="175"/>
        <v>94688</v>
      </c>
      <c r="D3764" s="32" t="str">
        <f t="shared" si="176"/>
        <v>Incorrect</v>
      </c>
    </row>
    <row r="3765" spans="1:4" x14ac:dyDescent="0.25">
      <c r="A3765" s="32" t="s">
        <v>3592</v>
      </c>
      <c r="B3765" s="32" t="str">
        <f t="shared" si="174"/>
        <v>Roberts Activewear,2802 Pacific Avenue,Lahaina, HI 94688,662-698-8448</v>
      </c>
      <c r="C3765" s="32" t="str">
        <f t="shared" si="175"/>
        <v>-8448</v>
      </c>
      <c r="D3765" s="32">
        <f t="shared" si="176"/>
        <v>1</v>
      </c>
    </row>
    <row r="3766" spans="1:4" x14ac:dyDescent="0.25">
      <c r="A3766" s="32" t="s">
        <v>3593</v>
      </c>
      <c r="B3766" s="32" t="str">
        <f t="shared" si="174"/>
        <v>2802 Pacific Avenue,Lahaina, HI 94688,662-698-8448,Soccer And More</v>
      </c>
      <c r="C3766" s="32" t="str">
        <f t="shared" si="175"/>
        <v xml:space="preserve"> More</v>
      </c>
      <c r="D3766" s="32" t="str">
        <f t="shared" si="176"/>
        <v>Incorrect</v>
      </c>
    </row>
    <row r="3767" spans="1:4" x14ac:dyDescent="0.25">
      <c r="A3767" s="32" t="s">
        <v>3594</v>
      </c>
      <c r="B3767" s="32" t="str">
        <f t="shared" si="174"/>
        <v>Lahaina, HI 94688,662-698-8448,Soccer And More,980 Northeast Dewey Drive</v>
      </c>
      <c r="C3767" s="32" t="str">
        <f t="shared" si="175"/>
        <v>Drive</v>
      </c>
      <c r="D3767" s="32" t="str">
        <f t="shared" si="176"/>
        <v>Incorrect</v>
      </c>
    </row>
    <row r="3768" spans="1:4" x14ac:dyDescent="0.25">
      <c r="A3768" s="32" t="s">
        <v>3595</v>
      </c>
      <c r="B3768" s="32" t="str">
        <f t="shared" si="174"/>
        <v>662-698-8448,Soccer And More,980 Northeast Dewey Drive,Los Angeles, CA 92424</v>
      </c>
      <c r="C3768" s="32" t="str">
        <f t="shared" si="175"/>
        <v>92424</v>
      </c>
      <c r="D3768" s="32" t="str">
        <f t="shared" si="176"/>
        <v>Incorrect</v>
      </c>
    </row>
    <row r="3769" spans="1:4" x14ac:dyDescent="0.25">
      <c r="A3769" s="32" t="s">
        <v>3596</v>
      </c>
      <c r="B3769" s="32" t="str">
        <f t="shared" si="174"/>
        <v>Soccer And More,980 Northeast Dewey Drive,Los Angeles, CA 92424,909-889-6884</v>
      </c>
      <c r="C3769" s="32" t="str">
        <f t="shared" si="175"/>
        <v>-6884</v>
      </c>
      <c r="D3769" s="32">
        <f t="shared" si="176"/>
        <v>1</v>
      </c>
    </row>
    <row r="3770" spans="1:4" x14ac:dyDescent="0.25">
      <c r="A3770" s="32" t="s">
        <v>3597</v>
      </c>
      <c r="B3770" s="32" t="str">
        <f t="shared" si="174"/>
        <v>980 Northeast Dewey Drive,Los Angeles, CA 92424,909-889-6884,Second Chance</v>
      </c>
      <c r="C3770" s="32" t="str">
        <f t="shared" si="175"/>
        <v>hance</v>
      </c>
      <c r="D3770" s="32" t="str">
        <f t="shared" si="176"/>
        <v>Incorrect</v>
      </c>
    </row>
    <row r="3771" spans="1:4" x14ac:dyDescent="0.25">
      <c r="A3771" s="32" t="s">
        <v>2659</v>
      </c>
      <c r="B3771" s="32" t="str">
        <f t="shared" si="174"/>
        <v>Los Angeles, CA 92424,909-889-6884,Second Chance,6004 Willows Road Suite 222</v>
      </c>
      <c r="C3771" s="32" t="str">
        <f t="shared" si="175"/>
        <v>e 222</v>
      </c>
      <c r="D3771" s="32" t="str">
        <f t="shared" si="176"/>
        <v>Incorrect</v>
      </c>
    </row>
    <row r="3772" spans="1:4" x14ac:dyDescent="0.25">
      <c r="A3772" s="32" t="s">
        <v>3598</v>
      </c>
      <c r="B3772" s="32" t="str">
        <f t="shared" si="174"/>
        <v>909-889-6884,Second Chance,6004 Willows Road Suite 222,Los Angeles, CA 94906</v>
      </c>
      <c r="C3772" s="32" t="str">
        <f t="shared" si="175"/>
        <v>94906</v>
      </c>
      <c r="D3772" s="32" t="str">
        <f t="shared" si="176"/>
        <v>Incorrect</v>
      </c>
    </row>
    <row r="3773" spans="1:4" x14ac:dyDescent="0.25">
      <c r="A3773" s="32" t="s">
        <v>3599</v>
      </c>
      <c r="B3773" s="32" t="str">
        <f t="shared" si="174"/>
        <v>Second Chance,6004 Willows Road Suite 222,Los Angeles, CA 94906,824-989-2200</v>
      </c>
      <c r="C3773" s="32" t="str">
        <f t="shared" si="175"/>
        <v>-2200</v>
      </c>
      <c r="D3773" s="32">
        <f t="shared" si="176"/>
        <v>1</v>
      </c>
    </row>
    <row r="3774" spans="1:4" x14ac:dyDescent="0.25">
      <c r="A3774" s="32" t="s">
        <v>3600</v>
      </c>
      <c r="B3774" s="32" t="str">
        <f t="shared" si="174"/>
        <v>6004 Willows Road Suite 222,Los Angeles, CA 94906,824-989-2200,Atlee Clothiers</v>
      </c>
      <c r="C3774" s="32" t="str">
        <f t="shared" si="175"/>
        <v>hiers</v>
      </c>
      <c r="D3774" s="32" t="str">
        <f t="shared" si="176"/>
        <v>Incorrect</v>
      </c>
    </row>
    <row r="3775" spans="1:4" x14ac:dyDescent="0.25">
      <c r="A3775" s="32" t="s">
        <v>3601</v>
      </c>
      <c r="B3775" s="32" t="str">
        <f t="shared" si="174"/>
        <v>Los Angeles, CA 94906,824-989-2200,Atlee Clothiers,4402 Trinity Street</v>
      </c>
      <c r="C3775" s="32" t="str">
        <f t="shared" si="175"/>
        <v>treet</v>
      </c>
      <c r="D3775" s="32" t="str">
        <f t="shared" si="176"/>
        <v>Incorrect</v>
      </c>
    </row>
    <row r="3776" spans="1:4" x14ac:dyDescent="0.25">
      <c r="A3776" s="32" t="s">
        <v>3602</v>
      </c>
      <c r="B3776" s="32" t="str">
        <f t="shared" si="174"/>
        <v>824-989-2200,Atlee Clothiers,4402 Trinity Street,Salinas, CA 92440</v>
      </c>
      <c r="C3776" s="32" t="str">
        <f t="shared" si="175"/>
        <v>92440</v>
      </c>
      <c r="D3776" s="32" t="str">
        <f t="shared" si="176"/>
        <v>Incorrect</v>
      </c>
    </row>
    <row r="3777" spans="1:4" x14ac:dyDescent="0.25">
      <c r="A3777" s="32" t="s">
        <v>512</v>
      </c>
      <c r="B3777" s="32" t="str">
        <f t="shared" si="174"/>
        <v>Atlee Clothiers,4402 Trinity Street,Salinas, CA 92440,629-446-4448</v>
      </c>
      <c r="C3777" s="32" t="str">
        <f t="shared" si="175"/>
        <v>-4448</v>
      </c>
      <c r="D3777" s="32">
        <f t="shared" si="176"/>
        <v>1</v>
      </c>
    </row>
    <row r="3778" spans="1:4" x14ac:dyDescent="0.25">
      <c r="A3778" s="32" t="s">
        <v>3603</v>
      </c>
      <c r="B3778" s="32" t="str">
        <f t="shared" ref="B3778:B3841" si="177">CONCATENATE(TRIM(A3778),",",TRIM(A3779),",",TRIM(A3780),",",TRIM(A3781))</f>
        <v>4402 Trinity Street,Salinas, CA 92440,629-446-4448,Hanson's Sports Wear</v>
      </c>
      <c r="C3778" s="32" t="str">
        <f t="shared" ref="C3778:C3841" si="178">RIGHT(B3778,5)</f>
        <v xml:space="preserve"> Wear</v>
      </c>
      <c r="D3778" s="32" t="str">
        <f t="shared" ref="D3778:D3841" si="179">IFERROR(FIND("-",C3778),"Incorrect")</f>
        <v>Incorrect</v>
      </c>
    </row>
    <row r="3779" spans="1:4" x14ac:dyDescent="0.25">
      <c r="A3779" s="32" t="s">
        <v>3604</v>
      </c>
      <c r="B3779" s="32" t="str">
        <f t="shared" si="177"/>
        <v>Salinas, CA 92440,629-446-4448,Hanson's Sports Wear,26944 Downey Avenue</v>
      </c>
      <c r="C3779" s="32" t="str">
        <f t="shared" si="178"/>
        <v>venue</v>
      </c>
      <c r="D3779" s="32" t="str">
        <f t="shared" si="179"/>
        <v>Incorrect</v>
      </c>
    </row>
    <row r="3780" spans="1:4" x14ac:dyDescent="0.25">
      <c r="A3780" s="32" t="s">
        <v>3605</v>
      </c>
      <c r="B3780" s="32" t="str">
        <f t="shared" si="177"/>
        <v>629-446-4448,Hanson's Sports Wear,26944 Downey Avenue,Fountain Valley, CA 90280</v>
      </c>
      <c r="C3780" s="32" t="str">
        <f t="shared" si="178"/>
        <v>90280</v>
      </c>
      <c r="D3780" s="32" t="str">
        <f t="shared" si="179"/>
        <v>Incorrect</v>
      </c>
    </row>
    <row r="3781" spans="1:4" x14ac:dyDescent="0.25">
      <c r="A3781" s="32" t="s">
        <v>3606</v>
      </c>
      <c r="B3781" s="32" t="str">
        <f t="shared" si="177"/>
        <v>Hanson's Sports Wear,26944 Downey Avenue,Fountain Valley, CA 90280,420-808-6269</v>
      </c>
      <c r="C3781" s="32" t="str">
        <f t="shared" si="178"/>
        <v>-6269</v>
      </c>
      <c r="D3781" s="32">
        <f t="shared" si="179"/>
        <v>1</v>
      </c>
    </row>
    <row r="3782" spans="1:4" x14ac:dyDescent="0.25">
      <c r="A3782" s="32" t="s">
        <v>3607</v>
      </c>
      <c r="B3782" s="32" t="str">
        <f t="shared" si="177"/>
        <v>26944 Downey Avenue,Fountain Valley, CA 90280,420-808-6269,Pamas Sports Wear</v>
      </c>
      <c r="C3782" s="32" t="str">
        <f t="shared" si="178"/>
        <v xml:space="preserve"> Wear</v>
      </c>
      <c r="D3782" s="32" t="str">
        <f t="shared" si="179"/>
        <v>Incorrect</v>
      </c>
    </row>
    <row r="3783" spans="1:4" x14ac:dyDescent="0.25">
      <c r="A3783" s="32" t="s">
        <v>3608</v>
      </c>
      <c r="B3783" s="32" t="str">
        <f t="shared" si="177"/>
        <v>Fountain Valley, CA 90280,420-808-6269,Pamas Sports Wear,22662 Chapman Avenue</v>
      </c>
      <c r="C3783" s="32" t="str">
        <f t="shared" si="178"/>
        <v>venue</v>
      </c>
      <c r="D3783" s="32" t="str">
        <f t="shared" si="179"/>
        <v>Incorrect</v>
      </c>
    </row>
    <row r="3784" spans="1:4" x14ac:dyDescent="0.25">
      <c r="A3784" s="32" t="s">
        <v>3609</v>
      </c>
      <c r="B3784" s="32" t="str">
        <f t="shared" si="177"/>
        <v>420-808-6269,Pamas Sports Wear,22662 Chapman Avenue,Hood River, OR 92866</v>
      </c>
      <c r="C3784" s="32" t="str">
        <f t="shared" si="178"/>
        <v>92866</v>
      </c>
      <c r="D3784" s="32" t="str">
        <f t="shared" si="179"/>
        <v>Incorrect</v>
      </c>
    </row>
    <row r="3785" spans="1:4" x14ac:dyDescent="0.25">
      <c r="A3785" s="32" t="s">
        <v>3610</v>
      </c>
      <c r="B3785" s="32" t="str">
        <f t="shared" si="177"/>
        <v>Pamas Sports Wear,22662 Chapman Avenue,Hood River, OR 92866,860-868-6686</v>
      </c>
      <c r="C3785" s="32" t="str">
        <f t="shared" si="178"/>
        <v>-6686</v>
      </c>
      <c r="D3785" s="32">
        <f t="shared" si="179"/>
        <v>1</v>
      </c>
    </row>
    <row r="3786" spans="1:4" x14ac:dyDescent="0.25">
      <c r="A3786" s="32" t="s">
        <v>3611</v>
      </c>
      <c r="B3786" s="32" t="str">
        <f t="shared" si="177"/>
        <v>22662 Chapman Avenue,Hood River, OR 92866,860-868-6686,The Look Inc</v>
      </c>
      <c r="C3786" s="32" t="str">
        <f t="shared" si="178"/>
        <v>k Inc</v>
      </c>
      <c r="D3786" s="32" t="str">
        <f t="shared" si="179"/>
        <v>Incorrect</v>
      </c>
    </row>
    <row r="3787" spans="1:4" x14ac:dyDescent="0.25">
      <c r="A3787" s="32" t="s">
        <v>3612</v>
      </c>
      <c r="B3787" s="32" t="str">
        <f t="shared" si="177"/>
        <v>Hood River, OR 92866,860-868-6686,The Look Inc,Boones Ferry Road &amp; Branch</v>
      </c>
      <c r="C3787" s="32" t="str">
        <f t="shared" si="178"/>
        <v>ranch</v>
      </c>
      <c r="D3787" s="32" t="str">
        <f t="shared" si="179"/>
        <v>Incorrect</v>
      </c>
    </row>
    <row r="3788" spans="1:4" x14ac:dyDescent="0.25">
      <c r="A3788" s="32" t="s">
        <v>3613</v>
      </c>
      <c r="B3788" s="32" t="str">
        <f t="shared" si="177"/>
        <v>860-868-6686,The Look Inc,Boones Ferry Road &amp; Branch,Vacaville, CA 90089</v>
      </c>
      <c r="C3788" s="32" t="str">
        <f t="shared" si="178"/>
        <v>90089</v>
      </c>
      <c r="D3788" s="32" t="str">
        <f t="shared" si="179"/>
        <v>Incorrect</v>
      </c>
    </row>
    <row r="3789" spans="1:4" x14ac:dyDescent="0.25">
      <c r="A3789" s="32" t="s">
        <v>524</v>
      </c>
      <c r="B3789" s="32" t="str">
        <f t="shared" si="177"/>
        <v>The Look Inc,Boones Ferry Road &amp; Branch,Vacaville, CA 90089,408-244-2888</v>
      </c>
      <c r="C3789" s="32" t="str">
        <f t="shared" si="178"/>
        <v>-2888</v>
      </c>
      <c r="D3789" s="32">
        <f t="shared" si="179"/>
        <v>1</v>
      </c>
    </row>
    <row r="3790" spans="1:4" x14ac:dyDescent="0.25">
      <c r="A3790" s="32" t="s">
        <v>3614</v>
      </c>
      <c r="B3790" s="32" t="str">
        <f t="shared" si="177"/>
        <v>Boones Ferry Road &amp; Branch,Vacaville, CA 90089,408-244-2888,America Action Wear</v>
      </c>
      <c r="C3790" s="32" t="str">
        <f t="shared" si="178"/>
        <v xml:space="preserve"> Wear</v>
      </c>
      <c r="D3790" s="32" t="str">
        <f t="shared" si="179"/>
        <v>Incorrect</v>
      </c>
    </row>
    <row r="3791" spans="1:4" x14ac:dyDescent="0.25">
      <c r="A3791" s="32" t="s">
        <v>3615</v>
      </c>
      <c r="B3791" s="32" t="str">
        <f t="shared" si="177"/>
        <v>Vacaville, CA 90089,408-244-2888,America Action Wear,4000 Royal Avenue</v>
      </c>
      <c r="C3791" s="32" t="str">
        <f t="shared" si="178"/>
        <v>venue</v>
      </c>
      <c r="D3791" s="32" t="str">
        <f t="shared" si="179"/>
        <v>Incorrect</v>
      </c>
    </row>
    <row r="3792" spans="1:4" x14ac:dyDescent="0.25">
      <c r="A3792" s="32" t="s">
        <v>3616</v>
      </c>
      <c r="B3792" s="32" t="str">
        <f t="shared" si="177"/>
        <v>408-244-2888,America Action Wear,4000 Royal Avenue,Aiea, HI 96824</v>
      </c>
      <c r="C3792" s="32" t="str">
        <f t="shared" si="178"/>
        <v>96824</v>
      </c>
      <c r="D3792" s="32" t="str">
        <f t="shared" si="179"/>
        <v>Incorrect</v>
      </c>
    </row>
    <row r="3793" spans="1:4" x14ac:dyDescent="0.25">
      <c r="A3793" s="32" t="s">
        <v>3617</v>
      </c>
      <c r="B3793" s="32" t="str">
        <f t="shared" si="177"/>
        <v>America Action Wear,4000 Royal Avenue,Aiea, HI 96824,424-244-2420</v>
      </c>
      <c r="C3793" s="32" t="str">
        <f t="shared" si="178"/>
        <v>-2420</v>
      </c>
      <c r="D3793" s="32">
        <f t="shared" si="179"/>
        <v>1</v>
      </c>
    </row>
    <row r="3794" spans="1:4" x14ac:dyDescent="0.25">
      <c r="A3794" s="32" t="s">
        <v>3618</v>
      </c>
      <c r="B3794" s="32" t="str">
        <f t="shared" si="177"/>
        <v>4000 Royal Avenue,Aiea, HI 96824,424-244-2420,Champs Actionwear</v>
      </c>
      <c r="C3794" s="32" t="str">
        <f t="shared" si="178"/>
        <v>nwear</v>
      </c>
      <c r="D3794" s="32" t="str">
        <f t="shared" si="179"/>
        <v>Incorrect</v>
      </c>
    </row>
    <row r="3795" spans="1:4" x14ac:dyDescent="0.25">
      <c r="A3795" s="32" t="s">
        <v>3619</v>
      </c>
      <c r="B3795" s="32" t="str">
        <f t="shared" si="177"/>
        <v>Aiea, HI 96824,424-244-2420,Champs Actionwear,600 South Alvarado Street</v>
      </c>
      <c r="C3795" s="32" t="str">
        <f t="shared" si="178"/>
        <v>treet</v>
      </c>
      <c r="D3795" s="32" t="str">
        <f t="shared" si="179"/>
        <v>Incorrect</v>
      </c>
    </row>
    <row r="3796" spans="1:4" x14ac:dyDescent="0.25">
      <c r="A3796" s="32" t="s">
        <v>3620</v>
      </c>
      <c r="B3796" s="32" t="str">
        <f t="shared" si="177"/>
        <v>424-244-2420,Champs Actionwear,600 South Alvarado Street,South El Monte, WA 98209</v>
      </c>
      <c r="C3796" s="32" t="str">
        <f t="shared" si="178"/>
        <v>98209</v>
      </c>
      <c r="D3796" s="32" t="str">
        <f t="shared" si="179"/>
        <v>Incorrect</v>
      </c>
    </row>
    <row r="3797" spans="1:4" x14ac:dyDescent="0.25">
      <c r="A3797" s="32" t="s">
        <v>3621</v>
      </c>
      <c r="B3797" s="32" t="str">
        <f t="shared" si="177"/>
        <v>Champs Actionwear,600 South Alvarado Street,South El Monte, WA 98209,604-494-4440</v>
      </c>
      <c r="C3797" s="32" t="str">
        <f t="shared" si="178"/>
        <v>-4440</v>
      </c>
      <c r="D3797" s="32">
        <f t="shared" si="179"/>
        <v>1</v>
      </c>
    </row>
    <row r="3798" spans="1:4" x14ac:dyDescent="0.25">
      <c r="A3798" s="32" t="s">
        <v>3622</v>
      </c>
      <c r="B3798" s="32" t="str">
        <f t="shared" si="177"/>
        <v>600 South Alvarado Street,South El Monte, WA 98209,604-494-4440,Crazy Shirts Company</v>
      </c>
      <c r="C3798" s="32" t="str">
        <f t="shared" si="178"/>
        <v>mpany</v>
      </c>
      <c r="D3798" s="32" t="str">
        <f t="shared" si="179"/>
        <v>Incorrect</v>
      </c>
    </row>
    <row r="3799" spans="1:4" x14ac:dyDescent="0.25">
      <c r="A3799" s="32" t="s">
        <v>3623</v>
      </c>
      <c r="B3799" s="32" t="str">
        <f t="shared" si="177"/>
        <v>South El Monte, WA 98209,604-494-4440,Crazy Shirts Company,8400 Sierra College Boulevard Suite C</v>
      </c>
      <c r="C3799" s="32" t="str">
        <f t="shared" si="178"/>
        <v>ite C</v>
      </c>
      <c r="D3799" s="32" t="str">
        <f t="shared" si="179"/>
        <v>Incorrect</v>
      </c>
    </row>
    <row r="3800" spans="1:4" x14ac:dyDescent="0.25">
      <c r="A3800" s="32" t="s">
        <v>3624</v>
      </c>
      <c r="B3800" s="32" t="str">
        <f t="shared" si="177"/>
        <v>604-494-4440,Crazy Shirts Company,8400 Sierra College Boulevard Suite C,Baldwin Park, CA 94080</v>
      </c>
      <c r="C3800" s="32" t="str">
        <f t="shared" si="178"/>
        <v>94080</v>
      </c>
      <c r="D3800" s="32" t="str">
        <f t="shared" si="179"/>
        <v>Incorrect</v>
      </c>
    </row>
    <row r="3801" spans="1:4" x14ac:dyDescent="0.25">
      <c r="A3801" s="32" t="s">
        <v>3625</v>
      </c>
      <c r="B3801" s="32" t="str">
        <f t="shared" si="177"/>
        <v>Crazy Shirts Company,8400 Sierra College Boulevard Suite C,Baldwin Park, CA 94080,808-848-9962</v>
      </c>
      <c r="C3801" s="32" t="str">
        <f t="shared" si="178"/>
        <v>-9962</v>
      </c>
      <c r="D3801" s="32">
        <f t="shared" si="179"/>
        <v>1</v>
      </c>
    </row>
    <row r="3802" spans="1:4" x14ac:dyDescent="0.25">
      <c r="A3802" s="32" t="s">
        <v>1071</v>
      </c>
      <c r="B3802" s="32" t="str">
        <f t="shared" si="177"/>
        <v>8400 Sierra College Boulevard Suite C,Baldwin Park, CA 94080,808-848-9962,Lois Sports Shoes</v>
      </c>
      <c r="C3802" s="32" t="str">
        <f t="shared" si="178"/>
        <v>Shoes</v>
      </c>
      <c r="D3802" s="32" t="str">
        <f t="shared" si="179"/>
        <v>Incorrect</v>
      </c>
    </row>
    <row r="3803" spans="1:4" x14ac:dyDescent="0.25">
      <c r="A3803" s="32" t="s">
        <v>3626</v>
      </c>
      <c r="B3803" s="32" t="str">
        <f t="shared" si="177"/>
        <v>Baldwin Park, CA 94080,808-848-9962,Lois Sports Shoes,408 East Main Street</v>
      </c>
      <c r="C3803" s="32" t="str">
        <f t="shared" si="178"/>
        <v>treet</v>
      </c>
      <c r="D3803" s="32" t="str">
        <f t="shared" si="179"/>
        <v>Incorrect</v>
      </c>
    </row>
    <row r="3804" spans="1:4" x14ac:dyDescent="0.25">
      <c r="A3804" s="32" t="s">
        <v>3627</v>
      </c>
      <c r="B3804" s="32" t="str">
        <f t="shared" si="177"/>
        <v>808-848-9962,Lois Sports Shoes,408 East Main Street,Los Angeles, CA 90294</v>
      </c>
      <c r="C3804" s="32" t="str">
        <f t="shared" si="178"/>
        <v>90294</v>
      </c>
      <c r="D3804" s="32" t="str">
        <f t="shared" si="179"/>
        <v>Incorrect</v>
      </c>
    </row>
    <row r="3805" spans="1:4" x14ac:dyDescent="0.25">
      <c r="A3805" s="32" t="s">
        <v>3628</v>
      </c>
      <c r="B3805" s="32" t="str">
        <f t="shared" si="177"/>
        <v>Lois Sports Shoes,408 East Main Street,Los Angeles, CA 90294,420-648-2206</v>
      </c>
      <c r="C3805" s="32" t="str">
        <f t="shared" si="178"/>
        <v>-2206</v>
      </c>
      <c r="D3805" s="32">
        <f t="shared" si="179"/>
        <v>1</v>
      </c>
    </row>
    <row r="3806" spans="1:4" x14ac:dyDescent="0.25">
      <c r="A3806" s="32" t="s">
        <v>3629</v>
      </c>
      <c r="B3806" s="32" t="str">
        <f t="shared" si="177"/>
        <v>408 East Main Street,Los Angeles, CA 90294,420-648-2206,Tail Waggin' Sportswear</v>
      </c>
      <c r="C3806" s="32" t="str">
        <f t="shared" si="178"/>
        <v>swear</v>
      </c>
      <c r="D3806" s="32" t="str">
        <f t="shared" si="179"/>
        <v>Incorrect</v>
      </c>
    </row>
    <row r="3807" spans="1:4" x14ac:dyDescent="0.25">
      <c r="A3807" s="32" t="s">
        <v>3630</v>
      </c>
      <c r="B3807" s="32" t="str">
        <f t="shared" si="177"/>
        <v>Los Angeles, CA 90294,420-648-2206,Tail Waggin' Sportswear,2694 Mercantile Way</v>
      </c>
      <c r="C3807" s="32" t="str">
        <f t="shared" si="178"/>
        <v>e Way</v>
      </c>
      <c r="D3807" s="32" t="str">
        <f t="shared" si="179"/>
        <v>Incorrect</v>
      </c>
    </row>
    <row r="3808" spans="1:4" x14ac:dyDescent="0.25">
      <c r="A3808" s="32" t="s">
        <v>3631</v>
      </c>
      <c r="B3808" s="32" t="str">
        <f t="shared" si="177"/>
        <v>420-648-2206,Tail Waggin' Sportswear,2694 Mercantile Way,San Francisco, CA 90022</v>
      </c>
      <c r="C3808" s="32" t="str">
        <f t="shared" si="178"/>
        <v>90022</v>
      </c>
      <c r="D3808" s="32" t="str">
        <f t="shared" si="179"/>
        <v>Incorrect</v>
      </c>
    </row>
    <row r="3809" spans="1:4" x14ac:dyDescent="0.25">
      <c r="A3809" s="32" t="s">
        <v>142</v>
      </c>
      <c r="B3809" s="32" t="str">
        <f t="shared" si="177"/>
        <v>Tail Waggin' Sportswear,2694 Mercantile Way,San Francisco, CA 90022,909-684-2806</v>
      </c>
      <c r="C3809" s="32" t="str">
        <f t="shared" si="178"/>
        <v>-2806</v>
      </c>
      <c r="D3809" s="32">
        <f t="shared" si="179"/>
        <v>1</v>
      </c>
    </row>
    <row r="3810" spans="1:4" x14ac:dyDescent="0.25">
      <c r="A3810" s="32" t="s">
        <v>3632</v>
      </c>
      <c r="B3810" s="32" t="str">
        <f t="shared" si="177"/>
        <v>2694 Mercantile Way,San Francisco, CA 90022,909-684-2806,Windhorse Gifts</v>
      </c>
      <c r="C3810" s="32" t="str">
        <f t="shared" si="178"/>
        <v>Gifts</v>
      </c>
      <c r="D3810" s="32" t="str">
        <f t="shared" si="179"/>
        <v>Incorrect</v>
      </c>
    </row>
    <row r="3811" spans="1:4" x14ac:dyDescent="0.25">
      <c r="A3811" s="32" t="s">
        <v>3633</v>
      </c>
      <c r="B3811" s="32" t="str">
        <f t="shared" si="177"/>
        <v>San Francisco, CA 90022,909-684-2806,Windhorse Gifts,8408 East Riverside Drive</v>
      </c>
      <c r="C3811" s="32" t="str">
        <f t="shared" si="178"/>
        <v>Drive</v>
      </c>
      <c r="D3811" s="32" t="str">
        <f t="shared" si="179"/>
        <v>Incorrect</v>
      </c>
    </row>
    <row r="3812" spans="1:4" x14ac:dyDescent="0.25">
      <c r="A3812" s="32" t="s">
        <v>3634</v>
      </c>
      <c r="B3812" s="32" t="str">
        <f t="shared" si="177"/>
        <v>909-684-2806,Windhorse Gifts,8408 East Riverside Drive,Venice, CA 94226</v>
      </c>
      <c r="C3812" s="32" t="str">
        <f t="shared" si="178"/>
        <v>94226</v>
      </c>
      <c r="D3812" s="32" t="str">
        <f t="shared" si="179"/>
        <v>Incorrect</v>
      </c>
    </row>
    <row r="3813" spans="1:4" x14ac:dyDescent="0.25">
      <c r="A3813" s="32" t="s">
        <v>3635</v>
      </c>
      <c r="B3813" s="32" t="str">
        <f t="shared" si="177"/>
        <v>Windhorse Gifts,8408 East Riverside Drive,Venice, CA 94226,604-662-6662</v>
      </c>
      <c r="C3813" s="32" t="str">
        <f t="shared" si="178"/>
        <v>-6662</v>
      </c>
      <c r="D3813" s="32">
        <f t="shared" si="179"/>
        <v>1</v>
      </c>
    </row>
    <row r="3814" spans="1:4" x14ac:dyDescent="0.25">
      <c r="A3814" s="32" t="s">
        <v>3636</v>
      </c>
      <c r="B3814" s="32" t="str">
        <f t="shared" si="177"/>
        <v>8408 East Riverside Drive,Venice, CA 94226,604-662-6662,Universal Shoes</v>
      </c>
      <c r="C3814" s="32" t="str">
        <f t="shared" si="178"/>
        <v>Shoes</v>
      </c>
      <c r="D3814" s="32" t="str">
        <f t="shared" si="179"/>
        <v>Incorrect</v>
      </c>
    </row>
    <row r="3815" spans="1:4" x14ac:dyDescent="0.25">
      <c r="A3815" s="32" t="s">
        <v>3637</v>
      </c>
      <c r="B3815" s="32" t="str">
        <f t="shared" si="177"/>
        <v>Venice, CA 94226,604-662-6662,Universal Shoes,24668 8th Street</v>
      </c>
      <c r="C3815" s="32" t="str">
        <f t="shared" si="178"/>
        <v>treet</v>
      </c>
      <c r="D3815" s="32" t="str">
        <f t="shared" si="179"/>
        <v>Incorrect</v>
      </c>
    </row>
    <row r="3816" spans="1:4" x14ac:dyDescent="0.25">
      <c r="A3816" s="32" t="s">
        <v>3638</v>
      </c>
      <c r="B3816" s="32" t="str">
        <f t="shared" si="177"/>
        <v>604-662-6662,Universal Shoes,24668 8th Street,Los Angeles, CA 98040</v>
      </c>
      <c r="C3816" s="32" t="str">
        <f t="shared" si="178"/>
        <v>98040</v>
      </c>
      <c r="D3816" s="32" t="str">
        <f t="shared" si="179"/>
        <v>Incorrect</v>
      </c>
    </row>
    <row r="3817" spans="1:4" x14ac:dyDescent="0.25">
      <c r="A3817" s="32" t="s">
        <v>3639</v>
      </c>
      <c r="B3817" s="32" t="str">
        <f t="shared" si="177"/>
        <v>Universal Shoes,24668 8th Street,Los Angeles, CA 98040,426-886-4008</v>
      </c>
      <c r="C3817" s="32" t="str">
        <f t="shared" si="178"/>
        <v>-4008</v>
      </c>
      <c r="D3817" s="32">
        <f t="shared" si="179"/>
        <v>1</v>
      </c>
    </row>
    <row r="3818" spans="1:4" x14ac:dyDescent="0.25">
      <c r="A3818" s="32" t="s">
        <v>3640</v>
      </c>
      <c r="B3818" s="32" t="str">
        <f t="shared" si="177"/>
        <v>24668 8th Street,Los Angeles, CA 98040,426-886-4008,Coaches' Athletic Supply Company</v>
      </c>
      <c r="C3818" s="32" t="str">
        <f t="shared" si="178"/>
        <v>mpany</v>
      </c>
      <c r="D3818" s="32" t="str">
        <f t="shared" si="179"/>
        <v>Incorrect</v>
      </c>
    </row>
    <row r="3819" spans="1:4" x14ac:dyDescent="0.25">
      <c r="A3819" s="32" t="s">
        <v>3641</v>
      </c>
      <c r="B3819" s="32" t="str">
        <f t="shared" si="177"/>
        <v>Los Angeles, CA 98040,426-886-4008,Coaches' Athletic Supply Company,2028 South Los Angeles Street</v>
      </c>
      <c r="C3819" s="32" t="str">
        <f t="shared" si="178"/>
        <v>treet</v>
      </c>
      <c r="D3819" s="32" t="str">
        <f t="shared" si="179"/>
        <v>Incorrect</v>
      </c>
    </row>
    <row r="3820" spans="1:4" x14ac:dyDescent="0.25">
      <c r="A3820" s="32" t="s">
        <v>3642</v>
      </c>
      <c r="B3820" s="32" t="str">
        <f t="shared" si="177"/>
        <v>426-886-4008,Coaches' Athletic Supply Company,2028 South Los Angeles Street,Federal Way, OR 98202</v>
      </c>
      <c r="C3820" s="32" t="str">
        <f t="shared" si="178"/>
        <v>98202</v>
      </c>
      <c r="D3820" s="32" t="str">
        <f t="shared" si="179"/>
        <v>Incorrect</v>
      </c>
    </row>
    <row r="3821" spans="1:4" x14ac:dyDescent="0.25">
      <c r="A3821" s="32" t="s">
        <v>3643</v>
      </c>
      <c r="B3821" s="32" t="str">
        <f t="shared" si="177"/>
        <v>Coaches' Athletic Supply Company,2028 South Los Angeles Street,Federal Way, OR 98202,642-688-6200</v>
      </c>
      <c r="C3821" s="32" t="str">
        <f t="shared" si="178"/>
        <v>-6200</v>
      </c>
      <c r="D3821" s="32">
        <f t="shared" si="179"/>
        <v>1</v>
      </c>
    </row>
    <row r="3822" spans="1:4" x14ac:dyDescent="0.25">
      <c r="A3822" s="32" t="s">
        <v>3644</v>
      </c>
      <c r="B3822" s="32" t="str">
        <f t="shared" si="177"/>
        <v>2028 South Los Angeles Street,Federal Way, OR 98202,642-688-6200,Fly High</v>
      </c>
      <c r="C3822" s="32" t="str">
        <f t="shared" si="178"/>
        <v xml:space="preserve"> High</v>
      </c>
      <c r="D3822" s="32" t="str">
        <f t="shared" si="179"/>
        <v>Incorrect</v>
      </c>
    </row>
    <row r="3823" spans="1:4" x14ac:dyDescent="0.25">
      <c r="A3823" s="32" t="s">
        <v>3645</v>
      </c>
      <c r="B3823" s="32" t="str">
        <f t="shared" si="177"/>
        <v>Federal Way, OR 98202,642-688-6200,Fly High,424 Blue Cove Dr</v>
      </c>
      <c r="C3823" s="32" t="str">
        <f t="shared" si="178"/>
        <v>ve Dr</v>
      </c>
      <c r="D3823" s="32" t="str">
        <f t="shared" si="179"/>
        <v>Incorrect</v>
      </c>
    </row>
    <row r="3824" spans="1:4" x14ac:dyDescent="0.25">
      <c r="A3824" s="32" t="s">
        <v>3646</v>
      </c>
      <c r="B3824" s="32" t="str">
        <f t="shared" si="177"/>
        <v>642-688-6200,Fly High,424 Blue Cove Dr,Tacoma, WA 94662</v>
      </c>
      <c r="C3824" s="32" t="str">
        <f t="shared" si="178"/>
        <v>94662</v>
      </c>
      <c r="D3824" s="32" t="str">
        <f t="shared" si="179"/>
        <v>Incorrect</v>
      </c>
    </row>
    <row r="3825" spans="1:4" x14ac:dyDescent="0.25">
      <c r="A3825" s="32" t="s">
        <v>3647</v>
      </c>
      <c r="B3825" s="32" t="str">
        <f t="shared" si="177"/>
        <v>Fly High,424 Blue Cove Dr,Tacoma, WA 94662,642-486-6496</v>
      </c>
      <c r="C3825" s="32" t="str">
        <f t="shared" si="178"/>
        <v>-6496</v>
      </c>
      <c r="D3825" s="32">
        <f t="shared" si="179"/>
        <v>1</v>
      </c>
    </row>
    <row r="3826" spans="1:4" x14ac:dyDescent="0.25">
      <c r="A3826" s="32" t="s">
        <v>3648</v>
      </c>
      <c r="B3826" s="32" t="str">
        <f t="shared" si="177"/>
        <v>424 Blue Cove Dr,Tacoma, WA 94662,642-486-6496,Summer Times Clothiers</v>
      </c>
      <c r="C3826" s="32" t="str">
        <f t="shared" si="178"/>
        <v>hiers</v>
      </c>
      <c r="D3826" s="32" t="str">
        <f t="shared" si="179"/>
        <v>Incorrect</v>
      </c>
    </row>
    <row r="3827" spans="1:4" x14ac:dyDescent="0.25">
      <c r="A3827" s="32" t="s">
        <v>3649</v>
      </c>
      <c r="B3827" s="32" t="str">
        <f t="shared" si="177"/>
        <v>Tacoma, WA 94662,642-486-6496,Summer Times Clothiers,442 West Hillcrest Drive</v>
      </c>
      <c r="C3827" s="32" t="str">
        <f t="shared" si="178"/>
        <v>Drive</v>
      </c>
      <c r="D3827" s="32" t="str">
        <f t="shared" si="179"/>
        <v>Incorrect</v>
      </c>
    </row>
    <row r="3828" spans="1:4" x14ac:dyDescent="0.25">
      <c r="A3828" s="32" t="s">
        <v>3650</v>
      </c>
      <c r="B3828" s="32" t="str">
        <f t="shared" si="177"/>
        <v>642-486-6496,Summer Times Clothiers,442 West Hillcrest Drive,West Covina, CA 92260</v>
      </c>
      <c r="C3828" s="32" t="str">
        <f t="shared" si="178"/>
        <v>92260</v>
      </c>
      <c r="D3828" s="32" t="str">
        <f t="shared" si="179"/>
        <v>Incorrect</v>
      </c>
    </row>
    <row r="3829" spans="1:4" x14ac:dyDescent="0.25">
      <c r="A3829" s="32" t="s">
        <v>86</v>
      </c>
      <c r="B3829" s="32" t="str">
        <f t="shared" si="177"/>
        <v>Summer Times Clothiers,442 West Hillcrest Drive,West Covina, CA 92260,420-462-2900</v>
      </c>
      <c r="C3829" s="32" t="str">
        <f t="shared" si="178"/>
        <v>-2900</v>
      </c>
      <c r="D3829" s="32">
        <f t="shared" si="179"/>
        <v>1</v>
      </c>
    </row>
    <row r="3830" spans="1:4" x14ac:dyDescent="0.25">
      <c r="A3830" s="32" t="s">
        <v>3651</v>
      </c>
      <c r="B3830" s="32" t="str">
        <f t="shared" si="177"/>
        <v>442 West Hillcrest Drive,West Covina, CA 92260,420-462-2900,Your General Store</v>
      </c>
      <c r="C3830" s="32" t="str">
        <f t="shared" si="178"/>
        <v>Store</v>
      </c>
      <c r="D3830" s="32" t="str">
        <f t="shared" si="179"/>
        <v>Incorrect</v>
      </c>
    </row>
    <row r="3831" spans="1:4" x14ac:dyDescent="0.25">
      <c r="A3831" s="32" t="s">
        <v>3652</v>
      </c>
      <c r="B3831" s="32" t="str">
        <f t="shared" si="177"/>
        <v>West Covina, CA 92260,420-462-2900,Your General Store,2922 East Gage Avenue</v>
      </c>
      <c r="C3831" s="32" t="str">
        <f t="shared" si="178"/>
        <v>venue</v>
      </c>
      <c r="D3831" s="32" t="str">
        <f t="shared" si="179"/>
        <v>Incorrect</v>
      </c>
    </row>
    <row r="3832" spans="1:4" x14ac:dyDescent="0.25">
      <c r="A3832" s="32" t="s">
        <v>3653</v>
      </c>
      <c r="B3832" s="32" t="str">
        <f t="shared" si="177"/>
        <v>420-462-2900,Your General Store,2922 East Gage Avenue,San Mateo, CA 94902</v>
      </c>
      <c r="C3832" s="32" t="str">
        <f t="shared" si="178"/>
        <v>94902</v>
      </c>
      <c r="D3832" s="32" t="str">
        <f t="shared" si="179"/>
        <v>Incorrect</v>
      </c>
    </row>
    <row r="3833" spans="1:4" x14ac:dyDescent="0.25">
      <c r="A3833" s="32" t="s">
        <v>3654</v>
      </c>
      <c r="B3833" s="32" t="str">
        <f t="shared" si="177"/>
        <v>Your General Store,2922 East Gage Avenue,San Mateo, CA 94902,806-488-8688</v>
      </c>
      <c r="C3833" s="32" t="str">
        <f t="shared" si="178"/>
        <v>-8688</v>
      </c>
      <c r="D3833" s="32">
        <f t="shared" si="179"/>
        <v>1</v>
      </c>
    </row>
    <row r="3834" spans="1:4" x14ac:dyDescent="0.25">
      <c r="A3834" s="32" t="s">
        <v>3655</v>
      </c>
      <c r="B3834" s="32" t="str">
        <f t="shared" si="177"/>
        <v>2922 East Gage Avenue,San Mateo, CA 94902,806-488-8688,Flying High</v>
      </c>
      <c r="C3834" s="32" t="str">
        <f t="shared" si="178"/>
        <v xml:space="preserve"> High</v>
      </c>
      <c r="D3834" s="32" t="str">
        <f t="shared" si="179"/>
        <v>Incorrect</v>
      </c>
    </row>
    <row r="3835" spans="1:4" x14ac:dyDescent="0.25">
      <c r="A3835" s="32" t="s">
        <v>3656</v>
      </c>
      <c r="B3835" s="32" t="str">
        <f t="shared" si="177"/>
        <v>San Mateo, CA 94902,806-488-8688,Flying High,682 Leavesley Road Suite 60</v>
      </c>
      <c r="C3835" s="32" t="str">
        <f t="shared" si="178"/>
        <v>te 60</v>
      </c>
      <c r="D3835" s="32" t="str">
        <f t="shared" si="179"/>
        <v>Incorrect</v>
      </c>
    </row>
    <row r="3836" spans="1:4" x14ac:dyDescent="0.25">
      <c r="A3836" s="32" t="s">
        <v>3657</v>
      </c>
      <c r="B3836" s="32" t="str">
        <f t="shared" si="177"/>
        <v>806-488-8688,Flying High,682 Leavesley Road Suite 60,Santa Monica, CA 94402</v>
      </c>
      <c r="C3836" s="32" t="str">
        <f t="shared" si="178"/>
        <v>94402</v>
      </c>
      <c r="D3836" s="32" t="str">
        <f t="shared" si="179"/>
        <v>Incorrect</v>
      </c>
    </row>
    <row r="3837" spans="1:4" x14ac:dyDescent="0.25">
      <c r="A3837" s="32" t="s">
        <v>3658</v>
      </c>
      <c r="B3837" s="32" t="str">
        <f t="shared" si="177"/>
        <v>Flying High,682 Leavesley Road Suite 60,Santa Monica, CA 94402,662-424-8096</v>
      </c>
      <c r="C3837" s="32" t="str">
        <f t="shared" si="178"/>
        <v>-8096</v>
      </c>
      <c r="D3837" s="32">
        <f t="shared" si="179"/>
        <v>1</v>
      </c>
    </row>
    <row r="3838" spans="1:4" x14ac:dyDescent="0.25">
      <c r="A3838" s="32" t="s">
        <v>3659</v>
      </c>
      <c r="B3838" s="32" t="str">
        <f t="shared" si="177"/>
        <v>682 Leavesley Road Suite 60,Santa Monica, CA 94402,662-424-8096,Great Time Casual</v>
      </c>
      <c r="C3838" s="32" t="str">
        <f t="shared" si="178"/>
        <v>asual</v>
      </c>
      <c r="D3838" s="32" t="str">
        <f t="shared" si="179"/>
        <v>Incorrect</v>
      </c>
    </row>
    <row r="3839" spans="1:4" x14ac:dyDescent="0.25">
      <c r="A3839" s="32" t="s">
        <v>3660</v>
      </c>
      <c r="B3839" s="32" t="str">
        <f t="shared" si="177"/>
        <v>Santa Monica, CA 94402,662-424-8096,Great Time Casual,8022 East Pacific Coast Highway</v>
      </c>
      <c r="C3839" s="32" t="str">
        <f t="shared" si="178"/>
        <v>ghway</v>
      </c>
      <c r="D3839" s="32" t="str">
        <f t="shared" si="179"/>
        <v>Incorrect</v>
      </c>
    </row>
    <row r="3840" spans="1:4" x14ac:dyDescent="0.25">
      <c r="A3840" s="32" t="s">
        <v>3661</v>
      </c>
      <c r="B3840" s="32" t="str">
        <f t="shared" si="177"/>
        <v>662-424-8096,Great Time Casual,8022 East Pacific Coast Highway,Bellevue, WA 90024</v>
      </c>
      <c r="C3840" s="32" t="str">
        <f t="shared" si="178"/>
        <v>90024</v>
      </c>
      <c r="D3840" s="32" t="str">
        <f t="shared" si="179"/>
        <v>Incorrect</v>
      </c>
    </row>
    <row r="3841" spans="1:4" x14ac:dyDescent="0.25">
      <c r="A3841" s="32" t="s">
        <v>481</v>
      </c>
      <c r="B3841" s="32" t="str">
        <f t="shared" si="177"/>
        <v>Great Time Casual,8022 East Pacific Coast Highway,Bellevue, WA 90024,426-862-6828</v>
      </c>
      <c r="C3841" s="32" t="str">
        <f t="shared" si="178"/>
        <v>-6828</v>
      </c>
      <c r="D3841" s="32">
        <f t="shared" si="179"/>
        <v>1</v>
      </c>
    </row>
    <row r="3842" spans="1:4" x14ac:dyDescent="0.25">
      <c r="A3842" s="32" t="s">
        <v>3662</v>
      </c>
      <c r="B3842" s="32" t="str">
        <f t="shared" ref="B3842:B3905" si="180">CONCATENATE(TRIM(A3842),",",TRIM(A3843),",",TRIM(A3844),",",TRIM(A3845))</f>
        <v>8022 East Pacific Coast Highway,Bellevue, WA 90024,426-862-6828,My Love Entertainment</v>
      </c>
      <c r="C3842" s="32" t="str">
        <f t="shared" ref="C3842:C3905" si="181">RIGHT(B3842,5)</f>
        <v>nment</v>
      </c>
      <c r="D3842" s="32" t="str">
        <f t="shared" ref="D3842:D3905" si="182">IFERROR(FIND("-",C3842),"Incorrect")</f>
        <v>Incorrect</v>
      </c>
    </row>
    <row r="3843" spans="1:4" x14ac:dyDescent="0.25">
      <c r="A3843" s="32" t="s">
        <v>3663</v>
      </c>
      <c r="B3843" s="32" t="str">
        <f t="shared" si="180"/>
        <v>Bellevue, WA 90024,426-862-6828,My Love Entertainment,4602 Saviers Road</v>
      </c>
      <c r="C3843" s="32" t="str">
        <f t="shared" si="181"/>
        <v xml:space="preserve"> Road</v>
      </c>
      <c r="D3843" s="32" t="str">
        <f t="shared" si="182"/>
        <v>Incorrect</v>
      </c>
    </row>
    <row r="3844" spans="1:4" x14ac:dyDescent="0.25">
      <c r="A3844" s="32" t="s">
        <v>3664</v>
      </c>
      <c r="B3844" s="32" t="str">
        <f t="shared" si="180"/>
        <v>426-862-6828,My Love Entertainment,4602 Saviers Road,San Ysidro, CA 92240</v>
      </c>
      <c r="C3844" s="32" t="str">
        <f t="shared" si="181"/>
        <v>92240</v>
      </c>
      <c r="D3844" s="32" t="str">
        <f t="shared" si="182"/>
        <v>Incorrect</v>
      </c>
    </row>
    <row r="3845" spans="1:4" x14ac:dyDescent="0.25">
      <c r="A3845" s="32" t="s">
        <v>3665</v>
      </c>
      <c r="B3845" s="32" t="str">
        <f t="shared" si="180"/>
        <v>My Love Entertainment,4602 Saviers Road,San Ysidro, CA 92240,424-292-8629</v>
      </c>
      <c r="C3845" s="32" t="str">
        <f t="shared" si="181"/>
        <v>-8629</v>
      </c>
      <c r="D3845" s="32">
        <f t="shared" si="182"/>
        <v>1</v>
      </c>
    </row>
    <row r="3846" spans="1:4" x14ac:dyDescent="0.25">
      <c r="A3846" s="32" t="s">
        <v>3666</v>
      </c>
      <c r="B3846" s="32" t="str">
        <f t="shared" si="180"/>
        <v>4602 Saviers Road,San Ysidro, CA 92240,424-292-8629,Professional Sports Equipment</v>
      </c>
      <c r="C3846" s="32" t="str">
        <f t="shared" si="181"/>
        <v>pment</v>
      </c>
      <c r="D3846" s="32" t="str">
        <f t="shared" si="182"/>
        <v>Incorrect</v>
      </c>
    </row>
    <row r="3847" spans="1:4" x14ac:dyDescent="0.25">
      <c r="A3847" s="32" t="s">
        <v>3667</v>
      </c>
      <c r="B3847" s="32" t="str">
        <f t="shared" si="180"/>
        <v>San Ysidro, CA 92240,424-292-8629,Professional Sports Equipment,62266 Avenida Ramirez</v>
      </c>
      <c r="C3847" s="32" t="str">
        <f t="shared" si="181"/>
        <v>mirez</v>
      </c>
      <c r="D3847" s="32" t="str">
        <f t="shared" si="182"/>
        <v>Incorrect</v>
      </c>
    </row>
    <row r="3848" spans="1:4" x14ac:dyDescent="0.25">
      <c r="A3848" s="32" t="s">
        <v>3668</v>
      </c>
      <c r="B3848" s="32" t="str">
        <f t="shared" si="180"/>
        <v>424-292-8629,Professional Sports Equipment,62266 Avenida Ramirez,Redondo Beach, CA 90404</v>
      </c>
      <c r="C3848" s="32" t="str">
        <f t="shared" si="181"/>
        <v>90404</v>
      </c>
      <c r="D3848" s="32" t="str">
        <f t="shared" si="182"/>
        <v>Incorrect</v>
      </c>
    </row>
    <row r="3849" spans="1:4" x14ac:dyDescent="0.25">
      <c r="A3849" s="32" t="s">
        <v>3669</v>
      </c>
      <c r="B3849" s="32" t="str">
        <f t="shared" si="180"/>
        <v>Professional Sports Equipment,62266 Avenida Ramirez,Redondo Beach, CA 90404,420-486-8448</v>
      </c>
      <c r="C3849" s="32" t="str">
        <f t="shared" si="181"/>
        <v>-8448</v>
      </c>
      <c r="D3849" s="32">
        <f t="shared" si="182"/>
        <v>1</v>
      </c>
    </row>
    <row r="3850" spans="1:4" x14ac:dyDescent="0.25">
      <c r="A3850" s="32" t="s">
        <v>3670</v>
      </c>
      <c r="B3850" s="32" t="str">
        <f t="shared" si="180"/>
        <v>62266 Avenida Ramirez,Redondo Beach, CA 90404,420-486-8448,Aim High Outfitters</v>
      </c>
      <c r="C3850" s="32" t="str">
        <f t="shared" si="181"/>
        <v>tters</v>
      </c>
      <c r="D3850" s="32" t="str">
        <f t="shared" si="182"/>
        <v>Incorrect</v>
      </c>
    </row>
    <row r="3851" spans="1:4" x14ac:dyDescent="0.25">
      <c r="A3851" s="32" t="s">
        <v>3671</v>
      </c>
      <c r="B3851" s="32" t="str">
        <f t="shared" si="180"/>
        <v>Redondo Beach, CA 90404,420-486-8448,Aim High Outfitters,200 East Viaduct Rancho Parkway</v>
      </c>
      <c r="C3851" s="32" t="str">
        <f t="shared" si="181"/>
        <v>rkway</v>
      </c>
      <c r="D3851" s="32" t="str">
        <f t="shared" si="182"/>
        <v>Incorrect</v>
      </c>
    </row>
    <row r="3852" spans="1:4" x14ac:dyDescent="0.25">
      <c r="A3852" s="32" t="s">
        <v>3672</v>
      </c>
      <c r="B3852" s="32" t="str">
        <f t="shared" si="180"/>
        <v>420-486-8448,Aim High Outfitters,200 East Viaduct Rancho Parkway,Signal Hill, CA 94244</v>
      </c>
      <c r="C3852" s="32" t="str">
        <f t="shared" si="181"/>
        <v>94244</v>
      </c>
      <c r="D3852" s="32" t="str">
        <f t="shared" si="182"/>
        <v>Incorrect</v>
      </c>
    </row>
    <row r="3853" spans="1:4" x14ac:dyDescent="0.25">
      <c r="A3853" s="32" t="s">
        <v>1001</v>
      </c>
      <c r="B3853" s="32" t="str">
        <f t="shared" si="180"/>
        <v>Aim High Outfitters,200 East Viaduct Rancho Parkway,Signal Hill, CA 94244,408-248-8696</v>
      </c>
      <c r="C3853" s="32" t="str">
        <f t="shared" si="181"/>
        <v>-8696</v>
      </c>
      <c r="D3853" s="32">
        <f t="shared" si="182"/>
        <v>1</v>
      </c>
    </row>
    <row r="3854" spans="1:4" x14ac:dyDescent="0.25">
      <c r="A3854" s="32" t="s">
        <v>1041</v>
      </c>
      <c r="B3854" s="32" t="str">
        <f t="shared" si="180"/>
        <v>200 East Viaduct Rancho Parkway,Signal Hill, CA 94244,408-248-8696,Cecilia’s Custom Wear</v>
      </c>
      <c r="C3854" s="32" t="str">
        <f t="shared" si="181"/>
        <v xml:space="preserve"> Wear</v>
      </c>
      <c r="D3854" s="32" t="str">
        <f t="shared" si="182"/>
        <v>Incorrect</v>
      </c>
    </row>
    <row r="3855" spans="1:4" x14ac:dyDescent="0.25">
      <c r="A3855" s="32" t="s">
        <v>3673</v>
      </c>
      <c r="B3855" s="32" t="str">
        <f t="shared" si="180"/>
        <v>Signal Hill, CA 94244,408-248-8696,Cecilia’s Custom Wear,8866 Center Avenue Suite 2200</v>
      </c>
      <c r="C3855" s="32" t="str">
        <f t="shared" si="181"/>
        <v xml:space="preserve"> 2200</v>
      </c>
      <c r="D3855" s="32" t="str">
        <f t="shared" si="182"/>
        <v>Incorrect</v>
      </c>
    </row>
    <row r="3856" spans="1:4" x14ac:dyDescent="0.25">
      <c r="A3856" s="32" t="s">
        <v>3674</v>
      </c>
      <c r="B3856" s="32" t="str">
        <f t="shared" si="180"/>
        <v>408-248-8696,Cecilia’s Custom Wear,8866 Center Avenue Suite 2200,San Francisco, CA 94409</v>
      </c>
      <c r="C3856" s="32" t="str">
        <f t="shared" si="181"/>
        <v>94409</v>
      </c>
      <c r="D3856" s="32" t="str">
        <f t="shared" si="182"/>
        <v>Incorrect</v>
      </c>
    </row>
    <row r="3857" spans="1:4" x14ac:dyDescent="0.25">
      <c r="A3857" s="32" t="s">
        <v>3675</v>
      </c>
      <c r="B3857" s="32" t="str">
        <f t="shared" si="180"/>
        <v>Cecilia’s Custom Wear,8866 Center Avenue Suite 2200,San Francisco, CA 94409,828-994-2882</v>
      </c>
      <c r="C3857" s="32" t="str">
        <f t="shared" si="181"/>
        <v>-2882</v>
      </c>
      <c r="D3857" s="32">
        <f t="shared" si="182"/>
        <v>1</v>
      </c>
    </row>
    <row r="3858" spans="1:4" x14ac:dyDescent="0.25">
      <c r="A3858" s="32" t="s">
        <v>3676</v>
      </c>
      <c r="B3858" s="32" t="str">
        <f t="shared" si="180"/>
        <v>8866 Center Avenue Suite 2200,San Francisco, CA 94409,828-994-2882,Swift Feet Sports</v>
      </c>
      <c r="C3858" s="32" t="str">
        <f t="shared" si="181"/>
        <v>ports</v>
      </c>
      <c r="D3858" s="32" t="str">
        <f t="shared" si="182"/>
        <v>Incorrect</v>
      </c>
    </row>
    <row r="3859" spans="1:4" x14ac:dyDescent="0.25">
      <c r="A3859" s="32" t="s">
        <v>3677</v>
      </c>
      <c r="B3859" s="32" t="str">
        <f t="shared" si="180"/>
        <v>San Francisco, CA 94409,828-994-2882,Swift Feet Sports,2666 South Dupont Avenue Suite E</v>
      </c>
      <c r="C3859" s="32" t="str">
        <f t="shared" si="181"/>
        <v>ite E</v>
      </c>
      <c r="D3859" s="32" t="str">
        <f t="shared" si="182"/>
        <v>Incorrect</v>
      </c>
    </row>
    <row r="3860" spans="1:4" x14ac:dyDescent="0.25">
      <c r="A3860" s="32" t="s">
        <v>3678</v>
      </c>
      <c r="B3860" s="32" t="str">
        <f t="shared" si="180"/>
        <v>828-994-2882,Swift Feet Sports,2666 South Dupont Avenue Suite E,Laguna Beach, CA 94828</v>
      </c>
      <c r="C3860" s="32" t="str">
        <f t="shared" si="181"/>
        <v>94828</v>
      </c>
      <c r="D3860" s="32" t="str">
        <f t="shared" si="182"/>
        <v>Incorrect</v>
      </c>
    </row>
    <row r="3861" spans="1:4" x14ac:dyDescent="0.25">
      <c r="A3861" s="32" t="s">
        <v>1895</v>
      </c>
      <c r="B3861" s="32" t="str">
        <f t="shared" si="180"/>
        <v>Swift Feet Sports,2666 South Dupont Avenue Suite E,Laguna Beach, CA 94828,842-662-2404</v>
      </c>
      <c r="C3861" s="32" t="str">
        <f t="shared" si="181"/>
        <v>-2404</v>
      </c>
      <c r="D3861" s="32">
        <f t="shared" si="182"/>
        <v>1</v>
      </c>
    </row>
    <row r="3862" spans="1:4" x14ac:dyDescent="0.25">
      <c r="A3862" s="32" t="s">
        <v>3679</v>
      </c>
      <c r="B3862" s="32" t="str">
        <f t="shared" si="180"/>
        <v>2666 South Dupont Avenue Suite E,Laguna Beach, CA 94828,842-662-2404,Western Avenue Enterprises</v>
      </c>
      <c r="C3862" s="32" t="str">
        <f t="shared" si="181"/>
        <v>rises</v>
      </c>
      <c r="D3862" s="32" t="str">
        <f t="shared" si="182"/>
        <v>Incorrect</v>
      </c>
    </row>
    <row r="3863" spans="1:4" x14ac:dyDescent="0.25">
      <c r="A3863" s="32" t="s">
        <v>3680</v>
      </c>
      <c r="B3863" s="32" t="str">
        <f t="shared" si="180"/>
        <v>Laguna Beach, CA 94828,842-662-2404,Western Avenue Enterprises,402 West Dyer Road</v>
      </c>
      <c r="C3863" s="32" t="str">
        <f t="shared" si="181"/>
        <v xml:space="preserve"> Road</v>
      </c>
      <c r="D3863" s="32" t="str">
        <f t="shared" si="182"/>
        <v>Incorrect</v>
      </c>
    </row>
    <row r="3864" spans="1:4" x14ac:dyDescent="0.25">
      <c r="A3864" s="32" t="s">
        <v>3681</v>
      </c>
      <c r="B3864" s="32" t="str">
        <f t="shared" si="180"/>
        <v>842-662-2404,Western Avenue Enterprises,402 West Dyer Road,Rowland Heights, CA 96620</v>
      </c>
      <c r="C3864" s="32" t="str">
        <f t="shared" si="181"/>
        <v>96620</v>
      </c>
      <c r="D3864" s="32" t="str">
        <f t="shared" si="182"/>
        <v>Incorrect</v>
      </c>
    </row>
    <row r="3865" spans="1:4" x14ac:dyDescent="0.25">
      <c r="A3865" s="32" t="s">
        <v>3682</v>
      </c>
      <c r="B3865" s="32" t="str">
        <f t="shared" si="180"/>
        <v>Western Avenue Enterprises,402 West Dyer Road,Rowland Heights, CA 96620,626-964-9284</v>
      </c>
      <c r="C3865" s="32" t="str">
        <f t="shared" si="181"/>
        <v>-9284</v>
      </c>
      <c r="D3865" s="32">
        <f t="shared" si="182"/>
        <v>1</v>
      </c>
    </row>
    <row r="3866" spans="1:4" x14ac:dyDescent="0.25">
      <c r="A3866" s="32" t="s">
        <v>3683</v>
      </c>
      <c r="B3866" s="32" t="str">
        <f t="shared" si="180"/>
        <v>402 West Dyer Road,Rowland Heights, CA 96620,626-964-9284,MVP Sporting Goods</v>
      </c>
      <c r="C3866" s="32" t="str">
        <f t="shared" si="181"/>
        <v>Goods</v>
      </c>
      <c r="D3866" s="32" t="str">
        <f t="shared" si="182"/>
        <v>Incorrect</v>
      </c>
    </row>
    <row r="3867" spans="1:4" x14ac:dyDescent="0.25">
      <c r="A3867" s="32" t="s">
        <v>3684</v>
      </c>
      <c r="B3867" s="32" t="str">
        <f t="shared" si="180"/>
        <v>Rowland Heights, CA 96620,626-964-9284,MVP Sporting Goods,2840 West 8th Street</v>
      </c>
      <c r="C3867" s="32" t="str">
        <f t="shared" si="181"/>
        <v>treet</v>
      </c>
      <c r="D3867" s="32" t="str">
        <f t="shared" si="182"/>
        <v>Incorrect</v>
      </c>
    </row>
    <row r="3868" spans="1:4" x14ac:dyDescent="0.25">
      <c r="A3868" s="32" t="s">
        <v>3685</v>
      </c>
      <c r="B3868" s="32" t="str">
        <f t="shared" si="180"/>
        <v>626-964-9284,MVP Sporting Goods,2840 West 8th Street,Templeton, WA 98484</v>
      </c>
      <c r="C3868" s="32" t="str">
        <f t="shared" si="181"/>
        <v>98484</v>
      </c>
      <c r="D3868" s="32" t="str">
        <f t="shared" si="182"/>
        <v>Incorrect</v>
      </c>
    </row>
    <row r="3869" spans="1:4" x14ac:dyDescent="0.25">
      <c r="A3869" s="32" t="s">
        <v>3686</v>
      </c>
      <c r="B3869" s="32" t="str">
        <f t="shared" si="180"/>
        <v>MVP Sporting Goods,2840 West 8th Street,Templeton, WA 98484,949-809-2662</v>
      </c>
      <c r="C3869" s="32" t="str">
        <f t="shared" si="181"/>
        <v>-2662</v>
      </c>
      <c r="D3869" s="32">
        <f t="shared" si="182"/>
        <v>1</v>
      </c>
    </row>
    <row r="3870" spans="1:4" x14ac:dyDescent="0.25">
      <c r="A3870" s="32" t="s">
        <v>1037</v>
      </c>
      <c r="B3870" s="32" t="str">
        <f t="shared" si="180"/>
        <v>2840 West 8th Street,Templeton, WA 98484,949-809-2662,Sunday Drive</v>
      </c>
      <c r="C3870" s="32" t="str">
        <f t="shared" si="181"/>
        <v>Drive</v>
      </c>
      <c r="D3870" s="32" t="str">
        <f t="shared" si="182"/>
        <v>Incorrect</v>
      </c>
    </row>
    <row r="3871" spans="1:4" x14ac:dyDescent="0.25">
      <c r="A3871" s="32" t="s">
        <v>3687</v>
      </c>
      <c r="B3871" s="32" t="str">
        <f t="shared" si="180"/>
        <v>Templeton, WA 98484,949-809-2662,Sunday Drive,Hillsdale Mall</v>
      </c>
      <c r="C3871" s="32" t="str">
        <f t="shared" si="181"/>
        <v xml:space="preserve"> Mall</v>
      </c>
      <c r="D3871" s="32" t="str">
        <f t="shared" si="182"/>
        <v>Incorrect</v>
      </c>
    </row>
    <row r="3872" spans="1:4" x14ac:dyDescent="0.25">
      <c r="A3872" s="32" t="s">
        <v>3688</v>
      </c>
      <c r="B3872" s="32" t="str">
        <f t="shared" si="180"/>
        <v>949-809-2662,Sunday Drive,Hillsdale Mall,Seal Beach, CA 90028</v>
      </c>
      <c r="C3872" s="32" t="str">
        <f t="shared" si="181"/>
        <v>90028</v>
      </c>
      <c r="D3872" s="32" t="str">
        <f t="shared" si="182"/>
        <v>Incorrect</v>
      </c>
    </row>
    <row r="3873" spans="1:4" x14ac:dyDescent="0.25">
      <c r="A3873" s="32" t="s">
        <v>3689</v>
      </c>
      <c r="B3873" s="32" t="str">
        <f t="shared" si="180"/>
        <v>Sunday Drive,Hillsdale Mall,Seal Beach, CA 90028,824-669-8604</v>
      </c>
      <c r="C3873" s="32" t="str">
        <f t="shared" si="181"/>
        <v>-8604</v>
      </c>
      <c r="D3873" s="32">
        <f t="shared" si="182"/>
        <v>1</v>
      </c>
    </row>
    <row r="3874" spans="1:4" x14ac:dyDescent="0.25">
      <c r="A3874" s="32" t="s">
        <v>3690</v>
      </c>
      <c r="B3874" s="32" t="str">
        <f t="shared" si="180"/>
        <v>Hillsdale Mall,Seal Beach, CA 90028,824-669-8604,Aloha Avenue</v>
      </c>
      <c r="C3874" s="32" t="str">
        <f t="shared" si="181"/>
        <v>venue</v>
      </c>
      <c r="D3874" s="32" t="str">
        <f t="shared" si="182"/>
        <v>Incorrect</v>
      </c>
    </row>
    <row r="3875" spans="1:4" x14ac:dyDescent="0.25">
      <c r="A3875" s="32" t="s">
        <v>3691</v>
      </c>
      <c r="B3875" s="32" t="str">
        <f t="shared" si="180"/>
        <v>Seal Beach, CA 90028,824-669-8604,Aloha Avenue,2 Bellis Fair Parkway Suite 422</v>
      </c>
      <c r="C3875" s="32" t="str">
        <f t="shared" si="181"/>
        <v>e 422</v>
      </c>
      <c r="D3875" s="32" t="str">
        <f t="shared" si="182"/>
        <v>Incorrect</v>
      </c>
    </row>
    <row r="3876" spans="1:4" x14ac:dyDescent="0.25">
      <c r="A3876" s="32" t="s">
        <v>3692</v>
      </c>
      <c r="B3876" s="32" t="str">
        <f t="shared" si="180"/>
        <v>824-669-8604,Aloha Avenue,2 Bellis Fair Parkway Suite 422,Santa Ana, CA 92664</v>
      </c>
      <c r="C3876" s="32" t="str">
        <f t="shared" si="181"/>
        <v>92664</v>
      </c>
      <c r="D3876" s="32" t="str">
        <f t="shared" si="182"/>
        <v>Incorrect</v>
      </c>
    </row>
    <row r="3877" spans="1:4" x14ac:dyDescent="0.25">
      <c r="A3877" s="32" t="s">
        <v>3693</v>
      </c>
      <c r="B3877" s="32" t="str">
        <f t="shared" si="180"/>
        <v>Aloha Avenue,2 Bellis Fair Parkway Suite 422,Santa Ana, CA 92664,808-624-8466</v>
      </c>
      <c r="C3877" s="32" t="str">
        <f t="shared" si="181"/>
        <v>-8466</v>
      </c>
      <c r="D3877" s="32">
        <f t="shared" si="182"/>
        <v>1</v>
      </c>
    </row>
    <row r="3878" spans="1:4" x14ac:dyDescent="0.25">
      <c r="A3878" s="32" t="s">
        <v>3694</v>
      </c>
      <c r="B3878" s="32" t="str">
        <f t="shared" si="180"/>
        <v>2 Bellis Fair Parkway Suite 422,Santa Ana, CA 92664,808-624-8466,Central Sports</v>
      </c>
      <c r="C3878" s="32" t="str">
        <f t="shared" si="181"/>
        <v>ports</v>
      </c>
      <c r="D3878" s="32" t="str">
        <f t="shared" si="182"/>
        <v>Incorrect</v>
      </c>
    </row>
    <row r="3879" spans="1:4" x14ac:dyDescent="0.25">
      <c r="A3879" s="32" t="s">
        <v>3695</v>
      </c>
      <c r="B3879" s="32" t="str">
        <f t="shared" si="180"/>
        <v>Santa Ana, CA 92664,808-624-8466,Central Sports,860 South Los Angeles Street Suite 408</v>
      </c>
      <c r="C3879" s="32" t="str">
        <f t="shared" si="181"/>
        <v>e 408</v>
      </c>
      <c r="D3879" s="32" t="str">
        <f t="shared" si="182"/>
        <v>Incorrect</v>
      </c>
    </row>
    <row r="3880" spans="1:4" x14ac:dyDescent="0.25">
      <c r="A3880" s="32" t="s">
        <v>3696</v>
      </c>
      <c r="B3880" s="32" t="str">
        <f t="shared" si="180"/>
        <v>808-624-8466,Central Sports,860 South Los Angeles Street Suite 408,Marina Del Rey, CA 92020</v>
      </c>
      <c r="C3880" s="32" t="str">
        <f t="shared" si="181"/>
        <v>92020</v>
      </c>
      <c r="D3880" s="32" t="str">
        <f t="shared" si="182"/>
        <v>Incorrect</v>
      </c>
    </row>
    <row r="3881" spans="1:4" x14ac:dyDescent="0.25">
      <c r="A3881" s="32" t="s">
        <v>1136</v>
      </c>
      <c r="B3881" s="32" t="str">
        <f t="shared" si="180"/>
        <v>Central Sports,860 South Los Angeles Street Suite 408,Marina Del Rey, CA 92020,662-402-8864</v>
      </c>
      <c r="C3881" s="32" t="str">
        <f t="shared" si="181"/>
        <v>-8864</v>
      </c>
      <c r="D3881" s="32">
        <f t="shared" si="182"/>
        <v>1</v>
      </c>
    </row>
    <row r="3882" spans="1:4" x14ac:dyDescent="0.25">
      <c r="A3882" s="32" t="s">
        <v>3697</v>
      </c>
      <c r="B3882" s="32" t="str">
        <f t="shared" si="180"/>
        <v>860 South Los Angeles Street Suite 408,Marina Del Rey, CA 92020,662-402-8864,Gemini T-Shirts and Sportswear</v>
      </c>
      <c r="C3882" s="32" t="str">
        <f t="shared" si="181"/>
        <v>swear</v>
      </c>
      <c r="D3882" s="32" t="str">
        <f t="shared" si="182"/>
        <v>Incorrect</v>
      </c>
    </row>
    <row r="3883" spans="1:4" x14ac:dyDescent="0.25">
      <c r="A3883" s="32" t="s">
        <v>3698</v>
      </c>
      <c r="B3883" s="32" t="str">
        <f t="shared" si="180"/>
        <v>Marina Del Rey, CA 92020,662-402-8864,Gemini T-Shirts and Sportswear,8204 Arlington Avenue Suite F</v>
      </c>
      <c r="C3883" s="32" t="str">
        <f t="shared" si="181"/>
        <v>ite F</v>
      </c>
      <c r="D3883" s="32" t="str">
        <f t="shared" si="182"/>
        <v>Incorrect</v>
      </c>
    </row>
    <row r="3884" spans="1:4" x14ac:dyDescent="0.25">
      <c r="A3884" s="32" t="s">
        <v>3699</v>
      </c>
      <c r="B3884" s="32" t="str">
        <f t="shared" si="180"/>
        <v>662-402-8864,Gemini T-Shirts and Sportswear,8204 Arlington Avenue Suite F,Gardena, CA 90824</v>
      </c>
      <c r="C3884" s="32" t="str">
        <f t="shared" si="181"/>
        <v>90824</v>
      </c>
      <c r="D3884" s="32" t="str">
        <f t="shared" si="182"/>
        <v>Incorrect</v>
      </c>
    </row>
    <row r="3885" spans="1:4" x14ac:dyDescent="0.25">
      <c r="A3885" s="32" t="s">
        <v>3700</v>
      </c>
      <c r="B3885" s="32" t="str">
        <f t="shared" si="180"/>
        <v>Gemini T-Shirts and Sportswear,8204 Arlington Avenue Suite F,Gardena, CA 90824,842-882-2606</v>
      </c>
      <c r="C3885" s="32" t="str">
        <f t="shared" si="181"/>
        <v>-2606</v>
      </c>
      <c r="D3885" s="32">
        <f t="shared" si="182"/>
        <v>1</v>
      </c>
    </row>
    <row r="3886" spans="1:4" x14ac:dyDescent="0.25">
      <c r="A3886" s="32" t="s">
        <v>3701</v>
      </c>
      <c r="B3886" s="32" t="str">
        <f t="shared" si="180"/>
        <v>8204 Arlington Avenue Suite F,Gardena, CA 90824,842-882-2606,Get It Right Sports</v>
      </c>
      <c r="C3886" s="32" t="str">
        <f t="shared" si="181"/>
        <v>ports</v>
      </c>
      <c r="D3886" s="32" t="str">
        <f t="shared" si="182"/>
        <v>Incorrect</v>
      </c>
    </row>
    <row r="3887" spans="1:4" x14ac:dyDescent="0.25">
      <c r="A3887" s="32" t="s">
        <v>3702</v>
      </c>
      <c r="B3887" s="32" t="str">
        <f t="shared" si="180"/>
        <v>Gardena, CA 90824,842-882-2606,Get It Right Sports,269 Sun Valley Mall</v>
      </c>
      <c r="C3887" s="32" t="str">
        <f t="shared" si="181"/>
        <v xml:space="preserve"> Mall</v>
      </c>
      <c r="D3887" s="32" t="str">
        <f t="shared" si="182"/>
        <v>Incorrect</v>
      </c>
    </row>
    <row r="3888" spans="1:4" x14ac:dyDescent="0.25">
      <c r="A3888" s="32" t="s">
        <v>3703</v>
      </c>
      <c r="B3888" s="32" t="str">
        <f t="shared" si="180"/>
        <v>842-882-2606,Get It Right Sports,269 Sun Valley Mall,Dana Point, CA 90640</v>
      </c>
      <c r="C3888" s="32" t="str">
        <f t="shared" si="181"/>
        <v>90640</v>
      </c>
      <c r="D3888" s="32" t="str">
        <f t="shared" si="182"/>
        <v>Incorrect</v>
      </c>
    </row>
    <row r="3889" spans="1:4" x14ac:dyDescent="0.25">
      <c r="A3889" s="32" t="s">
        <v>346</v>
      </c>
      <c r="B3889" s="32" t="str">
        <f t="shared" si="180"/>
        <v>Get It Right Sports,269 Sun Valley Mall,Dana Point, CA 90640,264-462-2996</v>
      </c>
      <c r="C3889" s="32" t="str">
        <f t="shared" si="181"/>
        <v>-2996</v>
      </c>
      <c r="D3889" s="32">
        <f t="shared" si="182"/>
        <v>1</v>
      </c>
    </row>
    <row r="3890" spans="1:4" x14ac:dyDescent="0.25">
      <c r="A3890" s="32" t="s">
        <v>3704</v>
      </c>
      <c r="B3890" s="32" t="str">
        <f t="shared" si="180"/>
        <v>269 Sun Valley Mall,Dana Point, CA 90640,264-462-2996,Sport Times</v>
      </c>
      <c r="C3890" s="32" t="str">
        <f t="shared" si="181"/>
        <v>Times</v>
      </c>
      <c r="D3890" s="32" t="str">
        <f t="shared" si="182"/>
        <v>Incorrect</v>
      </c>
    </row>
    <row r="3891" spans="1:4" x14ac:dyDescent="0.25">
      <c r="A3891" s="32" t="s">
        <v>3705</v>
      </c>
      <c r="B3891" s="32" t="str">
        <f t="shared" si="180"/>
        <v>Dana Point, CA 90640,264-462-2996,Sport Times,South Side Mall</v>
      </c>
      <c r="C3891" s="32" t="str">
        <f t="shared" si="181"/>
        <v xml:space="preserve"> Mall</v>
      </c>
      <c r="D3891" s="32" t="str">
        <f t="shared" si="182"/>
        <v>Incorrect</v>
      </c>
    </row>
    <row r="3892" spans="1:4" x14ac:dyDescent="0.25">
      <c r="A3892" s="32" t="s">
        <v>3706</v>
      </c>
      <c r="B3892" s="32" t="str">
        <f t="shared" si="180"/>
        <v>264-462-2996,Sport Times,South Side Mall,San Francisco, CA 96046</v>
      </c>
      <c r="C3892" s="32" t="str">
        <f t="shared" si="181"/>
        <v>96046</v>
      </c>
      <c r="D3892" s="32" t="str">
        <f t="shared" si="182"/>
        <v>Incorrect</v>
      </c>
    </row>
    <row r="3893" spans="1:4" x14ac:dyDescent="0.25">
      <c r="A3893" s="32" t="s">
        <v>1944</v>
      </c>
      <c r="B3893" s="32" t="str">
        <f t="shared" si="180"/>
        <v>Sport Times,South Side Mall,San Francisco, CA 96046,828-888-9848</v>
      </c>
      <c r="C3893" s="32" t="str">
        <f t="shared" si="181"/>
        <v>-9848</v>
      </c>
      <c r="D3893" s="32">
        <f t="shared" si="182"/>
        <v>1</v>
      </c>
    </row>
    <row r="3894" spans="1:4" x14ac:dyDescent="0.25">
      <c r="A3894" s="32" t="s">
        <v>3707</v>
      </c>
      <c r="B3894" s="32" t="str">
        <f t="shared" si="180"/>
        <v>South Side Mall,San Francisco, CA 96046,828-888-9848,Studio Dance Supply Company</v>
      </c>
      <c r="C3894" s="32" t="str">
        <f t="shared" si="181"/>
        <v>mpany</v>
      </c>
      <c r="D3894" s="32" t="str">
        <f t="shared" si="182"/>
        <v>Incorrect</v>
      </c>
    </row>
    <row r="3895" spans="1:4" x14ac:dyDescent="0.25">
      <c r="A3895" s="32" t="s">
        <v>3708</v>
      </c>
      <c r="B3895" s="32" t="str">
        <f t="shared" si="180"/>
        <v>San Francisco, CA 96046,828-888-9848,Studio Dance Supply Company,4444 South Alameda Street</v>
      </c>
      <c r="C3895" s="32" t="str">
        <f t="shared" si="181"/>
        <v>treet</v>
      </c>
      <c r="D3895" s="32" t="str">
        <f t="shared" si="182"/>
        <v>Incorrect</v>
      </c>
    </row>
    <row r="3896" spans="1:4" x14ac:dyDescent="0.25">
      <c r="A3896" s="32" t="s">
        <v>3709</v>
      </c>
      <c r="B3896" s="32" t="str">
        <f t="shared" si="180"/>
        <v>828-888-9848,Studio Dance Supply Company,4444 South Alameda Street,Riverside, CA 94446</v>
      </c>
      <c r="C3896" s="32" t="str">
        <f t="shared" si="181"/>
        <v>94446</v>
      </c>
      <c r="D3896" s="32" t="str">
        <f t="shared" si="182"/>
        <v>Incorrect</v>
      </c>
    </row>
    <row r="3897" spans="1:4" x14ac:dyDescent="0.25">
      <c r="A3897" s="32" t="s">
        <v>3710</v>
      </c>
      <c r="B3897" s="32" t="str">
        <f t="shared" si="180"/>
        <v>Studio Dance Supply Company,4444 South Alameda Street,Riverside, CA 94446,209-844-6000</v>
      </c>
      <c r="C3897" s="32" t="str">
        <f t="shared" si="181"/>
        <v>-6000</v>
      </c>
      <c r="D3897" s="32">
        <f t="shared" si="182"/>
        <v>1</v>
      </c>
    </row>
    <row r="3898" spans="1:4" x14ac:dyDescent="0.25">
      <c r="A3898" s="32" t="s">
        <v>1465</v>
      </c>
      <c r="B3898" s="32" t="str">
        <f t="shared" si="180"/>
        <v>4444 South Alameda Street,Riverside, CA 94446,209-844-6000,Tahoe Sports</v>
      </c>
      <c r="C3898" s="32" t="str">
        <f t="shared" si="181"/>
        <v>ports</v>
      </c>
      <c r="D3898" s="32" t="str">
        <f t="shared" si="182"/>
        <v>Incorrect</v>
      </c>
    </row>
    <row r="3899" spans="1:4" x14ac:dyDescent="0.25">
      <c r="A3899" s="32" t="s">
        <v>3711</v>
      </c>
      <c r="B3899" s="32" t="str">
        <f t="shared" si="180"/>
        <v>Riverside, CA 94446,209-844-6000,Tahoe Sports,Dolores &amp; Central Avenue</v>
      </c>
      <c r="C3899" s="32" t="str">
        <f t="shared" si="181"/>
        <v>venue</v>
      </c>
      <c r="D3899" s="32" t="str">
        <f t="shared" si="182"/>
        <v>Incorrect</v>
      </c>
    </row>
    <row r="3900" spans="1:4" x14ac:dyDescent="0.25">
      <c r="A3900" s="32" t="s">
        <v>3712</v>
      </c>
      <c r="B3900" s="32" t="str">
        <f t="shared" si="180"/>
        <v>209-844-6000,Tahoe Sports,Dolores &amp; Central Avenue,Fremont, CA 92226</v>
      </c>
      <c r="C3900" s="32" t="str">
        <f t="shared" si="181"/>
        <v>92226</v>
      </c>
      <c r="D3900" s="32" t="str">
        <f t="shared" si="182"/>
        <v>Incorrect</v>
      </c>
    </row>
    <row r="3901" spans="1:4" x14ac:dyDescent="0.25">
      <c r="A3901" s="32" t="s">
        <v>3713</v>
      </c>
      <c r="B3901" s="32" t="str">
        <f t="shared" si="180"/>
        <v>Tahoe Sports,Dolores &amp; Central Avenue,Fremont, CA 92226,640-684-4466</v>
      </c>
      <c r="C3901" s="32" t="str">
        <f t="shared" si="181"/>
        <v>-4466</v>
      </c>
      <c r="D3901" s="32">
        <f t="shared" si="182"/>
        <v>1</v>
      </c>
    </row>
    <row r="3902" spans="1:4" x14ac:dyDescent="0.25">
      <c r="A3902" s="32" t="s">
        <v>3714</v>
      </c>
      <c r="B3902" s="32" t="str">
        <f t="shared" si="180"/>
        <v>Dolores &amp; Central Avenue,Fremont, CA 92226,640-684-4466,Wild Seahorse Emporium</v>
      </c>
      <c r="C3902" s="32" t="str">
        <f t="shared" si="181"/>
        <v>orium</v>
      </c>
      <c r="D3902" s="32" t="str">
        <f t="shared" si="182"/>
        <v>Incorrect</v>
      </c>
    </row>
    <row r="3903" spans="1:4" x14ac:dyDescent="0.25">
      <c r="A3903" s="32" t="s">
        <v>3715</v>
      </c>
      <c r="B3903" s="32" t="str">
        <f t="shared" si="180"/>
        <v>Fremont, CA 92226,640-684-4466,Wild Seahorse Emporium,2029 South Susan Street</v>
      </c>
      <c r="C3903" s="32" t="str">
        <f t="shared" si="181"/>
        <v>treet</v>
      </c>
      <c r="D3903" s="32" t="str">
        <f t="shared" si="182"/>
        <v>Incorrect</v>
      </c>
    </row>
    <row r="3904" spans="1:4" x14ac:dyDescent="0.25">
      <c r="A3904" s="32" t="s">
        <v>3716</v>
      </c>
      <c r="B3904" s="32" t="str">
        <f t="shared" si="180"/>
        <v>640-684-4466,Wild Seahorse Emporium,2029 South Susan Street,Anaheim, CA 92008</v>
      </c>
      <c r="C3904" s="32" t="str">
        <f t="shared" si="181"/>
        <v>92008</v>
      </c>
      <c r="D3904" s="32" t="str">
        <f t="shared" si="182"/>
        <v>Incorrect</v>
      </c>
    </row>
    <row r="3905" spans="1:4" x14ac:dyDescent="0.25">
      <c r="A3905" s="32" t="s">
        <v>3717</v>
      </c>
      <c r="B3905" s="32" t="str">
        <f t="shared" si="180"/>
        <v>Wild Seahorse Emporium,2029 South Susan Street,Anaheim, CA 92008,642-666-2249</v>
      </c>
      <c r="C3905" s="32" t="str">
        <f t="shared" si="181"/>
        <v>-2249</v>
      </c>
      <c r="D3905" s="32">
        <f t="shared" si="182"/>
        <v>1</v>
      </c>
    </row>
    <row r="3906" spans="1:4" x14ac:dyDescent="0.25">
      <c r="A3906" s="32" t="s">
        <v>3718</v>
      </c>
      <c r="B3906" s="32" t="str">
        <f t="shared" ref="B3906:B3969" si="183">CONCATENATE(TRIM(A3906),",",TRIM(A3907),",",TRIM(A3908),",",TRIM(A3909))</f>
        <v>2029 South Susan Street,Anaheim, CA 92008,642-666-2249,Peter Jones Professional Shops</v>
      </c>
      <c r="C3906" s="32" t="str">
        <f t="shared" ref="C3906:C3969" si="184">RIGHT(B3906,5)</f>
        <v>Shops</v>
      </c>
      <c r="D3906" s="32" t="str">
        <f t="shared" ref="D3906:D3969" si="185">IFERROR(FIND("-",C3906),"Incorrect")</f>
        <v>Incorrect</v>
      </c>
    </row>
    <row r="3907" spans="1:4" x14ac:dyDescent="0.25">
      <c r="A3907" s="32" t="s">
        <v>3719</v>
      </c>
      <c r="B3907" s="32" t="str">
        <f t="shared" si="183"/>
        <v>Anaheim, CA 92008,642-666-2249,Peter Jones Professional Shops,2420 Macdonald Avenue</v>
      </c>
      <c r="C3907" s="32" t="str">
        <f t="shared" si="184"/>
        <v>venue</v>
      </c>
      <c r="D3907" s="32" t="str">
        <f t="shared" si="185"/>
        <v>Incorrect</v>
      </c>
    </row>
    <row r="3908" spans="1:4" x14ac:dyDescent="0.25">
      <c r="A3908" s="32" t="s">
        <v>3720</v>
      </c>
      <c r="B3908" s="32" t="str">
        <f t="shared" si="183"/>
        <v>642-666-2249,Peter Jones Professional Shops,2420 Macdonald Avenue,Anderson, CA 92220</v>
      </c>
      <c r="C3908" s="32" t="str">
        <f t="shared" si="184"/>
        <v>92220</v>
      </c>
      <c r="D3908" s="32" t="str">
        <f t="shared" si="185"/>
        <v>Incorrect</v>
      </c>
    </row>
    <row r="3909" spans="1:4" x14ac:dyDescent="0.25">
      <c r="A3909" s="32" t="s">
        <v>3444</v>
      </c>
      <c r="B3909" s="32" t="str">
        <f t="shared" si="183"/>
        <v>Peter Jones Professional Shops,2420 Macdonald Avenue,Anderson, CA 92220,264-666-8864</v>
      </c>
      <c r="C3909" s="32" t="str">
        <f t="shared" si="184"/>
        <v>-8864</v>
      </c>
      <c r="D3909" s="32">
        <f t="shared" si="185"/>
        <v>1</v>
      </c>
    </row>
    <row r="3910" spans="1:4" x14ac:dyDescent="0.25">
      <c r="A3910" s="32" t="s">
        <v>3721</v>
      </c>
      <c r="B3910" s="32" t="str">
        <f t="shared" si="183"/>
        <v>2420 Macdonald Avenue,Anderson, CA 92220,264-666-8864,Advertising Avenue</v>
      </c>
      <c r="C3910" s="32" t="str">
        <f t="shared" si="184"/>
        <v>venue</v>
      </c>
      <c r="D3910" s="32" t="str">
        <f t="shared" si="185"/>
        <v>Incorrect</v>
      </c>
    </row>
    <row r="3911" spans="1:4" x14ac:dyDescent="0.25">
      <c r="A3911" s="32" t="s">
        <v>3722</v>
      </c>
      <c r="B3911" s="32" t="str">
        <f t="shared" si="183"/>
        <v>Anderson, CA 92220,264-666-8864,Advertising Avenue,26929 Ventura Boulevard</v>
      </c>
      <c r="C3911" s="32" t="str">
        <f t="shared" si="184"/>
        <v>evard</v>
      </c>
      <c r="D3911" s="32" t="str">
        <f t="shared" si="185"/>
        <v>Incorrect</v>
      </c>
    </row>
    <row r="3912" spans="1:4" x14ac:dyDescent="0.25">
      <c r="A3912" s="32" t="s">
        <v>3723</v>
      </c>
      <c r="B3912" s="32" t="str">
        <f t="shared" si="183"/>
        <v>264-666-8864,Advertising Avenue,26929 Ventura Boulevard,Modesto, CA 94288</v>
      </c>
      <c r="C3912" s="32" t="str">
        <f t="shared" si="184"/>
        <v>94288</v>
      </c>
      <c r="D3912" s="32" t="str">
        <f t="shared" si="185"/>
        <v>Incorrect</v>
      </c>
    </row>
    <row r="3913" spans="1:4" x14ac:dyDescent="0.25">
      <c r="A3913" s="32" t="s">
        <v>3724</v>
      </c>
      <c r="B3913" s="32" t="str">
        <f t="shared" si="183"/>
        <v>Advertising Avenue,26929 Ventura Boulevard,Modesto, CA 94288,604-248-2496</v>
      </c>
      <c r="C3913" s="32" t="str">
        <f t="shared" si="184"/>
        <v>-2496</v>
      </c>
      <c r="D3913" s="32">
        <f t="shared" si="185"/>
        <v>1</v>
      </c>
    </row>
    <row r="3914" spans="1:4" x14ac:dyDescent="0.25">
      <c r="A3914" s="32" t="s">
        <v>3725</v>
      </c>
      <c r="B3914" s="32" t="str">
        <f t="shared" si="183"/>
        <v>26929 Ventura Boulevard,Modesto, CA 94288,604-248-2496,Abigail's Surf Skate &amp; Snow</v>
      </c>
      <c r="C3914" s="32" t="str">
        <f t="shared" si="184"/>
        <v xml:space="preserve"> Snow</v>
      </c>
      <c r="D3914" s="32" t="str">
        <f t="shared" si="185"/>
        <v>Incorrect</v>
      </c>
    </row>
    <row r="3915" spans="1:4" x14ac:dyDescent="0.25">
      <c r="A3915" s="32" t="s">
        <v>3726</v>
      </c>
      <c r="B3915" s="32" t="str">
        <f t="shared" si="183"/>
        <v>Modesto, CA 94288,604-248-2496,Abigail's Surf Skate &amp; Snow,2449 Oceanview Drive</v>
      </c>
      <c r="C3915" s="32" t="str">
        <f t="shared" si="184"/>
        <v>Drive</v>
      </c>
      <c r="D3915" s="32" t="str">
        <f t="shared" si="185"/>
        <v>Incorrect</v>
      </c>
    </row>
    <row r="3916" spans="1:4" x14ac:dyDescent="0.25">
      <c r="A3916" s="32" t="s">
        <v>3727</v>
      </c>
      <c r="B3916" s="32" t="str">
        <f t="shared" si="183"/>
        <v>604-248-2496,Abigail's Surf Skate &amp; Snow,2449 Oceanview Drive,Woodinville, CA 96482</v>
      </c>
      <c r="C3916" s="32" t="str">
        <f t="shared" si="184"/>
        <v>96482</v>
      </c>
      <c r="D3916" s="32" t="str">
        <f t="shared" si="185"/>
        <v>Incorrect</v>
      </c>
    </row>
    <row r="3917" spans="1:4" x14ac:dyDescent="0.25">
      <c r="A3917" s="32" t="s">
        <v>3728</v>
      </c>
      <c r="B3917" s="32" t="str">
        <f t="shared" si="183"/>
        <v>Abigail's Surf Skate &amp; Snow,2449 Oceanview Drive,Woodinville, CA 96482,824-629-4986</v>
      </c>
      <c r="C3917" s="32" t="str">
        <f t="shared" si="184"/>
        <v>-4986</v>
      </c>
      <c r="D3917" s="32">
        <f t="shared" si="185"/>
        <v>1</v>
      </c>
    </row>
    <row r="3918" spans="1:4" x14ac:dyDescent="0.25">
      <c r="A3918" s="32" t="s">
        <v>3729</v>
      </c>
      <c r="B3918" s="32" t="str">
        <f t="shared" si="183"/>
        <v>2449 Oceanview Drive,Woodinville, CA 96482,824-629-4986,Best Sports Wear</v>
      </c>
      <c r="C3918" s="32" t="str">
        <f t="shared" si="184"/>
        <v xml:space="preserve"> Wear</v>
      </c>
      <c r="D3918" s="32" t="str">
        <f t="shared" si="185"/>
        <v>Incorrect</v>
      </c>
    </row>
    <row r="3919" spans="1:4" x14ac:dyDescent="0.25">
      <c r="A3919" s="32" t="s">
        <v>3730</v>
      </c>
      <c r="B3919" s="32" t="str">
        <f t="shared" si="183"/>
        <v>Woodinville, CA 96482,824-629-4986,Best Sports Wear,200 E Street</v>
      </c>
      <c r="C3919" s="32" t="str">
        <f t="shared" si="184"/>
        <v>treet</v>
      </c>
      <c r="D3919" s="32" t="str">
        <f t="shared" si="185"/>
        <v>Incorrect</v>
      </c>
    </row>
    <row r="3920" spans="1:4" x14ac:dyDescent="0.25">
      <c r="A3920" s="32" t="s">
        <v>3731</v>
      </c>
      <c r="B3920" s="32" t="str">
        <f t="shared" si="183"/>
        <v>824-629-4986,Best Sports Wear,200 E Street,Stockton, CA 96404</v>
      </c>
      <c r="C3920" s="32" t="str">
        <f t="shared" si="184"/>
        <v>96404</v>
      </c>
      <c r="D3920" s="32" t="str">
        <f t="shared" si="185"/>
        <v>Incorrect</v>
      </c>
    </row>
    <row r="3921" spans="1:4" x14ac:dyDescent="0.25">
      <c r="A3921" s="32" t="s">
        <v>3732</v>
      </c>
      <c r="B3921" s="32" t="str">
        <f t="shared" si="183"/>
        <v>Best Sports Wear,200 E Street,Stockton, CA 96404,424-468-4662</v>
      </c>
      <c r="C3921" s="32" t="str">
        <f t="shared" si="184"/>
        <v>-4662</v>
      </c>
      <c r="D3921" s="32">
        <f t="shared" si="185"/>
        <v>1</v>
      </c>
    </row>
    <row r="3922" spans="1:4" x14ac:dyDescent="0.25">
      <c r="A3922" s="32" t="s">
        <v>3733</v>
      </c>
      <c r="B3922" s="32" t="str">
        <f t="shared" si="183"/>
        <v>200 E Street,Stockton, CA 96404,424-468-4662,Big Ruff Sportswear</v>
      </c>
      <c r="C3922" s="32" t="str">
        <f t="shared" si="184"/>
        <v>swear</v>
      </c>
      <c r="D3922" s="32" t="str">
        <f t="shared" si="185"/>
        <v>Incorrect</v>
      </c>
    </row>
    <row r="3923" spans="1:4" x14ac:dyDescent="0.25">
      <c r="A3923" s="32" t="s">
        <v>3734</v>
      </c>
      <c r="B3923" s="32" t="str">
        <f t="shared" si="183"/>
        <v>Stockton, CA 96404,424-468-4662,Big Ruff Sportswear,226 Oak Boulevard Suite 406</v>
      </c>
      <c r="C3923" s="32" t="str">
        <f t="shared" si="184"/>
        <v>e 406</v>
      </c>
      <c r="D3923" s="32" t="str">
        <f t="shared" si="185"/>
        <v>Incorrect</v>
      </c>
    </row>
    <row r="3924" spans="1:4" x14ac:dyDescent="0.25">
      <c r="A3924" s="32" t="s">
        <v>3735</v>
      </c>
      <c r="B3924" s="32" t="str">
        <f t="shared" si="183"/>
        <v>424-468-4662,Big Ruff Sportswear,226 Oak Boulevard Suite 406,Encino, CA 94222</v>
      </c>
      <c r="C3924" s="32" t="str">
        <f t="shared" si="184"/>
        <v>94222</v>
      </c>
      <c r="D3924" s="32" t="str">
        <f t="shared" si="185"/>
        <v>Incorrect</v>
      </c>
    </row>
    <row r="3925" spans="1:4" x14ac:dyDescent="0.25">
      <c r="A3925" s="32" t="s">
        <v>394</v>
      </c>
      <c r="B3925" s="32" t="str">
        <f t="shared" si="183"/>
        <v>Big Ruff Sportswear,226 Oak Boulevard Suite 406,Encino, CA 94222,408-842-2262</v>
      </c>
      <c r="C3925" s="32" t="str">
        <f t="shared" si="184"/>
        <v>-2262</v>
      </c>
      <c r="D3925" s="32">
        <f t="shared" si="185"/>
        <v>1</v>
      </c>
    </row>
    <row r="3926" spans="1:4" x14ac:dyDescent="0.25">
      <c r="A3926" s="32" t="s">
        <v>3736</v>
      </c>
      <c r="B3926" s="32" t="str">
        <f t="shared" si="183"/>
        <v>226 Oak Boulevard Suite 406,Encino, CA 94222,408-842-2262,City Lights Custom Apparel &amp; Promotions</v>
      </c>
      <c r="C3926" s="32" t="str">
        <f t="shared" si="184"/>
        <v>tions</v>
      </c>
      <c r="D3926" s="32" t="str">
        <f t="shared" si="185"/>
        <v>Incorrect</v>
      </c>
    </row>
    <row r="3927" spans="1:4" x14ac:dyDescent="0.25">
      <c r="A3927" s="32" t="s">
        <v>3737</v>
      </c>
      <c r="B3927" s="32" t="str">
        <f t="shared" si="183"/>
        <v>Encino, CA 94222,408-842-2262,City Lights Custom Apparel &amp; Promotions,6680 Long Beach Boulevard</v>
      </c>
      <c r="C3927" s="32" t="str">
        <f t="shared" si="184"/>
        <v>evard</v>
      </c>
      <c r="D3927" s="32" t="str">
        <f t="shared" si="185"/>
        <v>Incorrect</v>
      </c>
    </row>
    <row r="3928" spans="1:4" x14ac:dyDescent="0.25">
      <c r="A3928" s="32" t="s">
        <v>3738</v>
      </c>
      <c r="B3928" s="32" t="str">
        <f t="shared" si="183"/>
        <v>408-842-2262,City Lights Custom Apparel &amp; Promotions,6680 Long Beach Boulevard,West Covina, CA 90820</v>
      </c>
      <c r="C3928" s="32" t="str">
        <f t="shared" si="184"/>
        <v>90820</v>
      </c>
      <c r="D3928" s="32" t="str">
        <f t="shared" si="185"/>
        <v>Incorrect</v>
      </c>
    </row>
    <row r="3929" spans="1:4" x14ac:dyDescent="0.25">
      <c r="A3929" s="32" t="s">
        <v>1789</v>
      </c>
      <c r="B3929" s="32" t="str">
        <f t="shared" si="183"/>
        <v>City Lights Custom Apparel &amp; Promotions,6680 Long Beach Boulevard,West Covina, CA 90820,662-696-4420</v>
      </c>
      <c r="C3929" s="32" t="str">
        <f t="shared" si="184"/>
        <v>-4420</v>
      </c>
      <c r="D3929" s="32">
        <f t="shared" si="185"/>
        <v>1</v>
      </c>
    </row>
    <row r="3930" spans="1:4" x14ac:dyDescent="0.25">
      <c r="A3930" s="32" t="s">
        <v>3739</v>
      </c>
      <c r="B3930" s="32" t="str">
        <f t="shared" si="183"/>
        <v>6680 Long Beach Boulevard,West Covina, CA 90820,662-696-4420,Sports Net Company</v>
      </c>
      <c r="C3930" s="32" t="str">
        <f t="shared" si="184"/>
        <v>mpany</v>
      </c>
      <c r="D3930" s="32" t="str">
        <f t="shared" si="185"/>
        <v>Incorrect</v>
      </c>
    </row>
    <row r="3931" spans="1:4" x14ac:dyDescent="0.25">
      <c r="A3931" s="32" t="s">
        <v>3740</v>
      </c>
      <c r="B3931" s="32" t="str">
        <f t="shared" si="183"/>
        <v>West Covina, CA 90820,662-696-4420,Sports Net Company,Saint Croix</v>
      </c>
      <c r="C3931" s="32" t="str">
        <f t="shared" si="184"/>
        <v>Croix</v>
      </c>
      <c r="D3931" s="32" t="str">
        <f t="shared" si="185"/>
        <v>Incorrect</v>
      </c>
    </row>
    <row r="3932" spans="1:4" x14ac:dyDescent="0.25">
      <c r="A3932" s="32" t="s">
        <v>3741</v>
      </c>
      <c r="B3932" s="32" t="str">
        <f t="shared" si="183"/>
        <v>662-696-4420,Sports Net Company,Saint Croix,Redmond, CA 92682</v>
      </c>
      <c r="C3932" s="32" t="str">
        <f t="shared" si="184"/>
        <v>92682</v>
      </c>
      <c r="D3932" s="32" t="str">
        <f t="shared" si="185"/>
        <v>Incorrect</v>
      </c>
    </row>
    <row r="3933" spans="1:4" x14ac:dyDescent="0.25">
      <c r="A3933" s="32" t="s">
        <v>3742</v>
      </c>
      <c r="B3933" s="32" t="str">
        <f t="shared" si="183"/>
        <v>Sports Net Company,Saint Croix,Redmond, CA 92682,420-486-4222</v>
      </c>
      <c r="C3933" s="32" t="str">
        <f t="shared" si="184"/>
        <v>-4222</v>
      </c>
      <c r="D3933" s="32">
        <f t="shared" si="185"/>
        <v>1</v>
      </c>
    </row>
    <row r="3934" spans="1:4" x14ac:dyDescent="0.25">
      <c r="A3934" s="32" t="s">
        <v>3743</v>
      </c>
      <c r="B3934" s="32" t="str">
        <f t="shared" si="183"/>
        <v>Saint Croix,Redmond, CA 92682,420-486-4222,Summit Exchange</v>
      </c>
      <c r="C3934" s="32" t="str">
        <f t="shared" si="184"/>
        <v>hange</v>
      </c>
      <c r="D3934" s="32" t="str">
        <f t="shared" si="185"/>
        <v>Incorrect</v>
      </c>
    </row>
    <row r="3935" spans="1:4" x14ac:dyDescent="0.25">
      <c r="A3935" s="32" t="s">
        <v>3744</v>
      </c>
      <c r="B3935" s="32" t="str">
        <f t="shared" si="183"/>
        <v>Redmond, CA 92682,420-486-4222,Summit Exchange,22449 Victory Boulevard</v>
      </c>
      <c r="C3935" s="32" t="str">
        <f t="shared" si="184"/>
        <v>evard</v>
      </c>
      <c r="D3935" s="32" t="str">
        <f t="shared" si="185"/>
        <v>Incorrect</v>
      </c>
    </row>
    <row r="3936" spans="1:4" x14ac:dyDescent="0.25">
      <c r="A3936" s="32" t="s">
        <v>3745</v>
      </c>
      <c r="B3936" s="32" t="str">
        <f t="shared" si="183"/>
        <v>420-486-4222,Summit Exchange,22449 Victory Boulevard,San Francisco, CA 92008</v>
      </c>
      <c r="C3936" s="32" t="str">
        <f t="shared" si="184"/>
        <v>92008</v>
      </c>
      <c r="D3936" s="32" t="str">
        <f t="shared" si="185"/>
        <v>Incorrect</v>
      </c>
    </row>
    <row r="3937" spans="1:4" x14ac:dyDescent="0.25">
      <c r="A3937" s="32" t="s">
        <v>761</v>
      </c>
      <c r="B3937" s="32" t="str">
        <f t="shared" si="183"/>
        <v>Summit Exchange,22449 Victory Boulevard,San Francisco, CA 92008,660-426-8290</v>
      </c>
      <c r="C3937" s="32" t="str">
        <f t="shared" si="184"/>
        <v>-8290</v>
      </c>
      <c r="D3937" s="32">
        <f t="shared" si="185"/>
        <v>1</v>
      </c>
    </row>
    <row r="3938" spans="1:4" x14ac:dyDescent="0.25">
      <c r="A3938" s="32" t="s">
        <v>2827</v>
      </c>
      <c r="B3938" s="32" t="str">
        <f t="shared" si="183"/>
        <v>22449 Victory Boulevard,San Francisco, CA 92008,660-426-8290,Sun Worshippers</v>
      </c>
      <c r="C3938" s="32" t="str">
        <f t="shared" si="184"/>
        <v>ppers</v>
      </c>
      <c r="D3938" s="32" t="str">
        <f t="shared" si="185"/>
        <v>Incorrect</v>
      </c>
    </row>
    <row r="3939" spans="1:4" x14ac:dyDescent="0.25">
      <c r="A3939" s="32" t="s">
        <v>3746</v>
      </c>
      <c r="B3939" s="32" t="str">
        <f t="shared" si="183"/>
        <v>San Francisco, CA 92008,660-426-8290,Sun Worshippers,2462 Pacific Coast Highway</v>
      </c>
      <c r="C3939" s="32" t="str">
        <f t="shared" si="184"/>
        <v>ghway</v>
      </c>
      <c r="D3939" s="32" t="str">
        <f t="shared" si="185"/>
        <v>Incorrect</v>
      </c>
    </row>
    <row r="3940" spans="1:4" x14ac:dyDescent="0.25">
      <c r="A3940" s="32" t="s">
        <v>3747</v>
      </c>
      <c r="B3940" s="32" t="str">
        <f t="shared" si="183"/>
        <v>660-426-8290,Sun Worshippers,2462 Pacific Coast Highway,City Of Industry, CA 98206</v>
      </c>
      <c r="C3940" s="32" t="str">
        <f t="shared" si="184"/>
        <v>98206</v>
      </c>
      <c r="D3940" s="32" t="str">
        <f t="shared" si="185"/>
        <v>Incorrect</v>
      </c>
    </row>
    <row r="3941" spans="1:4" x14ac:dyDescent="0.25">
      <c r="A3941" s="32" t="s">
        <v>3748</v>
      </c>
      <c r="B3941" s="32" t="str">
        <f t="shared" si="183"/>
        <v>Sun Worshippers,2462 Pacific Coast Highway,City Of Industry, CA 98206,808-996-6062</v>
      </c>
      <c r="C3941" s="32" t="str">
        <f t="shared" si="184"/>
        <v>-6062</v>
      </c>
      <c r="D3941" s="32">
        <f t="shared" si="185"/>
        <v>1</v>
      </c>
    </row>
    <row r="3942" spans="1:4" x14ac:dyDescent="0.25">
      <c r="A3942" s="32" t="s">
        <v>3749</v>
      </c>
      <c r="B3942" s="32" t="str">
        <f t="shared" si="183"/>
        <v>2462 Pacific Coast Highway,City Of Industry, CA 98206,808-996-6062,Top It Off Hats</v>
      </c>
      <c r="C3942" s="32" t="str">
        <f t="shared" si="184"/>
        <v xml:space="preserve"> Hats</v>
      </c>
      <c r="D3942" s="32" t="str">
        <f t="shared" si="185"/>
        <v>Incorrect</v>
      </c>
    </row>
    <row r="3943" spans="1:4" x14ac:dyDescent="0.25">
      <c r="A3943" s="32" t="s">
        <v>3750</v>
      </c>
      <c r="B3943" s="32" t="str">
        <f t="shared" si="183"/>
        <v>City Of Industry, CA 98206,808-996-6062,Top It Off Hats,269 Hillsdale Mall</v>
      </c>
      <c r="C3943" s="32" t="str">
        <f t="shared" si="184"/>
        <v xml:space="preserve"> Mall</v>
      </c>
      <c r="D3943" s="32" t="str">
        <f t="shared" si="185"/>
        <v>Incorrect</v>
      </c>
    </row>
    <row r="3944" spans="1:4" x14ac:dyDescent="0.25">
      <c r="A3944" s="32" t="s">
        <v>3751</v>
      </c>
      <c r="B3944" s="32" t="str">
        <f t="shared" si="183"/>
        <v>808-996-6062,Top It Off Hats,269 Hillsdale Mall,Studio City, CA 92629</v>
      </c>
      <c r="C3944" s="32" t="str">
        <f t="shared" si="184"/>
        <v>92629</v>
      </c>
      <c r="D3944" s="32" t="str">
        <f t="shared" si="185"/>
        <v>Incorrect</v>
      </c>
    </row>
    <row r="3945" spans="1:4" x14ac:dyDescent="0.25">
      <c r="A3945" s="32" t="s">
        <v>805</v>
      </c>
      <c r="B3945" s="32" t="str">
        <f t="shared" si="183"/>
        <v>Top It Off Hats,269 Hillsdale Mall,Studio City, CA 92629,662-622-9696</v>
      </c>
      <c r="C3945" s="32" t="str">
        <f t="shared" si="184"/>
        <v>-9696</v>
      </c>
      <c r="D3945" s="32">
        <f t="shared" si="185"/>
        <v>1</v>
      </c>
    </row>
    <row r="3946" spans="1:4" x14ac:dyDescent="0.25">
      <c r="A3946" s="32" t="s">
        <v>3752</v>
      </c>
      <c r="B3946" s="32" t="str">
        <f t="shared" si="183"/>
        <v>269 Hillsdale Mall,Studio City, CA 92629,662-622-9696,Triple M Sportswear</v>
      </c>
      <c r="C3946" s="32" t="str">
        <f t="shared" si="184"/>
        <v>swear</v>
      </c>
      <c r="D3946" s="32" t="str">
        <f t="shared" si="185"/>
        <v>Incorrect</v>
      </c>
    </row>
    <row r="3947" spans="1:4" x14ac:dyDescent="0.25">
      <c r="A3947" s="32" t="s">
        <v>3753</v>
      </c>
      <c r="B3947" s="32" t="str">
        <f t="shared" si="183"/>
        <v>Studio City, CA 92629,662-622-9696,Triple M Sportswear,606 West 40th Street</v>
      </c>
      <c r="C3947" s="32" t="str">
        <f t="shared" si="184"/>
        <v>treet</v>
      </c>
      <c r="D3947" s="32" t="str">
        <f t="shared" si="185"/>
        <v>Incorrect</v>
      </c>
    </row>
    <row r="3948" spans="1:4" x14ac:dyDescent="0.25">
      <c r="A3948" s="32" t="s">
        <v>3754</v>
      </c>
      <c r="B3948" s="32" t="str">
        <f t="shared" si="183"/>
        <v>662-622-9696,Triple M Sportswear,606 West 40th Street,Hemet, OR 94466</v>
      </c>
      <c r="C3948" s="32" t="str">
        <f t="shared" si="184"/>
        <v>94466</v>
      </c>
      <c r="D3948" s="32" t="str">
        <f t="shared" si="185"/>
        <v>Incorrect</v>
      </c>
    </row>
    <row r="3949" spans="1:4" x14ac:dyDescent="0.25">
      <c r="A3949" s="32" t="s">
        <v>3755</v>
      </c>
      <c r="B3949" s="32" t="str">
        <f t="shared" si="183"/>
        <v>Triple M Sportswear,606 West 40th Street,Hemet, OR 94466,629-698-9296</v>
      </c>
      <c r="C3949" s="32" t="str">
        <f t="shared" si="184"/>
        <v>-9296</v>
      </c>
      <c r="D3949" s="32">
        <f t="shared" si="185"/>
        <v>1</v>
      </c>
    </row>
    <row r="3950" spans="1:4" x14ac:dyDescent="0.25">
      <c r="A3950" s="32" t="s">
        <v>3756</v>
      </c>
      <c r="B3950" s="32" t="str">
        <f t="shared" si="183"/>
        <v>606 West 40th Street,Hemet, OR 94466,629-698-9296,World Professional Sports</v>
      </c>
      <c r="C3950" s="32" t="str">
        <f t="shared" si="184"/>
        <v>ports</v>
      </c>
      <c r="D3950" s="32" t="str">
        <f t="shared" si="185"/>
        <v>Incorrect</v>
      </c>
    </row>
    <row r="3951" spans="1:4" x14ac:dyDescent="0.25">
      <c r="A3951" s="32" t="s">
        <v>3413</v>
      </c>
      <c r="B3951" s="32" t="str">
        <f t="shared" si="183"/>
        <v>Hemet, OR 94466,629-698-9296,World Professional Sports,2866 Stevens Creek Boulevard</v>
      </c>
      <c r="C3951" s="32" t="str">
        <f t="shared" si="184"/>
        <v>evard</v>
      </c>
      <c r="D3951" s="32" t="str">
        <f t="shared" si="185"/>
        <v>Incorrect</v>
      </c>
    </row>
    <row r="3952" spans="1:4" x14ac:dyDescent="0.25">
      <c r="A3952" s="32" t="s">
        <v>3757</v>
      </c>
      <c r="B3952" s="32" t="str">
        <f t="shared" si="183"/>
        <v>629-698-9296,World Professional Sports,2866 Stevens Creek Boulevard,Everett, WA 98409</v>
      </c>
      <c r="C3952" s="32" t="str">
        <f t="shared" si="184"/>
        <v>98409</v>
      </c>
      <c r="D3952" s="32" t="str">
        <f t="shared" si="185"/>
        <v>Incorrect</v>
      </c>
    </row>
    <row r="3953" spans="1:4" x14ac:dyDescent="0.25">
      <c r="A3953" s="32" t="s">
        <v>3758</v>
      </c>
      <c r="B3953" s="32" t="str">
        <f t="shared" si="183"/>
        <v>World Professional Sports,2866 Stevens Creek Boulevard,Everett, WA 98409,860-928-4280</v>
      </c>
      <c r="C3953" s="32" t="str">
        <f t="shared" si="184"/>
        <v>-4280</v>
      </c>
      <c r="D3953" s="32">
        <f t="shared" si="185"/>
        <v>1</v>
      </c>
    </row>
    <row r="3954" spans="1:4" x14ac:dyDescent="0.25">
      <c r="A3954" s="32" t="s">
        <v>2139</v>
      </c>
      <c r="B3954" s="32" t="str">
        <f t="shared" si="183"/>
        <v>2866 Stevens Creek Boulevard,Everett, WA 98409,860-928-4280,Athletic Goods, Inc.</v>
      </c>
      <c r="C3954" s="32" t="str">
        <f t="shared" si="184"/>
        <v xml:space="preserve"> Inc.</v>
      </c>
      <c r="D3954" s="32" t="str">
        <f t="shared" si="185"/>
        <v>Incorrect</v>
      </c>
    </row>
    <row r="3955" spans="1:4" x14ac:dyDescent="0.25">
      <c r="A3955" s="32" t="s">
        <v>946</v>
      </c>
      <c r="B3955" s="32" t="str">
        <f t="shared" si="183"/>
        <v>Everett, WA 98409,860-928-4280,Athletic Goods, Inc.,2402 Silver Avenue</v>
      </c>
      <c r="C3955" s="32" t="str">
        <f t="shared" si="184"/>
        <v>venue</v>
      </c>
      <c r="D3955" s="32" t="str">
        <f t="shared" si="185"/>
        <v>Incorrect</v>
      </c>
    </row>
    <row r="3956" spans="1:4" x14ac:dyDescent="0.25">
      <c r="A3956" s="32" t="s">
        <v>3759</v>
      </c>
      <c r="B3956" s="32" t="str">
        <f t="shared" si="183"/>
        <v>860-928-4280,Athletic Goods, Inc.,2402 Silver Avenue,Carlsbad, CA 92626</v>
      </c>
      <c r="C3956" s="32" t="str">
        <f t="shared" si="184"/>
        <v>92626</v>
      </c>
      <c r="D3956" s="32" t="str">
        <f t="shared" si="185"/>
        <v>Incorrect</v>
      </c>
    </row>
    <row r="3957" spans="1:4" x14ac:dyDescent="0.25">
      <c r="A3957" s="32" t="s">
        <v>3760</v>
      </c>
      <c r="B3957" s="32" t="str">
        <f t="shared" si="183"/>
        <v>Athletic Goods, Inc.,2402 Silver Avenue,Carlsbad, CA 92626,828-866-4442</v>
      </c>
      <c r="C3957" s="32" t="str">
        <f t="shared" si="184"/>
        <v>-4442</v>
      </c>
      <c r="D3957" s="32">
        <f t="shared" si="185"/>
        <v>1</v>
      </c>
    </row>
    <row r="3958" spans="1:4" x14ac:dyDescent="0.25">
      <c r="A3958" s="32" t="s">
        <v>3761</v>
      </c>
      <c r="B3958" s="32" t="str">
        <f t="shared" si="183"/>
        <v>2402 Silver Avenue,Carlsbad, CA 92626,828-866-4442,The Cover Company</v>
      </c>
      <c r="C3958" s="32" t="str">
        <f t="shared" si="184"/>
        <v>mpany</v>
      </c>
      <c r="D3958" s="32" t="str">
        <f t="shared" si="185"/>
        <v>Incorrect</v>
      </c>
    </row>
    <row r="3959" spans="1:4" x14ac:dyDescent="0.25">
      <c r="A3959" s="32" t="s">
        <v>3762</v>
      </c>
      <c r="B3959" s="32" t="str">
        <f t="shared" si="183"/>
        <v>Carlsbad, CA 92626,828-866-4442,The Cover Company,2600 South 446th Street Suite 6</v>
      </c>
      <c r="C3959" s="32" t="str">
        <f t="shared" si="184"/>
        <v>ite 6</v>
      </c>
      <c r="D3959" s="32" t="str">
        <f t="shared" si="185"/>
        <v>Incorrect</v>
      </c>
    </row>
    <row r="3960" spans="1:4" x14ac:dyDescent="0.25">
      <c r="A3960" s="32" t="s">
        <v>3763</v>
      </c>
      <c r="B3960" s="32" t="str">
        <f t="shared" si="183"/>
        <v>828-866-4442,The Cover Company,2600 South 446th Street Suite 6,Portland, OR 90266</v>
      </c>
      <c r="C3960" s="32" t="str">
        <f t="shared" si="184"/>
        <v>90266</v>
      </c>
      <c r="D3960" s="32" t="str">
        <f t="shared" si="185"/>
        <v>Incorrect</v>
      </c>
    </row>
    <row r="3961" spans="1:4" x14ac:dyDescent="0.25">
      <c r="A3961" s="32" t="s">
        <v>3764</v>
      </c>
      <c r="B3961" s="32" t="str">
        <f t="shared" si="183"/>
        <v>The Cover Company,2600 South 446th Street Suite 6,Portland, OR 90266,224-848-8462</v>
      </c>
      <c r="C3961" s="32" t="str">
        <f t="shared" si="184"/>
        <v>-8462</v>
      </c>
      <c r="D3961" s="32">
        <f t="shared" si="185"/>
        <v>1</v>
      </c>
    </row>
    <row r="3962" spans="1:4" x14ac:dyDescent="0.25">
      <c r="A3962" s="32" t="s">
        <v>3765</v>
      </c>
      <c r="B3962" s="32" t="str">
        <f t="shared" si="183"/>
        <v>2600 South 446th Street Suite 6,Portland, OR 90266,224-848-8462,Amigo Soccer</v>
      </c>
      <c r="C3962" s="32" t="str">
        <f t="shared" si="184"/>
        <v>occer</v>
      </c>
      <c r="D3962" s="32" t="str">
        <f t="shared" si="185"/>
        <v>Incorrect</v>
      </c>
    </row>
    <row r="3963" spans="1:4" x14ac:dyDescent="0.25">
      <c r="A3963" s="32" t="s">
        <v>3766</v>
      </c>
      <c r="B3963" s="32" t="str">
        <f t="shared" si="183"/>
        <v>Portland, OR 90266,224-848-8462,Amigo Soccer,4 West Saint Charles Street</v>
      </c>
      <c r="C3963" s="32" t="str">
        <f t="shared" si="184"/>
        <v>treet</v>
      </c>
      <c r="D3963" s="32" t="str">
        <f t="shared" si="185"/>
        <v>Incorrect</v>
      </c>
    </row>
    <row r="3964" spans="1:4" x14ac:dyDescent="0.25">
      <c r="A3964" s="32" t="s">
        <v>3767</v>
      </c>
      <c r="B3964" s="32" t="str">
        <f t="shared" si="183"/>
        <v>224-848-8462,Amigo Soccer,4 West Saint Charles Street,Berkeley, CA 92228</v>
      </c>
      <c r="C3964" s="32" t="str">
        <f t="shared" si="184"/>
        <v>92228</v>
      </c>
      <c r="D3964" s="32" t="str">
        <f t="shared" si="185"/>
        <v>Incorrect</v>
      </c>
    </row>
    <row r="3965" spans="1:4" x14ac:dyDescent="0.25">
      <c r="A3965" s="32" t="s">
        <v>3768</v>
      </c>
      <c r="B3965" s="32" t="str">
        <f t="shared" si="183"/>
        <v>Amigo Soccer,4 West Saint Charles Street,Berkeley, CA 92228,209-628-9680</v>
      </c>
      <c r="C3965" s="32" t="str">
        <f t="shared" si="184"/>
        <v>-9680</v>
      </c>
      <c r="D3965" s="32">
        <f t="shared" si="185"/>
        <v>1</v>
      </c>
    </row>
    <row r="3966" spans="1:4" x14ac:dyDescent="0.25">
      <c r="A3966" s="32" t="s">
        <v>3769</v>
      </c>
      <c r="B3966" s="32" t="str">
        <f t="shared" si="183"/>
        <v>4 West Saint Charles Street,Berkeley, CA 92228,209-628-9680,Buttons Retail Store</v>
      </c>
      <c r="C3966" s="32" t="str">
        <f t="shared" si="184"/>
        <v>Store</v>
      </c>
      <c r="D3966" s="32" t="str">
        <f t="shared" si="185"/>
        <v>Incorrect</v>
      </c>
    </row>
    <row r="3967" spans="1:4" x14ac:dyDescent="0.25">
      <c r="A3967" s="32" t="s">
        <v>3770</v>
      </c>
      <c r="B3967" s="32" t="str">
        <f t="shared" si="183"/>
        <v>Berkeley, CA 92228,209-628-9680,Buttons Retail Store,244 North 2nd Avenue</v>
      </c>
      <c r="C3967" s="32" t="str">
        <f t="shared" si="184"/>
        <v>venue</v>
      </c>
      <c r="D3967" s="32" t="str">
        <f t="shared" si="185"/>
        <v>Incorrect</v>
      </c>
    </row>
    <row r="3968" spans="1:4" x14ac:dyDescent="0.25">
      <c r="A3968" s="32" t="s">
        <v>3771</v>
      </c>
      <c r="B3968" s="32" t="str">
        <f t="shared" si="183"/>
        <v>209-628-9680,Buttons Retail Store,244 North 2nd Avenue,Temecula, CA 92208</v>
      </c>
      <c r="C3968" s="32" t="str">
        <f t="shared" si="184"/>
        <v>92208</v>
      </c>
      <c r="D3968" s="32" t="str">
        <f t="shared" si="185"/>
        <v>Incorrect</v>
      </c>
    </row>
    <row r="3969" spans="1:4" x14ac:dyDescent="0.25">
      <c r="A3969" s="32" t="s">
        <v>3772</v>
      </c>
      <c r="B3969" s="32" t="str">
        <f t="shared" si="183"/>
        <v>Buttons Retail Store,244 North 2nd Avenue,Temecula, CA 92208,604-228-4620</v>
      </c>
      <c r="C3969" s="32" t="str">
        <f t="shared" si="184"/>
        <v>-4620</v>
      </c>
      <c r="D3969" s="32">
        <f t="shared" si="185"/>
        <v>1</v>
      </c>
    </row>
    <row r="3970" spans="1:4" x14ac:dyDescent="0.25">
      <c r="A3970" s="32" t="s">
        <v>3773</v>
      </c>
      <c r="B3970" s="32" t="str">
        <f t="shared" ref="B3970:B4033" si="186">CONCATENATE(TRIM(A3970),",",TRIM(A3971),",",TRIM(A3972),",",TRIM(A3973))</f>
        <v>244 North 2nd Avenue,Temecula, CA 92208,604-228-4620,Kim's Apparel</v>
      </c>
      <c r="C3970" s="32" t="str">
        <f t="shared" ref="C3970:C4033" si="187">RIGHT(B3970,5)</f>
        <v>parel</v>
      </c>
      <c r="D3970" s="32" t="str">
        <f t="shared" ref="D3970:D4033" si="188">IFERROR(FIND("-",C3970),"Incorrect")</f>
        <v>Incorrect</v>
      </c>
    </row>
    <row r="3971" spans="1:4" x14ac:dyDescent="0.25">
      <c r="A3971" s="32" t="s">
        <v>3774</v>
      </c>
      <c r="B3971" s="32" t="str">
        <f t="shared" si="186"/>
        <v>Temecula, CA 92208,604-228-4620,Kim's Apparel,860 Fulton Mall</v>
      </c>
      <c r="C3971" s="32" t="str">
        <f t="shared" si="187"/>
        <v xml:space="preserve"> Mall</v>
      </c>
      <c r="D3971" s="32" t="str">
        <f t="shared" si="188"/>
        <v>Incorrect</v>
      </c>
    </row>
    <row r="3972" spans="1:4" x14ac:dyDescent="0.25">
      <c r="A3972" s="32" t="s">
        <v>3775</v>
      </c>
      <c r="B3972" s="32" t="str">
        <f t="shared" si="186"/>
        <v>604-228-4620,Kim's Apparel,860 Fulton Mall,Sumner, CA 90640</v>
      </c>
      <c r="C3972" s="32" t="str">
        <f t="shared" si="187"/>
        <v>90640</v>
      </c>
      <c r="D3972" s="32" t="str">
        <f t="shared" si="188"/>
        <v>Incorrect</v>
      </c>
    </row>
    <row r="3973" spans="1:4" x14ac:dyDescent="0.25">
      <c r="A3973" s="32" t="s">
        <v>3776</v>
      </c>
      <c r="B3973" s="32" t="str">
        <f t="shared" si="186"/>
        <v>Kim's Apparel,860 Fulton Mall,Sumner, CA 90640,909-846-9294</v>
      </c>
      <c r="C3973" s="32" t="str">
        <f t="shared" si="187"/>
        <v>-9294</v>
      </c>
      <c r="D3973" s="32">
        <f t="shared" si="188"/>
        <v>1</v>
      </c>
    </row>
    <row r="3974" spans="1:4" x14ac:dyDescent="0.25">
      <c r="A3974" s="32" t="s">
        <v>3777</v>
      </c>
      <c r="B3974" s="32" t="str">
        <f t="shared" si="186"/>
        <v>860 Fulton Mall,Sumner, CA 90640,909-846-9294,Ocean Commotion Goods Inc</v>
      </c>
      <c r="C3974" s="32" t="str">
        <f t="shared" si="187"/>
        <v>s Inc</v>
      </c>
      <c r="D3974" s="32" t="str">
        <f t="shared" si="188"/>
        <v>Incorrect</v>
      </c>
    </row>
    <row r="3975" spans="1:4" x14ac:dyDescent="0.25">
      <c r="A3975" s="32" t="s">
        <v>3778</v>
      </c>
      <c r="B3975" s="32" t="str">
        <f t="shared" si="186"/>
        <v>Sumner, CA 90640,909-846-9294,Ocean Commotion Goods Inc,2202 El Camino Real</v>
      </c>
      <c r="C3975" s="32" t="str">
        <f t="shared" si="187"/>
        <v xml:space="preserve"> Real</v>
      </c>
      <c r="D3975" s="32" t="str">
        <f t="shared" si="188"/>
        <v>Incorrect</v>
      </c>
    </row>
    <row r="3976" spans="1:4" x14ac:dyDescent="0.25">
      <c r="A3976" s="32" t="s">
        <v>3779</v>
      </c>
      <c r="B3976" s="32" t="str">
        <f t="shared" si="186"/>
        <v>909-846-9294,Ocean Commotion Goods Inc,2202 El Camino Real,Kihei, HI 90402</v>
      </c>
      <c r="C3976" s="32" t="str">
        <f t="shared" si="187"/>
        <v>90402</v>
      </c>
      <c r="D3976" s="32" t="str">
        <f t="shared" si="188"/>
        <v>Incorrect</v>
      </c>
    </row>
    <row r="3977" spans="1:4" x14ac:dyDescent="0.25">
      <c r="A3977" s="32" t="s">
        <v>3780</v>
      </c>
      <c r="B3977" s="32" t="str">
        <f t="shared" si="186"/>
        <v>Ocean Commotion Goods Inc,2202 El Camino Real,Kihei, HI 90402,629-446-6482</v>
      </c>
      <c r="C3977" s="32" t="str">
        <f t="shared" si="187"/>
        <v>-6482</v>
      </c>
      <c r="D3977" s="32">
        <f t="shared" si="188"/>
        <v>1</v>
      </c>
    </row>
    <row r="3978" spans="1:4" x14ac:dyDescent="0.25">
      <c r="A3978" s="32" t="s">
        <v>3781</v>
      </c>
      <c r="B3978" s="32" t="str">
        <f t="shared" si="186"/>
        <v>2202 El Camino Real,Kihei, HI 90402,629-446-6482,Pace Setter Sporting Goods Emporium</v>
      </c>
      <c r="C3978" s="32" t="str">
        <f t="shared" si="187"/>
        <v>orium</v>
      </c>
      <c r="D3978" s="32" t="str">
        <f t="shared" si="188"/>
        <v>Incorrect</v>
      </c>
    </row>
    <row r="3979" spans="1:4" x14ac:dyDescent="0.25">
      <c r="A3979" s="32" t="s">
        <v>3782</v>
      </c>
      <c r="B3979" s="32" t="str">
        <f t="shared" si="186"/>
        <v>Kihei, HI 90402,629-446-6482,Pace Setter Sporting Goods Emporium,46 West Colorado Boulevard</v>
      </c>
      <c r="C3979" s="32" t="str">
        <f t="shared" si="187"/>
        <v>evard</v>
      </c>
      <c r="D3979" s="32" t="str">
        <f t="shared" si="188"/>
        <v>Incorrect</v>
      </c>
    </row>
    <row r="3980" spans="1:4" x14ac:dyDescent="0.25">
      <c r="A3980" s="32" t="s">
        <v>3783</v>
      </c>
      <c r="B3980" s="32" t="str">
        <f t="shared" si="186"/>
        <v>629-446-6482,Pace Setter Sporting Goods Emporium,46 West Colorado Boulevard,Sacramento, CA 94904</v>
      </c>
      <c r="C3980" s="32" t="str">
        <f t="shared" si="187"/>
        <v>94904</v>
      </c>
      <c r="D3980" s="32" t="str">
        <f t="shared" si="188"/>
        <v>Incorrect</v>
      </c>
    </row>
    <row r="3981" spans="1:4" x14ac:dyDescent="0.25">
      <c r="A3981" s="32" t="s">
        <v>2614</v>
      </c>
      <c r="B3981" s="32" t="str">
        <f t="shared" si="186"/>
        <v>Pace Setter Sporting Goods Emporium,46 West Colorado Boulevard,Sacramento, CA 94904,604-888-6088</v>
      </c>
      <c r="C3981" s="32" t="str">
        <f t="shared" si="187"/>
        <v>-6088</v>
      </c>
      <c r="D3981" s="32">
        <f t="shared" si="188"/>
        <v>1</v>
      </c>
    </row>
    <row r="3982" spans="1:4" x14ac:dyDescent="0.25">
      <c r="A3982" s="32" t="s">
        <v>3784</v>
      </c>
      <c r="B3982" s="32" t="str">
        <f t="shared" si="186"/>
        <v>46 West Colorado Boulevard,Sacramento, CA 94904,604-888-6088,Take a Break Shop</v>
      </c>
      <c r="C3982" s="32" t="str">
        <f t="shared" si="187"/>
        <v xml:space="preserve"> Shop</v>
      </c>
      <c r="D3982" s="32" t="str">
        <f t="shared" si="188"/>
        <v>Incorrect</v>
      </c>
    </row>
    <row r="3983" spans="1:4" x14ac:dyDescent="0.25">
      <c r="A3983" s="32" t="s">
        <v>3785</v>
      </c>
      <c r="B3983" s="32" t="str">
        <f t="shared" si="186"/>
        <v>Sacramento, CA 94904,604-888-6088,Take a Break Shop,844 South Western Avenue Suite 46</v>
      </c>
      <c r="C3983" s="32" t="str">
        <f t="shared" si="187"/>
        <v>te 46</v>
      </c>
      <c r="D3983" s="32" t="str">
        <f t="shared" si="188"/>
        <v>Incorrect</v>
      </c>
    </row>
    <row r="3984" spans="1:4" x14ac:dyDescent="0.25">
      <c r="A3984" s="32" t="s">
        <v>3786</v>
      </c>
      <c r="B3984" s="32" t="str">
        <f t="shared" si="186"/>
        <v>604-888-6088,Take a Break Shop,844 South Western Avenue Suite 46,Encinitas, CA 94428</v>
      </c>
      <c r="C3984" s="32" t="str">
        <f t="shared" si="187"/>
        <v>94428</v>
      </c>
      <c r="D3984" s="32" t="str">
        <f t="shared" si="188"/>
        <v>Incorrect</v>
      </c>
    </row>
    <row r="3985" spans="1:4" x14ac:dyDescent="0.25">
      <c r="A3985" s="32" t="s">
        <v>3787</v>
      </c>
      <c r="B3985" s="32" t="str">
        <f t="shared" si="186"/>
        <v>Take a Break Shop,844 South Western Avenue Suite 46,Encinitas, CA 94428,926-464-2000</v>
      </c>
      <c r="C3985" s="32" t="str">
        <f t="shared" si="187"/>
        <v>-2000</v>
      </c>
      <c r="D3985" s="32">
        <f t="shared" si="188"/>
        <v>1</v>
      </c>
    </row>
    <row r="3986" spans="1:4" x14ac:dyDescent="0.25">
      <c r="A3986" s="32" t="s">
        <v>3788</v>
      </c>
      <c r="B3986" s="32" t="str">
        <f t="shared" si="186"/>
        <v>844 South Western Avenue Suite 46,Encinitas, CA 94428,926-464-2000,Wake Up</v>
      </c>
      <c r="C3986" s="32" t="str">
        <f t="shared" si="187"/>
        <v>ke Up</v>
      </c>
      <c r="D3986" s="32" t="str">
        <f t="shared" si="188"/>
        <v>Incorrect</v>
      </c>
    </row>
    <row r="3987" spans="1:4" x14ac:dyDescent="0.25">
      <c r="A3987" s="32" t="s">
        <v>3789</v>
      </c>
      <c r="B3987" s="32" t="str">
        <f t="shared" si="186"/>
        <v>Encinitas, CA 94428,926-464-2000,Wake Up,664 Northwest Division Street</v>
      </c>
      <c r="C3987" s="32" t="str">
        <f t="shared" si="187"/>
        <v>treet</v>
      </c>
      <c r="D3987" s="32" t="str">
        <f t="shared" si="188"/>
        <v>Incorrect</v>
      </c>
    </row>
    <row r="3988" spans="1:4" x14ac:dyDescent="0.25">
      <c r="A3988" s="32" t="s">
        <v>3790</v>
      </c>
      <c r="B3988" s="32" t="str">
        <f t="shared" si="186"/>
        <v>926-464-2000,Wake Up,664 Northwest Division Street,Ontario, CA 90292</v>
      </c>
      <c r="C3988" s="32" t="str">
        <f t="shared" si="187"/>
        <v>90292</v>
      </c>
      <c r="D3988" s="32" t="str">
        <f t="shared" si="188"/>
        <v>Incorrect</v>
      </c>
    </row>
    <row r="3989" spans="1:4" x14ac:dyDescent="0.25">
      <c r="A3989" s="32" t="s">
        <v>3791</v>
      </c>
      <c r="B3989" s="32" t="str">
        <f t="shared" si="186"/>
        <v>Wake Up,664 Northwest Division Street,Ontario, CA 90292,424-296-8200</v>
      </c>
      <c r="C3989" s="32" t="str">
        <f t="shared" si="187"/>
        <v>-8200</v>
      </c>
      <c r="D3989" s="32">
        <f t="shared" si="188"/>
        <v>1</v>
      </c>
    </row>
    <row r="3990" spans="1:4" x14ac:dyDescent="0.25">
      <c r="A3990" s="32" t="s">
        <v>3792</v>
      </c>
      <c r="B3990" s="32" t="str">
        <f t="shared" si="186"/>
        <v>664 Northwest Division Street,Ontario, CA 90292,424-296-8200,Beyond Denim Kids</v>
      </c>
      <c r="C3990" s="32" t="str">
        <f t="shared" si="187"/>
        <v xml:space="preserve"> Kids</v>
      </c>
      <c r="D3990" s="32" t="str">
        <f t="shared" si="188"/>
        <v>Incorrect</v>
      </c>
    </row>
    <row r="3991" spans="1:4" x14ac:dyDescent="0.25">
      <c r="A3991" s="32" t="s">
        <v>3793</v>
      </c>
      <c r="B3991" s="32" t="str">
        <f t="shared" si="186"/>
        <v>Ontario, CA 90292,424-296-8200,Beyond Denim Kids,44 Bellevue Way Northeast</v>
      </c>
      <c r="C3991" s="32" t="str">
        <f t="shared" si="187"/>
        <v>heast</v>
      </c>
      <c r="D3991" s="32" t="str">
        <f t="shared" si="188"/>
        <v>Incorrect</v>
      </c>
    </row>
    <row r="3992" spans="1:4" x14ac:dyDescent="0.25">
      <c r="A3992" s="32" t="s">
        <v>3794</v>
      </c>
      <c r="B3992" s="32" t="str">
        <f t="shared" si="186"/>
        <v>424-296-8200,Beyond Denim Kids,44 Bellevue Way Northeast,Los Angeles, CA 94664</v>
      </c>
      <c r="C3992" s="32" t="str">
        <f t="shared" si="187"/>
        <v>94664</v>
      </c>
      <c r="D3992" s="32" t="str">
        <f t="shared" si="188"/>
        <v>Incorrect</v>
      </c>
    </row>
    <row r="3993" spans="1:4" x14ac:dyDescent="0.25">
      <c r="A3993" s="32" t="s">
        <v>2470</v>
      </c>
      <c r="B3993" s="32" t="str">
        <f t="shared" si="186"/>
        <v>Beyond Denim Kids,44 Bellevue Way Northeast,Los Angeles, CA 94664,949-494-6442</v>
      </c>
      <c r="C3993" s="32" t="str">
        <f t="shared" si="187"/>
        <v>-6442</v>
      </c>
      <c r="D3993" s="32">
        <f t="shared" si="188"/>
        <v>1</v>
      </c>
    </row>
    <row r="3994" spans="1:4" x14ac:dyDescent="0.25">
      <c r="A3994" s="32" t="s">
        <v>3795</v>
      </c>
      <c r="B3994" s="32" t="str">
        <f t="shared" si="186"/>
        <v>44 Bellevue Way Northeast,Los Angeles, CA 94664,949-494-6442,Copeland's Sporting Goods</v>
      </c>
      <c r="C3994" s="32" t="str">
        <f t="shared" si="187"/>
        <v>Goods</v>
      </c>
      <c r="D3994" s="32" t="str">
        <f t="shared" si="188"/>
        <v>Incorrect</v>
      </c>
    </row>
    <row r="3995" spans="1:4" x14ac:dyDescent="0.25">
      <c r="A3995" s="32" t="s">
        <v>3796</v>
      </c>
      <c r="B3995" s="32" t="str">
        <f t="shared" si="186"/>
        <v>Los Angeles, CA 94664,949-494-6442,Copeland's Sporting Goods,4220 Broadway</v>
      </c>
      <c r="C3995" s="32" t="str">
        <f t="shared" si="187"/>
        <v>adway</v>
      </c>
      <c r="D3995" s="32" t="str">
        <f t="shared" si="188"/>
        <v>Incorrect</v>
      </c>
    </row>
    <row r="3996" spans="1:4" x14ac:dyDescent="0.25">
      <c r="A3996" s="32" t="s">
        <v>3797</v>
      </c>
      <c r="B3996" s="32" t="str">
        <f t="shared" si="186"/>
        <v>949-494-6442,Copeland's Sporting Goods,4220 Broadway,Los Angeles, CA 96820</v>
      </c>
      <c r="C3996" s="32" t="str">
        <f t="shared" si="187"/>
        <v>96820</v>
      </c>
      <c r="D3996" s="32" t="str">
        <f t="shared" si="188"/>
        <v>Incorrect</v>
      </c>
    </row>
    <row r="3997" spans="1:4" x14ac:dyDescent="0.25">
      <c r="A3997" s="32" t="s">
        <v>3798</v>
      </c>
      <c r="B3997" s="32" t="str">
        <f t="shared" si="186"/>
        <v>Copeland's Sporting Goods,4220 Broadway,Los Angeles, CA 96820,604-664-2602</v>
      </c>
      <c r="C3997" s="32" t="str">
        <f t="shared" si="187"/>
        <v>-2602</v>
      </c>
      <c r="D3997" s="32">
        <f t="shared" si="188"/>
        <v>1</v>
      </c>
    </row>
    <row r="3998" spans="1:4" x14ac:dyDescent="0.25">
      <c r="A3998" s="32" t="s">
        <v>3799</v>
      </c>
      <c r="B3998" s="32" t="str">
        <f t="shared" si="186"/>
        <v>4220 Broadway,Los Angeles, CA 96820,604-664-2602,Jones Sportswear</v>
      </c>
      <c r="C3998" s="32" t="str">
        <f t="shared" si="187"/>
        <v>swear</v>
      </c>
      <c r="D3998" s="32" t="str">
        <f t="shared" si="188"/>
        <v>Incorrect</v>
      </c>
    </row>
    <row r="3999" spans="1:4" x14ac:dyDescent="0.25">
      <c r="A3999" s="32" t="s">
        <v>3800</v>
      </c>
      <c r="B3999" s="32" t="str">
        <f t="shared" si="186"/>
        <v>Los Angeles, CA 96820,604-664-2602,Jones Sportswear,Bellini Fair Mall</v>
      </c>
      <c r="C3999" s="32" t="str">
        <f t="shared" si="187"/>
        <v xml:space="preserve"> Mall</v>
      </c>
      <c r="D3999" s="32" t="str">
        <f t="shared" si="188"/>
        <v>Incorrect</v>
      </c>
    </row>
    <row r="4000" spans="1:4" x14ac:dyDescent="0.25">
      <c r="A4000" s="32" t="s">
        <v>3801</v>
      </c>
      <c r="B4000" s="32" t="str">
        <f t="shared" si="186"/>
        <v>604-664-2602,Jones Sportswear,Bellini Fair Mall,Ceres, CA 94668</v>
      </c>
      <c r="C4000" s="32" t="str">
        <f t="shared" si="187"/>
        <v>94668</v>
      </c>
      <c r="D4000" s="32" t="str">
        <f t="shared" si="188"/>
        <v>Incorrect</v>
      </c>
    </row>
    <row r="4001" spans="1:4" x14ac:dyDescent="0.25">
      <c r="A4001" s="32" t="s">
        <v>3802</v>
      </c>
      <c r="B4001" s="32" t="str">
        <f t="shared" si="186"/>
        <v>Jones Sportswear,Bellini Fair Mall,Ceres, CA 94668,828-880-2986</v>
      </c>
      <c r="C4001" s="32" t="str">
        <f t="shared" si="187"/>
        <v>-2986</v>
      </c>
      <c r="D4001" s="32">
        <f t="shared" si="188"/>
        <v>1</v>
      </c>
    </row>
    <row r="4002" spans="1:4" x14ac:dyDescent="0.25">
      <c r="A4002" s="32" t="s">
        <v>3803</v>
      </c>
      <c r="B4002" s="32" t="str">
        <f t="shared" si="186"/>
        <v>Bellini Fair Mall,Ceres, CA 94668,828-880-2986,Khaki's at Bay Street</v>
      </c>
      <c r="C4002" s="32" t="str">
        <f t="shared" si="187"/>
        <v>treet</v>
      </c>
      <c r="D4002" s="32" t="str">
        <f t="shared" si="188"/>
        <v>Incorrect</v>
      </c>
    </row>
    <row r="4003" spans="1:4" x14ac:dyDescent="0.25">
      <c r="A4003" s="32" t="s">
        <v>3804</v>
      </c>
      <c r="B4003" s="32" t="str">
        <f t="shared" si="186"/>
        <v>Ceres, CA 94668,828-880-2986,Khaki's at Bay Street,240 W Hillcrest Dr</v>
      </c>
      <c r="C4003" s="32" t="str">
        <f t="shared" si="187"/>
        <v>st Dr</v>
      </c>
      <c r="D4003" s="32" t="str">
        <f t="shared" si="188"/>
        <v>Incorrect</v>
      </c>
    </row>
    <row r="4004" spans="1:4" x14ac:dyDescent="0.25">
      <c r="A4004" s="32" t="s">
        <v>3805</v>
      </c>
      <c r="B4004" s="32" t="str">
        <f t="shared" si="186"/>
        <v>828-880-2986,Khaki's at Bay Street,240 W Hillcrest Dr,Gig Harbor, WA 90402</v>
      </c>
      <c r="C4004" s="32" t="str">
        <f t="shared" si="187"/>
        <v>90402</v>
      </c>
      <c r="D4004" s="32" t="str">
        <f t="shared" si="188"/>
        <v>Incorrect</v>
      </c>
    </row>
    <row r="4005" spans="1:4" x14ac:dyDescent="0.25">
      <c r="A4005" s="32" t="s">
        <v>3806</v>
      </c>
      <c r="B4005" s="32" t="str">
        <f t="shared" si="186"/>
        <v>Khaki's at Bay Street,240 W Hillcrest Dr,Gig Harbor, WA 90402,620-428-4486</v>
      </c>
      <c r="C4005" s="32" t="str">
        <f t="shared" si="187"/>
        <v>-4486</v>
      </c>
      <c r="D4005" s="32">
        <f t="shared" si="188"/>
        <v>1</v>
      </c>
    </row>
    <row r="4006" spans="1:4" x14ac:dyDescent="0.25">
      <c r="A4006" s="32" t="s">
        <v>1951</v>
      </c>
      <c r="B4006" s="32" t="str">
        <f t="shared" si="186"/>
        <v>240 W Hillcrest Dr,Gig Harbor, WA 90402,620-428-4486,Nile's Sports No 2</v>
      </c>
      <c r="C4006" s="32" t="str">
        <f t="shared" si="187"/>
        <v xml:space="preserve"> No 2</v>
      </c>
      <c r="D4006" s="32" t="str">
        <f t="shared" si="188"/>
        <v>Incorrect</v>
      </c>
    </row>
    <row r="4007" spans="1:4" x14ac:dyDescent="0.25">
      <c r="A4007" s="32" t="s">
        <v>1533</v>
      </c>
      <c r="B4007" s="32" t="str">
        <f t="shared" si="186"/>
        <v>Gig Harbor, WA 90402,620-428-4486,Nile's Sports No 2,2240 Westlake Avenue North</v>
      </c>
      <c r="C4007" s="32" t="str">
        <f t="shared" si="187"/>
        <v>North</v>
      </c>
      <c r="D4007" s="32" t="str">
        <f t="shared" si="188"/>
        <v>Incorrect</v>
      </c>
    </row>
    <row r="4008" spans="1:4" x14ac:dyDescent="0.25">
      <c r="A4008" s="32" t="s">
        <v>3807</v>
      </c>
      <c r="B4008" s="32" t="str">
        <f t="shared" si="186"/>
        <v>620-428-4486,Nile's Sports No 2,2240 Westlake Avenue North,Redding, CA 92602</v>
      </c>
      <c r="C4008" s="32" t="str">
        <f t="shared" si="187"/>
        <v>92602</v>
      </c>
      <c r="D4008" s="32" t="str">
        <f t="shared" si="188"/>
        <v>Incorrect</v>
      </c>
    </row>
    <row r="4009" spans="1:4" x14ac:dyDescent="0.25">
      <c r="A4009" s="32" t="s">
        <v>3808</v>
      </c>
      <c r="B4009" s="32" t="str">
        <f t="shared" si="186"/>
        <v>Nile's Sports No 2,2240 Westlake Avenue North,Redding, CA 92602,424-484-2888</v>
      </c>
      <c r="C4009" s="32" t="str">
        <f t="shared" si="187"/>
        <v>-2888</v>
      </c>
      <c r="D4009" s="32">
        <f t="shared" si="188"/>
        <v>1</v>
      </c>
    </row>
    <row r="4010" spans="1:4" x14ac:dyDescent="0.25">
      <c r="A4010" s="32" t="s">
        <v>3809</v>
      </c>
      <c r="B4010" s="32" t="str">
        <f t="shared" si="186"/>
        <v>2240 Westlake Avenue North,Redding, CA 92602,424-484-2888,Queen's Sportswear</v>
      </c>
      <c r="C4010" s="32" t="str">
        <f t="shared" si="187"/>
        <v>swear</v>
      </c>
      <c r="D4010" s="32" t="str">
        <f t="shared" si="188"/>
        <v>Incorrect</v>
      </c>
    </row>
    <row r="4011" spans="1:4" x14ac:dyDescent="0.25">
      <c r="A4011" s="32" t="s">
        <v>3810</v>
      </c>
      <c r="B4011" s="32" t="str">
        <f t="shared" si="186"/>
        <v>Redding, CA 92602,424-484-2888,Queen's Sportswear,22462 Westminster Avenue Suite K</v>
      </c>
      <c r="C4011" s="32" t="str">
        <f t="shared" si="187"/>
        <v>ite K</v>
      </c>
      <c r="D4011" s="32" t="str">
        <f t="shared" si="188"/>
        <v>Incorrect</v>
      </c>
    </row>
    <row r="4012" spans="1:4" x14ac:dyDescent="0.25">
      <c r="A4012" s="32" t="s">
        <v>3811</v>
      </c>
      <c r="B4012" s="32" t="str">
        <f t="shared" si="186"/>
        <v>424-484-2888,Queen's Sportswear,22462 Westminster Avenue Suite K,Cerritos, CA 92020</v>
      </c>
      <c r="C4012" s="32" t="str">
        <f t="shared" si="187"/>
        <v>92020</v>
      </c>
      <c r="D4012" s="32" t="str">
        <f t="shared" si="188"/>
        <v>Incorrect</v>
      </c>
    </row>
    <row r="4013" spans="1:4" x14ac:dyDescent="0.25">
      <c r="A4013" s="32" t="s">
        <v>3812</v>
      </c>
      <c r="B4013" s="32" t="str">
        <f t="shared" si="186"/>
        <v>Queen's Sportswear,22462 Westminster Avenue Suite K,Cerritos, CA 92020,224-846-8666</v>
      </c>
      <c r="C4013" s="32" t="str">
        <f t="shared" si="187"/>
        <v>-8666</v>
      </c>
      <c r="D4013" s="32">
        <f t="shared" si="188"/>
        <v>1</v>
      </c>
    </row>
    <row r="4014" spans="1:4" x14ac:dyDescent="0.25">
      <c r="A4014" s="32" t="s">
        <v>3813</v>
      </c>
      <c r="B4014" s="32" t="str">
        <f t="shared" si="186"/>
        <v>22462 Westminster Avenue Suite K,Cerritos, CA 92020,224-846-8666,Top Notch Outfitters</v>
      </c>
      <c r="C4014" s="32" t="str">
        <f t="shared" si="187"/>
        <v>tters</v>
      </c>
      <c r="D4014" s="32" t="str">
        <f t="shared" si="188"/>
        <v>Incorrect</v>
      </c>
    </row>
    <row r="4015" spans="1:4" x14ac:dyDescent="0.25">
      <c r="A4015" s="32" t="s">
        <v>3814</v>
      </c>
      <c r="B4015" s="32" t="str">
        <f t="shared" si="186"/>
        <v>Cerritos, CA 92020,224-846-8666,Top Notch Outfitters,896 Monterey Street</v>
      </c>
      <c r="C4015" s="32" t="str">
        <f t="shared" si="187"/>
        <v>treet</v>
      </c>
      <c r="D4015" s="32" t="str">
        <f t="shared" si="188"/>
        <v>Incorrect</v>
      </c>
    </row>
    <row r="4016" spans="1:4" x14ac:dyDescent="0.25">
      <c r="A4016" s="32" t="s">
        <v>3815</v>
      </c>
      <c r="B4016" s="32" t="str">
        <f t="shared" si="186"/>
        <v>224-846-8666,Top Notch Outfitters,896 Monterey Street,San Luis Obispo, CA 90026</v>
      </c>
      <c r="C4016" s="32" t="str">
        <f t="shared" si="187"/>
        <v>90026</v>
      </c>
      <c r="D4016" s="32" t="str">
        <f t="shared" si="188"/>
        <v>Incorrect</v>
      </c>
    </row>
    <row r="4017" spans="1:4" x14ac:dyDescent="0.25">
      <c r="A4017" s="32" t="s">
        <v>785</v>
      </c>
      <c r="B4017" s="32" t="str">
        <f t="shared" si="186"/>
        <v>Top Notch Outfitters,896 Monterey Street,San Luis Obispo, CA 90026,949-686-6688</v>
      </c>
      <c r="C4017" s="32" t="str">
        <f t="shared" si="187"/>
        <v>-6688</v>
      </c>
      <c r="D4017" s="32">
        <f t="shared" si="188"/>
        <v>1</v>
      </c>
    </row>
    <row r="4018" spans="1:4" x14ac:dyDescent="0.25">
      <c r="A4018" s="32" t="s">
        <v>3816</v>
      </c>
      <c r="B4018" s="32" t="str">
        <f t="shared" si="186"/>
        <v>896 Monterey Street,San Luis Obispo, CA 90026,949-686-6688,Aztec Sport</v>
      </c>
      <c r="C4018" s="32" t="str">
        <f t="shared" si="187"/>
        <v>Sport</v>
      </c>
      <c r="D4018" s="32" t="str">
        <f t="shared" si="188"/>
        <v>Incorrect</v>
      </c>
    </row>
    <row r="4019" spans="1:4" x14ac:dyDescent="0.25">
      <c r="A4019" s="32" t="s">
        <v>3817</v>
      </c>
      <c r="B4019" s="32" t="str">
        <f t="shared" si="186"/>
        <v>San Luis Obispo, CA 90026,949-686-6688,Aztec Sport,22686 Kirkham Court</v>
      </c>
      <c r="C4019" s="32" t="str">
        <f t="shared" si="187"/>
        <v>Court</v>
      </c>
      <c r="D4019" s="32" t="str">
        <f t="shared" si="188"/>
        <v>Incorrect</v>
      </c>
    </row>
    <row r="4020" spans="1:4" x14ac:dyDescent="0.25">
      <c r="A4020" s="32" t="s">
        <v>3818</v>
      </c>
      <c r="B4020" s="32" t="str">
        <f t="shared" si="186"/>
        <v>949-686-6688,Aztec Sport,22686 Kirkham Court,Angels Camp, CA 92064</v>
      </c>
      <c r="C4020" s="32" t="str">
        <f t="shared" si="187"/>
        <v>92064</v>
      </c>
      <c r="D4020" s="32" t="str">
        <f t="shared" si="188"/>
        <v>Incorrect</v>
      </c>
    </row>
    <row r="4021" spans="1:4" x14ac:dyDescent="0.25">
      <c r="A4021" s="32" t="s">
        <v>3819</v>
      </c>
      <c r="B4021" s="32" t="str">
        <f t="shared" si="186"/>
        <v>Aztec Sport,22686 Kirkham Court,Angels Camp, CA 92064,824-668-2466</v>
      </c>
      <c r="C4021" s="32" t="str">
        <f t="shared" si="187"/>
        <v>-2466</v>
      </c>
      <c r="D4021" s="32">
        <f t="shared" si="188"/>
        <v>1</v>
      </c>
    </row>
    <row r="4022" spans="1:4" x14ac:dyDescent="0.25">
      <c r="A4022" s="32" t="s">
        <v>3820</v>
      </c>
      <c r="B4022" s="32" t="str">
        <f t="shared" si="186"/>
        <v>22686 Kirkham Court,Angels Camp, CA 92064,824-668-2466,Main Street</v>
      </c>
      <c r="C4022" s="32" t="str">
        <f t="shared" si="187"/>
        <v>treet</v>
      </c>
      <c r="D4022" s="32" t="str">
        <f t="shared" si="188"/>
        <v>Incorrect</v>
      </c>
    </row>
    <row r="4023" spans="1:4" x14ac:dyDescent="0.25">
      <c r="A4023" s="32" t="s">
        <v>3821</v>
      </c>
      <c r="B4023" s="32" t="str">
        <f t="shared" si="186"/>
        <v>Angels Camp, CA 92064,824-668-2466,Main Street,2622 Esperanza Street</v>
      </c>
      <c r="C4023" s="32" t="str">
        <f t="shared" si="187"/>
        <v>treet</v>
      </c>
      <c r="D4023" s="32" t="str">
        <f t="shared" si="188"/>
        <v>Incorrect</v>
      </c>
    </row>
    <row r="4024" spans="1:4" x14ac:dyDescent="0.25">
      <c r="A4024" s="32" t="s">
        <v>3822</v>
      </c>
      <c r="B4024" s="32" t="str">
        <f t="shared" si="186"/>
        <v>824-668-2466,Main Street,2622 Esperanza Street,Morro Bay, CA 92802</v>
      </c>
      <c r="C4024" s="32" t="str">
        <f t="shared" si="187"/>
        <v>92802</v>
      </c>
      <c r="D4024" s="32" t="str">
        <f t="shared" si="188"/>
        <v>Incorrect</v>
      </c>
    </row>
    <row r="4025" spans="1:4" x14ac:dyDescent="0.25">
      <c r="A4025" s="32" t="s">
        <v>3823</v>
      </c>
      <c r="B4025" s="32" t="str">
        <f t="shared" si="186"/>
        <v>Main Street,2622 Esperanza Street,Morro Bay, CA 92802,420-426-2666</v>
      </c>
      <c r="C4025" s="32" t="str">
        <f t="shared" si="187"/>
        <v>-2666</v>
      </c>
      <c r="D4025" s="32">
        <f t="shared" si="188"/>
        <v>1</v>
      </c>
    </row>
    <row r="4026" spans="1:4" x14ac:dyDescent="0.25">
      <c r="A4026" s="32" t="s">
        <v>3824</v>
      </c>
      <c r="B4026" s="32" t="str">
        <f t="shared" si="186"/>
        <v>2622 Esperanza Street,Morro Bay, CA 92802,420-426-2666,Matthew Sportswear</v>
      </c>
      <c r="C4026" s="32" t="str">
        <f t="shared" si="187"/>
        <v>swear</v>
      </c>
      <c r="D4026" s="32" t="str">
        <f t="shared" si="188"/>
        <v>Incorrect</v>
      </c>
    </row>
    <row r="4027" spans="1:4" x14ac:dyDescent="0.25">
      <c r="A4027" s="32" t="s">
        <v>3825</v>
      </c>
      <c r="B4027" s="32" t="str">
        <f t="shared" si="186"/>
        <v>Morro Bay, CA 92802,420-426-2666,Matthew Sportswear,6624 Tipton Street</v>
      </c>
      <c r="C4027" s="32" t="str">
        <f t="shared" si="187"/>
        <v>treet</v>
      </c>
      <c r="D4027" s="32" t="str">
        <f t="shared" si="188"/>
        <v>Incorrect</v>
      </c>
    </row>
    <row r="4028" spans="1:4" x14ac:dyDescent="0.25">
      <c r="A4028" s="32" t="s">
        <v>3826</v>
      </c>
      <c r="B4028" s="32" t="str">
        <f t="shared" si="186"/>
        <v>420-426-2666,Matthew Sportswear,6624 Tipton Street,Van Nuys, CA 96246</v>
      </c>
      <c r="C4028" s="32" t="str">
        <f t="shared" si="187"/>
        <v>96246</v>
      </c>
      <c r="D4028" s="32" t="str">
        <f t="shared" si="188"/>
        <v>Incorrect</v>
      </c>
    </row>
    <row r="4029" spans="1:4" x14ac:dyDescent="0.25">
      <c r="A4029" s="32" t="s">
        <v>3827</v>
      </c>
      <c r="B4029" s="32" t="str">
        <f t="shared" si="186"/>
        <v>Matthew Sportswear,6624 Tipton Street,Van Nuys, CA 96246,420-668-8442</v>
      </c>
      <c r="C4029" s="32" t="str">
        <f t="shared" si="187"/>
        <v>-8442</v>
      </c>
      <c r="D4029" s="32">
        <f t="shared" si="188"/>
        <v>1</v>
      </c>
    </row>
    <row r="4030" spans="1:4" x14ac:dyDescent="0.25">
      <c r="A4030" s="32" t="s">
        <v>3828</v>
      </c>
      <c r="B4030" s="32" t="str">
        <f t="shared" si="186"/>
        <v>6624 Tipton Street,Van Nuys, CA 96246,420-668-8442,Pirate Shell &amp; Beachwear Outlet</v>
      </c>
      <c r="C4030" s="32" t="str">
        <f t="shared" si="187"/>
        <v>utlet</v>
      </c>
      <c r="D4030" s="32" t="str">
        <f t="shared" si="188"/>
        <v>Incorrect</v>
      </c>
    </row>
    <row r="4031" spans="1:4" x14ac:dyDescent="0.25">
      <c r="A4031" s="32" t="s">
        <v>3829</v>
      </c>
      <c r="B4031" s="32" t="str">
        <f t="shared" si="186"/>
        <v>Van Nuys, CA 96246,420-668-8442,Pirate Shell &amp; Beachwear Outlet,28 W 20th Street</v>
      </c>
      <c r="C4031" s="32" t="str">
        <f t="shared" si="187"/>
        <v>treet</v>
      </c>
      <c r="D4031" s="32" t="str">
        <f t="shared" si="188"/>
        <v>Incorrect</v>
      </c>
    </row>
    <row r="4032" spans="1:4" x14ac:dyDescent="0.25">
      <c r="A4032" s="32" t="s">
        <v>3830</v>
      </c>
      <c r="B4032" s="32" t="str">
        <f t="shared" si="186"/>
        <v>420-668-8442,Pirate Shell &amp; Beachwear Outlet,28 W 20th Street,Los Angeles, CA 92604</v>
      </c>
      <c r="C4032" s="32" t="str">
        <f t="shared" si="187"/>
        <v>92604</v>
      </c>
      <c r="D4032" s="32" t="str">
        <f t="shared" si="188"/>
        <v>Incorrect</v>
      </c>
    </row>
    <row r="4033" spans="1:4" x14ac:dyDescent="0.25">
      <c r="A4033" s="32" t="s">
        <v>3831</v>
      </c>
      <c r="B4033" s="32" t="str">
        <f t="shared" si="186"/>
        <v>Pirate Shell &amp; Beachwear Outlet,28 W 20th Street,Los Angeles, CA 92604,806-884-2444</v>
      </c>
      <c r="C4033" s="32" t="str">
        <f t="shared" si="187"/>
        <v>-2444</v>
      </c>
      <c r="D4033" s="32">
        <f t="shared" si="188"/>
        <v>1</v>
      </c>
    </row>
    <row r="4034" spans="1:4" x14ac:dyDescent="0.25">
      <c r="A4034" s="32" t="s">
        <v>3832</v>
      </c>
      <c r="B4034" s="32" t="str">
        <f t="shared" ref="B4034:B4097" si="189">CONCATENATE(TRIM(A4034),",",TRIM(A4035),",",TRIM(A4036),",",TRIM(A4037))</f>
        <v>28 W 20th Street,Los Angeles, CA 92604,806-884-2444,The Penalty Box</v>
      </c>
      <c r="C4034" s="32" t="str">
        <f t="shared" ref="C4034:C4097" si="190">RIGHT(B4034,5)</f>
        <v>y Box</v>
      </c>
      <c r="D4034" s="32" t="str">
        <f t="shared" ref="D4034:D4097" si="191">IFERROR(FIND("-",C4034),"Incorrect")</f>
        <v>Incorrect</v>
      </c>
    </row>
    <row r="4035" spans="1:4" x14ac:dyDescent="0.25">
      <c r="A4035" s="32" t="s">
        <v>2998</v>
      </c>
      <c r="B4035" s="32" t="str">
        <f t="shared" si="189"/>
        <v>Los Angeles, CA 92604,806-884-2444,The Penalty Box,2040 Barberry St</v>
      </c>
      <c r="C4035" s="32" t="str">
        <f t="shared" si="190"/>
        <v>ry St</v>
      </c>
      <c r="D4035" s="32" t="str">
        <f t="shared" si="191"/>
        <v>Incorrect</v>
      </c>
    </row>
    <row r="4036" spans="1:4" x14ac:dyDescent="0.25">
      <c r="A4036" s="32" t="s">
        <v>3833</v>
      </c>
      <c r="B4036" s="32" t="str">
        <f t="shared" si="189"/>
        <v>806-884-2444,The Penalty Box,2040 Barberry St,Placerville, CA 92626</v>
      </c>
      <c r="C4036" s="32" t="str">
        <f t="shared" si="190"/>
        <v>92626</v>
      </c>
      <c r="D4036" s="32" t="str">
        <f t="shared" si="191"/>
        <v>Incorrect</v>
      </c>
    </row>
    <row r="4037" spans="1:4" x14ac:dyDescent="0.25">
      <c r="A4037" s="32" t="s">
        <v>3834</v>
      </c>
      <c r="B4037" s="32" t="str">
        <f t="shared" si="189"/>
        <v>The Penalty Box,2040 Barberry St,Placerville, CA 92626,909-989-8820</v>
      </c>
      <c r="C4037" s="32" t="str">
        <f t="shared" si="190"/>
        <v>-8820</v>
      </c>
      <c r="D4037" s="32">
        <f t="shared" si="191"/>
        <v>1</v>
      </c>
    </row>
    <row r="4038" spans="1:4" x14ac:dyDescent="0.25">
      <c r="A4038" s="32" t="s">
        <v>3835</v>
      </c>
      <c r="B4038" s="32" t="str">
        <f t="shared" si="189"/>
        <v>2040 Barberry St,Placerville, CA 92626,909-989-8820,Bowlers Strike Mart</v>
      </c>
      <c r="C4038" s="32" t="str">
        <f t="shared" si="190"/>
        <v xml:space="preserve"> Mart</v>
      </c>
      <c r="D4038" s="32" t="str">
        <f t="shared" si="191"/>
        <v>Incorrect</v>
      </c>
    </row>
    <row r="4039" spans="1:4" x14ac:dyDescent="0.25">
      <c r="A4039" s="32" t="s">
        <v>3836</v>
      </c>
      <c r="B4039" s="32" t="str">
        <f t="shared" si="189"/>
        <v>Placerville, CA 92626,909-989-8820,Bowlers Strike Mart,22860 Carmel Country Road</v>
      </c>
      <c r="C4039" s="32" t="str">
        <f t="shared" si="190"/>
        <v xml:space="preserve"> Road</v>
      </c>
      <c r="D4039" s="32" t="str">
        <f t="shared" si="191"/>
        <v>Incorrect</v>
      </c>
    </row>
    <row r="4040" spans="1:4" x14ac:dyDescent="0.25">
      <c r="A4040" s="32" t="s">
        <v>3837</v>
      </c>
      <c r="B4040" s="32" t="str">
        <f t="shared" si="189"/>
        <v>909-989-8820,Bowlers Strike Mart,22860 Carmel Country Road,Capitola, CA 94820</v>
      </c>
      <c r="C4040" s="32" t="str">
        <f t="shared" si="190"/>
        <v>94820</v>
      </c>
      <c r="D4040" s="32" t="str">
        <f t="shared" si="191"/>
        <v>Incorrect</v>
      </c>
    </row>
    <row r="4041" spans="1:4" x14ac:dyDescent="0.25">
      <c r="A4041" s="32" t="s">
        <v>3838</v>
      </c>
      <c r="B4041" s="32" t="str">
        <f t="shared" si="189"/>
        <v>Bowlers Strike Mart,22860 Carmel Country Road,Capitola, CA 94820,620-242-2004</v>
      </c>
      <c r="C4041" s="32" t="str">
        <f t="shared" si="190"/>
        <v>-2004</v>
      </c>
      <c r="D4041" s="32">
        <f t="shared" si="191"/>
        <v>1</v>
      </c>
    </row>
    <row r="4042" spans="1:4" x14ac:dyDescent="0.25">
      <c r="A4042" s="32" t="s">
        <v>3839</v>
      </c>
      <c r="B4042" s="32" t="str">
        <f t="shared" si="189"/>
        <v>22860 Carmel Country Road,Capitola, CA 94820,620-242-2004,Button Down Wear</v>
      </c>
      <c r="C4042" s="32" t="str">
        <f t="shared" si="190"/>
        <v xml:space="preserve"> Wear</v>
      </c>
      <c r="D4042" s="32" t="str">
        <f t="shared" si="191"/>
        <v>Incorrect</v>
      </c>
    </row>
    <row r="4043" spans="1:4" x14ac:dyDescent="0.25">
      <c r="A4043" s="32" t="s">
        <v>3840</v>
      </c>
      <c r="B4043" s="32" t="str">
        <f t="shared" si="189"/>
        <v>Capitola, CA 94820,620-242-2004,Button Down Wear,222 Valley River Centre</v>
      </c>
      <c r="C4043" s="32" t="str">
        <f t="shared" si="190"/>
        <v>entre</v>
      </c>
      <c r="D4043" s="32" t="str">
        <f t="shared" si="191"/>
        <v>Incorrect</v>
      </c>
    </row>
    <row r="4044" spans="1:4" x14ac:dyDescent="0.25">
      <c r="A4044" s="32" t="s">
        <v>3841</v>
      </c>
      <c r="B4044" s="32" t="str">
        <f t="shared" si="189"/>
        <v>620-242-2004,Button Down Wear,222 Valley River Centre,South El Monte, CA 92684</v>
      </c>
      <c r="C4044" s="32" t="str">
        <f t="shared" si="190"/>
        <v>92684</v>
      </c>
      <c r="D4044" s="32" t="str">
        <f t="shared" si="191"/>
        <v>Incorrect</v>
      </c>
    </row>
    <row r="4045" spans="1:4" x14ac:dyDescent="0.25">
      <c r="A4045" s="32" t="s">
        <v>944</v>
      </c>
      <c r="B4045" s="32" t="str">
        <f t="shared" si="189"/>
        <v>Button Down Wear,222 Valley River Centre,South El Monte, CA 92684,626-446-6648</v>
      </c>
      <c r="C4045" s="32" t="str">
        <f t="shared" si="190"/>
        <v>-6648</v>
      </c>
      <c r="D4045" s="32">
        <f t="shared" si="191"/>
        <v>1</v>
      </c>
    </row>
    <row r="4046" spans="1:4" x14ac:dyDescent="0.25">
      <c r="A4046" s="32" t="s">
        <v>3842</v>
      </c>
      <c r="B4046" s="32" t="str">
        <f t="shared" si="189"/>
        <v>222 Valley River Centre,South El Monte, CA 92684,626-446-6648,Cica's Brazilian Jiu-Jitsu</v>
      </c>
      <c r="C4046" s="32" t="str">
        <f t="shared" si="190"/>
        <v>Jitsu</v>
      </c>
      <c r="D4046" s="32" t="str">
        <f t="shared" si="191"/>
        <v>Incorrect</v>
      </c>
    </row>
    <row r="4047" spans="1:4" x14ac:dyDescent="0.25">
      <c r="A4047" s="32" t="s">
        <v>3843</v>
      </c>
      <c r="B4047" s="32" t="str">
        <f t="shared" si="189"/>
        <v>South El Monte, CA 92684,626-446-6648,Cica's Brazilian Jiu-Jitsu,Ala Meda Centre</v>
      </c>
      <c r="C4047" s="32" t="str">
        <f t="shared" si="190"/>
        <v>entre</v>
      </c>
      <c r="D4047" s="32" t="str">
        <f t="shared" si="191"/>
        <v>Incorrect</v>
      </c>
    </row>
    <row r="4048" spans="1:4" x14ac:dyDescent="0.25">
      <c r="A4048" s="32" t="s">
        <v>3844</v>
      </c>
      <c r="B4048" s="32" t="str">
        <f t="shared" si="189"/>
        <v>626-446-6648,Cica's Brazilian Jiu-Jitsu,Ala Meda Centre,Vernon, CA 92484</v>
      </c>
      <c r="C4048" s="32" t="str">
        <f t="shared" si="190"/>
        <v>92484</v>
      </c>
      <c r="D4048" s="32" t="str">
        <f t="shared" si="191"/>
        <v>Incorrect</v>
      </c>
    </row>
    <row r="4049" spans="1:4" x14ac:dyDescent="0.25">
      <c r="A4049" s="32" t="s">
        <v>3845</v>
      </c>
      <c r="B4049" s="32" t="str">
        <f t="shared" si="189"/>
        <v>Cica's Brazilian Jiu-Jitsu,Ala Meda Centre,Vernon, CA 92484,629-988-6200</v>
      </c>
      <c r="C4049" s="32" t="str">
        <f t="shared" si="190"/>
        <v>-6200</v>
      </c>
      <c r="D4049" s="32">
        <f t="shared" si="191"/>
        <v>1</v>
      </c>
    </row>
    <row r="4050" spans="1:4" x14ac:dyDescent="0.25">
      <c r="A4050" s="32" t="s">
        <v>3846</v>
      </c>
      <c r="B4050" s="32" t="str">
        <f t="shared" si="189"/>
        <v>Ala Meda Centre,Vernon, CA 92484,629-988-6200,Forum Sports</v>
      </c>
      <c r="C4050" s="32" t="str">
        <f t="shared" si="190"/>
        <v>ports</v>
      </c>
      <c r="D4050" s="32" t="str">
        <f t="shared" si="191"/>
        <v>Incorrect</v>
      </c>
    </row>
    <row r="4051" spans="1:4" x14ac:dyDescent="0.25">
      <c r="A4051" s="32" t="s">
        <v>3847</v>
      </c>
      <c r="B4051" s="32" t="str">
        <f t="shared" si="189"/>
        <v>Vernon, CA 92484,629-988-6200,Forum Sports,2264 East Gibson Road Suite F606</v>
      </c>
      <c r="C4051" s="32" t="str">
        <f t="shared" si="190"/>
        <v xml:space="preserve"> F606</v>
      </c>
      <c r="D4051" s="32" t="str">
        <f t="shared" si="191"/>
        <v>Incorrect</v>
      </c>
    </row>
    <row r="4052" spans="1:4" x14ac:dyDescent="0.25">
      <c r="A4052" s="32" t="s">
        <v>3848</v>
      </c>
      <c r="B4052" s="32" t="str">
        <f t="shared" si="189"/>
        <v>629-988-6200,Forum Sports,2264 East Gibson Road Suite F606,Fresno, CA 90028</v>
      </c>
      <c r="C4052" s="32" t="str">
        <f t="shared" si="190"/>
        <v>90028</v>
      </c>
      <c r="D4052" s="32" t="str">
        <f t="shared" si="191"/>
        <v>Incorrect</v>
      </c>
    </row>
    <row r="4053" spans="1:4" x14ac:dyDescent="0.25">
      <c r="A4053" s="32" t="s">
        <v>3849</v>
      </c>
      <c r="B4053" s="32" t="str">
        <f t="shared" si="189"/>
        <v>Forum Sports,2264 East Gibson Road Suite F606,Fresno, CA 90028,806-644-9968</v>
      </c>
      <c r="C4053" s="32" t="str">
        <f t="shared" si="190"/>
        <v>-9968</v>
      </c>
      <c r="D4053" s="32">
        <f t="shared" si="191"/>
        <v>1</v>
      </c>
    </row>
    <row r="4054" spans="1:4" x14ac:dyDescent="0.25">
      <c r="A4054" s="32" t="s">
        <v>3850</v>
      </c>
      <c r="B4054" s="32" t="str">
        <f t="shared" si="189"/>
        <v>2264 East Gibson Road Suite F606,Fresno, CA 90028,806-644-9968,Ricardo Sportswear</v>
      </c>
      <c r="C4054" s="32" t="str">
        <f t="shared" si="190"/>
        <v>swear</v>
      </c>
      <c r="D4054" s="32" t="str">
        <f t="shared" si="191"/>
        <v>Incorrect</v>
      </c>
    </row>
    <row r="4055" spans="1:4" x14ac:dyDescent="0.25">
      <c r="A4055" s="32" t="s">
        <v>3851</v>
      </c>
      <c r="B4055" s="32" t="str">
        <f t="shared" si="189"/>
        <v>Fresno, CA 90028,806-644-9968,Ricardo Sportswear,420 Torrance Boulevard Suite A</v>
      </c>
      <c r="C4055" s="32" t="str">
        <f t="shared" si="190"/>
        <v>ite A</v>
      </c>
      <c r="D4055" s="32" t="str">
        <f t="shared" si="191"/>
        <v>Incorrect</v>
      </c>
    </row>
    <row r="4056" spans="1:4" x14ac:dyDescent="0.25">
      <c r="A4056" s="32" t="s">
        <v>3852</v>
      </c>
      <c r="B4056" s="32" t="str">
        <f t="shared" si="189"/>
        <v>806-644-9968,Ricardo Sportswear,420 Torrance Boulevard Suite A,Los Angeles, CA 94442</v>
      </c>
      <c r="C4056" s="32" t="str">
        <f t="shared" si="190"/>
        <v>94442</v>
      </c>
      <c r="D4056" s="32" t="str">
        <f t="shared" si="191"/>
        <v>Incorrect</v>
      </c>
    </row>
    <row r="4057" spans="1:4" x14ac:dyDescent="0.25">
      <c r="A4057" s="32" t="s">
        <v>3853</v>
      </c>
      <c r="B4057" s="32" t="str">
        <f t="shared" si="189"/>
        <v>Ricardo Sportswear,420 Torrance Boulevard Suite A,Los Angeles, CA 94442,424-964-2202</v>
      </c>
      <c r="C4057" s="32" t="str">
        <f t="shared" si="190"/>
        <v>-2202</v>
      </c>
      <c r="D4057" s="32">
        <f t="shared" si="191"/>
        <v>1</v>
      </c>
    </row>
    <row r="4058" spans="1:4" x14ac:dyDescent="0.25">
      <c r="A4058" s="32" t="s">
        <v>3854</v>
      </c>
      <c r="B4058" s="32" t="str">
        <f t="shared" si="189"/>
        <v>420 Torrance Boulevard Suite A,Los Angeles, CA 94442,424-964-2202,Rincon Apparel</v>
      </c>
      <c r="C4058" s="32" t="str">
        <f t="shared" si="190"/>
        <v>parel</v>
      </c>
      <c r="D4058" s="32" t="str">
        <f t="shared" si="191"/>
        <v>Incorrect</v>
      </c>
    </row>
    <row r="4059" spans="1:4" x14ac:dyDescent="0.25">
      <c r="A4059" s="32" t="s">
        <v>3855</v>
      </c>
      <c r="B4059" s="32" t="str">
        <f t="shared" si="189"/>
        <v>Los Angeles, CA 94442,424-964-2202,Rincon Apparel,2922 N Gaffey St</v>
      </c>
      <c r="C4059" s="32" t="str">
        <f t="shared" si="190"/>
        <v>ey St</v>
      </c>
      <c r="D4059" s="32" t="str">
        <f t="shared" si="191"/>
        <v>Incorrect</v>
      </c>
    </row>
    <row r="4060" spans="1:4" x14ac:dyDescent="0.25">
      <c r="A4060" s="32" t="s">
        <v>3856</v>
      </c>
      <c r="B4060" s="32" t="str">
        <f t="shared" si="189"/>
        <v>424-964-2202,Rincon Apparel,2922 N Gaffey St,Bellevue, WA 92960</v>
      </c>
      <c r="C4060" s="32" t="str">
        <f t="shared" si="190"/>
        <v>92960</v>
      </c>
      <c r="D4060" s="32" t="str">
        <f t="shared" si="191"/>
        <v>Incorrect</v>
      </c>
    </row>
    <row r="4061" spans="1:4" x14ac:dyDescent="0.25">
      <c r="A4061" s="32" t="s">
        <v>3857</v>
      </c>
      <c r="B4061" s="32" t="str">
        <f t="shared" si="189"/>
        <v>Rincon Apparel,2922 N Gaffey St,Bellevue, WA 92960,420-424-4244</v>
      </c>
      <c r="C4061" s="32" t="str">
        <f t="shared" si="190"/>
        <v>-4244</v>
      </c>
      <c r="D4061" s="32">
        <f t="shared" si="191"/>
        <v>1</v>
      </c>
    </row>
    <row r="4062" spans="1:4" x14ac:dyDescent="0.25">
      <c r="A4062" s="32" t="s">
        <v>3858</v>
      </c>
      <c r="B4062" s="32" t="str">
        <f t="shared" si="189"/>
        <v>2922 N Gaffey St,Bellevue, WA 92960,420-424-4244,Urban Sports Wear</v>
      </c>
      <c r="C4062" s="32" t="str">
        <f t="shared" si="190"/>
        <v xml:space="preserve"> Wear</v>
      </c>
      <c r="D4062" s="32" t="str">
        <f t="shared" si="191"/>
        <v>Incorrect</v>
      </c>
    </row>
    <row r="4063" spans="1:4" x14ac:dyDescent="0.25">
      <c r="A4063" s="32" t="s">
        <v>3859</v>
      </c>
      <c r="B4063" s="32" t="str">
        <f t="shared" si="189"/>
        <v>Bellevue, WA 92960,420-424-4244,Urban Sports Wear,2626 Meridian Avenue Suite 206</v>
      </c>
      <c r="C4063" s="32" t="str">
        <f t="shared" si="190"/>
        <v>e 206</v>
      </c>
      <c r="D4063" s="32" t="str">
        <f t="shared" si="191"/>
        <v>Incorrect</v>
      </c>
    </row>
    <row r="4064" spans="1:4" x14ac:dyDescent="0.25">
      <c r="A4064" s="32" t="s">
        <v>3860</v>
      </c>
      <c r="B4064" s="32" t="str">
        <f t="shared" si="189"/>
        <v>420-424-4244,Urban Sports Wear,2626 Meridian Avenue Suite 206,Huntington Park, CA 94402</v>
      </c>
      <c r="C4064" s="32" t="str">
        <f t="shared" si="190"/>
        <v>94402</v>
      </c>
      <c r="D4064" s="32" t="str">
        <f t="shared" si="191"/>
        <v>Incorrect</v>
      </c>
    </row>
    <row r="4065" spans="1:4" x14ac:dyDescent="0.25">
      <c r="A4065" s="32" t="s">
        <v>3861</v>
      </c>
      <c r="B4065" s="32" t="str">
        <f t="shared" si="189"/>
        <v>Urban Sports Wear,2626 Meridian Avenue Suite 206,Huntington Park, CA 94402,828-862-4994</v>
      </c>
      <c r="C4065" s="32" t="str">
        <f t="shared" si="190"/>
        <v>-4994</v>
      </c>
      <c r="D4065" s="32">
        <f t="shared" si="191"/>
        <v>1</v>
      </c>
    </row>
    <row r="4066" spans="1:4" x14ac:dyDescent="0.25">
      <c r="A4066" s="32" t="s">
        <v>3862</v>
      </c>
      <c r="B4066" s="32" t="str">
        <f t="shared" si="189"/>
        <v>2626 Meridian Avenue Suite 206,Huntington Park, CA 94402,828-862-4994,Volcano</v>
      </c>
      <c r="C4066" s="32" t="str">
        <f t="shared" si="190"/>
        <v>lcano</v>
      </c>
      <c r="D4066" s="32" t="str">
        <f t="shared" si="191"/>
        <v>Incorrect</v>
      </c>
    </row>
    <row r="4067" spans="1:4" x14ac:dyDescent="0.25">
      <c r="A4067" s="32" t="s">
        <v>3863</v>
      </c>
      <c r="B4067" s="32" t="str">
        <f t="shared" si="189"/>
        <v>Huntington Park, CA 94402,828-862-4994,Volcano,224 Town &amp; Country Village</v>
      </c>
      <c r="C4067" s="32" t="str">
        <f t="shared" si="190"/>
        <v>llage</v>
      </c>
      <c r="D4067" s="32" t="str">
        <f t="shared" si="191"/>
        <v>Incorrect</v>
      </c>
    </row>
    <row r="4068" spans="1:4" x14ac:dyDescent="0.25">
      <c r="A4068" s="32" t="s">
        <v>3864</v>
      </c>
      <c r="B4068" s="32" t="str">
        <f t="shared" si="189"/>
        <v>828-862-4994,Volcano,224 Town &amp; Country Village,Covina, CA 94688</v>
      </c>
      <c r="C4068" s="32" t="str">
        <f t="shared" si="190"/>
        <v>94688</v>
      </c>
      <c r="D4068" s="32" t="str">
        <f t="shared" si="191"/>
        <v>Incorrect</v>
      </c>
    </row>
    <row r="4069" spans="1:4" x14ac:dyDescent="0.25">
      <c r="A4069" s="32" t="s">
        <v>3865</v>
      </c>
      <c r="B4069" s="32" t="str">
        <f t="shared" si="189"/>
        <v>Volcano,224 Town &amp; Country Village,Covina, CA 94688,424-944-8860</v>
      </c>
      <c r="C4069" s="32" t="str">
        <f t="shared" si="190"/>
        <v>-8860</v>
      </c>
      <c r="D4069" s="32">
        <f t="shared" si="191"/>
        <v>1</v>
      </c>
    </row>
    <row r="4070" spans="1:4" x14ac:dyDescent="0.25">
      <c r="A4070" s="32" t="s">
        <v>3866</v>
      </c>
      <c r="B4070" s="32" t="str">
        <f t="shared" si="189"/>
        <v>224 Town &amp; Country Village,Covina, CA 94688,424-944-8860,World Athletics</v>
      </c>
      <c r="C4070" s="32" t="str">
        <f t="shared" si="190"/>
        <v>etics</v>
      </c>
      <c r="D4070" s="32" t="str">
        <f t="shared" si="191"/>
        <v>Incorrect</v>
      </c>
    </row>
    <row r="4071" spans="1:4" x14ac:dyDescent="0.25">
      <c r="A4071" s="32" t="s">
        <v>3867</v>
      </c>
      <c r="B4071" s="32" t="str">
        <f t="shared" si="189"/>
        <v>Covina, CA 94688,424-944-8860,World Athletics,4602 South Steele Street Suite 644</v>
      </c>
      <c r="C4071" s="32" t="str">
        <f t="shared" si="190"/>
        <v>e 644</v>
      </c>
      <c r="D4071" s="32" t="str">
        <f t="shared" si="191"/>
        <v>Incorrect</v>
      </c>
    </row>
    <row r="4072" spans="1:4" x14ac:dyDescent="0.25">
      <c r="A4072" s="32" t="s">
        <v>3868</v>
      </c>
      <c r="B4072" s="32" t="str">
        <f t="shared" si="189"/>
        <v>424-944-8860,World Athletics,4602 South Steele Street Suite 644,Palmdale, CA 96620</v>
      </c>
      <c r="C4072" s="32" t="str">
        <f t="shared" si="190"/>
        <v>96620</v>
      </c>
      <c r="D4072" s="32" t="str">
        <f t="shared" si="191"/>
        <v>Incorrect</v>
      </c>
    </row>
    <row r="4073" spans="1:4" x14ac:dyDescent="0.25">
      <c r="A4073" s="32" t="s">
        <v>1984</v>
      </c>
      <c r="B4073" s="32" t="str">
        <f t="shared" si="189"/>
        <v>World Athletics,4602 South Steele Street Suite 644,Palmdale, CA 96620,909-862-4846</v>
      </c>
      <c r="C4073" s="32" t="str">
        <f t="shared" si="190"/>
        <v>-4846</v>
      </c>
      <c r="D4073" s="32">
        <f t="shared" si="191"/>
        <v>1</v>
      </c>
    </row>
    <row r="4074" spans="1:4" x14ac:dyDescent="0.25">
      <c r="A4074" s="32" t="s">
        <v>3869</v>
      </c>
      <c r="B4074" s="32" t="str">
        <f t="shared" si="189"/>
        <v>4602 South Steele Street Suite 644,Palmdale, CA 96620,909-862-4846,Cannery Row Goods</v>
      </c>
      <c r="C4074" s="32" t="str">
        <f t="shared" si="190"/>
        <v>Goods</v>
      </c>
      <c r="D4074" s="32" t="str">
        <f t="shared" si="191"/>
        <v>Incorrect</v>
      </c>
    </row>
    <row r="4075" spans="1:4" x14ac:dyDescent="0.25">
      <c r="A4075" s="32" t="s">
        <v>3870</v>
      </c>
      <c r="B4075" s="32" t="str">
        <f t="shared" si="189"/>
        <v>Palmdale, CA 96620,909-862-4846,Cannery Row Goods,626 West Florence Avenue</v>
      </c>
      <c r="C4075" s="32" t="str">
        <f t="shared" si="190"/>
        <v>venue</v>
      </c>
      <c r="D4075" s="32" t="str">
        <f t="shared" si="191"/>
        <v>Incorrect</v>
      </c>
    </row>
    <row r="4076" spans="1:4" x14ac:dyDescent="0.25">
      <c r="A4076" s="32" t="s">
        <v>3871</v>
      </c>
      <c r="B4076" s="32" t="str">
        <f t="shared" si="189"/>
        <v>909-862-4846,Cannery Row Goods,626 West Florence Avenue,Los Angeles, CA 94046</v>
      </c>
      <c r="C4076" s="32" t="str">
        <f t="shared" si="190"/>
        <v>94046</v>
      </c>
      <c r="D4076" s="32" t="str">
        <f t="shared" si="191"/>
        <v>Incorrect</v>
      </c>
    </row>
    <row r="4077" spans="1:4" x14ac:dyDescent="0.25">
      <c r="A4077" s="32" t="s">
        <v>3872</v>
      </c>
      <c r="B4077" s="32" t="str">
        <f t="shared" si="189"/>
        <v>Cannery Row Goods,626 West Florence Avenue,Los Angeles, CA 94046,842-484-2609</v>
      </c>
      <c r="C4077" s="32" t="str">
        <f t="shared" si="190"/>
        <v>-2609</v>
      </c>
      <c r="D4077" s="32">
        <f t="shared" si="191"/>
        <v>1</v>
      </c>
    </row>
    <row r="4078" spans="1:4" x14ac:dyDescent="0.25">
      <c r="A4078" s="32" t="s">
        <v>3873</v>
      </c>
      <c r="B4078" s="32" t="str">
        <f t="shared" si="189"/>
        <v>626 West Florence Avenue,Los Angeles, CA 94046,842-484-2609,Run for It Store</v>
      </c>
      <c r="C4078" s="32" t="str">
        <f t="shared" si="190"/>
        <v>Store</v>
      </c>
      <c r="D4078" s="32" t="str">
        <f t="shared" si="191"/>
        <v>Incorrect</v>
      </c>
    </row>
    <row r="4079" spans="1:4" x14ac:dyDescent="0.25">
      <c r="A4079" s="32" t="s">
        <v>3874</v>
      </c>
      <c r="B4079" s="32" t="str">
        <f t="shared" si="189"/>
        <v>Los Angeles, CA 94046,842-484-2609,Run for It Store,2262 S 4th St</v>
      </c>
      <c r="C4079" s="32" t="str">
        <f t="shared" si="190"/>
        <v>th St</v>
      </c>
      <c r="D4079" s="32" t="str">
        <f t="shared" si="191"/>
        <v>Incorrect</v>
      </c>
    </row>
    <row r="4080" spans="1:4" x14ac:dyDescent="0.25">
      <c r="A4080" s="32" t="s">
        <v>3875</v>
      </c>
      <c r="B4080" s="32" t="str">
        <f t="shared" si="189"/>
        <v>842-484-2609,Run for It Store,2262 S 4th St,Koloa, HI 96482</v>
      </c>
      <c r="C4080" s="32" t="str">
        <f t="shared" si="190"/>
        <v>96482</v>
      </c>
      <c r="D4080" s="32" t="str">
        <f t="shared" si="191"/>
        <v>Incorrect</v>
      </c>
    </row>
    <row r="4081" spans="1:4" x14ac:dyDescent="0.25">
      <c r="A4081" s="32" t="s">
        <v>3876</v>
      </c>
      <c r="B4081" s="32" t="str">
        <f t="shared" si="189"/>
        <v>Run for It Store,2262 S 4th St,Koloa, HI 96482,824-869-8824</v>
      </c>
      <c r="C4081" s="32" t="str">
        <f t="shared" si="190"/>
        <v>-8824</v>
      </c>
      <c r="D4081" s="32">
        <f t="shared" si="191"/>
        <v>1</v>
      </c>
    </row>
    <row r="4082" spans="1:4" x14ac:dyDescent="0.25">
      <c r="A4082" s="32" t="s">
        <v>3877</v>
      </c>
      <c r="B4082" s="32" t="str">
        <f t="shared" si="189"/>
        <v>2262 S 4th St,Koloa, HI 96482,824-869-8824,Heftyjoesport Ski</v>
      </c>
      <c r="C4082" s="32" t="str">
        <f t="shared" si="190"/>
        <v>t Ski</v>
      </c>
      <c r="D4082" s="32" t="str">
        <f t="shared" si="191"/>
        <v>Incorrect</v>
      </c>
    </row>
    <row r="4083" spans="1:4" x14ac:dyDescent="0.25">
      <c r="A4083" s="32" t="s">
        <v>3878</v>
      </c>
      <c r="B4083" s="32" t="str">
        <f t="shared" si="189"/>
        <v>Koloa, HI 96482,824-869-8824,Heftyjoesport Ski,Pacific View Mall</v>
      </c>
      <c r="C4083" s="32" t="str">
        <f t="shared" si="190"/>
        <v xml:space="preserve"> Mall</v>
      </c>
      <c r="D4083" s="32" t="str">
        <f t="shared" si="191"/>
        <v>Incorrect</v>
      </c>
    </row>
    <row r="4084" spans="1:4" x14ac:dyDescent="0.25">
      <c r="A4084" s="32" t="s">
        <v>3879</v>
      </c>
      <c r="B4084" s="32" t="str">
        <f t="shared" si="189"/>
        <v>824-869-8824,Heftyjoesport Ski,Pacific View Mall,San Diego, CA 96802</v>
      </c>
      <c r="C4084" s="32" t="str">
        <f t="shared" si="190"/>
        <v>96802</v>
      </c>
      <c r="D4084" s="32" t="str">
        <f t="shared" si="191"/>
        <v>Incorrect</v>
      </c>
    </row>
    <row r="4085" spans="1:4" x14ac:dyDescent="0.25">
      <c r="A4085" s="32" t="s">
        <v>3880</v>
      </c>
      <c r="B4085" s="32" t="str">
        <f t="shared" si="189"/>
        <v>Heftyjoesport Ski,Pacific View Mall,San Diego, CA 96802,640-684-4288</v>
      </c>
      <c r="C4085" s="32" t="str">
        <f t="shared" si="190"/>
        <v>-4288</v>
      </c>
      <c r="D4085" s="32">
        <f t="shared" si="191"/>
        <v>1</v>
      </c>
    </row>
    <row r="4086" spans="1:4" x14ac:dyDescent="0.25">
      <c r="A4086" s="32" t="s">
        <v>3881</v>
      </c>
      <c r="B4086" s="32" t="str">
        <f t="shared" si="189"/>
        <v>Pacific View Mall,San Diego, CA 96802,640-684-4288,Judy Designer Sales</v>
      </c>
      <c r="C4086" s="32" t="str">
        <f t="shared" si="190"/>
        <v>Sales</v>
      </c>
      <c r="D4086" s="32" t="str">
        <f t="shared" si="191"/>
        <v>Incorrect</v>
      </c>
    </row>
    <row r="4087" spans="1:4" x14ac:dyDescent="0.25">
      <c r="A4087" s="32" t="s">
        <v>3882</v>
      </c>
      <c r="B4087" s="32" t="str">
        <f t="shared" si="189"/>
        <v>San Diego, CA 96802,640-684-4288,Judy Designer Sales,600 Bloomfield Ave</v>
      </c>
      <c r="C4087" s="32" t="str">
        <f t="shared" si="190"/>
        <v>d Ave</v>
      </c>
      <c r="D4087" s="32" t="str">
        <f t="shared" si="191"/>
        <v>Incorrect</v>
      </c>
    </row>
    <row r="4088" spans="1:4" x14ac:dyDescent="0.25">
      <c r="A4088" s="32" t="s">
        <v>3883</v>
      </c>
      <c r="B4088" s="32" t="str">
        <f t="shared" si="189"/>
        <v>640-684-4288,Judy Designer Sales,600 Bloomfield Ave,San Diego, CA 92880</v>
      </c>
      <c r="C4088" s="32" t="str">
        <f t="shared" si="190"/>
        <v>92880</v>
      </c>
      <c r="D4088" s="32" t="str">
        <f t="shared" si="191"/>
        <v>Incorrect</v>
      </c>
    </row>
    <row r="4089" spans="1:4" x14ac:dyDescent="0.25">
      <c r="A4089" s="32" t="s">
        <v>3884</v>
      </c>
      <c r="B4089" s="32" t="str">
        <f t="shared" si="189"/>
        <v>Judy Designer Sales,600 Bloomfield Ave,San Diego, CA 92880,224-622-6668</v>
      </c>
      <c r="C4089" s="32" t="str">
        <f t="shared" si="190"/>
        <v>-6668</v>
      </c>
      <c r="D4089" s="32">
        <f t="shared" si="191"/>
        <v>1</v>
      </c>
    </row>
    <row r="4090" spans="1:4" x14ac:dyDescent="0.25">
      <c r="A4090" s="32" t="s">
        <v>3885</v>
      </c>
      <c r="B4090" s="32" t="str">
        <f t="shared" si="189"/>
        <v>600 Bloomfield Ave,San Diego, CA 92880,224-622-6668,Love That Style</v>
      </c>
      <c r="C4090" s="32" t="str">
        <f t="shared" si="190"/>
        <v>Style</v>
      </c>
      <c r="D4090" s="32" t="str">
        <f t="shared" si="191"/>
        <v>Incorrect</v>
      </c>
    </row>
    <row r="4091" spans="1:4" x14ac:dyDescent="0.25">
      <c r="A4091" s="32" t="s">
        <v>3886</v>
      </c>
      <c r="B4091" s="32" t="str">
        <f t="shared" si="189"/>
        <v>San Diego, CA 92880,224-622-6668,Love That Style,6620 Paseo Del Norte</v>
      </c>
      <c r="C4091" s="32" t="str">
        <f t="shared" si="190"/>
        <v>Norte</v>
      </c>
      <c r="D4091" s="32" t="str">
        <f t="shared" si="191"/>
        <v>Incorrect</v>
      </c>
    </row>
    <row r="4092" spans="1:4" x14ac:dyDescent="0.25">
      <c r="A4092" s="32" t="s">
        <v>3887</v>
      </c>
      <c r="B4092" s="32" t="str">
        <f t="shared" si="189"/>
        <v>224-622-6668,Love That Style,6620 Paseo Del Norte,Irvine, CA 92008</v>
      </c>
      <c r="C4092" s="32" t="str">
        <f t="shared" si="190"/>
        <v>92008</v>
      </c>
      <c r="D4092" s="32" t="str">
        <f t="shared" si="191"/>
        <v>Incorrect</v>
      </c>
    </row>
    <row r="4093" spans="1:4" x14ac:dyDescent="0.25">
      <c r="A4093" s="32" t="s">
        <v>712</v>
      </c>
      <c r="B4093" s="32" t="str">
        <f t="shared" si="189"/>
        <v>Love That Style,6620 Paseo Del Norte,Irvine, CA 92008,669-222-9640</v>
      </c>
      <c r="C4093" s="32" t="str">
        <f t="shared" si="190"/>
        <v>-9640</v>
      </c>
      <c r="D4093" s="32">
        <f t="shared" si="191"/>
        <v>1</v>
      </c>
    </row>
    <row r="4094" spans="1:4" x14ac:dyDescent="0.25">
      <c r="A4094" s="32" t="s">
        <v>251</v>
      </c>
      <c r="B4094" s="32" t="str">
        <f t="shared" si="189"/>
        <v>6620 Paseo Del Norte,Irvine, CA 92008,669-222-9640,O'Neil Sports Place</v>
      </c>
      <c r="C4094" s="32" t="str">
        <f t="shared" si="190"/>
        <v>Place</v>
      </c>
      <c r="D4094" s="32" t="str">
        <f t="shared" si="191"/>
        <v>Incorrect</v>
      </c>
    </row>
    <row r="4095" spans="1:4" x14ac:dyDescent="0.25">
      <c r="A4095" s="32" t="s">
        <v>3888</v>
      </c>
      <c r="B4095" s="32" t="str">
        <f t="shared" si="189"/>
        <v>Irvine, CA 92008,669-222-9640,O'Neil Sports Place,226 Shaw Avenue</v>
      </c>
      <c r="C4095" s="32" t="str">
        <f t="shared" si="190"/>
        <v>venue</v>
      </c>
      <c r="D4095" s="32" t="str">
        <f t="shared" si="191"/>
        <v>Incorrect</v>
      </c>
    </row>
    <row r="4096" spans="1:4" x14ac:dyDescent="0.25">
      <c r="A4096" s="32" t="s">
        <v>3889</v>
      </c>
      <c r="B4096" s="32" t="str">
        <f t="shared" si="189"/>
        <v>669-222-9640,O'Neil Sports Place,226 Shaw Avenue,Springfield, CA 94608</v>
      </c>
      <c r="C4096" s="32" t="str">
        <f t="shared" si="190"/>
        <v>94608</v>
      </c>
      <c r="D4096" s="32" t="str">
        <f t="shared" si="191"/>
        <v>Incorrect</v>
      </c>
    </row>
    <row r="4097" spans="1:4" x14ac:dyDescent="0.25">
      <c r="A4097" s="32" t="s">
        <v>3890</v>
      </c>
      <c r="B4097" s="32" t="str">
        <f t="shared" si="189"/>
        <v>O'Neil Sports Place,226 Shaw Avenue,Springfield, CA 94608,949-688-8842</v>
      </c>
      <c r="C4097" s="32" t="str">
        <f t="shared" si="190"/>
        <v>-8842</v>
      </c>
      <c r="D4097" s="32">
        <f t="shared" si="191"/>
        <v>1</v>
      </c>
    </row>
    <row r="4098" spans="1:4" x14ac:dyDescent="0.25">
      <c r="A4098" s="32" t="s">
        <v>3891</v>
      </c>
      <c r="B4098" s="32" t="str">
        <f t="shared" ref="B4098:B4161" si="192">CONCATENATE(TRIM(A4098),",",TRIM(A4099),",",TRIM(A4100),",",TRIM(A4101))</f>
        <v>226 Shaw Avenue,Springfield, CA 94608,949-688-8842,Promotions Direct Inc</v>
      </c>
      <c r="C4098" s="32" t="str">
        <f t="shared" ref="C4098:C4161" si="193">RIGHT(B4098,5)</f>
        <v>t Inc</v>
      </c>
      <c r="D4098" s="32" t="str">
        <f t="shared" ref="D4098:D4161" si="194">IFERROR(FIND("-",C4098),"Incorrect")</f>
        <v>Incorrect</v>
      </c>
    </row>
    <row r="4099" spans="1:4" x14ac:dyDescent="0.25">
      <c r="A4099" s="32" t="s">
        <v>3892</v>
      </c>
      <c r="B4099" s="32" t="str">
        <f t="shared" si="192"/>
        <v>Springfield, CA 94608,949-688-8842,Promotions Direct Inc,2689 Arden Way</v>
      </c>
      <c r="C4099" s="32" t="str">
        <f t="shared" si="193"/>
        <v>n Way</v>
      </c>
      <c r="D4099" s="32" t="str">
        <f t="shared" si="194"/>
        <v>Incorrect</v>
      </c>
    </row>
    <row r="4100" spans="1:4" x14ac:dyDescent="0.25">
      <c r="A4100" s="32" t="s">
        <v>3893</v>
      </c>
      <c r="B4100" s="32" t="str">
        <f t="shared" si="192"/>
        <v>949-688-8842,Promotions Direct Inc,2689 Arden Way,Kailua Kona, HI 98646</v>
      </c>
      <c r="C4100" s="32" t="str">
        <f t="shared" si="193"/>
        <v>98646</v>
      </c>
      <c r="D4100" s="32" t="str">
        <f t="shared" si="194"/>
        <v>Incorrect</v>
      </c>
    </row>
    <row r="4101" spans="1:4" x14ac:dyDescent="0.25">
      <c r="A4101" s="32" t="s">
        <v>3894</v>
      </c>
      <c r="B4101" s="32" t="str">
        <f t="shared" si="192"/>
        <v>Promotions Direct Inc,2689 Arden Way,Kailua Kona, HI 98646,426-402-6008</v>
      </c>
      <c r="C4101" s="32" t="str">
        <f t="shared" si="193"/>
        <v>-6008</v>
      </c>
      <c r="D4101" s="32">
        <f t="shared" si="194"/>
        <v>1</v>
      </c>
    </row>
    <row r="4102" spans="1:4" x14ac:dyDescent="0.25">
      <c r="A4102" s="32" t="s">
        <v>2837</v>
      </c>
      <c r="B4102" s="32" t="str">
        <f t="shared" si="192"/>
        <v>2689 Arden Way,Kailua Kona, HI 98646,426-402-6008,Side Line Sports Gear</v>
      </c>
      <c r="C4102" s="32" t="str">
        <f t="shared" si="193"/>
        <v xml:space="preserve"> Gear</v>
      </c>
      <c r="D4102" s="32" t="str">
        <f t="shared" si="194"/>
        <v>Incorrect</v>
      </c>
    </row>
    <row r="4103" spans="1:4" x14ac:dyDescent="0.25">
      <c r="A4103" s="32" t="s">
        <v>3895</v>
      </c>
      <c r="B4103" s="32" t="str">
        <f t="shared" si="192"/>
        <v>Kailua Kona, HI 98646,426-402-6008,Side Line Sports Gear,22422 El Toro Rd</v>
      </c>
      <c r="C4103" s="32" t="str">
        <f t="shared" si="193"/>
        <v>ro Rd</v>
      </c>
      <c r="D4103" s="32" t="str">
        <f t="shared" si="194"/>
        <v>Incorrect</v>
      </c>
    </row>
    <row r="4104" spans="1:4" x14ac:dyDescent="0.25">
      <c r="A4104" s="32" t="s">
        <v>3896</v>
      </c>
      <c r="B4104" s="32" t="str">
        <f t="shared" si="192"/>
        <v>426-402-6008,Side Line Sports Gear,22422 El Toro Rd,Westminster, AK 99604</v>
      </c>
      <c r="C4104" s="32" t="str">
        <f t="shared" si="193"/>
        <v>99604</v>
      </c>
      <c r="D4104" s="32" t="str">
        <f t="shared" si="194"/>
        <v>Incorrect</v>
      </c>
    </row>
    <row r="4105" spans="1:4" x14ac:dyDescent="0.25">
      <c r="A4105" s="32" t="s">
        <v>3897</v>
      </c>
      <c r="B4105" s="32" t="str">
        <f t="shared" si="192"/>
        <v>Side Line Sports Gear,22422 El Toro Rd,Westminster, AK 99604,806-496-6426</v>
      </c>
      <c r="C4105" s="32" t="str">
        <f t="shared" si="193"/>
        <v>-6426</v>
      </c>
      <c r="D4105" s="32">
        <f t="shared" si="194"/>
        <v>1</v>
      </c>
    </row>
    <row r="4106" spans="1:4" x14ac:dyDescent="0.25">
      <c r="A4106" s="32" t="s">
        <v>3898</v>
      </c>
      <c r="B4106" s="32" t="str">
        <f t="shared" si="192"/>
        <v>22422 El Toro Rd,Westminster, AK 99604,806-496-6426,Sportswear Market</v>
      </c>
      <c r="C4106" s="32" t="str">
        <f t="shared" si="193"/>
        <v>arket</v>
      </c>
      <c r="D4106" s="32" t="str">
        <f t="shared" si="194"/>
        <v>Incorrect</v>
      </c>
    </row>
    <row r="4107" spans="1:4" x14ac:dyDescent="0.25">
      <c r="A4107" s="32" t="s">
        <v>3899</v>
      </c>
      <c r="B4107" s="32" t="str">
        <f t="shared" si="192"/>
        <v>Westminster, AK 99604,806-496-6426,Sportswear Market,6806 Hollywood Boulevard</v>
      </c>
      <c r="C4107" s="32" t="str">
        <f t="shared" si="193"/>
        <v>evard</v>
      </c>
      <c r="D4107" s="32" t="str">
        <f t="shared" si="194"/>
        <v>Incorrect</v>
      </c>
    </row>
    <row r="4108" spans="1:4" x14ac:dyDescent="0.25">
      <c r="A4108" s="32" t="s">
        <v>3900</v>
      </c>
      <c r="B4108" s="32" t="str">
        <f t="shared" si="192"/>
        <v>806-496-6426,Sportswear Market,6806 Hollywood Boulevard,San Diego, CA 98226</v>
      </c>
      <c r="C4108" s="32" t="str">
        <f t="shared" si="193"/>
        <v>98226</v>
      </c>
      <c r="D4108" s="32" t="str">
        <f t="shared" si="194"/>
        <v>Incorrect</v>
      </c>
    </row>
    <row r="4109" spans="1:4" x14ac:dyDescent="0.25">
      <c r="A4109" s="32" t="s">
        <v>3901</v>
      </c>
      <c r="B4109" s="32" t="str">
        <f t="shared" si="192"/>
        <v>Sportswear Market,6806 Hollywood Boulevard,San Diego, CA 98226,669-282-8466</v>
      </c>
      <c r="C4109" s="32" t="str">
        <f t="shared" si="193"/>
        <v>-8466</v>
      </c>
      <c r="D4109" s="32">
        <f t="shared" si="194"/>
        <v>1</v>
      </c>
    </row>
    <row r="4110" spans="1:4" x14ac:dyDescent="0.25">
      <c r="A4110" s="32" t="s">
        <v>3902</v>
      </c>
      <c r="B4110" s="32" t="str">
        <f t="shared" si="192"/>
        <v>6806 Hollywood Boulevard,San Diego, CA 98226,669-282-8466,James Sportswear</v>
      </c>
      <c r="C4110" s="32" t="str">
        <f t="shared" si="193"/>
        <v>swear</v>
      </c>
      <c r="D4110" s="32" t="str">
        <f t="shared" si="194"/>
        <v>Incorrect</v>
      </c>
    </row>
    <row r="4111" spans="1:4" x14ac:dyDescent="0.25">
      <c r="A4111" s="32" t="s">
        <v>3903</v>
      </c>
      <c r="B4111" s="32" t="str">
        <f t="shared" si="192"/>
        <v>San Diego, CA 98226,669-282-8466,James Sportswear,620 Coral Street</v>
      </c>
      <c r="C4111" s="32" t="str">
        <f t="shared" si="193"/>
        <v>treet</v>
      </c>
      <c r="D4111" s="32" t="str">
        <f t="shared" si="194"/>
        <v>Incorrect</v>
      </c>
    </row>
    <row r="4112" spans="1:4" x14ac:dyDescent="0.25">
      <c r="A4112" s="32" t="s">
        <v>3904</v>
      </c>
      <c r="B4112" s="32" t="str">
        <f t="shared" si="192"/>
        <v>669-282-8466,James Sportswear,620 Coral Street,Westminster, WA 98482</v>
      </c>
      <c r="C4112" s="32" t="str">
        <f t="shared" si="193"/>
        <v>98482</v>
      </c>
      <c r="D4112" s="32" t="str">
        <f t="shared" si="194"/>
        <v>Incorrect</v>
      </c>
    </row>
    <row r="4113" spans="1:4" x14ac:dyDescent="0.25">
      <c r="A4113" s="32" t="s">
        <v>3905</v>
      </c>
      <c r="B4113" s="32" t="str">
        <f t="shared" si="192"/>
        <v>James Sportswear,620 Coral Street,Westminster, WA 98482,224-849-4666</v>
      </c>
      <c r="C4113" s="32" t="str">
        <f t="shared" si="193"/>
        <v>-4666</v>
      </c>
      <c r="D4113" s="32">
        <f t="shared" si="194"/>
        <v>1</v>
      </c>
    </row>
    <row r="4114" spans="1:4" x14ac:dyDescent="0.25">
      <c r="A4114" s="32" t="s">
        <v>3906</v>
      </c>
      <c r="B4114" s="32" t="str">
        <f t="shared" si="192"/>
        <v>620 Coral Street,Westminster, WA 98482,224-849-4666,Kathleen's Apparel</v>
      </c>
      <c r="C4114" s="32" t="str">
        <f t="shared" si="193"/>
        <v>parel</v>
      </c>
      <c r="D4114" s="32" t="str">
        <f t="shared" si="194"/>
        <v>Incorrect</v>
      </c>
    </row>
    <row r="4115" spans="1:4" x14ac:dyDescent="0.25">
      <c r="A4115" s="32" t="s">
        <v>3907</v>
      </c>
      <c r="B4115" s="32" t="str">
        <f t="shared" si="192"/>
        <v>Westminster, WA 98482,224-849-4666,Kathleen's Apparel,2004 Market Street</v>
      </c>
      <c r="C4115" s="32" t="str">
        <f t="shared" si="193"/>
        <v>treet</v>
      </c>
      <c r="D4115" s="32" t="str">
        <f t="shared" si="194"/>
        <v>Incorrect</v>
      </c>
    </row>
    <row r="4116" spans="1:4" x14ac:dyDescent="0.25">
      <c r="A4116" s="32" t="s">
        <v>3908</v>
      </c>
      <c r="B4116" s="32" t="str">
        <f t="shared" si="192"/>
        <v>224-849-4666,Kathleen's Apparel,2004 Market Street,Long Beach, CA 90806</v>
      </c>
      <c r="C4116" s="32" t="str">
        <f t="shared" si="193"/>
        <v>90806</v>
      </c>
      <c r="D4116" s="32" t="str">
        <f t="shared" si="194"/>
        <v>Incorrect</v>
      </c>
    </row>
    <row r="4117" spans="1:4" x14ac:dyDescent="0.25">
      <c r="A4117" s="32" t="s">
        <v>3909</v>
      </c>
      <c r="B4117" s="32" t="str">
        <f t="shared" si="192"/>
        <v>Kathleen's Apparel,2004 Market Street,Long Beach, CA 90806,926-944-4848</v>
      </c>
      <c r="C4117" s="32" t="str">
        <f t="shared" si="193"/>
        <v>-4848</v>
      </c>
      <c r="D4117" s="32">
        <f t="shared" si="194"/>
        <v>1</v>
      </c>
    </row>
    <row r="4118" spans="1:4" x14ac:dyDescent="0.25">
      <c r="A4118" s="32" t="s">
        <v>3910</v>
      </c>
      <c r="B4118" s="32" t="str">
        <f t="shared" si="192"/>
        <v>2004 Market Street,Long Beach, CA 90806,926-944-4848,Today's Sporting Goods</v>
      </c>
      <c r="C4118" s="32" t="str">
        <f t="shared" si="193"/>
        <v>Goods</v>
      </c>
      <c r="D4118" s="32" t="str">
        <f t="shared" si="194"/>
        <v>Incorrect</v>
      </c>
    </row>
    <row r="4119" spans="1:4" x14ac:dyDescent="0.25">
      <c r="A4119" s="32" t="s">
        <v>3911</v>
      </c>
      <c r="B4119" s="32" t="str">
        <f t="shared" si="192"/>
        <v>Long Beach, CA 90806,926-944-4848,Today's Sporting Goods,2222 West Foothill Boulevard</v>
      </c>
      <c r="C4119" s="32" t="str">
        <f t="shared" si="193"/>
        <v>evard</v>
      </c>
      <c r="D4119" s="32" t="str">
        <f t="shared" si="194"/>
        <v>Incorrect</v>
      </c>
    </row>
    <row r="4120" spans="1:4" x14ac:dyDescent="0.25">
      <c r="A4120" s="32" t="s">
        <v>3912</v>
      </c>
      <c r="B4120" s="32" t="str">
        <f t="shared" si="192"/>
        <v>926-944-4848,Today's Sporting Goods,2222 West Foothill Boulevard,Bakersfield, CA 94044</v>
      </c>
      <c r="C4120" s="32" t="str">
        <f t="shared" si="193"/>
        <v>94044</v>
      </c>
      <c r="D4120" s="32" t="str">
        <f t="shared" si="194"/>
        <v>Incorrect</v>
      </c>
    </row>
    <row r="4121" spans="1:4" x14ac:dyDescent="0.25">
      <c r="A4121" s="32" t="s">
        <v>3913</v>
      </c>
      <c r="B4121" s="32" t="str">
        <f t="shared" si="192"/>
        <v>Today's Sporting Goods,2222 West Foothill Boulevard,Bakersfield, CA 94044,908-486-4802</v>
      </c>
      <c r="C4121" s="32" t="str">
        <f t="shared" si="193"/>
        <v>-4802</v>
      </c>
      <c r="D4121" s="32">
        <f t="shared" si="194"/>
        <v>1</v>
      </c>
    </row>
    <row r="4122" spans="1:4" x14ac:dyDescent="0.25">
      <c r="A4122" s="32" t="s">
        <v>2491</v>
      </c>
      <c r="B4122" s="32" t="str">
        <f t="shared" si="192"/>
        <v>2222 West Foothill Boulevard,Bakersfield, CA 94044,908-486-4802,Great Men's Wear</v>
      </c>
      <c r="C4122" s="32" t="str">
        <f t="shared" si="193"/>
        <v xml:space="preserve"> Wear</v>
      </c>
      <c r="D4122" s="32" t="str">
        <f t="shared" si="194"/>
        <v>Incorrect</v>
      </c>
    </row>
    <row r="4123" spans="1:4" x14ac:dyDescent="0.25">
      <c r="A4123" s="32" t="s">
        <v>3914</v>
      </c>
      <c r="B4123" s="32" t="str">
        <f t="shared" si="192"/>
        <v>Bakersfield, CA 94044,908-486-4802,Great Men's Wear,28499 Ventura Boulevard Suite 2</v>
      </c>
      <c r="C4123" s="32" t="str">
        <f t="shared" si="193"/>
        <v>ite 2</v>
      </c>
      <c r="D4123" s="32" t="str">
        <f t="shared" si="194"/>
        <v>Incorrect</v>
      </c>
    </row>
    <row r="4124" spans="1:4" x14ac:dyDescent="0.25">
      <c r="A4124" s="32" t="s">
        <v>3915</v>
      </c>
      <c r="B4124" s="32" t="str">
        <f t="shared" si="192"/>
        <v>908-486-4802,Great Men's Wear,28499 Ventura Boulevard Suite 2,Vallejo, CA 90026</v>
      </c>
      <c r="C4124" s="32" t="str">
        <f t="shared" si="193"/>
        <v>90026</v>
      </c>
      <c r="D4124" s="32" t="str">
        <f t="shared" si="194"/>
        <v>Incorrect</v>
      </c>
    </row>
    <row r="4125" spans="1:4" x14ac:dyDescent="0.25">
      <c r="A4125" s="32" t="s">
        <v>3916</v>
      </c>
      <c r="B4125" s="32" t="str">
        <f t="shared" si="192"/>
        <v>Great Men's Wear,28499 Ventura Boulevard Suite 2,Vallejo, CA 90026,828-869-6424</v>
      </c>
      <c r="C4125" s="32" t="str">
        <f t="shared" si="193"/>
        <v>-6424</v>
      </c>
      <c r="D4125" s="32">
        <f t="shared" si="194"/>
        <v>1</v>
      </c>
    </row>
    <row r="4126" spans="1:4" x14ac:dyDescent="0.25">
      <c r="A4126" s="32" t="s">
        <v>3917</v>
      </c>
      <c r="B4126" s="32" t="str">
        <f t="shared" si="192"/>
        <v>28499 Ventura Boulevard Suite 2,Vallejo, CA 90026,828-869-6424,Mr. Big's Sportswear</v>
      </c>
      <c r="C4126" s="32" t="str">
        <f t="shared" si="193"/>
        <v>swear</v>
      </c>
      <c r="D4126" s="32" t="str">
        <f t="shared" si="194"/>
        <v>Incorrect</v>
      </c>
    </row>
    <row r="4127" spans="1:4" x14ac:dyDescent="0.25">
      <c r="A4127" s="32" t="s">
        <v>3918</v>
      </c>
      <c r="B4127" s="32" t="str">
        <f t="shared" si="192"/>
        <v>Vallejo, CA 90026,828-869-6424,Mr. Big's Sportswear,4602 South Alameda Street</v>
      </c>
      <c r="C4127" s="32" t="str">
        <f t="shared" si="193"/>
        <v>treet</v>
      </c>
      <c r="D4127" s="32" t="str">
        <f t="shared" si="194"/>
        <v>Incorrect</v>
      </c>
    </row>
    <row r="4128" spans="1:4" x14ac:dyDescent="0.25">
      <c r="A4128" s="32" t="s">
        <v>3919</v>
      </c>
      <c r="B4128" s="32" t="str">
        <f t="shared" si="192"/>
        <v>828-869-6424,Mr. Big's Sportswear,4602 South Alameda Street,Los Angeles, CA 92048</v>
      </c>
      <c r="C4128" s="32" t="str">
        <f t="shared" si="193"/>
        <v>92048</v>
      </c>
      <c r="D4128" s="32" t="str">
        <f t="shared" si="194"/>
        <v>Incorrect</v>
      </c>
    </row>
    <row r="4129" spans="1:4" x14ac:dyDescent="0.25">
      <c r="A4129" s="32" t="s">
        <v>3920</v>
      </c>
      <c r="B4129" s="32" t="str">
        <f t="shared" si="192"/>
        <v>Mr. Big's Sportswear,4602 South Alameda Street,Los Angeles, CA 92048,420-846-2288</v>
      </c>
      <c r="C4129" s="32" t="str">
        <f t="shared" si="193"/>
        <v>-2288</v>
      </c>
      <c r="D4129" s="32">
        <f t="shared" si="194"/>
        <v>1</v>
      </c>
    </row>
    <row r="4130" spans="1:4" x14ac:dyDescent="0.25">
      <c r="A4130" s="32" t="s">
        <v>3921</v>
      </c>
      <c r="B4130" s="32" t="str">
        <f t="shared" si="192"/>
        <v>4602 South Alameda Street,Los Angeles, CA 92048,420-846-2288,Outlet Boutique</v>
      </c>
      <c r="C4130" s="32" t="str">
        <f t="shared" si="193"/>
        <v>tique</v>
      </c>
      <c r="D4130" s="32" t="str">
        <f t="shared" si="194"/>
        <v>Incorrect</v>
      </c>
    </row>
    <row r="4131" spans="1:4" x14ac:dyDescent="0.25">
      <c r="A4131" s="32" t="s">
        <v>3476</v>
      </c>
      <c r="B4131" s="32" t="str">
        <f t="shared" si="192"/>
        <v>Los Angeles, CA 92048,420-846-2288,Outlet Boutique,2960 East 20th Street</v>
      </c>
      <c r="C4131" s="32" t="str">
        <f t="shared" si="193"/>
        <v>treet</v>
      </c>
      <c r="D4131" s="32" t="str">
        <f t="shared" si="194"/>
        <v>Incorrect</v>
      </c>
    </row>
    <row r="4132" spans="1:4" x14ac:dyDescent="0.25">
      <c r="A4132" s="32" t="s">
        <v>3922</v>
      </c>
      <c r="B4132" s="32" t="str">
        <f t="shared" si="192"/>
        <v>420-846-2288,Outlet Boutique,2960 East 20th Street,Temecula, CA 92692</v>
      </c>
      <c r="C4132" s="32" t="str">
        <f t="shared" si="193"/>
        <v>92692</v>
      </c>
      <c r="D4132" s="32" t="str">
        <f t="shared" si="194"/>
        <v>Incorrect</v>
      </c>
    </row>
    <row r="4133" spans="1:4" x14ac:dyDescent="0.25">
      <c r="A4133" s="32" t="s">
        <v>3923</v>
      </c>
      <c r="B4133" s="32" t="str">
        <f t="shared" si="192"/>
        <v>Outlet Boutique,2960 East 20th Street,Temecula, CA 92692,424-828-6062</v>
      </c>
      <c r="C4133" s="32" t="str">
        <f t="shared" si="193"/>
        <v>-6062</v>
      </c>
      <c r="D4133" s="32">
        <f t="shared" si="194"/>
        <v>1</v>
      </c>
    </row>
    <row r="4134" spans="1:4" x14ac:dyDescent="0.25">
      <c r="A4134" s="32" t="s">
        <v>3924</v>
      </c>
      <c r="B4134" s="32" t="str">
        <f t="shared" si="192"/>
        <v>2960 East 20th Street,Temecula, CA 92692,424-828-6062,Patrick's</v>
      </c>
      <c r="C4134" s="32" t="str">
        <f t="shared" si="193"/>
        <v>ick's</v>
      </c>
      <c r="D4134" s="32" t="str">
        <f t="shared" si="194"/>
        <v>Incorrect</v>
      </c>
    </row>
    <row r="4135" spans="1:4" x14ac:dyDescent="0.25">
      <c r="A4135" s="32" t="s">
        <v>3925</v>
      </c>
      <c r="B4135" s="32" t="str">
        <f t="shared" si="192"/>
        <v>Temecula, CA 92692,424-828-6062,Patrick's,6692 Engineer Drive</v>
      </c>
      <c r="C4135" s="32" t="str">
        <f t="shared" si="193"/>
        <v>Drive</v>
      </c>
      <c r="D4135" s="32" t="str">
        <f t="shared" si="194"/>
        <v>Incorrect</v>
      </c>
    </row>
    <row r="4136" spans="1:4" x14ac:dyDescent="0.25">
      <c r="A4136" s="32" t="s">
        <v>3926</v>
      </c>
      <c r="B4136" s="32" t="str">
        <f t="shared" si="192"/>
        <v>424-828-6062,Patrick's,6692 Engineer Drive,Chico, CA 90402</v>
      </c>
      <c r="C4136" s="32" t="str">
        <f t="shared" si="193"/>
        <v>90402</v>
      </c>
      <c r="D4136" s="32" t="str">
        <f t="shared" si="194"/>
        <v>Incorrect</v>
      </c>
    </row>
    <row r="4137" spans="1:4" x14ac:dyDescent="0.25">
      <c r="A4137" s="32" t="s">
        <v>2072</v>
      </c>
      <c r="B4137" s="32" t="str">
        <f t="shared" si="192"/>
        <v>Patrick's,6692 Engineer Drive,Chico, CA 90402,460-488-6264</v>
      </c>
      <c r="C4137" s="32" t="str">
        <f t="shared" si="193"/>
        <v>-6264</v>
      </c>
      <c r="D4137" s="32">
        <f t="shared" si="194"/>
        <v>1</v>
      </c>
    </row>
    <row r="4138" spans="1:4" x14ac:dyDescent="0.25">
      <c r="A4138" s="32" t="s">
        <v>3927</v>
      </c>
      <c r="B4138" s="32" t="str">
        <f t="shared" si="192"/>
        <v>6692 Engineer Drive,Chico, CA 90402,460-488-6264,Summer Sports Wear</v>
      </c>
      <c r="C4138" s="32" t="str">
        <f t="shared" si="193"/>
        <v xml:space="preserve"> Wear</v>
      </c>
      <c r="D4138" s="32" t="str">
        <f t="shared" si="194"/>
        <v>Incorrect</v>
      </c>
    </row>
    <row r="4139" spans="1:4" x14ac:dyDescent="0.25">
      <c r="A4139" s="32" t="s">
        <v>3928</v>
      </c>
      <c r="B4139" s="32" t="str">
        <f t="shared" si="192"/>
        <v>Chico, CA 90402,460-488-6264,Summer Sports Wear,2200 Concord Boulevard North Suite 2220</v>
      </c>
      <c r="C4139" s="32" t="str">
        <f t="shared" si="193"/>
        <v xml:space="preserve"> 2220</v>
      </c>
      <c r="D4139" s="32" t="str">
        <f t="shared" si="194"/>
        <v>Incorrect</v>
      </c>
    </row>
    <row r="4140" spans="1:4" x14ac:dyDescent="0.25">
      <c r="A4140" s="32" t="s">
        <v>3929</v>
      </c>
      <c r="B4140" s="32" t="str">
        <f t="shared" si="192"/>
        <v>460-488-6264,Summer Sports Wear,2200 Concord Boulevard North Suite 2220,Concord, CA 92460</v>
      </c>
      <c r="C4140" s="32" t="str">
        <f t="shared" si="193"/>
        <v>92460</v>
      </c>
      <c r="D4140" s="32" t="str">
        <f t="shared" si="194"/>
        <v>Incorrect</v>
      </c>
    </row>
    <row r="4141" spans="1:4" x14ac:dyDescent="0.25">
      <c r="A4141" s="32" t="s">
        <v>3930</v>
      </c>
      <c r="B4141" s="32" t="str">
        <f t="shared" si="192"/>
        <v>Summer Sports Wear,2200 Concord Boulevard North Suite 2220,Concord, CA 92460,224-848-2882</v>
      </c>
      <c r="C4141" s="32" t="str">
        <f t="shared" si="193"/>
        <v>-2882</v>
      </c>
      <c r="D4141" s="32">
        <f t="shared" si="194"/>
        <v>1</v>
      </c>
    </row>
    <row r="4142" spans="1:4" x14ac:dyDescent="0.25">
      <c r="A4142" s="32" t="s">
        <v>3931</v>
      </c>
      <c r="B4142" s="32" t="str">
        <f t="shared" si="192"/>
        <v>2200 Concord Boulevard North Suite 2220,Concord, CA 92460,224-848-2882,K9 Sports</v>
      </c>
      <c r="C4142" s="32" t="str">
        <f t="shared" si="193"/>
        <v>ports</v>
      </c>
      <c r="D4142" s="32" t="str">
        <f t="shared" si="194"/>
        <v>Incorrect</v>
      </c>
    </row>
    <row r="4143" spans="1:4" x14ac:dyDescent="0.25">
      <c r="A4143" s="32" t="s">
        <v>3932</v>
      </c>
      <c r="B4143" s="32" t="str">
        <f t="shared" si="192"/>
        <v>Concord, CA 92460,224-848-2882,K9 Sports,2662 Whipple Road Suite 40</v>
      </c>
      <c r="C4143" s="32" t="str">
        <f t="shared" si="193"/>
        <v>te 40</v>
      </c>
      <c r="D4143" s="32" t="str">
        <f t="shared" si="194"/>
        <v>Incorrect</v>
      </c>
    </row>
    <row r="4144" spans="1:4" x14ac:dyDescent="0.25">
      <c r="A4144" s="32" t="s">
        <v>3933</v>
      </c>
      <c r="B4144" s="32" t="str">
        <f t="shared" si="192"/>
        <v>224-848-2882,K9 Sports,2662 Whipple Road Suite 40,Long Beach, CA 90846</v>
      </c>
      <c r="C4144" s="32" t="str">
        <f t="shared" si="193"/>
        <v>90846</v>
      </c>
      <c r="D4144" s="32" t="str">
        <f t="shared" si="194"/>
        <v>Incorrect</v>
      </c>
    </row>
    <row r="4145" spans="1:4" x14ac:dyDescent="0.25">
      <c r="A4145" s="32" t="s">
        <v>3934</v>
      </c>
      <c r="B4145" s="32" t="str">
        <f t="shared" si="192"/>
        <v>K9 Sports,2662 Whipple Road Suite 40,Long Beach, CA 90846,424-686-2248</v>
      </c>
      <c r="C4145" s="32" t="str">
        <f t="shared" si="193"/>
        <v>-2248</v>
      </c>
      <c r="D4145" s="32">
        <f t="shared" si="194"/>
        <v>1</v>
      </c>
    </row>
    <row r="4146" spans="1:4" x14ac:dyDescent="0.25">
      <c r="A4146" s="32" t="s">
        <v>3935</v>
      </c>
      <c r="B4146" s="32" t="str">
        <f t="shared" si="192"/>
        <v>2662 Whipple Road Suite 40,Long Beach, CA 90846,424-686-2248,Anchorage Sportswear</v>
      </c>
      <c r="C4146" s="32" t="str">
        <f t="shared" si="193"/>
        <v>swear</v>
      </c>
      <c r="D4146" s="32" t="str">
        <f t="shared" si="194"/>
        <v>Incorrect</v>
      </c>
    </row>
    <row r="4147" spans="1:4" x14ac:dyDescent="0.25">
      <c r="A4147" s="32" t="s">
        <v>3936</v>
      </c>
      <c r="B4147" s="32" t="str">
        <f t="shared" si="192"/>
        <v>Long Beach, CA 90846,424-686-2248,Anchorage Sportswear,2040 Gillespie Way</v>
      </c>
      <c r="C4147" s="32" t="str">
        <f t="shared" si="193"/>
        <v>e Way</v>
      </c>
      <c r="D4147" s="32" t="str">
        <f t="shared" si="194"/>
        <v>Incorrect</v>
      </c>
    </row>
    <row r="4148" spans="1:4" x14ac:dyDescent="0.25">
      <c r="A4148" s="32" t="s">
        <v>3937</v>
      </c>
      <c r="B4148" s="32" t="str">
        <f t="shared" si="192"/>
        <v>424-686-2248,Anchorage Sportswear,2040 Gillespie Way,Newport Beach, CA 92848</v>
      </c>
      <c r="C4148" s="32" t="str">
        <f t="shared" si="193"/>
        <v>92848</v>
      </c>
      <c r="D4148" s="32" t="str">
        <f t="shared" si="194"/>
        <v>Incorrect</v>
      </c>
    </row>
    <row r="4149" spans="1:4" x14ac:dyDescent="0.25">
      <c r="A4149" s="32" t="s">
        <v>3938</v>
      </c>
      <c r="B4149" s="32" t="str">
        <f t="shared" si="192"/>
        <v>Anchorage Sportswear,2040 Gillespie Way,Newport Beach, CA 92848,426-886-2642</v>
      </c>
      <c r="C4149" s="32" t="str">
        <f t="shared" si="193"/>
        <v>-2642</v>
      </c>
      <c r="D4149" s="32">
        <f t="shared" si="194"/>
        <v>1</v>
      </c>
    </row>
    <row r="4150" spans="1:4" x14ac:dyDescent="0.25">
      <c r="A4150" s="32" t="s">
        <v>3939</v>
      </c>
      <c r="B4150" s="32" t="str">
        <f t="shared" si="192"/>
        <v>2040 Gillespie Way,Newport Beach, CA 92848,426-886-2642,Desert Discount Golf</v>
      </c>
      <c r="C4150" s="32" t="str">
        <f t="shared" si="193"/>
        <v xml:space="preserve"> Golf</v>
      </c>
      <c r="D4150" s="32" t="str">
        <f t="shared" si="194"/>
        <v>Incorrect</v>
      </c>
    </row>
    <row r="4151" spans="1:4" x14ac:dyDescent="0.25">
      <c r="A4151" s="32" t="s">
        <v>3940</v>
      </c>
      <c r="B4151" s="32" t="str">
        <f t="shared" si="192"/>
        <v>Newport Beach, CA 92848,426-886-2642,Desert Discount Golf,426 Fletcher Parkway</v>
      </c>
      <c r="C4151" s="32" t="str">
        <f t="shared" si="193"/>
        <v>rkway</v>
      </c>
      <c r="D4151" s="32" t="str">
        <f t="shared" si="194"/>
        <v>Incorrect</v>
      </c>
    </row>
    <row r="4152" spans="1:4" x14ac:dyDescent="0.25">
      <c r="A4152" s="32" t="s">
        <v>3941</v>
      </c>
      <c r="B4152" s="32" t="str">
        <f t="shared" si="192"/>
        <v>426-886-2642,Desert Discount Golf,426 Fletcher Parkway,Tahoe City, CA 90248</v>
      </c>
      <c r="C4152" s="32" t="str">
        <f t="shared" si="193"/>
        <v>90248</v>
      </c>
      <c r="D4152" s="32" t="str">
        <f t="shared" si="194"/>
        <v>Incorrect</v>
      </c>
    </row>
    <row r="4153" spans="1:4" x14ac:dyDescent="0.25">
      <c r="A4153" s="32" t="s">
        <v>750</v>
      </c>
      <c r="B4153" s="32" t="str">
        <f t="shared" si="192"/>
        <v>Desert Discount Golf,426 Fletcher Parkway,Tahoe City, CA 90248,662-404-8962</v>
      </c>
      <c r="C4153" s="32" t="str">
        <f t="shared" si="193"/>
        <v>-8962</v>
      </c>
      <c r="D4153" s="32">
        <f t="shared" si="194"/>
        <v>1</v>
      </c>
    </row>
    <row r="4154" spans="1:4" x14ac:dyDescent="0.25">
      <c r="A4154" s="32" t="s">
        <v>3942</v>
      </c>
      <c r="B4154" s="32" t="str">
        <f t="shared" si="192"/>
        <v>426 Fletcher Parkway,Tahoe City, CA 90248,662-404-8962,Elizabeth Fashions</v>
      </c>
      <c r="C4154" s="32" t="str">
        <f t="shared" si="193"/>
        <v>hions</v>
      </c>
      <c r="D4154" s="32" t="str">
        <f t="shared" si="194"/>
        <v>Incorrect</v>
      </c>
    </row>
    <row r="4155" spans="1:4" x14ac:dyDescent="0.25">
      <c r="A4155" s="32" t="s">
        <v>3943</v>
      </c>
      <c r="B4155" s="32" t="str">
        <f t="shared" si="192"/>
        <v>Tahoe City, CA 90248,662-404-8962,Elizabeth Fashions,68626 East Palm Canyon Drive</v>
      </c>
      <c r="C4155" s="32" t="str">
        <f t="shared" si="193"/>
        <v>Drive</v>
      </c>
      <c r="D4155" s="32" t="str">
        <f t="shared" si="194"/>
        <v>Incorrect</v>
      </c>
    </row>
    <row r="4156" spans="1:4" x14ac:dyDescent="0.25">
      <c r="A4156" s="32" t="s">
        <v>3944</v>
      </c>
      <c r="B4156" s="32" t="str">
        <f t="shared" si="192"/>
        <v>662-404-8962,Elizabeth Fashions,68626 East Palm Canyon Drive,Huntington Beach, CA 96862</v>
      </c>
      <c r="C4156" s="32" t="str">
        <f t="shared" si="193"/>
        <v>96862</v>
      </c>
      <c r="D4156" s="32" t="str">
        <f t="shared" si="194"/>
        <v>Incorrect</v>
      </c>
    </row>
    <row r="4157" spans="1:4" x14ac:dyDescent="0.25">
      <c r="A4157" s="32" t="s">
        <v>3945</v>
      </c>
      <c r="B4157" s="32" t="str">
        <f t="shared" si="192"/>
        <v>Elizabeth Fashions,68626 East Palm Canyon Drive,Huntington Beach, CA 96862,224-848-8602</v>
      </c>
      <c r="C4157" s="32" t="str">
        <f t="shared" si="193"/>
        <v>-8602</v>
      </c>
      <c r="D4157" s="32">
        <f t="shared" si="194"/>
        <v>1</v>
      </c>
    </row>
    <row r="4158" spans="1:4" x14ac:dyDescent="0.25">
      <c r="A4158" s="32" t="s">
        <v>3946</v>
      </c>
      <c r="B4158" s="32" t="str">
        <f t="shared" si="192"/>
        <v>68626 East Palm Canyon Drive,Huntington Beach, CA 96862,224-848-8602,Marie &amp; ME</v>
      </c>
      <c r="C4158" s="32" t="str">
        <f t="shared" si="193"/>
        <v xml:space="preserve"> &amp; ME</v>
      </c>
      <c r="D4158" s="32" t="str">
        <f t="shared" si="194"/>
        <v>Incorrect</v>
      </c>
    </row>
    <row r="4159" spans="1:4" x14ac:dyDescent="0.25">
      <c r="A4159" s="32" t="s">
        <v>3947</v>
      </c>
      <c r="B4159" s="32" t="str">
        <f t="shared" si="192"/>
        <v>Huntington Beach, CA 96862,224-848-8602,Marie &amp; ME,206 S Oak St</v>
      </c>
      <c r="C4159" s="32" t="str">
        <f t="shared" si="193"/>
        <v>ak St</v>
      </c>
      <c r="D4159" s="32" t="str">
        <f t="shared" si="194"/>
        <v>Incorrect</v>
      </c>
    </row>
    <row r="4160" spans="1:4" x14ac:dyDescent="0.25">
      <c r="A4160" s="32" t="s">
        <v>3948</v>
      </c>
      <c r="B4160" s="32" t="str">
        <f t="shared" si="192"/>
        <v>224-848-8602,Marie &amp; ME,206 S Oak St,Los Angeles, CA 98406</v>
      </c>
      <c r="C4160" s="32" t="str">
        <f t="shared" si="193"/>
        <v>98406</v>
      </c>
      <c r="D4160" s="32" t="str">
        <f t="shared" si="194"/>
        <v>Incorrect</v>
      </c>
    </row>
    <row r="4161" spans="1:4" x14ac:dyDescent="0.25">
      <c r="A4161" s="32" t="s">
        <v>3949</v>
      </c>
      <c r="B4161" s="32" t="str">
        <f t="shared" si="192"/>
        <v>Marie &amp; ME,206 S Oak St,Los Angeles, CA 98406,642-684-2862</v>
      </c>
      <c r="C4161" s="32" t="str">
        <f t="shared" si="193"/>
        <v>-2862</v>
      </c>
      <c r="D4161" s="32">
        <f t="shared" si="194"/>
        <v>1</v>
      </c>
    </row>
    <row r="4162" spans="1:4" x14ac:dyDescent="0.25">
      <c r="A4162" s="32" t="s">
        <v>1045</v>
      </c>
      <c r="B4162" s="32" t="str">
        <f t="shared" ref="B4162:B4225" si="195">CONCATENATE(TRIM(A4162),",",TRIM(A4163),",",TRIM(A4164),",",TRIM(A4165))</f>
        <v>206 S Oak St,Los Angeles, CA 98406,642-684-2862,Northwest Sportsgear Exchange Post</v>
      </c>
      <c r="C4162" s="32" t="str">
        <f t="shared" ref="C4162:C4225" si="196">RIGHT(B4162,5)</f>
        <v xml:space="preserve"> Post</v>
      </c>
      <c r="D4162" s="32" t="str">
        <f t="shared" ref="D4162:D4225" si="197">IFERROR(FIND("-",C4162),"Incorrect")</f>
        <v>Incorrect</v>
      </c>
    </row>
    <row r="4163" spans="1:4" x14ac:dyDescent="0.25">
      <c r="A4163" s="32" t="s">
        <v>3525</v>
      </c>
      <c r="B4163" s="32" t="str">
        <f t="shared" si="195"/>
        <v>Los Angeles, CA 98406,642-684-2862,Northwest Sportsgear Exchange Post,900 Dana Drive</v>
      </c>
      <c r="C4163" s="32" t="str">
        <f t="shared" si="196"/>
        <v>Drive</v>
      </c>
      <c r="D4163" s="32" t="str">
        <f t="shared" si="197"/>
        <v>Incorrect</v>
      </c>
    </row>
    <row r="4164" spans="1:4" x14ac:dyDescent="0.25">
      <c r="A4164" s="32" t="s">
        <v>3950</v>
      </c>
      <c r="B4164" s="32" t="str">
        <f t="shared" si="195"/>
        <v>642-684-2862,Northwest Sportsgear Exchange Post,900 Dana Drive,Irvine, CA 98220</v>
      </c>
      <c r="C4164" s="32" t="str">
        <f t="shared" si="196"/>
        <v>98220</v>
      </c>
      <c r="D4164" s="32" t="str">
        <f t="shared" si="197"/>
        <v>Incorrect</v>
      </c>
    </row>
    <row r="4165" spans="1:4" x14ac:dyDescent="0.25">
      <c r="A4165" s="32" t="s">
        <v>3951</v>
      </c>
      <c r="B4165" s="32" t="str">
        <f t="shared" si="195"/>
        <v>Northwest Sportsgear Exchange Post,900 Dana Drive,Irvine, CA 98220,206-284-2286</v>
      </c>
      <c r="C4165" s="32" t="str">
        <f t="shared" si="196"/>
        <v>-2286</v>
      </c>
      <c r="D4165" s="32">
        <f t="shared" si="197"/>
        <v>1</v>
      </c>
    </row>
    <row r="4166" spans="1:4" x14ac:dyDescent="0.25">
      <c r="A4166" s="32" t="s">
        <v>3952</v>
      </c>
      <c r="B4166" s="32" t="str">
        <f t="shared" si="195"/>
        <v>900 Dana Drive,Irvine, CA 98220,206-284-2286,Speedy Retail Outlet</v>
      </c>
      <c r="C4166" s="32" t="str">
        <f t="shared" si="196"/>
        <v>utlet</v>
      </c>
      <c r="D4166" s="32" t="str">
        <f t="shared" si="197"/>
        <v>Incorrect</v>
      </c>
    </row>
    <row r="4167" spans="1:4" x14ac:dyDescent="0.25">
      <c r="A4167" s="32" t="s">
        <v>3953</v>
      </c>
      <c r="B4167" s="32" t="str">
        <f t="shared" si="195"/>
        <v>Irvine, CA 98220,206-284-2286,Speedy Retail Outlet,402 W. Arrow Highway</v>
      </c>
      <c r="C4167" s="32" t="str">
        <f t="shared" si="196"/>
        <v>ghway</v>
      </c>
      <c r="D4167" s="32" t="str">
        <f t="shared" si="197"/>
        <v>Incorrect</v>
      </c>
    </row>
    <row r="4168" spans="1:4" x14ac:dyDescent="0.25">
      <c r="A4168" s="32" t="s">
        <v>3954</v>
      </c>
      <c r="B4168" s="32" t="str">
        <f t="shared" si="195"/>
        <v>206-284-2286,Speedy Retail Outlet,402 W. Arrow Highway,Palmdale, CA 99208</v>
      </c>
      <c r="C4168" s="32" t="str">
        <f t="shared" si="196"/>
        <v>99208</v>
      </c>
      <c r="D4168" s="32" t="str">
        <f t="shared" si="197"/>
        <v>Incorrect</v>
      </c>
    </row>
    <row r="4169" spans="1:4" x14ac:dyDescent="0.25">
      <c r="A4169" s="32" t="s">
        <v>3955</v>
      </c>
      <c r="B4169" s="32" t="str">
        <f t="shared" si="195"/>
        <v>Speedy Retail Outlet,402 W. Arrow Highway,Palmdale, CA 99208,808-448-6900</v>
      </c>
      <c r="C4169" s="32" t="str">
        <f t="shared" si="196"/>
        <v>-6900</v>
      </c>
      <c r="D4169" s="32">
        <f t="shared" si="197"/>
        <v>1</v>
      </c>
    </row>
    <row r="4170" spans="1:4" x14ac:dyDescent="0.25">
      <c r="A4170" s="32" t="s">
        <v>3956</v>
      </c>
      <c r="B4170" s="32" t="str">
        <f t="shared" si="195"/>
        <v>402 W. Arrow Highway,Palmdale, CA 99208,808-448-6900,TALK Company</v>
      </c>
      <c r="C4170" s="32" t="str">
        <f t="shared" si="196"/>
        <v>mpany</v>
      </c>
      <c r="D4170" s="32" t="str">
        <f t="shared" si="197"/>
        <v>Incorrect</v>
      </c>
    </row>
    <row r="4171" spans="1:4" x14ac:dyDescent="0.25">
      <c r="A4171" s="32" t="s">
        <v>3957</v>
      </c>
      <c r="B4171" s="32" t="str">
        <f t="shared" si="195"/>
        <v>Palmdale, CA 99208,808-448-6900,TALK Company,4422 Tweedy Boulevard Suite B</v>
      </c>
      <c r="C4171" s="32" t="str">
        <f t="shared" si="196"/>
        <v>ite B</v>
      </c>
      <c r="D4171" s="32" t="str">
        <f t="shared" si="197"/>
        <v>Incorrect</v>
      </c>
    </row>
    <row r="4172" spans="1:4" x14ac:dyDescent="0.25">
      <c r="A4172" s="32" t="s">
        <v>3958</v>
      </c>
      <c r="B4172" s="32" t="str">
        <f t="shared" si="195"/>
        <v>808-448-6900,TALK Company,4422 Tweedy Boulevard Suite B,Ramona, CA 90068</v>
      </c>
      <c r="C4172" s="32" t="str">
        <f t="shared" si="196"/>
        <v>90068</v>
      </c>
      <c r="D4172" s="32" t="str">
        <f t="shared" si="197"/>
        <v>Incorrect</v>
      </c>
    </row>
    <row r="4173" spans="1:4" x14ac:dyDescent="0.25">
      <c r="A4173" s="32" t="s">
        <v>3959</v>
      </c>
      <c r="B4173" s="32" t="str">
        <f t="shared" si="195"/>
        <v>TALK Company,4422 Tweedy Boulevard Suite B,Ramona, CA 90068,926-492-8688</v>
      </c>
      <c r="C4173" s="32" t="str">
        <f t="shared" si="196"/>
        <v>-8688</v>
      </c>
      <c r="D4173" s="32">
        <f t="shared" si="197"/>
        <v>1</v>
      </c>
    </row>
    <row r="4174" spans="1:4" x14ac:dyDescent="0.25">
      <c r="A4174" s="32" t="s">
        <v>3960</v>
      </c>
      <c r="B4174" s="32" t="str">
        <f t="shared" si="195"/>
        <v>4422 Tweedy Boulevard Suite B,Ramona, CA 90068,926-492-8688,Active Where Inc</v>
      </c>
      <c r="C4174" s="32" t="str">
        <f t="shared" si="196"/>
        <v>e Inc</v>
      </c>
      <c r="D4174" s="32" t="str">
        <f t="shared" si="197"/>
        <v>Incorrect</v>
      </c>
    </row>
    <row r="4175" spans="1:4" x14ac:dyDescent="0.25">
      <c r="A4175" s="32" t="s">
        <v>3961</v>
      </c>
      <c r="B4175" s="32" t="str">
        <f t="shared" si="195"/>
        <v>Ramona, CA 90068,926-492-8688,Active Where Inc,20220 Saticoy Street</v>
      </c>
      <c r="C4175" s="32" t="str">
        <f t="shared" si="196"/>
        <v>treet</v>
      </c>
      <c r="D4175" s="32" t="str">
        <f t="shared" si="197"/>
        <v>Incorrect</v>
      </c>
    </row>
    <row r="4176" spans="1:4" x14ac:dyDescent="0.25">
      <c r="A4176" s="32" t="s">
        <v>3962</v>
      </c>
      <c r="B4176" s="32" t="str">
        <f t="shared" si="195"/>
        <v>926-492-8688,Active Where Inc,20220 Saticoy Street,South Lake Tahoe, CA 96228</v>
      </c>
      <c r="C4176" s="32" t="str">
        <f t="shared" si="196"/>
        <v>96228</v>
      </c>
      <c r="D4176" s="32" t="str">
        <f t="shared" si="197"/>
        <v>Incorrect</v>
      </c>
    </row>
    <row r="4177" spans="1:4" x14ac:dyDescent="0.25">
      <c r="A4177" s="32" t="s">
        <v>3963</v>
      </c>
      <c r="B4177" s="32" t="str">
        <f t="shared" si="195"/>
        <v>Active Where Inc,20220 Saticoy Street,South Lake Tahoe, CA 96228,824-646-6264</v>
      </c>
      <c r="C4177" s="32" t="str">
        <f t="shared" si="196"/>
        <v>-6264</v>
      </c>
      <c r="D4177" s="32">
        <f t="shared" si="197"/>
        <v>1</v>
      </c>
    </row>
    <row r="4178" spans="1:4" x14ac:dyDescent="0.25">
      <c r="A4178" s="32" t="s">
        <v>3964</v>
      </c>
      <c r="B4178" s="32" t="str">
        <f t="shared" si="195"/>
        <v>20220 Saticoy Street,South Lake Tahoe, CA 96228,824-646-6264,Anchor's Away</v>
      </c>
      <c r="C4178" s="32" t="str">
        <f t="shared" si="196"/>
        <v xml:space="preserve"> Away</v>
      </c>
      <c r="D4178" s="32" t="str">
        <f t="shared" si="197"/>
        <v>Incorrect</v>
      </c>
    </row>
    <row r="4179" spans="1:4" x14ac:dyDescent="0.25">
      <c r="A4179" s="32" t="s">
        <v>3965</v>
      </c>
      <c r="B4179" s="32" t="str">
        <f t="shared" si="195"/>
        <v>South Lake Tahoe, CA 96228,824-646-6264,Anchor's Away,48660 Seminole Drive</v>
      </c>
      <c r="C4179" s="32" t="str">
        <f t="shared" si="196"/>
        <v>Drive</v>
      </c>
      <c r="D4179" s="32" t="str">
        <f t="shared" si="197"/>
        <v>Incorrect</v>
      </c>
    </row>
    <row r="4180" spans="1:4" x14ac:dyDescent="0.25">
      <c r="A4180" s="32" t="s">
        <v>3966</v>
      </c>
      <c r="B4180" s="32" t="str">
        <f t="shared" si="195"/>
        <v>824-646-6264,Anchor's Away,48660 Seminole Drive,Sacramento, CA 96260</v>
      </c>
      <c r="C4180" s="32" t="str">
        <f t="shared" si="196"/>
        <v>96260</v>
      </c>
      <c r="D4180" s="32" t="str">
        <f t="shared" si="197"/>
        <v>Incorrect</v>
      </c>
    </row>
    <row r="4181" spans="1:4" x14ac:dyDescent="0.25">
      <c r="A4181" s="32" t="s">
        <v>2684</v>
      </c>
      <c r="B4181" s="32" t="str">
        <f t="shared" si="195"/>
        <v>Anchor's Away,48660 Seminole Drive,Sacramento, CA 96260,629-686-4948</v>
      </c>
      <c r="C4181" s="32" t="str">
        <f t="shared" si="196"/>
        <v>-4948</v>
      </c>
      <c r="D4181" s="32">
        <f t="shared" si="197"/>
        <v>1</v>
      </c>
    </row>
    <row r="4182" spans="1:4" x14ac:dyDescent="0.25">
      <c r="A4182" s="32" t="s">
        <v>3967</v>
      </c>
      <c r="B4182" s="32" t="str">
        <f t="shared" si="195"/>
        <v>48660 Seminole Drive,Sacramento, CA 96260,629-686-4948,ell Ray Sports</v>
      </c>
      <c r="C4182" s="32" t="str">
        <f t="shared" si="196"/>
        <v>ports</v>
      </c>
      <c r="D4182" s="32" t="str">
        <f t="shared" si="197"/>
        <v>Incorrect</v>
      </c>
    </row>
    <row r="4183" spans="1:4" x14ac:dyDescent="0.25">
      <c r="A4183" s="32" t="s">
        <v>3968</v>
      </c>
      <c r="B4183" s="32" t="str">
        <f t="shared" si="195"/>
        <v>Sacramento, CA 96260,629-686-4948,ell Ray Sports,2940 Whittier Boulevard</v>
      </c>
      <c r="C4183" s="32" t="str">
        <f t="shared" si="196"/>
        <v>evard</v>
      </c>
      <c r="D4183" s="32" t="str">
        <f t="shared" si="197"/>
        <v>Incorrect</v>
      </c>
    </row>
    <row r="4184" spans="1:4" x14ac:dyDescent="0.25">
      <c r="A4184" s="32" t="s">
        <v>3969</v>
      </c>
      <c r="B4184" s="32" t="str">
        <f t="shared" si="195"/>
        <v>629-686-4948,ell Ray Sports,2940 Whittier Boulevard,Honolulu, HI 92424</v>
      </c>
      <c r="C4184" s="32" t="str">
        <f t="shared" si="196"/>
        <v>92424</v>
      </c>
      <c r="D4184" s="32" t="str">
        <f t="shared" si="197"/>
        <v>Incorrect</v>
      </c>
    </row>
    <row r="4185" spans="1:4" x14ac:dyDescent="0.25">
      <c r="A4185" s="32" t="s">
        <v>3970</v>
      </c>
      <c r="B4185" s="32" t="str">
        <f t="shared" si="195"/>
        <v>ell Ray Sports,2940 Whittier Boulevard,Honolulu, HI 92424,842-864-6268</v>
      </c>
      <c r="C4185" s="32" t="str">
        <f t="shared" si="196"/>
        <v>-6268</v>
      </c>
      <c r="D4185" s="32">
        <f t="shared" si="197"/>
        <v>1</v>
      </c>
    </row>
    <row r="4186" spans="1:4" x14ac:dyDescent="0.25">
      <c r="A4186" s="32" t="s">
        <v>3971</v>
      </c>
      <c r="B4186" s="32" t="str">
        <f t="shared" si="195"/>
        <v>2940 Whittier Boulevard,Honolulu, HI 92424,842-864-6268,My Lady Apparel</v>
      </c>
      <c r="C4186" s="32" t="str">
        <f t="shared" si="196"/>
        <v>parel</v>
      </c>
      <c r="D4186" s="32" t="str">
        <f t="shared" si="197"/>
        <v>Incorrect</v>
      </c>
    </row>
    <row r="4187" spans="1:4" x14ac:dyDescent="0.25">
      <c r="A4187" s="32" t="s">
        <v>3972</v>
      </c>
      <c r="B4187" s="32" t="str">
        <f t="shared" si="195"/>
        <v>Honolulu, HI 92424,842-864-6268,My Lady Apparel,422 East Palmdale Boulevard</v>
      </c>
      <c r="C4187" s="32" t="str">
        <f t="shared" si="196"/>
        <v>evard</v>
      </c>
      <c r="D4187" s="32" t="str">
        <f t="shared" si="197"/>
        <v>Incorrect</v>
      </c>
    </row>
    <row r="4188" spans="1:4" x14ac:dyDescent="0.25">
      <c r="A4188" s="32" t="s">
        <v>3973</v>
      </c>
      <c r="B4188" s="32" t="str">
        <f t="shared" si="195"/>
        <v>842-864-6268,My Lady Apparel,422 East Palmdale Boulevard,Kingston, OR 98026</v>
      </c>
      <c r="C4188" s="32" t="str">
        <f t="shared" si="196"/>
        <v>98026</v>
      </c>
      <c r="D4188" s="32" t="str">
        <f t="shared" si="197"/>
        <v>Incorrect</v>
      </c>
    </row>
    <row r="4189" spans="1:4" x14ac:dyDescent="0.25">
      <c r="A4189" s="32" t="s">
        <v>1036</v>
      </c>
      <c r="B4189" s="32" t="str">
        <f t="shared" si="195"/>
        <v>My Lady Apparel,422 East Palmdale Boulevard,Kingston, OR 98026,828-446-4222</v>
      </c>
      <c r="C4189" s="32" t="str">
        <f t="shared" si="196"/>
        <v>-4222</v>
      </c>
      <c r="D4189" s="32">
        <f t="shared" si="197"/>
        <v>1</v>
      </c>
    </row>
    <row r="4190" spans="1:4" x14ac:dyDescent="0.25">
      <c r="A4190" s="32" t="s">
        <v>3974</v>
      </c>
      <c r="B4190" s="32" t="str">
        <f t="shared" si="195"/>
        <v>422 East Palmdale Boulevard,Kingston, OR 98026,828-446-4222,Red Hot Sports</v>
      </c>
      <c r="C4190" s="32" t="str">
        <f t="shared" si="196"/>
        <v>ports</v>
      </c>
      <c r="D4190" s="32" t="str">
        <f t="shared" si="197"/>
        <v>Incorrect</v>
      </c>
    </row>
    <row r="4191" spans="1:4" x14ac:dyDescent="0.25">
      <c r="A4191" s="32" t="s">
        <v>3975</v>
      </c>
      <c r="B4191" s="32" t="str">
        <f t="shared" si="195"/>
        <v>Kingston, OR 98026,828-446-4222,Red Hot Sports,County Fair Mall</v>
      </c>
      <c r="C4191" s="32" t="str">
        <f t="shared" si="196"/>
        <v xml:space="preserve"> Mall</v>
      </c>
      <c r="D4191" s="32" t="str">
        <f t="shared" si="197"/>
        <v>Incorrect</v>
      </c>
    </row>
    <row r="4192" spans="1:4" x14ac:dyDescent="0.25">
      <c r="A4192" s="32" t="s">
        <v>3976</v>
      </c>
      <c r="B4192" s="32" t="str">
        <f t="shared" si="195"/>
        <v>828-446-4222,Red Hot Sports,County Fair Mall,Redlands, CA 90048</v>
      </c>
      <c r="C4192" s="32" t="str">
        <f t="shared" si="196"/>
        <v>90048</v>
      </c>
      <c r="D4192" s="32" t="str">
        <f t="shared" si="197"/>
        <v>Incorrect</v>
      </c>
    </row>
    <row r="4193" spans="1:4" x14ac:dyDescent="0.25">
      <c r="A4193" s="32" t="s">
        <v>898</v>
      </c>
      <c r="B4193" s="32" t="str">
        <f t="shared" si="195"/>
        <v>Red Hot Sports,County Fair Mall,Redlands, CA 90048,926-922-2264</v>
      </c>
      <c r="C4193" s="32" t="str">
        <f t="shared" si="196"/>
        <v>-2264</v>
      </c>
      <c r="D4193" s="32">
        <f t="shared" si="197"/>
        <v>1</v>
      </c>
    </row>
    <row r="4194" spans="1:4" x14ac:dyDescent="0.25">
      <c r="A4194" s="32" t="s">
        <v>3977</v>
      </c>
      <c r="B4194" s="32" t="str">
        <f t="shared" si="195"/>
        <v>County Fair Mall,Redlands, CA 90048,926-922-2264,Surf's Up Surf Shop</v>
      </c>
      <c r="C4194" s="32" t="str">
        <f t="shared" si="196"/>
        <v xml:space="preserve"> Shop</v>
      </c>
      <c r="D4194" s="32" t="str">
        <f t="shared" si="197"/>
        <v>Incorrect</v>
      </c>
    </row>
    <row r="4195" spans="1:4" x14ac:dyDescent="0.25">
      <c r="A4195" s="32" t="s">
        <v>3978</v>
      </c>
      <c r="B4195" s="32" t="str">
        <f t="shared" si="195"/>
        <v>Redlands, CA 90048,926-922-2264,Surf's Up Surf Shop,20966 Sherman Way</v>
      </c>
      <c r="C4195" s="32" t="str">
        <f t="shared" si="196"/>
        <v>n Way</v>
      </c>
      <c r="D4195" s="32" t="str">
        <f t="shared" si="197"/>
        <v>Incorrect</v>
      </c>
    </row>
    <row r="4196" spans="1:4" x14ac:dyDescent="0.25">
      <c r="A4196" s="32" t="s">
        <v>3979</v>
      </c>
      <c r="B4196" s="32" t="str">
        <f t="shared" si="195"/>
        <v>926-922-2264,Surf's Up Surf Shop,20966 Sherman Way,Solvang, CA 92482</v>
      </c>
      <c r="C4196" s="32" t="str">
        <f t="shared" si="196"/>
        <v>92482</v>
      </c>
      <c r="D4196" s="32" t="str">
        <f t="shared" si="197"/>
        <v>Incorrect</v>
      </c>
    </row>
    <row r="4197" spans="1:4" x14ac:dyDescent="0.25">
      <c r="A4197" s="32" t="s">
        <v>3980</v>
      </c>
      <c r="B4197" s="32" t="str">
        <f t="shared" si="195"/>
        <v>Surf's Up Surf Shop,20966 Sherman Way,Solvang, CA 92482,842-468-4464</v>
      </c>
      <c r="C4197" s="32" t="str">
        <f t="shared" si="196"/>
        <v>-4464</v>
      </c>
      <c r="D4197" s="32">
        <f t="shared" si="197"/>
        <v>1</v>
      </c>
    </row>
    <row r="4198" spans="1:4" x14ac:dyDescent="0.25">
      <c r="A4198" s="32" t="s">
        <v>3981</v>
      </c>
      <c r="B4198" s="32" t="str">
        <f t="shared" si="195"/>
        <v>20966 Sherman Way,Solvang, CA 92482,842-468-4464,TARA Sportswear U S A Inc</v>
      </c>
      <c r="C4198" s="32" t="str">
        <f t="shared" si="196"/>
        <v>A Inc</v>
      </c>
      <c r="D4198" s="32" t="str">
        <f t="shared" si="197"/>
        <v>Incorrect</v>
      </c>
    </row>
    <row r="4199" spans="1:4" x14ac:dyDescent="0.25">
      <c r="A4199" s="32" t="s">
        <v>3982</v>
      </c>
      <c r="B4199" s="32" t="str">
        <f t="shared" si="195"/>
        <v>Solvang, CA 92482,842-468-4464,TARA Sportswear U S A Inc,229 East 22th Street</v>
      </c>
      <c r="C4199" s="32" t="str">
        <f t="shared" si="196"/>
        <v>treet</v>
      </c>
      <c r="D4199" s="32" t="str">
        <f t="shared" si="197"/>
        <v>Incorrect</v>
      </c>
    </row>
    <row r="4200" spans="1:4" x14ac:dyDescent="0.25">
      <c r="A4200" s="32" t="s">
        <v>3983</v>
      </c>
      <c r="B4200" s="32" t="str">
        <f t="shared" si="195"/>
        <v>842-468-4464,TARA Sportswear U S A Inc,229 East 22th Street,Santa Ana, CA 92406</v>
      </c>
      <c r="C4200" s="32" t="str">
        <f t="shared" si="196"/>
        <v>92406</v>
      </c>
      <c r="D4200" s="32" t="str">
        <f t="shared" si="197"/>
        <v>Incorrect</v>
      </c>
    </row>
    <row r="4201" spans="1:4" x14ac:dyDescent="0.25">
      <c r="A4201" s="32" t="s">
        <v>3984</v>
      </c>
      <c r="B4201" s="32" t="str">
        <f t="shared" si="195"/>
        <v>TARA Sportswear U S A Inc,229 East 22th Street,Santa Ana, CA 92406,949-848-8466</v>
      </c>
      <c r="C4201" s="32" t="str">
        <f t="shared" si="196"/>
        <v>-8466</v>
      </c>
      <c r="D4201" s="32">
        <f t="shared" si="197"/>
        <v>1</v>
      </c>
    </row>
    <row r="4202" spans="1:4" x14ac:dyDescent="0.25">
      <c r="A4202" s="32" t="s">
        <v>983</v>
      </c>
      <c r="B4202" s="32" t="str">
        <f t="shared" si="195"/>
        <v>229 East 22th Street,Santa Ana, CA 92406,949-848-8466,Best Custom Sport Uniform</v>
      </c>
      <c r="C4202" s="32" t="str">
        <f t="shared" si="196"/>
        <v>iform</v>
      </c>
      <c r="D4202" s="32" t="str">
        <f t="shared" si="197"/>
        <v>Incorrect</v>
      </c>
    </row>
    <row r="4203" spans="1:4" x14ac:dyDescent="0.25">
      <c r="A4203" s="32" t="s">
        <v>3985</v>
      </c>
      <c r="B4203" s="32" t="str">
        <f t="shared" si="195"/>
        <v>Santa Ana, CA 92406,949-848-8466,Best Custom Sport Uniform,2828 South Catalina Avenue</v>
      </c>
      <c r="C4203" s="32" t="str">
        <f t="shared" si="196"/>
        <v>venue</v>
      </c>
      <c r="D4203" s="32" t="str">
        <f t="shared" si="197"/>
        <v>Incorrect</v>
      </c>
    </row>
    <row r="4204" spans="1:4" x14ac:dyDescent="0.25">
      <c r="A4204" s="32" t="s">
        <v>3986</v>
      </c>
      <c r="B4204" s="32" t="str">
        <f t="shared" si="195"/>
        <v>949-848-8466,Best Custom Sport Uniform,2828 South Catalina Avenue,Santa Monica, CA 92604</v>
      </c>
      <c r="C4204" s="32" t="str">
        <f t="shared" si="196"/>
        <v>92604</v>
      </c>
      <c r="D4204" s="32" t="str">
        <f t="shared" si="197"/>
        <v>Incorrect</v>
      </c>
    </row>
    <row r="4205" spans="1:4" x14ac:dyDescent="0.25">
      <c r="A4205" s="32" t="s">
        <v>3987</v>
      </c>
      <c r="B4205" s="32" t="str">
        <f t="shared" si="195"/>
        <v>Best Custom Sport Uniform,2828 South Catalina Avenue,Santa Monica, CA 92604,860-882-4664</v>
      </c>
      <c r="C4205" s="32" t="str">
        <f t="shared" si="196"/>
        <v>-4664</v>
      </c>
      <c r="D4205" s="32">
        <f t="shared" si="197"/>
        <v>1</v>
      </c>
    </row>
    <row r="4206" spans="1:4" x14ac:dyDescent="0.25">
      <c r="A4206" s="32" t="s">
        <v>3988</v>
      </c>
      <c r="B4206" s="32" t="str">
        <f t="shared" si="195"/>
        <v>2828 South Catalina Avenue,Santa Monica, CA 92604,860-882-4664,Beyond Denim Stores Inc</v>
      </c>
      <c r="C4206" s="32" t="str">
        <f t="shared" si="196"/>
        <v>s Inc</v>
      </c>
      <c r="D4206" s="32" t="str">
        <f t="shared" si="197"/>
        <v>Incorrect</v>
      </c>
    </row>
    <row r="4207" spans="1:4" x14ac:dyDescent="0.25">
      <c r="A4207" s="32" t="s">
        <v>3989</v>
      </c>
      <c r="B4207" s="32" t="str">
        <f t="shared" si="195"/>
        <v>Santa Monica, CA 92604,860-882-4664,Beyond Denim Stores Inc,9226 South Vermont Avenue</v>
      </c>
      <c r="C4207" s="32" t="str">
        <f t="shared" si="196"/>
        <v>venue</v>
      </c>
      <c r="D4207" s="32" t="str">
        <f t="shared" si="197"/>
        <v>Incorrect</v>
      </c>
    </row>
    <row r="4208" spans="1:4" x14ac:dyDescent="0.25">
      <c r="A4208" s="32" t="s">
        <v>3990</v>
      </c>
      <c r="B4208" s="32" t="str">
        <f t="shared" si="195"/>
        <v>860-882-4664,Beyond Denim Stores Inc,9226 South Vermont Avenue,Los Angeles, CA 96060</v>
      </c>
      <c r="C4208" s="32" t="str">
        <f t="shared" si="196"/>
        <v>96060</v>
      </c>
      <c r="D4208" s="32" t="str">
        <f t="shared" si="197"/>
        <v>Incorrect</v>
      </c>
    </row>
    <row r="4209" spans="1:4" x14ac:dyDescent="0.25">
      <c r="A4209" s="32" t="s">
        <v>3991</v>
      </c>
      <c r="B4209" s="32" t="str">
        <f t="shared" si="195"/>
        <v>Beyond Denim Stores Inc,9226 South Vermont Avenue,Los Angeles, CA 96060,460-692-8498</v>
      </c>
      <c r="C4209" s="32" t="str">
        <f t="shared" si="196"/>
        <v>-8498</v>
      </c>
      <c r="D4209" s="32">
        <f t="shared" si="197"/>
        <v>1</v>
      </c>
    </row>
    <row r="4210" spans="1:4" x14ac:dyDescent="0.25">
      <c r="A4210" s="32" t="s">
        <v>3992</v>
      </c>
      <c r="B4210" s="32" t="str">
        <f t="shared" si="195"/>
        <v>9226 South Vermont Avenue,Los Angeles, CA 96060,460-692-8498,Sand Company</v>
      </c>
      <c r="C4210" s="32" t="str">
        <f t="shared" si="196"/>
        <v>mpany</v>
      </c>
      <c r="D4210" s="32" t="str">
        <f t="shared" si="197"/>
        <v>Incorrect</v>
      </c>
    </row>
    <row r="4211" spans="1:4" x14ac:dyDescent="0.25">
      <c r="A4211" s="32" t="s">
        <v>3993</v>
      </c>
      <c r="B4211" s="32" t="str">
        <f t="shared" si="195"/>
        <v>Los Angeles, CA 96060,460-692-8498,Sand Company,2628 Newton Street</v>
      </c>
      <c r="C4211" s="32" t="str">
        <f t="shared" si="196"/>
        <v>treet</v>
      </c>
      <c r="D4211" s="32" t="str">
        <f t="shared" si="197"/>
        <v>Incorrect</v>
      </c>
    </row>
    <row r="4212" spans="1:4" x14ac:dyDescent="0.25">
      <c r="A4212" s="32" t="s">
        <v>3994</v>
      </c>
      <c r="B4212" s="32" t="str">
        <f t="shared" si="195"/>
        <v>460-692-8498,Sand Company,2628 Newton Street,Anderson, CA 92240</v>
      </c>
      <c r="C4212" s="32" t="str">
        <f t="shared" si="196"/>
        <v>92240</v>
      </c>
      <c r="D4212" s="32" t="str">
        <f t="shared" si="197"/>
        <v>Incorrect</v>
      </c>
    </row>
    <row r="4213" spans="1:4" x14ac:dyDescent="0.25">
      <c r="A4213" s="32" t="s">
        <v>3995</v>
      </c>
      <c r="B4213" s="32" t="str">
        <f t="shared" si="195"/>
        <v>Sand Company,2628 Newton Street,Anderson, CA 92240,909-688-4068</v>
      </c>
      <c r="C4213" s="32" t="str">
        <f t="shared" si="196"/>
        <v>-4068</v>
      </c>
      <c r="D4213" s="32">
        <f t="shared" si="197"/>
        <v>1</v>
      </c>
    </row>
    <row r="4214" spans="1:4" x14ac:dyDescent="0.25">
      <c r="A4214" s="32" t="s">
        <v>2639</v>
      </c>
      <c r="B4214" s="32" t="str">
        <f t="shared" si="195"/>
        <v>2628 Newton Street,Anderson, CA 92240,909-688-4068,Touch Down Sports</v>
      </c>
      <c r="C4214" s="32" t="str">
        <f t="shared" si="196"/>
        <v>ports</v>
      </c>
      <c r="D4214" s="32" t="str">
        <f t="shared" si="197"/>
        <v>Incorrect</v>
      </c>
    </row>
    <row r="4215" spans="1:4" x14ac:dyDescent="0.25">
      <c r="A4215" s="32" t="s">
        <v>3996</v>
      </c>
      <c r="B4215" s="32" t="str">
        <f t="shared" si="195"/>
        <v>Anderson, CA 92240,909-688-4068,Touch Down Sports,2002 San Fernando Road</v>
      </c>
      <c r="C4215" s="32" t="str">
        <f t="shared" si="196"/>
        <v xml:space="preserve"> Road</v>
      </c>
      <c r="D4215" s="32" t="str">
        <f t="shared" si="197"/>
        <v>Incorrect</v>
      </c>
    </row>
    <row r="4216" spans="1:4" x14ac:dyDescent="0.25">
      <c r="A4216" s="32" t="s">
        <v>3997</v>
      </c>
      <c r="B4216" s="32" t="str">
        <f t="shared" si="195"/>
        <v>909-688-4068,Touch Down Sports,2002 San Fernando Road,Eugene, OR 92844</v>
      </c>
      <c r="C4216" s="32" t="str">
        <f t="shared" si="196"/>
        <v>92844</v>
      </c>
      <c r="D4216" s="32" t="str">
        <f t="shared" si="197"/>
        <v>Incorrect</v>
      </c>
    </row>
    <row r="4217" spans="1:4" x14ac:dyDescent="0.25">
      <c r="A4217" s="32" t="s">
        <v>3998</v>
      </c>
      <c r="B4217" s="32" t="str">
        <f t="shared" si="195"/>
        <v>Touch Down Sports,2002 San Fernando Road,Eugene, OR 92844,842-442-9282</v>
      </c>
      <c r="C4217" s="32" t="str">
        <f t="shared" si="196"/>
        <v>-9282</v>
      </c>
      <c r="D4217" s="32">
        <f t="shared" si="197"/>
        <v>1</v>
      </c>
    </row>
    <row r="4218" spans="1:4" x14ac:dyDescent="0.25">
      <c r="A4218" s="32" t="s">
        <v>3999</v>
      </c>
      <c r="B4218" s="32" t="str">
        <f t="shared" si="195"/>
        <v>2002 San Fernando Road,Eugene, OR 92844,842-442-9282,Gifts &amp; What Nots</v>
      </c>
      <c r="C4218" s="32" t="str">
        <f t="shared" si="196"/>
        <v xml:space="preserve"> Nots</v>
      </c>
      <c r="D4218" s="32" t="str">
        <f t="shared" si="197"/>
        <v>Incorrect</v>
      </c>
    </row>
    <row r="4219" spans="1:4" x14ac:dyDescent="0.25">
      <c r="A4219" s="32" t="s">
        <v>3073</v>
      </c>
      <c r="B4219" s="32" t="str">
        <f t="shared" si="195"/>
        <v>Eugene, OR 92844,842-442-9282,Gifts &amp; What Nots,200 Main Street</v>
      </c>
      <c r="C4219" s="32" t="str">
        <f t="shared" si="196"/>
        <v>treet</v>
      </c>
      <c r="D4219" s="32" t="str">
        <f t="shared" si="197"/>
        <v>Incorrect</v>
      </c>
    </row>
    <row r="4220" spans="1:4" x14ac:dyDescent="0.25">
      <c r="A4220" s="32" t="s">
        <v>4000</v>
      </c>
      <c r="B4220" s="32" t="str">
        <f t="shared" si="195"/>
        <v>842-442-9282,Gifts &amp; What Nots,200 Main Street,Auburn, OR 96826</v>
      </c>
      <c r="C4220" s="32" t="str">
        <f t="shared" si="196"/>
        <v>96826</v>
      </c>
      <c r="D4220" s="32" t="str">
        <f t="shared" si="197"/>
        <v>Incorrect</v>
      </c>
    </row>
    <row r="4221" spans="1:4" x14ac:dyDescent="0.25">
      <c r="A4221" s="32" t="s">
        <v>4001</v>
      </c>
      <c r="B4221" s="32" t="str">
        <f t="shared" si="195"/>
        <v>Gifts &amp; What Nots,200 Main Street,Auburn, OR 96826,662-424-2996</v>
      </c>
      <c r="C4221" s="32" t="str">
        <f t="shared" si="196"/>
        <v>-2996</v>
      </c>
      <c r="D4221" s="32">
        <f t="shared" si="197"/>
        <v>1</v>
      </c>
    </row>
    <row r="4222" spans="1:4" x14ac:dyDescent="0.25">
      <c r="A4222" s="32" t="s">
        <v>4002</v>
      </c>
      <c r="B4222" s="32" t="str">
        <f t="shared" si="195"/>
        <v>200 Main Street,Auburn, OR 96826,662-424-2996,IXT</v>
      </c>
      <c r="C4222" s="32" t="str">
        <f t="shared" si="196"/>
        <v>6,IXT</v>
      </c>
      <c r="D4222" s="32" t="str">
        <f t="shared" si="197"/>
        <v>Incorrect</v>
      </c>
    </row>
    <row r="4223" spans="1:4" x14ac:dyDescent="0.25">
      <c r="A4223" s="32" t="s">
        <v>4003</v>
      </c>
      <c r="B4223" s="32" t="str">
        <f t="shared" si="195"/>
        <v>Auburn, OR 96826,662-424-2996,IXT,29 West Colorado Boulevard</v>
      </c>
      <c r="C4223" s="32" t="str">
        <f t="shared" si="196"/>
        <v>evard</v>
      </c>
      <c r="D4223" s="32" t="str">
        <f t="shared" si="197"/>
        <v>Incorrect</v>
      </c>
    </row>
    <row r="4224" spans="1:4" x14ac:dyDescent="0.25">
      <c r="A4224" s="32" t="s">
        <v>4004</v>
      </c>
      <c r="B4224" s="32" t="str">
        <f t="shared" si="195"/>
        <v>662-424-2996,IXT,29 West Colorado Boulevard,Long Beach, CA 90026</v>
      </c>
      <c r="C4224" s="32" t="str">
        <f t="shared" si="196"/>
        <v>90026</v>
      </c>
      <c r="D4224" s="32" t="str">
        <f t="shared" si="197"/>
        <v>Incorrect</v>
      </c>
    </row>
    <row r="4225" spans="1:4" x14ac:dyDescent="0.25">
      <c r="A4225" s="32" t="s">
        <v>4005</v>
      </c>
      <c r="B4225" s="32" t="str">
        <f t="shared" si="195"/>
        <v>IXT,29 West Colorado Boulevard,Long Beach, CA 90026,224-622-6620</v>
      </c>
      <c r="C4225" s="32" t="str">
        <f t="shared" si="196"/>
        <v>-6620</v>
      </c>
      <c r="D4225" s="32">
        <f t="shared" si="197"/>
        <v>1</v>
      </c>
    </row>
    <row r="4226" spans="1:4" x14ac:dyDescent="0.25">
      <c r="A4226" s="32" t="s">
        <v>4006</v>
      </c>
      <c r="B4226" s="32" t="str">
        <f t="shared" ref="B4226:B4289" si="198">CONCATENATE(TRIM(A4226),",",TRIM(A4227),",",TRIM(A4228),",",TRIM(A4229))</f>
        <v>29 West Colorado Boulevard,Long Beach, CA 90026,224-622-6620,Jazz Street Gear</v>
      </c>
      <c r="C4226" s="32" t="str">
        <f t="shared" ref="C4226:C4289" si="199">RIGHT(B4226,5)</f>
        <v xml:space="preserve"> Gear</v>
      </c>
      <c r="D4226" s="32" t="str">
        <f t="shared" ref="D4226:D4289" si="200">IFERROR(FIND("-",C4226),"Incorrect")</f>
        <v>Incorrect</v>
      </c>
    </row>
    <row r="4227" spans="1:4" x14ac:dyDescent="0.25">
      <c r="A4227" s="32" t="s">
        <v>4007</v>
      </c>
      <c r="B4227" s="32" t="str">
        <f t="shared" si="198"/>
        <v>Long Beach, CA 90026,224-622-6620,Jazz Street Gear,4846 West McFadden Avenue</v>
      </c>
      <c r="C4227" s="32" t="str">
        <f t="shared" si="199"/>
        <v>venue</v>
      </c>
      <c r="D4227" s="32" t="str">
        <f t="shared" si="200"/>
        <v>Incorrect</v>
      </c>
    </row>
    <row r="4228" spans="1:4" x14ac:dyDescent="0.25">
      <c r="A4228" s="32" t="s">
        <v>4008</v>
      </c>
      <c r="B4228" s="32" t="str">
        <f t="shared" si="198"/>
        <v>224-622-6620,Jazz Street Gear,4846 West McFadden Avenue,Glendale, CA 92606</v>
      </c>
      <c r="C4228" s="32" t="str">
        <f t="shared" si="199"/>
        <v>92606</v>
      </c>
      <c r="D4228" s="32" t="str">
        <f t="shared" si="200"/>
        <v>Incorrect</v>
      </c>
    </row>
    <row r="4229" spans="1:4" x14ac:dyDescent="0.25">
      <c r="A4229" s="32" t="s">
        <v>4009</v>
      </c>
      <c r="B4229" s="32" t="str">
        <f t="shared" si="198"/>
        <v>Jazz Street Gear,4846 West McFadden Avenue,Glendale, CA 92606,424-292-8666</v>
      </c>
      <c r="C4229" s="32" t="str">
        <f t="shared" si="199"/>
        <v>-8666</v>
      </c>
      <c r="D4229" s="32">
        <f t="shared" si="200"/>
        <v>1</v>
      </c>
    </row>
    <row r="4230" spans="1:4" x14ac:dyDescent="0.25">
      <c r="A4230" s="32" t="s">
        <v>4010</v>
      </c>
      <c r="B4230" s="32" t="str">
        <f t="shared" si="198"/>
        <v>4846 West McFadden Avenue,Glendale, CA 92606,424-292-8666,Boats Inc</v>
      </c>
      <c r="C4230" s="32" t="str">
        <f t="shared" si="199"/>
        <v>s Inc</v>
      </c>
      <c r="D4230" s="32" t="str">
        <f t="shared" si="200"/>
        <v>Incorrect</v>
      </c>
    </row>
    <row r="4231" spans="1:4" x14ac:dyDescent="0.25">
      <c r="A4231" s="32" t="s">
        <v>4011</v>
      </c>
      <c r="B4231" s="32" t="str">
        <f t="shared" si="198"/>
        <v>Glendale, CA 92606,424-292-8666,Boats Inc,2826 North Monroe Street</v>
      </c>
      <c r="C4231" s="32" t="str">
        <f t="shared" si="199"/>
        <v>treet</v>
      </c>
      <c r="D4231" s="32" t="str">
        <f t="shared" si="200"/>
        <v>Incorrect</v>
      </c>
    </row>
    <row r="4232" spans="1:4" x14ac:dyDescent="0.25">
      <c r="A4232" s="32" t="s">
        <v>4012</v>
      </c>
      <c r="B4232" s="32" t="str">
        <f t="shared" si="198"/>
        <v>424-292-8666,Boats Inc,2826 North Monroe Street,Calexico, CA 90022</v>
      </c>
      <c r="C4232" s="32" t="str">
        <f t="shared" si="199"/>
        <v>90022</v>
      </c>
      <c r="D4232" s="32" t="str">
        <f t="shared" si="200"/>
        <v>Incorrect</v>
      </c>
    </row>
    <row r="4233" spans="1:4" x14ac:dyDescent="0.25">
      <c r="A4233" s="32" t="s">
        <v>398</v>
      </c>
      <c r="B4233" s="32" t="str">
        <f t="shared" si="198"/>
        <v>Boats Inc,2826 North Monroe Street,Calexico, CA 90022,949-642-9262</v>
      </c>
      <c r="C4233" s="32" t="str">
        <f t="shared" si="199"/>
        <v>-9262</v>
      </c>
      <c r="D4233" s="32">
        <f t="shared" si="200"/>
        <v>1</v>
      </c>
    </row>
    <row r="4234" spans="1:4" x14ac:dyDescent="0.25">
      <c r="A4234" s="32" t="s">
        <v>4013</v>
      </c>
      <c r="B4234" s="32" t="str">
        <f t="shared" si="198"/>
        <v>2826 North Monroe Street,Calexico, CA 90022,949-642-9262,Deportes LLC</v>
      </c>
      <c r="C4234" s="32" t="str">
        <f t="shared" si="199"/>
        <v>s LLC</v>
      </c>
      <c r="D4234" s="32" t="str">
        <f t="shared" si="200"/>
        <v>Incorrect</v>
      </c>
    </row>
    <row r="4235" spans="1:4" x14ac:dyDescent="0.25">
      <c r="A4235" s="32" t="s">
        <v>4014</v>
      </c>
      <c r="B4235" s="32" t="str">
        <f t="shared" si="198"/>
        <v>Calexico, CA 90022,949-642-9262,Deportes LLC,20848 Valley Mall</v>
      </c>
      <c r="C4235" s="32" t="str">
        <f t="shared" si="199"/>
        <v xml:space="preserve"> Mall</v>
      </c>
      <c r="D4235" s="32" t="str">
        <f t="shared" si="200"/>
        <v>Incorrect</v>
      </c>
    </row>
    <row r="4236" spans="1:4" x14ac:dyDescent="0.25">
      <c r="A4236" s="32" t="s">
        <v>4015</v>
      </c>
      <c r="B4236" s="32" t="str">
        <f t="shared" si="198"/>
        <v>949-642-9262,Deportes LLC,20848 Valley Mall,San Diego, CA 98409</v>
      </c>
      <c r="C4236" s="32" t="str">
        <f t="shared" si="199"/>
        <v>98409</v>
      </c>
      <c r="D4236" s="32" t="str">
        <f t="shared" si="200"/>
        <v>Incorrect</v>
      </c>
    </row>
    <row r="4237" spans="1:4" x14ac:dyDescent="0.25">
      <c r="A4237" s="32" t="s">
        <v>4016</v>
      </c>
      <c r="B4237" s="32" t="str">
        <f t="shared" si="198"/>
        <v>Deportes LLC,20848 Valley Mall,San Diego, CA 98409,420-689-9068</v>
      </c>
      <c r="C4237" s="32" t="str">
        <f t="shared" si="199"/>
        <v>-9068</v>
      </c>
      <c r="D4237" s="32">
        <f t="shared" si="200"/>
        <v>1</v>
      </c>
    </row>
    <row r="4238" spans="1:4" x14ac:dyDescent="0.25">
      <c r="A4238" s="32" t="s">
        <v>4017</v>
      </c>
      <c r="B4238" s="32" t="str">
        <f t="shared" si="198"/>
        <v>20848 Valley Mall,San Diego, CA 98409,420-689-9068,Most Wanted Fashions</v>
      </c>
      <c r="C4238" s="32" t="str">
        <f t="shared" si="199"/>
        <v>hions</v>
      </c>
      <c r="D4238" s="32" t="str">
        <f t="shared" si="200"/>
        <v>Incorrect</v>
      </c>
    </row>
    <row r="4239" spans="1:4" x14ac:dyDescent="0.25">
      <c r="A4239" s="32" t="s">
        <v>4018</v>
      </c>
      <c r="B4239" s="32" t="str">
        <f t="shared" si="198"/>
        <v>San Diego, CA 98409,420-689-9068,Most Wanted Fashions,806 Laguna Canyon Road</v>
      </c>
      <c r="C4239" s="32" t="str">
        <f t="shared" si="199"/>
        <v xml:space="preserve"> Road</v>
      </c>
      <c r="D4239" s="32" t="str">
        <f t="shared" si="200"/>
        <v>Incorrect</v>
      </c>
    </row>
    <row r="4240" spans="1:4" x14ac:dyDescent="0.25">
      <c r="A4240" s="32" t="s">
        <v>4019</v>
      </c>
      <c r="B4240" s="32" t="str">
        <f t="shared" si="198"/>
        <v>420-689-9068,Most Wanted Fashions,806 Laguna Canyon Road,Oxnard, CA 90002</v>
      </c>
      <c r="C4240" s="32" t="str">
        <f t="shared" si="199"/>
        <v>90002</v>
      </c>
      <c r="D4240" s="32" t="str">
        <f t="shared" si="200"/>
        <v>Incorrect</v>
      </c>
    </row>
    <row r="4241" spans="1:4" x14ac:dyDescent="0.25">
      <c r="A4241" s="32" t="s">
        <v>4020</v>
      </c>
      <c r="B4241" s="32" t="str">
        <f t="shared" si="198"/>
        <v>Most Wanted Fashions,806 Laguna Canyon Road,Oxnard, CA 90002,842-682-8000</v>
      </c>
      <c r="C4241" s="32" t="str">
        <f t="shared" si="199"/>
        <v>-8000</v>
      </c>
      <c r="D4241" s="32">
        <f t="shared" si="200"/>
        <v>1</v>
      </c>
    </row>
    <row r="4242" spans="1:4" x14ac:dyDescent="0.25">
      <c r="A4242" s="32" t="s">
        <v>4021</v>
      </c>
      <c r="B4242" s="32" t="str">
        <f t="shared" si="198"/>
        <v>806 Laguna Canyon Road,Oxnard, CA 90002,842-682-8000,Pacific Times Clothiers</v>
      </c>
      <c r="C4242" s="32" t="str">
        <f t="shared" si="199"/>
        <v>hiers</v>
      </c>
      <c r="D4242" s="32" t="str">
        <f t="shared" si="200"/>
        <v>Incorrect</v>
      </c>
    </row>
    <row r="4243" spans="1:4" x14ac:dyDescent="0.25">
      <c r="A4243" s="32" t="s">
        <v>4022</v>
      </c>
      <c r="B4243" s="32" t="str">
        <f t="shared" si="198"/>
        <v>Oxnard, CA 90002,842-682-8000,Pacific Times Clothiers,242 Del Amo Fashion Square</v>
      </c>
      <c r="C4243" s="32" t="str">
        <f t="shared" si="199"/>
        <v>quare</v>
      </c>
      <c r="D4243" s="32" t="str">
        <f t="shared" si="200"/>
        <v>Incorrect</v>
      </c>
    </row>
    <row r="4244" spans="1:4" x14ac:dyDescent="0.25">
      <c r="A4244" s="32" t="s">
        <v>4023</v>
      </c>
      <c r="B4244" s="32" t="str">
        <f t="shared" si="198"/>
        <v>842-682-8000,Pacific Times Clothiers,242 Del Amo Fashion Square,Anderson, CA 94666</v>
      </c>
      <c r="C4244" s="32" t="str">
        <f t="shared" si="199"/>
        <v>94666</v>
      </c>
      <c r="D4244" s="32" t="str">
        <f t="shared" si="200"/>
        <v>Incorrect</v>
      </c>
    </row>
    <row r="4245" spans="1:4" x14ac:dyDescent="0.25">
      <c r="A4245" s="32" t="s">
        <v>801</v>
      </c>
      <c r="B4245" s="32" t="str">
        <f t="shared" si="198"/>
        <v>Pacific Times Clothiers,242 Del Amo Fashion Square,Anderson, CA 94666,860-486-8660</v>
      </c>
      <c r="C4245" s="32" t="str">
        <f t="shared" si="199"/>
        <v>-8660</v>
      </c>
      <c r="D4245" s="32">
        <f t="shared" si="200"/>
        <v>1</v>
      </c>
    </row>
    <row r="4246" spans="1:4" x14ac:dyDescent="0.25">
      <c r="A4246" s="32" t="s">
        <v>4024</v>
      </c>
      <c r="B4246" s="32" t="str">
        <f t="shared" si="198"/>
        <v>242 Del Amo Fashion Square,Anderson, CA 94666,860-486-8660,Uniforms Unlimited</v>
      </c>
      <c r="C4246" s="32" t="str">
        <f t="shared" si="199"/>
        <v>mited</v>
      </c>
      <c r="D4246" s="32" t="str">
        <f t="shared" si="200"/>
        <v>Incorrect</v>
      </c>
    </row>
    <row r="4247" spans="1:4" x14ac:dyDescent="0.25">
      <c r="A4247" s="32" t="s">
        <v>4025</v>
      </c>
      <c r="B4247" s="32" t="str">
        <f t="shared" si="198"/>
        <v>Anderson, CA 94666,860-486-8660,Uniforms Unlimited,2820 Newport Circle</v>
      </c>
      <c r="C4247" s="32" t="str">
        <f t="shared" si="199"/>
        <v>ircle</v>
      </c>
      <c r="D4247" s="32" t="str">
        <f t="shared" si="200"/>
        <v>Incorrect</v>
      </c>
    </row>
    <row r="4248" spans="1:4" x14ac:dyDescent="0.25">
      <c r="A4248" s="32" t="s">
        <v>4026</v>
      </c>
      <c r="B4248" s="32" t="str">
        <f t="shared" si="198"/>
        <v>860-486-8660,Uniforms Unlimited,2820 Newport Circle,San Jose, CA 96224</v>
      </c>
      <c r="C4248" s="32" t="str">
        <f t="shared" si="199"/>
        <v>96224</v>
      </c>
      <c r="D4248" s="32" t="str">
        <f t="shared" si="200"/>
        <v>Incorrect</v>
      </c>
    </row>
    <row r="4249" spans="1:4" x14ac:dyDescent="0.25">
      <c r="A4249" s="32" t="s">
        <v>4027</v>
      </c>
      <c r="B4249" s="32" t="str">
        <f t="shared" si="198"/>
        <v>Uniforms Unlimited,2820 Newport Circle,San Jose, CA 96224,420-202-2922</v>
      </c>
      <c r="C4249" s="32" t="str">
        <f t="shared" si="199"/>
        <v>-2922</v>
      </c>
      <c r="D4249" s="32">
        <f t="shared" si="200"/>
        <v>1</v>
      </c>
    </row>
    <row r="4250" spans="1:4" x14ac:dyDescent="0.25">
      <c r="A4250" s="32" t="s">
        <v>4028</v>
      </c>
      <c r="B4250" s="32" t="str">
        <f t="shared" si="198"/>
        <v>2820 Newport Circle,San Jose, CA 96224,420-202-2922,Tie Industries</v>
      </c>
      <c r="C4250" s="32" t="str">
        <f t="shared" si="199"/>
        <v>tries</v>
      </c>
      <c r="D4250" s="32" t="str">
        <f t="shared" si="200"/>
        <v>Incorrect</v>
      </c>
    </row>
    <row r="4251" spans="1:4" x14ac:dyDescent="0.25">
      <c r="A4251" s="32" t="s">
        <v>4029</v>
      </c>
      <c r="B4251" s="32" t="str">
        <f t="shared" si="198"/>
        <v>San Jose, CA 96224,420-202-2922,Tie Industries,8466 Lankershim Boulevard</v>
      </c>
      <c r="C4251" s="32" t="str">
        <f t="shared" si="199"/>
        <v>evard</v>
      </c>
      <c r="D4251" s="32" t="str">
        <f t="shared" si="200"/>
        <v>Incorrect</v>
      </c>
    </row>
    <row r="4252" spans="1:4" x14ac:dyDescent="0.25">
      <c r="A4252" s="32" t="s">
        <v>4030</v>
      </c>
      <c r="B4252" s="32" t="str">
        <f t="shared" si="198"/>
        <v>420-202-2922,Tie Industries,8466 Lankershim Boulevard,La Puente, CA 90248</v>
      </c>
      <c r="C4252" s="32" t="str">
        <f t="shared" si="199"/>
        <v>90248</v>
      </c>
      <c r="D4252" s="32" t="str">
        <f t="shared" si="200"/>
        <v>Incorrect</v>
      </c>
    </row>
    <row r="4253" spans="1:4" x14ac:dyDescent="0.25">
      <c r="A4253" s="32" t="s">
        <v>4031</v>
      </c>
      <c r="B4253" s="32" t="str">
        <f t="shared" si="198"/>
        <v>Tie Industries,8466 Lankershim Boulevard,La Puente, CA 90248,808-848-6428</v>
      </c>
      <c r="C4253" s="32" t="str">
        <f t="shared" si="199"/>
        <v>-6428</v>
      </c>
      <c r="D4253" s="32">
        <f t="shared" si="200"/>
        <v>1</v>
      </c>
    </row>
    <row r="4254" spans="1:4" x14ac:dyDescent="0.25">
      <c r="A4254" s="32" t="s">
        <v>2650</v>
      </c>
      <c r="B4254" s="32" t="str">
        <f t="shared" si="198"/>
        <v>8466 Lankershim Boulevard,La Puente, CA 90248,808-848-6428,Wholesale T-shirt Mart</v>
      </c>
      <c r="C4254" s="32" t="str">
        <f t="shared" si="199"/>
        <v xml:space="preserve"> Mart</v>
      </c>
      <c r="D4254" s="32" t="str">
        <f t="shared" si="200"/>
        <v>Incorrect</v>
      </c>
    </row>
    <row r="4255" spans="1:4" x14ac:dyDescent="0.25">
      <c r="A4255" s="32" t="s">
        <v>4032</v>
      </c>
      <c r="B4255" s="32" t="str">
        <f t="shared" si="198"/>
        <v>La Puente, CA 90248,808-848-6428,Wholesale T-shirt Mart,24999 South Western Avenue</v>
      </c>
      <c r="C4255" s="32" t="str">
        <f t="shared" si="199"/>
        <v>venue</v>
      </c>
      <c r="D4255" s="32" t="str">
        <f t="shared" si="200"/>
        <v>Incorrect</v>
      </c>
    </row>
    <row r="4256" spans="1:4" x14ac:dyDescent="0.25">
      <c r="A4256" s="32" t="s">
        <v>4033</v>
      </c>
      <c r="B4256" s="32" t="str">
        <f t="shared" si="198"/>
        <v>808-848-6428,Wholesale T-shirt Mart,24999 South Western Avenue,Solvang, CA 92026</v>
      </c>
      <c r="C4256" s="32" t="str">
        <f t="shared" si="199"/>
        <v>92026</v>
      </c>
      <c r="D4256" s="32" t="str">
        <f t="shared" si="200"/>
        <v>Incorrect</v>
      </c>
    </row>
    <row r="4257" spans="1:4" x14ac:dyDescent="0.25">
      <c r="A4257" s="32" t="s">
        <v>4034</v>
      </c>
      <c r="B4257" s="32" t="str">
        <f t="shared" si="198"/>
        <v>Wholesale T-shirt Mart,24999 South Western Avenue,Solvang, CA 92026,626-820-2066</v>
      </c>
      <c r="C4257" s="32" t="str">
        <f t="shared" si="199"/>
        <v>-2066</v>
      </c>
      <c r="D4257" s="32">
        <f t="shared" si="200"/>
        <v>1</v>
      </c>
    </row>
    <row r="4258" spans="1:4" x14ac:dyDescent="0.25">
      <c r="A4258" s="32" t="s">
        <v>774</v>
      </c>
      <c r="B4258" s="32" t="str">
        <f t="shared" si="198"/>
        <v>24999 South Western Avenue,Solvang, CA 92026,626-820-2066,Apple Pie Outfitters</v>
      </c>
      <c r="C4258" s="32" t="str">
        <f t="shared" si="199"/>
        <v>tters</v>
      </c>
      <c r="D4258" s="32" t="str">
        <f t="shared" si="200"/>
        <v>Incorrect</v>
      </c>
    </row>
    <row r="4259" spans="1:4" x14ac:dyDescent="0.25">
      <c r="A4259" s="32" t="s">
        <v>4035</v>
      </c>
      <c r="B4259" s="32" t="str">
        <f t="shared" si="198"/>
        <v>Solvang, CA 92026,626-820-2066,Apple Pie Outfitters,2626 El Camino Real</v>
      </c>
      <c r="C4259" s="32" t="str">
        <f t="shared" si="199"/>
        <v xml:space="preserve"> Real</v>
      </c>
      <c r="D4259" s="32" t="str">
        <f t="shared" si="200"/>
        <v>Incorrect</v>
      </c>
    </row>
    <row r="4260" spans="1:4" x14ac:dyDescent="0.25">
      <c r="A4260" s="32" t="s">
        <v>4036</v>
      </c>
      <c r="B4260" s="32" t="str">
        <f t="shared" si="198"/>
        <v>626-820-2066,Apple Pie Outfitters,2626 El Camino Real,Irvine, CA 94620</v>
      </c>
      <c r="C4260" s="32" t="str">
        <f t="shared" si="199"/>
        <v>94620</v>
      </c>
      <c r="D4260" s="32" t="str">
        <f t="shared" si="200"/>
        <v>Incorrect</v>
      </c>
    </row>
    <row r="4261" spans="1:4" x14ac:dyDescent="0.25">
      <c r="A4261" s="32" t="s">
        <v>576</v>
      </c>
      <c r="B4261" s="32" t="str">
        <f t="shared" si="198"/>
        <v>Apple Pie Outfitters,2626 El Camino Real,Irvine, CA 94620,426-644-6466</v>
      </c>
      <c r="C4261" s="32" t="str">
        <f t="shared" si="199"/>
        <v>-6466</v>
      </c>
      <c r="D4261" s="32">
        <f t="shared" si="200"/>
        <v>1</v>
      </c>
    </row>
    <row r="4262" spans="1:4" x14ac:dyDescent="0.25">
      <c r="A4262" s="32" t="s">
        <v>802</v>
      </c>
      <c r="B4262" s="32" t="str">
        <f t="shared" si="198"/>
        <v>2626 El Camino Real,Irvine, CA 94620,426-644-6466,Deck Company Inc</v>
      </c>
      <c r="C4262" s="32" t="str">
        <f t="shared" si="199"/>
        <v>y Inc</v>
      </c>
      <c r="D4262" s="32" t="str">
        <f t="shared" si="200"/>
        <v>Incorrect</v>
      </c>
    </row>
    <row r="4263" spans="1:4" x14ac:dyDescent="0.25">
      <c r="A4263" s="32" t="s">
        <v>4037</v>
      </c>
      <c r="B4263" s="32" t="str">
        <f t="shared" si="198"/>
        <v>Irvine, CA 94620,426-644-6466,Deck Company Inc,4624 East Cesar E Chavez Avenue</v>
      </c>
      <c r="C4263" s="32" t="str">
        <f t="shared" si="199"/>
        <v>venue</v>
      </c>
      <c r="D4263" s="32" t="str">
        <f t="shared" si="200"/>
        <v>Incorrect</v>
      </c>
    </row>
    <row r="4264" spans="1:4" x14ac:dyDescent="0.25">
      <c r="A4264" s="32" t="s">
        <v>4038</v>
      </c>
      <c r="B4264" s="32" t="str">
        <f t="shared" si="198"/>
        <v>426-644-6466,Deck Company Inc,4624 East Cesar E Chavez Avenue,Hood River, OR 92866</v>
      </c>
      <c r="C4264" s="32" t="str">
        <f t="shared" si="199"/>
        <v>92866</v>
      </c>
      <c r="D4264" s="32" t="str">
        <f t="shared" si="200"/>
        <v>Incorrect</v>
      </c>
    </row>
    <row r="4265" spans="1:4" x14ac:dyDescent="0.25">
      <c r="A4265" s="32" t="s">
        <v>4039</v>
      </c>
      <c r="B4265" s="32" t="str">
        <f t="shared" si="198"/>
        <v>Deck Company Inc,4624 East Cesar E Chavez Avenue,Hood River, OR 92866,224-848-2829</v>
      </c>
      <c r="C4265" s="32" t="str">
        <f t="shared" si="199"/>
        <v>-2829</v>
      </c>
      <c r="D4265" s="32">
        <f t="shared" si="200"/>
        <v>1</v>
      </c>
    </row>
    <row r="4266" spans="1:4" x14ac:dyDescent="0.25">
      <c r="A4266" s="32" t="s">
        <v>4040</v>
      </c>
      <c r="B4266" s="32" t="str">
        <f t="shared" si="198"/>
        <v>4624 East Cesar E Chavez Avenue,Hood River, OR 92866,224-848-2829,Rooster Gear Corp.</v>
      </c>
      <c r="C4266" s="32" t="str">
        <f t="shared" si="199"/>
        <v>Corp.</v>
      </c>
      <c r="D4266" s="32" t="str">
        <f t="shared" si="200"/>
        <v>Incorrect</v>
      </c>
    </row>
    <row r="4267" spans="1:4" x14ac:dyDescent="0.25">
      <c r="A4267" s="32" t="s">
        <v>3612</v>
      </c>
      <c r="B4267" s="32" t="str">
        <f t="shared" si="198"/>
        <v>Hood River, OR 92866,224-848-2829,Rooster Gear Corp.,PO Box 968</v>
      </c>
      <c r="C4267" s="32" t="str">
        <f t="shared" si="199"/>
        <v>x 968</v>
      </c>
      <c r="D4267" s="32" t="str">
        <f t="shared" si="200"/>
        <v>Incorrect</v>
      </c>
    </row>
    <row r="4268" spans="1:4" x14ac:dyDescent="0.25">
      <c r="A4268" s="32" t="s">
        <v>4041</v>
      </c>
      <c r="B4268" s="32" t="str">
        <f t="shared" si="198"/>
        <v>224-848-2829,Rooster Gear Corp.,PO Box 968,Los Angeles, CA 92692</v>
      </c>
      <c r="C4268" s="32" t="str">
        <f t="shared" si="199"/>
        <v>92692</v>
      </c>
      <c r="D4268" s="32" t="str">
        <f t="shared" si="200"/>
        <v>Incorrect</v>
      </c>
    </row>
    <row r="4269" spans="1:4" x14ac:dyDescent="0.25">
      <c r="A4269" s="32" t="s">
        <v>4042</v>
      </c>
      <c r="B4269" s="32" t="str">
        <f t="shared" si="198"/>
        <v>Rooster Gear Corp.,PO Box 968,Los Angeles, CA 92692,629-644-9688</v>
      </c>
      <c r="C4269" s="32" t="str">
        <f t="shared" si="199"/>
        <v>-9688</v>
      </c>
      <c r="D4269" s="32">
        <f t="shared" si="200"/>
        <v>1</v>
      </c>
    </row>
    <row r="4270" spans="1:4" x14ac:dyDescent="0.25">
      <c r="A4270" s="32" t="s">
        <v>4043</v>
      </c>
      <c r="B4270" s="32" t="str">
        <f t="shared" si="198"/>
        <v>PO Box 968,Los Angeles, CA 92692,629-644-9688,Summer Legends</v>
      </c>
      <c r="C4270" s="32" t="str">
        <f t="shared" si="199"/>
        <v>gends</v>
      </c>
      <c r="D4270" s="32" t="str">
        <f t="shared" si="200"/>
        <v>Incorrect</v>
      </c>
    </row>
    <row r="4271" spans="1:4" x14ac:dyDescent="0.25">
      <c r="A4271" s="32" t="s">
        <v>4044</v>
      </c>
      <c r="B4271" s="32" t="str">
        <f t="shared" si="198"/>
        <v>Los Angeles, CA 92692,629-644-9688,Summer Legends,226 East State Highway 88</v>
      </c>
      <c r="C4271" s="32" t="str">
        <f t="shared" si="199"/>
        <v>ay 88</v>
      </c>
      <c r="D4271" s="32" t="str">
        <f t="shared" si="200"/>
        <v>Incorrect</v>
      </c>
    </row>
    <row r="4272" spans="1:4" x14ac:dyDescent="0.25">
      <c r="A4272" s="32" t="s">
        <v>4045</v>
      </c>
      <c r="B4272" s="32" t="str">
        <f t="shared" si="198"/>
        <v>629-644-9688,Summer Legends,226 East State Highway 88,Hilo, HI 98409</v>
      </c>
      <c r="C4272" s="32" t="str">
        <f t="shared" si="199"/>
        <v>98409</v>
      </c>
      <c r="D4272" s="32" t="str">
        <f t="shared" si="200"/>
        <v>Incorrect</v>
      </c>
    </row>
    <row r="4273" spans="1:4" x14ac:dyDescent="0.25">
      <c r="A4273" s="32" t="s">
        <v>4046</v>
      </c>
      <c r="B4273" s="32" t="str">
        <f t="shared" si="198"/>
        <v>Summer Legends,226 East State Highway 88,Hilo, HI 98409,420-462-8844</v>
      </c>
      <c r="C4273" s="32" t="str">
        <f t="shared" si="199"/>
        <v>-8844</v>
      </c>
      <c r="D4273" s="32">
        <f t="shared" si="200"/>
        <v>1</v>
      </c>
    </row>
    <row r="4274" spans="1:4" x14ac:dyDescent="0.25">
      <c r="A4274" s="32" t="s">
        <v>4047</v>
      </c>
      <c r="B4274" s="32" t="str">
        <f t="shared" si="198"/>
        <v>226 East State Highway 88,Hilo, HI 98409,420-462-8844,Summit Exchange</v>
      </c>
      <c r="C4274" s="32" t="str">
        <f t="shared" si="199"/>
        <v>hange</v>
      </c>
      <c r="D4274" s="32" t="str">
        <f t="shared" si="200"/>
        <v>Incorrect</v>
      </c>
    </row>
    <row r="4275" spans="1:4" x14ac:dyDescent="0.25">
      <c r="A4275" s="32" t="s">
        <v>4048</v>
      </c>
      <c r="B4275" s="32" t="str">
        <f t="shared" si="198"/>
        <v>Hilo, HI 98409,420-462-8844,Summit Exchange,4426 East Artesia Boulevard</v>
      </c>
      <c r="C4275" s="32" t="str">
        <f t="shared" si="199"/>
        <v>evard</v>
      </c>
      <c r="D4275" s="32" t="str">
        <f t="shared" si="200"/>
        <v>Incorrect</v>
      </c>
    </row>
    <row r="4276" spans="1:4" x14ac:dyDescent="0.25">
      <c r="A4276" s="32" t="s">
        <v>4049</v>
      </c>
      <c r="B4276" s="32" t="str">
        <f t="shared" si="198"/>
        <v>420-462-8844,Summit Exchange,4426 East Artesia Boulevard,Los Angeles, CA 92822</v>
      </c>
      <c r="C4276" s="32" t="str">
        <f t="shared" si="199"/>
        <v>92822</v>
      </c>
      <c r="D4276" s="32" t="str">
        <f t="shared" si="200"/>
        <v>Incorrect</v>
      </c>
    </row>
    <row r="4277" spans="1:4" x14ac:dyDescent="0.25">
      <c r="A4277" s="32" t="s">
        <v>761</v>
      </c>
      <c r="B4277" s="32" t="str">
        <f t="shared" si="198"/>
        <v>Summit Exchange,4426 East Artesia Boulevard,Los Angeles, CA 92822,626-896-8868</v>
      </c>
      <c r="C4277" s="32" t="str">
        <f t="shared" si="199"/>
        <v>-8868</v>
      </c>
      <c r="D4277" s="32">
        <f t="shared" si="200"/>
        <v>1</v>
      </c>
    </row>
    <row r="4278" spans="1:4" x14ac:dyDescent="0.25">
      <c r="A4278" s="32" t="s">
        <v>4050</v>
      </c>
      <c r="B4278" s="32" t="str">
        <f t="shared" si="198"/>
        <v>4426 East Artesia Boulevard,Los Angeles, CA 92822,626-896-8868,That Game Athletic Apparel</v>
      </c>
      <c r="C4278" s="32" t="str">
        <f t="shared" si="199"/>
        <v>parel</v>
      </c>
      <c r="D4278" s="32" t="str">
        <f t="shared" si="200"/>
        <v>Incorrect</v>
      </c>
    </row>
    <row r="4279" spans="1:4" x14ac:dyDescent="0.25">
      <c r="A4279" s="32" t="s">
        <v>4051</v>
      </c>
      <c r="B4279" s="32" t="str">
        <f t="shared" si="198"/>
        <v>Los Angeles, CA 92822,626-896-8868,That Game Athletic Apparel,22 Southeast Court Avenue</v>
      </c>
      <c r="C4279" s="32" t="str">
        <f t="shared" si="199"/>
        <v>venue</v>
      </c>
      <c r="D4279" s="32" t="str">
        <f t="shared" si="200"/>
        <v>Incorrect</v>
      </c>
    </row>
    <row r="4280" spans="1:4" x14ac:dyDescent="0.25">
      <c r="A4280" s="32" t="s">
        <v>4052</v>
      </c>
      <c r="B4280" s="32" t="str">
        <f t="shared" si="198"/>
        <v>626-896-8868,That Game Athletic Apparel,22 Southeast Court Avenue,Moreno Valley, CA 94024</v>
      </c>
      <c r="C4280" s="32" t="str">
        <f t="shared" si="199"/>
        <v>94024</v>
      </c>
      <c r="D4280" s="32" t="str">
        <f t="shared" si="200"/>
        <v>Incorrect</v>
      </c>
    </row>
    <row r="4281" spans="1:4" x14ac:dyDescent="0.25">
      <c r="A4281" s="32" t="s">
        <v>4053</v>
      </c>
      <c r="B4281" s="32" t="str">
        <f t="shared" si="198"/>
        <v>That Game Athletic Apparel,22 Southeast Court Avenue,Moreno Valley, CA 94024,926-492-4026</v>
      </c>
      <c r="C4281" s="32" t="str">
        <f t="shared" si="199"/>
        <v>-4026</v>
      </c>
      <c r="D4281" s="32">
        <f t="shared" si="200"/>
        <v>1</v>
      </c>
    </row>
    <row r="4282" spans="1:4" x14ac:dyDescent="0.25">
      <c r="A4282" s="32" t="s">
        <v>4054</v>
      </c>
      <c r="B4282" s="32" t="str">
        <f t="shared" si="198"/>
        <v>22 Southeast Court Avenue,Moreno Valley, CA 94024,926-492-4026,A Stitch in Time Inc</v>
      </c>
      <c r="C4282" s="32" t="str">
        <f t="shared" si="199"/>
        <v>e Inc</v>
      </c>
      <c r="D4282" s="32" t="str">
        <f t="shared" si="200"/>
        <v>Incorrect</v>
      </c>
    </row>
    <row r="4283" spans="1:4" x14ac:dyDescent="0.25">
      <c r="A4283" s="32" t="s">
        <v>4055</v>
      </c>
      <c r="B4283" s="32" t="str">
        <f t="shared" si="198"/>
        <v>Moreno Valley, CA 94024,926-492-4026,A Stitch in Time Inc,6408 Pacific Avenue</v>
      </c>
      <c r="C4283" s="32" t="str">
        <f t="shared" si="199"/>
        <v>venue</v>
      </c>
      <c r="D4283" s="32" t="str">
        <f t="shared" si="200"/>
        <v>Incorrect</v>
      </c>
    </row>
    <row r="4284" spans="1:4" x14ac:dyDescent="0.25">
      <c r="A4284" s="32" t="s">
        <v>4056</v>
      </c>
      <c r="B4284" s="32" t="str">
        <f t="shared" si="198"/>
        <v>926-492-4026,A Stitch in Time Inc,6408 Pacific Avenue,Wenatchee, CA 92486</v>
      </c>
      <c r="C4284" s="32" t="str">
        <f t="shared" si="199"/>
        <v>92486</v>
      </c>
      <c r="D4284" s="32" t="str">
        <f t="shared" si="200"/>
        <v>Incorrect</v>
      </c>
    </row>
    <row r="4285" spans="1:4" x14ac:dyDescent="0.25">
      <c r="A4285" s="32" t="s">
        <v>4057</v>
      </c>
      <c r="B4285" s="32" t="str">
        <f t="shared" si="198"/>
        <v>A Stitch in Time Inc,6408 Pacific Avenue,Wenatchee, CA 92486,629-484-9284</v>
      </c>
      <c r="C4285" s="32" t="str">
        <f t="shared" si="199"/>
        <v>-9284</v>
      </c>
      <c r="D4285" s="32">
        <f t="shared" si="200"/>
        <v>1</v>
      </c>
    </row>
    <row r="4286" spans="1:4" x14ac:dyDescent="0.25">
      <c r="A4286" s="32" t="s">
        <v>4058</v>
      </c>
      <c r="B4286" s="32" t="str">
        <f t="shared" si="198"/>
        <v>6408 Pacific Avenue,Wenatchee, CA 92486,629-484-9284,City Sports</v>
      </c>
      <c r="C4286" s="32" t="str">
        <f t="shared" si="199"/>
        <v>ports</v>
      </c>
      <c r="D4286" s="32" t="str">
        <f t="shared" si="200"/>
        <v>Incorrect</v>
      </c>
    </row>
    <row r="4287" spans="1:4" x14ac:dyDescent="0.25">
      <c r="A4287" s="32" t="s">
        <v>4059</v>
      </c>
      <c r="B4287" s="32" t="str">
        <f t="shared" si="198"/>
        <v>Wenatchee, CA 92486,629-484-9284,City Sports,688 North Moorpark Road</v>
      </c>
      <c r="C4287" s="32" t="str">
        <f t="shared" si="199"/>
        <v xml:space="preserve"> Road</v>
      </c>
      <c r="D4287" s="32" t="str">
        <f t="shared" si="200"/>
        <v>Incorrect</v>
      </c>
    </row>
    <row r="4288" spans="1:4" x14ac:dyDescent="0.25">
      <c r="A4288" s="32" t="s">
        <v>4060</v>
      </c>
      <c r="B4288" s="32" t="str">
        <f t="shared" si="198"/>
        <v>629-484-9284,City Sports,688 North Moorpark Road,Los Angeles, CA 92802</v>
      </c>
      <c r="C4288" s="32" t="str">
        <f t="shared" si="199"/>
        <v>92802</v>
      </c>
      <c r="D4288" s="32" t="str">
        <f t="shared" si="200"/>
        <v>Incorrect</v>
      </c>
    </row>
    <row r="4289" spans="1:4" x14ac:dyDescent="0.25">
      <c r="A4289" s="32" t="s">
        <v>4061</v>
      </c>
      <c r="B4289" s="32" t="str">
        <f t="shared" si="198"/>
        <v>City Sports,688 North Moorpark Road,Los Angeles, CA 92802,424-469-9262</v>
      </c>
      <c r="C4289" s="32" t="str">
        <f t="shared" si="199"/>
        <v>-9262</v>
      </c>
      <c r="D4289" s="32">
        <f t="shared" si="200"/>
        <v>1</v>
      </c>
    </row>
    <row r="4290" spans="1:4" x14ac:dyDescent="0.25">
      <c r="A4290" s="32" t="s">
        <v>4062</v>
      </c>
      <c r="B4290" s="32" t="str">
        <f t="shared" ref="B4290:B4353" si="201">CONCATENATE(TRIM(A4290),",",TRIM(A4291),",",TRIM(A4292),",",TRIM(A4293))</f>
        <v>688 North Moorpark Road,Los Angeles, CA 92802,424-469-9262,Crosby Sporting Goods</v>
      </c>
      <c r="C4290" s="32" t="str">
        <f t="shared" ref="C4290:C4353" si="202">RIGHT(B4290,5)</f>
        <v>Goods</v>
      </c>
      <c r="D4290" s="32" t="str">
        <f t="shared" ref="D4290:D4353" si="203">IFERROR(FIND("-",C4290),"Incorrect")</f>
        <v>Incorrect</v>
      </c>
    </row>
    <row r="4291" spans="1:4" x14ac:dyDescent="0.25">
      <c r="A4291" s="32" t="s">
        <v>4063</v>
      </c>
      <c r="B4291" s="32" t="str">
        <f t="shared" si="201"/>
        <v>Los Angeles, CA 92802,424-469-9262,Crosby Sporting Goods,2226 Broadway Plaza</v>
      </c>
      <c r="C4291" s="32" t="str">
        <f t="shared" si="202"/>
        <v>Plaza</v>
      </c>
      <c r="D4291" s="32" t="str">
        <f t="shared" si="203"/>
        <v>Incorrect</v>
      </c>
    </row>
    <row r="4292" spans="1:4" x14ac:dyDescent="0.25">
      <c r="A4292" s="32" t="s">
        <v>4064</v>
      </c>
      <c r="B4292" s="32" t="str">
        <f t="shared" si="201"/>
        <v>424-469-9262,Crosby Sporting Goods,2226 Broadway Plaza,Fairbanks, AK 99846</v>
      </c>
      <c r="C4292" s="32" t="str">
        <f t="shared" si="202"/>
        <v>99846</v>
      </c>
      <c r="D4292" s="32" t="str">
        <f t="shared" si="203"/>
        <v>Incorrect</v>
      </c>
    </row>
    <row r="4293" spans="1:4" x14ac:dyDescent="0.25">
      <c r="A4293" s="32" t="s">
        <v>4065</v>
      </c>
      <c r="B4293" s="32" t="str">
        <f t="shared" si="201"/>
        <v>Crosby Sporting Goods,2226 Broadway Plaza,Fairbanks, AK 99846,629-249-2892</v>
      </c>
      <c r="C4293" s="32" t="str">
        <f t="shared" si="202"/>
        <v>-2892</v>
      </c>
      <c r="D4293" s="32">
        <f t="shared" si="203"/>
        <v>1</v>
      </c>
    </row>
    <row r="4294" spans="1:4" x14ac:dyDescent="0.25">
      <c r="A4294" s="32" t="s">
        <v>427</v>
      </c>
      <c r="B4294" s="32" t="str">
        <f t="shared" si="201"/>
        <v>2226 Broadway Plaza,Fairbanks, AK 99846,629-249-2892,Greg Dent Surfing</v>
      </c>
      <c r="C4294" s="32" t="str">
        <f t="shared" si="202"/>
        <v>rfing</v>
      </c>
      <c r="D4294" s="32" t="str">
        <f t="shared" si="203"/>
        <v>Incorrect</v>
      </c>
    </row>
    <row r="4295" spans="1:4" x14ac:dyDescent="0.25">
      <c r="A4295" s="32" t="s">
        <v>4066</v>
      </c>
      <c r="B4295" s="32" t="str">
        <f t="shared" si="201"/>
        <v>Fairbanks, AK 99846,629-249-2892,Greg Dent Surfing,24486 Northwest Science Park Drive</v>
      </c>
      <c r="C4295" s="32" t="str">
        <f t="shared" si="202"/>
        <v>Drive</v>
      </c>
      <c r="D4295" s="32" t="str">
        <f t="shared" si="203"/>
        <v>Incorrect</v>
      </c>
    </row>
    <row r="4296" spans="1:4" x14ac:dyDescent="0.25">
      <c r="A4296" s="32" t="s">
        <v>4067</v>
      </c>
      <c r="B4296" s="32" t="str">
        <f t="shared" si="201"/>
        <v>629-249-2892,Greg Dent Surfing,24486 Northwest Science Park Drive,San Francisco, CA 92628</v>
      </c>
      <c r="C4296" s="32" t="str">
        <f t="shared" si="202"/>
        <v>92628</v>
      </c>
      <c r="D4296" s="32" t="str">
        <f t="shared" si="203"/>
        <v>Incorrect</v>
      </c>
    </row>
    <row r="4297" spans="1:4" x14ac:dyDescent="0.25">
      <c r="A4297" s="32" t="s">
        <v>4068</v>
      </c>
      <c r="B4297" s="32" t="str">
        <f t="shared" si="201"/>
        <v>Greg Dent Surfing,24486 Northwest Science Park Drive,San Francisco, CA 92628,824-960-6628</v>
      </c>
      <c r="C4297" s="32" t="str">
        <f t="shared" si="202"/>
        <v>-6628</v>
      </c>
      <c r="D4297" s="32">
        <f t="shared" si="203"/>
        <v>1</v>
      </c>
    </row>
    <row r="4298" spans="1:4" x14ac:dyDescent="0.25">
      <c r="A4298" s="32" t="s">
        <v>4069</v>
      </c>
      <c r="B4298" s="32" t="str">
        <f t="shared" si="201"/>
        <v>24486 Northwest Science Park Drive,San Francisco, CA 92628,824-960-6628,Raceway Authentic Fitness Store</v>
      </c>
      <c r="C4298" s="32" t="str">
        <f t="shared" si="202"/>
        <v>Store</v>
      </c>
      <c r="D4298" s="32" t="str">
        <f t="shared" si="203"/>
        <v>Incorrect</v>
      </c>
    </row>
    <row r="4299" spans="1:4" x14ac:dyDescent="0.25">
      <c r="A4299" s="32" t="s">
        <v>4070</v>
      </c>
      <c r="B4299" s="32" t="str">
        <f t="shared" si="201"/>
        <v>San Francisco, CA 92628,824-960-6628,Raceway Authentic Fitness Store,8629 Fallbrook Avenue</v>
      </c>
      <c r="C4299" s="32" t="str">
        <f t="shared" si="202"/>
        <v>venue</v>
      </c>
      <c r="D4299" s="32" t="str">
        <f t="shared" si="203"/>
        <v>Incorrect</v>
      </c>
    </row>
    <row r="4300" spans="1:4" x14ac:dyDescent="0.25">
      <c r="A4300" s="32" t="s">
        <v>4071</v>
      </c>
      <c r="B4300" s="32" t="str">
        <f t="shared" si="201"/>
        <v>824-960-6628,Raceway Authentic Fitness Store,8629 Fallbrook Avenue,Sacramento, CA 96466</v>
      </c>
      <c r="C4300" s="32" t="str">
        <f t="shared" si="202"/>
        <v>96466</v>
      </c>
      <c r="D4300" s="32" t="str">
        <f t="shared" si="203"/>
        <v>Incorrect</v>
      </c>
    </row>
    <row r="4301" spans="1:4" x14ac:dyDescent="0.25">
      <c r="A4301" s="32" t="s">
        <v>4072</v>
      </c>
      <c r="B4301" s="32" t="str">
        <f t="shared" si="201"/>
        <v>Raceway Authentic Fitness Store,8629 Fallbrook Avenue,Sacramento, CA 96466,828-884-4060</v>
      </c>
      <c r="C4301" s="32" t="str">
        <f t="shared" si="202"/>
        <v>-4060</v>
      </c>
      <c r="D4301" s="32">
        <f t="shared" si="203"/>
        <v>1</v>
      </c>
    </row>
    <row r="4302" spans="1:4" x14ac:dyDescent="0.25">
      <c r="A4302" s="32" t="s">
        <v>4073</v>
      </c>
      <c r="B4302" s="32" t="str">
        <f t="shared" si="201"/>
        <v>8629 Fallbrook Avenue,Sacramento, CA 96466,828-884-4060,Summit Outpost</v>
      </c>
      <c r="C4302" s="32" t="str">
        <f t="shared" si="202"/>
        <v>tpost</v>
      </c>
      <c r="D4302" s="32" t="str">
        <f t="shared" si="203"/>
        <v>Incorrect</v>
      </c>
    </row>
    <row r="4303" spans="1:4" x14ac:dyDescent="0.25">
      <c r="A4303" s="32" t="s">
        <v>4074</v>
      </c>
      <c r="B4303" s="32" t="str">
        <f t="shared" si="201"/>
        <v>Sacramento, CA 96466,828-884-4060,Summit Outpost,6 Hovde Park Drive</v>
      </c>
      <c r="C4303" s="32" t="str">
        <f t="shared" si="202"/>
        <v>Drive</v>
      </c>
      <c r="D4303" s="32" t="str">
        <f t="shared" si="203"/>
        <v>Incorrect</v>
      </c>
    </row>
    <row r="4304" spans="1:4" x14ac:dyDescent="0.25">
      <c r="A4304" s="32" t="s">
        <v>4075</v>
      </c>
      <c r="B4304" s="32" t="str">
        <f t="shared" si="201"/>
        <v>828-884-4060,Summit Outpost,6 Hovde Park Drive,Napa, CA 90026</v>
      </c>
      <c r="C4304" s="32" t="str">
        <f t="shared" si="202"/>
        <v>90026</v>
      </c>
      <c r="D4304" s="32" t="str">
        <f t="shared" si="203"/>
        <v>Incorrect</v>
      </c>
    </row>
    <row r="4305" spans="1:4" x14ac:dyDescent="0.25">
      <c r="A4305" s="32" t="s">
        <v>1398</v>
      </c>
      <c r="B4305" s="32" t="str">
        <f t="shared" si="201"/>
        <v>Summit Outpost,6 Hovde Park Drive,Napa, CA 90026,662-642-4800</v>
      </c>
      <c r="C4305" s="32" t="str">
        <f t="shared" si="202"/>
        <v>-4800</v>
      </c>
      <c r="D4305" s="32">
        <f t="shared" si="203"/>
        <v>1</v>
      </c>
    </row>
    <row r="4306" spans="1:4" x14ac:dyDescent="0.25">
      <c r="A4306" s="32" t="s">
        <v>4076</v>
      </c>
      <c r="B4306" s="32" t="str">
        <f t="shared" si="201"/>
        <v>6 Hovde Park Drive,Napa, CA 90026,662-642-4800,X &amp; W Creations</v>
      </c>
      <c r="C4306" s="32" t="str">
        <f t="shared" si="202"/>
        <v>tions</v>
      </c>
      <c r="D4306" s="32" t="str">
        <f t="shared" si="203"/>
        <v>Incorrect</v>
      </c>
    </row>
    <row r="4307" spans="1:4" x14ac:dyDescent="0.25">
      <c r="A4307" s="32" t="s">
        <v>4077</v>
      </c>
      <c r="B4307" s="32" t="str">
        <f t="shared" si="201"/>
        <v>Napa, CA 90026,662-642-4800,X &amp; W Creations,20626 Rush Street</v>
      </c>
      <c r="C4307" s="32" t="str">
        <f t="shared" si="202"/>
        <v>treet</v>
      </c>
      <c r="D4307" s="32" t="str">
        <f t="shared" si="203"/>
        <v>Incorrect</v>
      </c>
    </row>
    <row r="4308" spans="1:4" x14ac:dyDescent="0.25">
      <c r="A4308" s="32" t="s">
        <v>4078</v>
      </c>
      <c r="B4308" s="32" t="str">
        <f t="shared" si="201"/>
        <v>662-642-4800,X &amp; W Creations,20626 Rush Street,Rancho Cucamonga, CA 94402</v>
      </c>
      <c r="C4308" s="32" t="str">
        <f t="shared" si="202"/>
        <v>94402</v>
      </c>
      <c r="D4308" s="32" t="str">
        <f t="shared" si="203"/>
        <v>Incorrect</v>
      </c>
    </row>
    <row r="4309" spans="1:4" x14ac:dyDescent="0.25">
      <c r="A4309" s="32" t="s">
        <v>4079</v>
      </c>
      <c r="B4309" s="32" t="str">
        <f t="shared" si="201"/>
        <v>X &amp; W Creations,20626 Rush Street,Rancho Cucamonga, CA 94402,828-869-4460</v>
      </c>
      <c r="C4309" s="32" t="str">
        <f t="shared" si="202"/>
        <v>-4460</v>
      </c>
      <c r="D4309" s="32">
        <f t="shared" si="203"/>
        <v>1</v>
      </c>
    </row>
    <row r="4310" spans="1:4" x14ac:dyDescent="0.25">
      <c r="A4310" s="32" t="s">
        <v>4080</v>
      </c>
      <c r="B4310" s="32" t="str">
        <f t="shared" si="201"/>
        <v>20626 Rush Street,Rancho Cucamonga, CA 94402,828-869-4460,Girl's Active Wear</v>
      </c>
      <c r="C4310" s="32" t="str">
        <f t="shared" si="202"/>
        <v xml:space="preserve"> Wear</v>
      </c>
      <c r="D4310" s="32" t="str">
        <f t="shared" si="203"/>
        <v>Incorrect</v>
      </c>
    </row>
    <row r="4311" spans="1:4" x14ac:dyDescent="0.25">
      <c r="A4311" s="32" t="s">
        <v>4081</v>
      </c>
      <c r="B4311" s="32" t="str">
        <f t="shared" si="201"/>
        <v>Rancho Cucamonga, CA 94402,828-869-4460,Girl's Active Wear,2829 South Douglass Road</v>
      </c>
      <c r="C4311" s="32" t="str">
        <f t="shared" si="202"/>
        <v xml:space="preserve"> Road</v>
      </c>
      <c r="D4311" s="32" t="str">
        <f t="shared" si="203"/>
        <v>Incorrect</v>
      </c>
    </row>
    <row r="4312" spans="1:4" x14ac:dyDescent="0.25">
      <c r="A4312" s="32" t="s">
        <v>4082</v>
      </c>
      <c r="B4312" s="32" t="str">
        <f t="shared" si="201"/>
        <v>828-869-4460,Girl's Active Wear,2829 South Douglass Road,South El Monte, CA 90249</v>
      </c>
      <c r="C4312" s="32" t="str">
        <f t="shared" si="202"/>
        <v>90249</v>
      </c>
      <c r="D4312" s="32" t="str">
        <f t="shared" si="203"/>
        <v>Incorrect</v>
      </c>
    </row>
    <row r="4313" spans="1:4" x14ac:dyDescent="0.25">
      <c r="A4313" s="32" t="s">
        <v>4083</v>
      </c>
      <c r="B4313" s="32" t="str">
        <f t="shared" si="201"/>
        <v>Girl's Active Wear,2829 South Douglass Road,South El Monte, CA 90249,868-469-8926</v>
      </c>
      <c r="C4313" s="32" t="str">
        <f t="shared" si="202"/>
        <v>-8926</v>
      </c>
      <c r="D4313" s="32">
        <f t="shared" si="203"/>
        <v>1</v>
      </c>
    </row>
    <row r="4314" spans="1:4" x14ac:dyDescent="0.25">
      <c r="A4314" s="32" t="s">
        <v>4084</v>
      </c>
      <c r="B4314" s="32" t="str">
        <f t="shared" si="201"/>
        <v>2829 South Douglass Road,South El Monte, CA 90249,868-469-8926,Hunter's Glen Sports</v>
      </c>
      <c r="C4314" s="32" t="str">
        <f t="shared" si="202"/>
        <v>ports</v>
      </c>
      <c r="D4314" s="32" t="str">
        <f t="shared" si="203"/>
        <v>Incorrect</v>
      </c>
    </row>
    <row r="4315" spans="1:4" x14ac:dyDescent="0.25">
      <c r="A4315" s="32" t="s">
        <v>4085</v>
      </c>
      <c r="B4315" s="32" t="str">
        <f t="shared" si="201"/>
        <v>South El Monte, CA 90249,868-469-8926,Hunter's Glen Sports,2949 Arden Way</v>
      </c>
      <c r="C4315" s="32" t="str">
        <f t="shared" si="202"/>
        <v>n Way</v>
      </c>
      <c r="D4315" s="32" t="str">
        <f t="shared" si="203"/>
        <v>Incorrect</v>
      </c>
    </row>
    <row r="4316" spans="1:4" x14ac:dyDescent="0.25">
      <c r="A4316" s="32" t="s">
        <v>4086</v>
      </c>
      <c r="B4316" s="32" t="str">
        <f t="shared" si="201"/>
        <v>868-469-8926,Hunter's Glen Sports,2949 Arden Way,Portland, OR 92886</v>
      </c>
      <c r="C4316" s="32" t="str">
        <f t="shared" si="202"/>
        <v>92886</v>
      </c>
      <c r="D4316" s="32" t="str">
        <f t="shared" si="203"/>
        <v>Incorrect</v>
      </c>
    </row>
    <row r="4317" spans="1:4" x14ac:dyDescent="0.25">
      <c r="A4317" s="32" t="s">
        <v>4087</v>
      </c>
      <c r="B4317" s="32" t="str">
        <f t="shared" si="201"/>
        <v>Hunter's Glen Sports,2949 Arden Way,Portland, OR 92886,209-946-9289</v>
      </c>
      <c r="C4317" s="32" t="str">
        <f t="shared" si="202"/>
        <v>-9289</v>
      </c>
      <c r="D4317" s="32">
        <f t="shared" si="203"/>
        <v>1</v>
      </c>
    </row>
    <row r="4318" spans="1:4" x14ac:dyDescent="0.25">
      <c r="A4318" s="32" t="s">
        <v>4088</v>
      </c>
      <c r="B4318" s="32" t="str">
        <f t="shared" si="201"/>
        <v>2949 Arden Way,Portland, OR 92886,209-946-9289,Norway Swim Shop</v>
      </c>
      <c r="C4318" s="32" t="str">
        <f t="shared" si="202"/>
        <v xml:space="preserve"> Shop</v>
      </c>
      <c r="D4318" s="32" t="str">
        <f t="shared" si="203"/>
        <v>Incorrect</v>
      </c>
    </row>
    <row r="4319" spans="1:4" x14ac:dyDescent="0.25">
      <c r="A4319" s="32" t="s">
        <v>4089</v>
      </c>
      <c r="B4319" s="32" t="str">
        <f t="shared" si="201"/>
        <v>Portland, OR 92886,209-946-9289,Norway Swim Shop,222 Broadway Street</v>
      </c>
      <c r="C4319" s="32" t="str">
        <f t="shared" si="202"/>
        <v>treet</v>
      </c>
      <c r="D4319" s="32" t="str">
        <f t="shared" si="203"/>
        <v>Incorrect</v>
      </c>
    </row>
    <row r="4320" spans="1:4" x14ac:dyDescent="0.25">
      <c r="A4320" s="32" t="s">
        <v>4090</v>
      </c>
      <c r="B4320" s="32" t="str">
        <f t="shared" si="201"/>
        <v>209-946-9289,Norway Swim Shop,222 Broadway Street,Los Angeles, CA 94044</v>
      </c>
      <c r="C4320" s="32" t="str">
        <f t="shared" si="202"/>
        <v>94044</v>
      </c>
      <c r="D4320" s="32" t="str">
        <f t="shared" si="203"/>
        <v>Incorrect</v>
      </c>
    </row>
    <row r="4321" spans="1:4" x14ac:dyDescent="0.25">
      <c r="A4321" s="32" t="s">
        <v>1178</v>
      </c>
      <c r="B4321" s="32" t="str">
        <f t="shared" si="201"/>
        <v>Norway Swim Shop,222 Broadway Street,Los Angeles, CA 94044,808-262-2808</v>
      </c>
      <c r="C4321" s="32" t="str">
        <f t="shared" si="202"/>
        <v>-2808</v>
      </c>
      <c r="D4321" s="32">
        <f t="shared" si="203"/>
        <v>1</v>
      </c>
    </row>
    <row r="4322" spans="1:4" x14ac:dyDescent="0.25">
      <c r="A4322" s="32" t="s">
        <v>4091</v>
      </c>
      <c r="B4322" s="32" t="str">
        <f t="shared" si="201"/>
        <v>222 Broadway Street,Los Angeles, CA 94044,808-262-2808,Options Available</v>
      </c>
      <c r="C4322" s="32" t="str">
        <f t="shared" si="202"/>
        <v>lable</v>
      </c>
      <c r="D4322" s="32" t="str">
        <f t="shared" si="203"/>
        <v>Incorrect</v>
      </c>
    </row>
    <row r="4323" spans="1:4" x14ac:dyDescent="0.25">
      <c r="A4323" s="32" t="s">
        <v>4092</v>
      </c>
      <c r="B4323" s="32" t="str">
        <f t="shared" si="201"/>
        <v>Los Angeles, CA 94044,808-262-2808,Options Available,2628 Newton Street</v>
      </c>
      <c r="C4323" s="32" t="str">
        <f t="shared" si="202"/>
        <v>treet</v>
      </c>
      <c r="D4323" s="32" t="str">
        <f t="shared" si="203"/>
        <v>Incorrect</v>
      </c>
    </row>
    <row r="4324" spans="1:4" x14ac:dyDescent="0.25">
      <c r="A4324" s="32" t="s">
        <v>4093</v>
      </c>
      <c r="B4324" s="32" t="str">
        <f t="shared" si="201"/>
        <v>808-262-2808,Options Available,2628 Newton Street,Huntington Park, CA 92064</v>
      </c>
      <c r="C4324" s="32" t="str">
        <f t="shared" si="202"/>
        <v>92064</v>
      </c>
      <c r="D4324" s="32" t="str">
        <f t="shared" si="203"/>
        <v>Incorrect</v>
      </c>
    </row>
    <row r="4325" spans="1:4" x14ac:dyDescent="0.25">
      <c r="A4325" s="32" t="s">
        <v>4094</v>
      </c>
      <c r="B4325" s="32" t="str">
        <f t="shared" si="201"/>
        <v>Options Available,2628 Newton Street,Huntington Park, CA 92064,426-668-4960</v>
      </c>
      <c r="C4325" s="32" t="str">
        <f t="shared" si="202"/>
        <v>-4960</v>
      </c>
      <c r="D4325" s="32">
        <f t="shared" si="203"/>
        <v>1</v>
      </c>
    </row>
    <row r="4326" spans="1:4" x14ac:dyDescent="0.25">
      <c r="A4326" s="32" t="s">
        <v>2639</v>
      </c>
      <c r="B4326" s="32" t="str">
        <f t="shared" si="201"/>
        <v>2628 Newton Street,Huntington Park, CA 92064,426-668-4960,Once Again Sports</v>
      </c>
      <c r="C4326" s="32" t="str">
        <f t="shared" si="202"/>
        <v>ports</v>
      </c>
      <c r="D4326" s="32" t="str">
        <f t="shared" si="203"/>
        <v>Incorrect</v>
      </c>
    </row>
    <row r="4327" spans="1:4" x14ac:dyDescent="0.25">
      <c r="A4327" s="32" t="s">
        <v>4095</v>
      </c>
      <c r="B4327" s="32" t="str">
        <f t="shared" si="201"/>
        <v>Huntington Park, CA 92064,426-668-4960,Once Again Sports,4602 S Alameda St</v>
      </c>
      <c r="C4327" s="32" t="str">
        <f t="shared" si="202"/>
        <v>da St</v>
      </c>
      <c r="D4327" s="32" t="str">
        <f t="shared" si="203"/>
        <v>Incorrect</v>
      </c>
    </row>
    <row r="4328" spans="1:4" x14ac:dyDescent="0.25">
      <c r="A4328" s="32" t="s">
        <v>4096</v>
      </c>
      <c r="B4328" s="32" t="str">
        <f t="shared" si="201"/>
        <v>426-668-4960,Once Again Sports,4602 S Alameda St,Ontario, CA 90024</v>
      </c>
      <c r="C4328" s="32" t="str">
        <f t="shared" si="202"/>
        <v>90024</v>
      </c>
      <c r="D4328" s="32" t="str">
        <f t="shared" si="203"/>
        <v>Incorrect</v>
      </c>
    </row>
    <row r="4329" spans="1:4" x14ac:dyDescent="0.25">
      <c r="A4329" s="32" t="s">
        <v>4097</v>
      </c>
      <c r="B4329" s="32" t="str">
        <f t="shared" si="201"/>
        <v>Once Again Sports,4602 S Alameda St,Ontario, CA 90024,824-644-6629</v>
      </c>
      <c r="C4329" s="32" t="str">
        <f t="shared" si="202"/>
        <v>-6629</v>
      </c>
      <c r="D4329" s="32">
        <f t="shared" si="203"/>
        <v>1</v>
      </c>
    </row>
    <row r="4330" spans="1:4" x14ac:dyDescent="0.25">
      <c r="A4330" s="32" t="s">
        <v>4098</v>
      </c>
      <c r="B4330" s="32" t="str">
        <f t="shared" si="201"/>
        <v>4602 S Alameda St,Ontario, CA 90024,824-644-6629,Bikini Wear</v>
      </c>
      <c r="C4330" s="32" t="str">
        <f t="shared" si="202"/>
        <v xml:space="preserve"> Wear</v>
      </c>
      <c r="D4330" s="32" t="str">
        <f t="shared" si="203"/>
        <v>Incorrect</v>
      </c>
    </row>
    <row r="4331" spans="1:4" x14ac:dyDescent="0.25">
      <c r="A4331" s="32" t="s">
        <v>4099</v>
      </c>
      <c r="B4331" s="32" t="str">
        <f t="shared" si="201"/>
        <v>Ontario, CA 90024,824-644-6629,Bikini Wear,202 Herondo Street Suite 200</v>
      </c>
      <c r="C4331" s="32" t="str">
        <f t="shared" si="202"/>
        <v>e 200</v>
      </c>
      <c r="D4331" s="32" t="str">
        <f t="shared" si="203"/>
        <v>Incorrect</v>
      </c>
    </row>
    <row r="4332" spans="1:4" x14ac:dyDescent="0.25">
      <c r="A4332" s="32" t="s">
        <v>4100</v>
      </c>
      <c r="B4332" s="32" t="str">
        <f t="shared" si="201"/>
        <v>824-644-6629,Bikini Wear,202 Herondo Street Suite 200,Richmond, CA 92024</v>
      </c>
      <c r="C4332" s="32" t="str">
        <f t="shared" si="202"/>
        <v>92024</v>
      </c>
      <c r="D4332" s="32" t="str">
        <f t="shared" si="203"/>
        <v>Incorrect</v>
      </c>
    </row>
    <row r="4333" spans="1:4" x14ac:dyDescent="0.25">
      <c r="A4333" s="32" t="s">
        <v>4101</v>
      </c>
      <c r="B4333" s="32" t="str">
        <f t="shared" si="201"/>
        <v>Bikini Wear,202 Herondo Street Suite 200,Richmond, CA 92024,426-894-6682</v>
      </c>
      <c r="C4333" s="32" t="str">
        <f t="shared" si="202"/>
        <v>-6682</v>
      </c>
      <c r="D4333" s="32">
        <f t="shared" si="203"/>
        <v>1</v>
      </c>
    </row>
    <row r="4334" spans="1:4" x14ac:dyDescent="0.25">
      <c r="A4334" s="32" t="s">
        <v>4102</v>
      </c>
      <c r="B4334" s="32" t="str">
        <f t="shared" si="201"/>
        <v>202 Herondo Street Suite 200,Richmond, CA 92024,426-894-6682,Juniors Supply House</v>
      </c>
      <c r="C4334" s="32" t="str">
        <f t="shared" si="202"/>
        <v>House</v>
      </c>
      <c r="D4334" s="32" t="str">
        <f t="shared" si="203"/>
        <v>Incorrect</v>
      </c>
    </row>
    <row r="4335" spans="1:4" x14ac:dyDescent="0.25">
      <c r="A4335" s="32" t="s">
        <v>4103</v>
      </c>
      <c r="B4335" s="32" t="str">
        <f t="shared" si="201"/>
        <v>Richmond, CA 92024,426-894-6682,Juniors Supply House,20 City Boulevard East</v>
      </c>
      <c r="C4335" s="32" t="str">
        <f t="shared" si="202"/>
        <v xml:space="preserve"> East</v>
      </c>
      <c r="D4335" s="32" t="str">
        <f t="shared" si="203"/>
        <v>Incorrect</v>
      </c>
    </row>
    <row r="4336" spans="1:4" x14ac:dyDescent="0.25">
      <c r="A4336" s="32" t="s">
        <v>4104</v>
      </c>
      <c r="B4336" s="32" t="str">
        <f t="shared" si="201"/>
        <v>426-894-6682,Juniors Supply House,20 City Boulevard East,San Mateo, CA 90026</v>
      </c>
      <c r="C4336" s="32" t="str">
        <f t="shared" si="202"/>
        <v>90026</v>
      </c>
      <c r="D4336" s="32" t="str">
        <f t="shared" si="203"/>
        <v>Incorrect</v>
      </c>
    </row>
    <row r="4337" spans="1:4" x14ac:dyDescent="0.25">
      <c r="A4337" s="32" t="s">
        <v>4105</v>
      </c>
      <c r="B4337" s="32" t="str">
        <f t="shared" si="201"/>
        <v>Juniors Supply House,20 City Boulevard East,San Mateo, CA 90026,909-296-9294</v>
      </c>
      <c r="C4337" s="32" t="str">
        <f t="shared" si="202"/>
        <v>-9294</v>
      </c>
      <c r="D4337" s="32">
        <f t="shared" si="203"/>
        <v>1</v>
      </c>
    </row>
    <row r="4338" spans="1:4" x14ac:dyDescent="0.25">
      <c r="A4338" s="32" t="s">
        <v>4106</v>
      </c>
      <c r="B4338" s="32" t="str">
        <f t="shared" si="201"/>
        <v>20 City Boulevard East,San Mateo, CA 90026,909-296-9294,Lucky Dungarees</v>
      </c>
      <c r="C4338" s="32" t="str">
        <f t="shared" si="202"/>
        <v>arees</v>
      </c>
      <c r="D4338" s="32" t="str">
        <f t="shared" si="203"/>
        <v>Incorrect</v>
      </c>
    </row>
    <row r="4339" spans="1:4" x14ac:dyDescent="0.25">
      <c r="A4339" s="32" t="s">
        <v>4107</v>
      </c>
      <c r="B4339" s="32" t="str">
        <f t="shared" si="201"/>
        <v>San Mateo, CA 90026,909-296-9294,Lucky Dungarees,44266 Pacific Coast Highway Suite 222</v>
      </c>
      <c r="C4339" s="32" t="str">
        <f t="shared" si="202"/>
        <v>e 222</v>
      </c>
      <c r="D4339" s="32" t="str">
        <f t="shared" si="203"/>
        <v>Incorrect</v>
      </c>
    </row>
    <row r="4340" spans="1:4" x14ac:dyDescent="0.25">
      <c r="A4340" s="32" t="s">
        <v>4108</v>
      </c>
      <c r="B4340" s="32" t="str">
        <f t="shared" si="201"/>
        <v>909-296-9294,Lucky Dungarees,44266 Pacific Coast Highway Suite 222,San Diego, CA 90046</v>
      </c>
      <c r="C4340" s="32" t="str">
        <f t="shared" si="202"/>
        <v>90046</v>
      </c>
      <c r="D4340" s="32" t="str">
        <f t="shared" si="203"/>
        <v>Incorrect</v>
      </c>
    </row>
    <row r="4341" spans="1:4" x14ac:dyDescent="0.25">
      <c r="A4341" s="32" t="s">
        <v>4109</v>
      </c>
      <c r="B4341" s="32" t="str">
        <f t="shared" si="201"/>
        <v>Lucky Dungarees,44266 Pacific Coast Highway Suite 222,San Diego, CA 90046,828-980-2464</v>
      </c>
      <c r="C4341" s="32" t="str">
        <f t="shared" si="202"/>
        <v>-2464</v>
      </c>
      <c r="D4341" s="32">
        <f t="shared" si="203"/>
        <v>1</v>
      </c>
    </row>
    <row r="4342" spans="1:4" x14ac:dyDescent="0.25">
      <c r="A4342" s="32" t="s">
        <v>4110</v>
      </c>
      <c r="B4342" s="32" t="str">
        <f t="shared" si="201"/>
        <v>44266 Pacific Coast Highway Suite 222,San Diego, CA 90046,828-980-2464,Sports Addict</v>
      </c>
      <c r="C4342" s="32" t="str">
        <f t="shared" si="202"/>
        <v>ddict</v>
      </c>
      <c r="D4342" s="32" t="str">
        <f t="shared" si="203"/>
        <v>Incorrect</v>
      </c>
    </row>
    <row r="4343" spans="1:4" x14ac:dyDescent="0.25">
      <c r="A4343" s="32" t="s">
        <v>4111</v>
      </c>
      <c r="B4343" s="32" t="str">
        <f t="shared" si="201"/>
        <v>San Diego, CA 90046,828-980-2464,Sports Addict,Arden Fair Mall</v>
      </c>
      <c r="C4343" s="32" t="str">
        <f t="shared" si="202"/>
        <v xml:space="preserve"> Mall</v>
      </c>
      <c r="D4343" s="32" t="str">
        <f t="shared" si="203"/>
        <v>Incorrect</v>
      </c>
    </row>
    <row r="4344" spans="1:4" x14ac:dyDescent="0.25">
      <c r="A4344" s="32" t="s">
        <v>4112</v>
      </c>
      <c r="B4344" s="32" t="str">
        <f t="shared" si="201"/>
        <v>828-980-2464,Sports Addict,Arden Fair Mall,Modesto, CA 90024</v>
      </c>
      <c r="C4344" s="32" t="str">
        <f t="shared" si="202"/>
        <v>90024</v>
      </c>
      <c r="D4344" s="32" t="str">
        <f t="shared" si="203"/>
        <v>Incorrect</v>
      </c>
    </row>
    <row r="4345" spans="1:4" x14ac:dyDescent="0.25">
      <c r="A4345" s="32" t="s">
        <v>4113</v>
      </c>
      <c r="B4345" s="32" t="str">
        <f t="shared" si="201"/>
        <v>Sports Addict,Arden Fair Mall,Modesto, CA 90024,824-962-4286</v>
      </c>
      <c r="C4345" s="32" t="str">
        <f t="shared" si="202"/>
        <v>-4286</v>
      </c>
      <c r="D4345" s="32">
        <f t="shared" si="203"/>
        <v>1</v>
      </c>
    </row>
    <row r="4346" spans="1:4" x14ac:dyDescent="0.25">
      <c r="A4346" s="32" t="s">
        <v>4114</v>
      </c>
      <c r="B4346" s="32" t="str">
        <f t="shared" si="201"/>
        <v>Arden Fair Mall,Modesto, CA 90024,824-962-4286,Truwest Trading Company</v>
      </c>
      <c r="C4346" s="32" t="str">
        <f t="shared" si="202"/>
        <v>mpany</v>
      </c>
      <c r="D4346" s="32" t="str">
        <f t="shared" si="203"/>
        <v>Incorrect</v>
      </c>
    </row>
    <row r="4347" spans="1:4" x14ac:dyDescent="0.25">
      <c r="A4347" s="32" t="s">
        <v>4115</v>
      </c>
      <c r="B4347" s="32" t="str">
        <f t="shared" si="201"/>
        <v>Modesto, CA 90024,824-962-4286,Truwest Trading Company,289 East 9th Avenue</v>
      </c>
      <c r="C4347" s="32" t="str">
        <f t="shared" si="202"/>
        <v>venue</v>
      </c>
      <c r="D4347" s="32" t="str">
        <f t="shared" si="203"/>
        <v>Incorrect</v>
      </c>
    </row>
    <row r="4348" spans="1:4" x14ac:dyDescent="0.25">
      <c r="A4348" s="32" t="s">
        <v>4116</v>
      </c>
      <c r="B4348" s="32" t="str">
        <f t="shared" si="201"/>
        <v>824-962-4286,Truwest Trading Company,289 East 9th Avenue,Inglewood, CA 96824</v>
      </c>
      <c r="C4348" s="32" t="str">
        <f t="shared" si="202"/>
        <v>96824</v>
      </c>
      <c r="D4348" s="32" t="str">
        <f t="shared" si="203"/>
        <v>Incorrect</v>
      </c>
    </row>
    <row r="4349" spans="1:4" x14ac:dyDescent="0.25">
      <c r="A4349" s="32" t="s">
        <v>4117</v>
      </c>
      <c r="B4349" s="32" t="str">
        <f t="shared" si="201"/>
        <v>Truwest Trading Company,289 East 9th Avenue,Inglewood, CA 96824,824-896-2499</v>
      </c>
      <c r="C4349" s="32" t="str">
        <f t="shared" si="202"/>
        <v>-2499</v>
      </c>
      <c r="D4349" s="32">
        <f t="shared" si="203"/>
        <v>1</v>
      </c>
    </row>
    <row r="4350" spans="1:4" x14ac:dyDescent="0.25">
      <c r="A4350" s="32" t="s">
        <v>4118</v>
      </c>
      <c r="B4350" s="32" t="str">
        <f t="shared" si="201"/>
        <v>289 East 9th Avenue,Inglewood, CA 96824,824-896-2499,Bases Loaded, Inc.</v>
      </c>
      <c r="C4350" s="32" t="str">
        <f t="shared" si="202"/>
        <v xml:space="preserve"> Inc.</v>
      </c>
      <c r="D4350" s="32" t="str">
        <f t="shared" si="203"/>
        <v>Incorrect</v>
      </c>
    </row>
    <row r="4351" spans="1:4" x14ac:dyDescent="0.25">
      <c r="A4351" s="32" t="s">
        <v>4119</v>
      </c>
      <c r="B4351" s="32" t="str">
        <f t="shared" si="201"/>
        <v>Inglewood, CA 96824,824-896-2499,Bases Loaded, Inc.,246 Broadway Street</v>
      </c>
      <c r="C4351" s="32" t="str">
        <f t="shared" si="202"/>
        <v>treet</v>
      </c>
      <c r="D4351" s="32" t="str">
        <f t="shared" si="203"/>
        <v>Incorrect</v>
      </c>
    </row>
    <row r="4352" spans="1:4" x14ac:dyDescent="0.25">
      <c r="A4352" s="32" t="s">
        <v>4120</v>
      </c>
      <c r="B4352" s="32" t="str">
        <f t="shared" si="201"/>
        <v>824-896-2499,Bases Loaded, Inc.,246 Broadway Street,Roseville, CA 92868</v>
      </c>
      <c r="C4352" s="32" t="str">
        <f t="shared" si="202"/>
        <v>92868</v>
      </c>
      <c r="D4352" s="32" t="str">
        <f t="shared" si="203"/>
        <v>Incorrect</v>
      </c>
    </row>
    <row r="4353" spans="1:4" x14ac:dyDescent="0.25">
      <c r="A4353" s="32" t="s">
        <v>4121</v>
      </c>
      <c r="B4353" s="32" t="str">
        <f t="shared" si="201"/>
        <v>Bases Loaded, Inc.,246 Broadway Street,Roseville, CA 92868,908-486-4220</v>
      </c>
      <c r="C4353" s="32" t="str">
        <f t="shared" si="202"/>
        <v>-4220</v>
      </c>
      <c r="D4353" s="32">
        <f t="shared" si="203"/>
        <v>1</v>
      </c>
    </row>
    <row r="4354" spans="1:4" x14ac:dyDescent="0.25">
      <c r="A4354" s="32" t="s">
        <v>4122</v>
      </c>
      <c r="B4354" s="32" t="str">
        <f t="shared" ref="B4354:B4417" si="204">CONCATENATE(TRIM(A4354),",",TRIM(A4355),",",TRIM(A4356),",",TRIM(A4357))</f>
        <v>246 Broadway Street,Roseville, CA 92868,908-486-4220,Coastal Distributors</v>
      </c>
      <c r="C4354" s="32" t="str">
        <f t="shared" ref="C4354:C4417" si="205">RIGHT(B4354,5)</f>
        <v>utors</v>
      </c>
      <c r="D4354" s="32" t="str">
        <f t="shared" ref="D4354:D4417" si="206">IFERROR(FIND("-",C4354),"Incorrect")</f>
        <v>Incorrect</v>
      </c>
    </row>
    <row r="4355" spans="1:4" x14ac:dyDescent="0.25">
      <c r="A4355" s="32" t="s">
        <v>4123</v>
      </c>
      <c r="B4355" s="32" t="str">
        <f t="shared" si="204"/>
        <v>Roseville, CA 92868,908-486-4220,Coastal Distributors,2922 East Miraloma Avenue 24</v>
      </c>
      <c r="C4355" s="32" t="str">
        <f t="shared" si="205"/>
        <v>ue 24</v>
      </c>
      <c r="D4355" s="32" t="str">
        <f t="shared" si="206"/>
        <v>Incorrect</v>
      </c>
    </row>
    <row r="4356" spans="1:4" x14ac:dyDescent="0.25">
      <c r="A4356" s="32" t="s">
        <v>4124</v>
      </c>
      <c r="B4356" s="32" t="str">
        <f t="shared" si="204"/>
        <v>908-486-4220,Coastal Distributors,2922 East Miraloma Avenue 24,San Luis Obispo, CA 96866</v>
      </c>
      <c r="C4356" s="32" t="str">
        <f t="shared" si="205"/>
        <v>96866</v>
      </c>
      <c r="D4356" s="32" t="str">
        <f t="shared" si="206"/>
        <v>Incorrect</v>
      </c>
    </row>
    <row r="4357" spans="1:4" x14ac:dyDescent="0.25">
      <c r="A4357" s="32" t="s">
        <v>4125</v>
      </c>
      <c r="B4357" s="32" t="str">
        <f t="shared" si="204"/>
        <v>Coastal Distributors,2922 East Miraloma Avenue 24,San Luis Obispo, CA 96866,842-446-2664</v>
      </c>
      <c r="C4357" s="32" t="str">
        <f t="shared" si="205"/>
        <v>-2664</v>
      </c>
      <c r="D4357" s="32">
        <f t="shared" si="206"/>
        <v>1</v>
      </c>
    </row>
    <row r="4358" spans="1:4" x14ac:dyDescent="0.25">
      <c r="A4358" s="32" t="s">
        <v>4126</v>
      </c>
      <c r="B4358" s="32" t="str">
        <f t="shared" si="204"/>
        <v>2922 East Miraloma Avenue 24,San Luis Obispo, CA 96866,842-446-2664,Red Barn Sports</v>
      </c>
      <c r="C4358" s="32" t="str">
        <f t="shared" si="205"/>
        <v>ports</v>
      </c>
      <c r="D4358" s="32" t="str">
        <f t="shared" si="206"/>
        <v>Incorrect</v>
      </c>
    </row>
    <row r="4359" spans="1:4" x14ac:dyDescent="0.25">
      <c r="A4359" s="32" t="s">
        <v>4127</v>
      </c>
      <c r="B4359" s="32" t="str">
        <f t="shared" si="204"/>
        <v>San Luis Obispo, CA 96866,842-446-2664,Red Barn Sports,220 East 9th Street</v>
      </c>
      <c r="C4359" s="32" t="str">
        <f t="shared" si="205"/>
        <v>treet</v>
      </c>
      <c r="D4359" s="32" t="str">
        <f t="shared" si="206"/>
        <v>Incorrect</v>
      </c>
    </row>
    <row r="4360" spans="1:4" x14ac:dyDescent="0.25">
      <c r="A4360" s="32" t="s">
        <v>4128</v>
      </c>
      <c r="B4360" s="32" t="str">
        <f t="shared" si="204"/>
        <v>842-446-2664,Red Barn Sports,220 East 9th Street,Oceanside, CA 94402</v>
      </c>
      <c r="C4360" s="32" t="str">
        <f t="shared" si="205"/>
        <v>94402</v>
      </c>
      <c r="D4360" s="32" t="str">
        <f t="shared" si="206"/>
        <v>Incorrect</v>
      </c>
    </row>
    <row r="4361" spans="1:4" x14ac:dyDescent="0.25">
      <c r="A4361" s="32" t="s">
        <v>1809</v>
      </c>
      <c r="B4361" s="32" t="str">
        <f t="shared" si="204"/>
        <v>Red Barn Sports,220 East 9th Street,Oceanside, CA 94402,806-688-4996</v>
      </c>
      <c r="C4361" s="32" t="str">
        <f t="shared" si="205"/>
        <v>-4996</v>
      </c>
      <c r="D4361" s="32">
        <f t="shared" si="206"/>
        <v>1</v>
      </c>
    </row>
    <row r="4362" spans="1:4" x14ac:dyDescent="0.25">
      <c r="A4362" s="32" t="s">
        <v>99</v>
      </c>
      <c r="B4362" s="32" t="str">
        <f t="shared" si="204"/>
        <v>220 East 9th Street,Oceanside, CA 94402,806-688-4996,Tiger Corporation</v>
      </c>
      <c r="C4362" s="32" t="str">
        <f t="shared" si="205"/>
        <v>ation</v>
      </c>
      <c r="D4362" s="32" t="str">
        <f t="shared" si="206"/>
        <v>Incorrect</v>
      </c>
    </row>
    <row r="4363" spans="1:4" x14ac:dyDescent="0.25">
      <c r="A4363" s="32" t="s">
        <v>4129</v>
      </c>
      <c r="B4363" s="32" t="str">
        <f t="shared" si="204"/>
        <v>Oceanside, CA 94402,806-688-4996,Tiger Corporation,926 North Wilmington Boulevard</v>
      </c>
      <c r="C4363" s="32" t="str">
        <f t="shared" si="205"/>
        <v>evard</v>
      </c>
      <c r="D4363" s="32" t="str">
        <f t="shared" si="206"/>
        <v>Incorrect</v>
      </c>
    </row>
    <row r="4364" spans="1:4" x14ac:dyDescent="0.25">
      <c r="A4364" s="32" t="s">
        <v>4130</v>
      </c>
      <c r="B4364" s="32" t="str">
        <f t="shared" si="204"/>
        <v>806-688-4996,Tiger Corporation,926 North Wilmington Boulevard,Los Angeles, CA 94208</v>
      </c>
      <c r="C4364" s="32" t="str">
        <f t="shared" si="205"/>
        <v>94208</v>
      </c>
      <c r="D4364" s="32" t="str">
        <f t="shared" si="206"/>
        <v>Incorrect</v>
      </c>
    </row>
    <row r="4365" spans="1:4" x14ac:dyDescent="0.25">
      <c r="A4365" s="32" t="s">
        <v>4131</v>
      </c>
      <c r="B4365" s="32" t="str">
        <f t="shared" si="204"/>
        <v>Tiger Corporation,926 North Wilmington Boulevard,Los Angeles, CA 94208,806-484-9689</v>
      </c>
      <c r="C4365" s="32" t="str">
        <f t="shared" si="205"/>
        <v>-9689</v>
      </c>
      <c r="D4365" s="32">
        <f t="shared" si="206"/>
        <v>1</v>
      </c>
    </row>
    <row r="4366" spans="1:4" x14ac:dyDescent="0.25">
      <c r="A4366" s="32" t="s">
        <v>4132</v>
      </c>
      <c r="B4366" s="32" t="str">
        <f t="shared" si="204"/>
        <v>926 North Wilmington Boulevard,Los Angeles, CA 94208,806-484-9689,Your Only Dancewear Company</v>
      </c>
      <c r="C4366" s="32" t="str">
        <f t="shared" si="205"/>
        <v>mpany</v>
      </c>
      <c r="D4366" s="32" t="str">
        <f t="shared" si="206"/>
        <v>Incorrect</v>
      </c>
    </row>
    <row r="4367" spans="1:4" x14ac:dyDescent="0.25">
      <c r="A4367" s="32" t="s">
        <v>360</v>
      </c>
      <c r="B4367" s="32" t="str">
        <f t="shared" si="204"/>
        <v>Los Angeles, CA 94208,806-484-9689,Your Only Dancewear Company,24800 East 4rd St.</v>
      </c>
      <c r="C4367" s="32" t="str">
        <f t="shared" si="205"/>
        <v>d St.</v>
      </c>
      <c r="D4367" s="32" t="str">
        <f t="shared" si="206"/>
        <v>Incorrect</v>
      </c>
    </row>
    <row r="4368" spans="1:4" x14ac:dyDescent="0.25">
      <c r="A4368" s="32" t="s">
        <v>4133</v>
      </c>
      <c r="B4368" s="32" t="str">
        <f t="shared" si="204"/>
        <v>806-484-9689,Your Only Dancewear Company,24800 East 4rd St.,Honolulu, HI 98484</v>
      </c>
      <c r="C4368" s="32" t="str">
        <f t="shared" si="205"/>
        <v>98484</v>
      </c>
      <c r="D4368" s="32" t="str">
        <f t="shared" si="206"/>
        <v>Incorrect</v>
      </c>
    </row>
    <row r="4369" spans="1:4" x14ac:dyDescent="0.25">
      <c r="A4369" s="32" t="s">
        <v>4134</v>
      </c>
      <c r="B4369" s="32" t="str">
        <f t="shared" si="204"/>
        <v>Your Only Dancewear Company,24800 East 4rd St.,Honolulu, HI 98484,949-686-4408</v>
      </c>
      <c r="C4369" s="32" t="str">
        <f t="shared" si="205"/>
        <v>-4408</v>
      </c>
      <c r="D4369" s="32">
        <f t="shared" si="206"/>
        <v>1</v>
      </c>
    </row>
    <row r="4370" spans="1:4" x14ac:dyDescent="0.25">
      <c r="A4370" s="32" t="s">
        <v>4135</v>
      </c>
      <c r="B4370" s="32" t="str">
        <f t="shared" si="204"/>
        <v>24800 East 4rd St.,Honolulu, HI 98484,949-686-4408,Over My Head Hats and Caps</v>
      </c>
      <c r="C4370" s="32" t="str">
        <f t="shared" si="205"/>
        <v xml:space="preserve"> Caps</v>
      </c>
      <c r="D4370" s="32" t="str">
        <f t="shared" si="206"/>
        <v>Incorrect</v>
      </c>
    </row>
    <row r="4371" spans="1:4" x14ac:dyDescent="0.25">
      <c r="A4371" s="32" t="s">
        <v>4136</v>
      </c>
      <c r="B4371" s="32" t="str">
        <f t="shared" si="204"/>
        <v>Honolulu, HI 98484,949-686-4408,Over My Head Hats and Caps,262 Stonewood Street</v>
      </c>
      <c r="C4371" s="32" t="str">
        <f t="shared" si="205"/>
        <v>treet</v>
      </c>
      <c r="D4371" s="32" t="str">
        <f t="shared" si="206"/>
        <v>Incorrect</v>
      </c>
    </row>
    <row r="4372" spans="1:4" x14ac:dyDescent="0.25">
      <c r="A4372" s="32" t="s">
        <v>4137</v>
      </c>
      <c r="B4372" s="32" t="str">
        <f t="shared" si="204"/>
        <v>949-686-4408,Over My Head Hats and Caps,262 Stonewood Street,Ontario, CA 96060</v>
      </c>
      <c r="C4372" s="32" t="str">
        <f t="shared" si="205"/>
        <v>96060</v>
      </c>
      <c r="D4372" s="32" t="str">
        <f t="shared" si="206"/>
        <v>Incorrect</v>
      </c>
    </row>
    <row r="4373" spans="1:4" x14ac:dyDescent="0.25">
      <c r="A4373" s="32" t="s">
        <v>4138</v>
      </c>
      <c r="B4373" s="32" t="str">
        <f t="shared" si="204"/>
        <v>Over My Head Hats and Caps,262 Stonewood Street,Ontario, CA 96060,828-884-6004</v>
      </c>
      <c r="C4373" s="32" t="str">
        <f t="shared" si="205"/>
        <v>-6004</v>
      </c>
      <c r="D4373" s="32">
        <f t="shared" si="206"/>
        <v>1</v>
      </c>
    </row>
    <row r="4374" spans="1:4" x14ac:dyDescent="0.25">
      <c r="A4374" s="32" t="s">
        <v>4139</v>
      </c>
      <c r="B4374" s="32" t="str">
        <f t="shared" si="204"/>
        <v>262 Stonewood Street,Ontario, CA 96060,828-884-6004,Burt's Surf Snowboard &amp; Skate</v>
      </c>
      <c r="C4374" s="32" t="str">
        <f t="shared" si="205"/>
        <v>Skate</v>
      </c>
      <c r="D4374" s="32" t="str">
        <f t="shared" si="206"/>
        <v>Incorrect</v>
      </c>
    </row>
    <row r="4375" spans="1:4" x14ac:dyDescent="0.25">
      <c r="A4375" s="32" t="s">
        <v>4140</v>
      </c>
      <c r="B4375" s="32" t="str">
        <f t="shared" si="204"/>
        <v>Ontario, CA 96060,828-884-6004,Burt's Surf Snowboard &amp; Skate,2802 Ming Avenue</v>
      </c>
      <c r="C4375" s="32" t="str">
        <f t="shared" si="205"/>
        <v>venue</v>
      </c>
      <c r="D4375" s="32" t="str">
        <f t="shared" si="206"/>
        <v>Incorrect</v>
      </c>
    </row>
    <row r="4376" spans="1:4" x14ac:dyDescent="0.25">
      <c r="A4376" s="32" t="s">
        <v>4141</v>
      </c>
      <c r="B4376" s="32" t="str">
        <f t="shared" si="204"/>
        <v>828-884-6004,Burt's Surf Snowboard &amp; Skate,2802 Ming Avenue,Honolulu, HI 96224</v>
      </c>
      <c r="C4376" s="32" t="str">
        <f t="shared" si="205"/>
        <v>96224</v>
      </c>
      <c r="D4376" s="32" t="str">
        <f t="shared" si="206"/>
        <v>Incorrect</v>
      </c>
    </row>
    <row r="4377" spans="1:4" x14ac:dyDescent="0.25">
      <c r="A4377" s="32" t="s">
        <v>4142</v>
      </c>
      <c r="B4377" s="32" t="str">
        <f t="shared" si="204"/>
        <v>Burt's Surf Snowboard &amp; Skate,2802 Ming Avenue,Honolulu, HI 96224,909-466-8462</v>
      </c>
      <c r="C4377" s="32" t="str">
        <f t="shared" si="205"/>
        <v>-8462</v>
      </c>
      <c r="D4377" s="32">
        <f t="shared" si="206"/>
        <v>1</v>
      </c>
    </row>
    <row r="4378" spans="1:4" x14ac:dyDescent="0.25">
      <c r="A4378" s="32" t="s">
        <v>766</v>
      </c>
      <c r="B4378" s="32" t="str">
        <f t="shared" si="204"/>
        <v>2802 Ming Avenue,Honolulu, HI 96224,909-466-8462,Ringo's Soccer Sport</v>
      </c>
      <c r="C4378" s="32" t="str">
        <f t="shared" si="205"/>
        <v>Sport</v>
      </c>
      <c r="D4378" s="32" t="str">
        <f t="shared" si="206"/>
        <v>Incorrect</v>
      </c>
    </row>
    <row r="4379" spans="1:4" x14ac:dyDescent="0.25">
      <c r="A4379" s="32" t="s">
        <v>4143</v>
      </c>
      <c r="B4379" s="32" t="str">
        <f t="shared" si="204"/>
        <v>Honolulu, HI 96224,909-466-8462,Ringo's Soccer Sport,4826 Whittier Boulevard</v>
      </c>
      <c r="C4379" s="32" t="str">
        <f t="shared" si="205"/>
        <v>evard</v>
      </c>
      <c r="D4379" s="32" t="str">
        <f t="shared" si="206"/>
        <v>Incorrect</v>
      </c>
    </row>
    <row r="4380" spans="1:4" x14ac:dyDescent="0.25">
      <c r="A4380" s="32" t="s">
        <v>4144</v>
      </c>
      <c r="B4380" s="32" t="str">
        <f t="shared" si="204"/>
        <v>909-466-8462,Ringo's Soccer Sport,4826 Whittier Boulevard,Menlo Park, CA 94646</v>
      </c>
      <c r="C4380" s="32" t="str">
        <f t="shared" si="205"/>
        <v>94646</v>
      </c>
      <c r="D4380" s="32" t="str">
        <f t="shared" si="206"/>
        <v>Incorrect</v>
      </c>
    </row>
    <row r="4381" spans="1:4" x14ac:dyDescent="0.25">
      <c r="A4381" s="32" t="s">
        <v>4145</v>
      </c>
      <c r="B4381" s="32" t="str">
        <f t="shared" si="204"/>
        <v>Ringo's Soccer Sport,4826 Whittier Boulevard,Menlo Park, CA 94646,620-266-8964</v>
      </c>
      <c r="C4381" s="32" t="str">
        <f t="shared" si="205"/>
        <v>-8964</v>
      </c>
      <c r="D4381" s="32">
        <f t="shared" si="206"/>
        <v>1</v>
      </c>
    </row>
    <row r="4382" spans="1:4" x14ac:dyDescent="0.25">
      <c r="A4382" s="32" t="s">
        <v>4146</v>
      </c>
      <c r="B4382" s="32" t="str">
        <f t="shared" si="204"/>
        <v>4826 Whittier Boulevard,Menlo Park, CA 94646,620-266-8964,Sports for Less</v>
      </c>
      <c r="C4382" s="32" t="str">
        <f t="shared" si="205"/>
        <v xml:space="preserve"> Less</v>
      </c>
      <c r="D4382" s="32" t="str">
        <f t="shared" si="206"/>
        <v>Incorrect</v>
      </c>
    </row>
    <row r="4383" spans="1:4" x14ac:dyDescent="0.25">
      <c r="A4383" s="32" t="s">
        <v>4147</v>
      </c>
      <c r="B4383" s="32" t="str">
        <f t="shared" si="204"/>
        <v>Menlo Park, CA 94646,620-266-8964,Sports for Less,2689 Arden Way Suite 2246</v>
      </c>
      <c r="C4383" s="32" t="str">
        <f t="shared" si="205"/>
        <v xml:space="preserve"> 2246</v>
      </c>
      <c r="D4383" s="32" t="str">
        <f t="shared" si="206"/>
        <v>Incorrect</v>
      </c>
    </row>
    <row r="4384" spans="1:4" x14ac:dyDescent="0.25">
      <c r="A4384" s="32" t="s">
        <v>4148</v>
      </c>
      <c r="B4384" s="32" t="str">
        <f t="shared" si="204"/>
        <v>620-266-8964,Sports for Less,2689 Arden Way Suite 2246,Modesto, CA 90260</v>
      </c>
      <c r="C4384" s="32" t="str">
        <f t="shared" si="205"/>
        <v>90260</v>
      </c>
      <c r="D4384" s="32" t="str">
        <f t="shared" si="206"/>
        <v>Incorrect</v>
      </c>
    </row>
    <row r="4385" spans="1:4" x14ac:dyDescent="0.25">
      <c r="A4385" s="32" t="s">
        <v>4149</v>
      </c>
      <c r="B4385" s="32" t="str">
        <f t="shared" si="204"/>
        <v>Sports for Less,2689 Arden Way Suite 2246,Modesto, CA 90260,828-446-4488</v>
      </c>
      <c r="C4385" s="32" t="str">
        <f t="shared" si="205"/>
        <v>-4488</v>
      </c>
      <c r="D4385" s="32">
        <f t="shared" si="206"/>
        <v>1</v>
      </c>
    </row>
    <row r="4386" spans="1:4" x14ac:dyDescent="0.25">
      <c r="A4386" s="32" t="s">
        <v>4150</v>
      </c>
      <c r="B4386" s="32" t="str">
        <f t="shared" si="204"/>
        <v>2689 Arden Way Suite 2246,Modesto, CA 90260,828-446-4488,Vintage Mountain CO</v>
      </c>
      <c r="C4386" s="32" t="str">
        <f t="shared" si="205"/>
        <v>in CO</v>
      </c>
      <c r="D4386" s="32" t="str">
        <f t="shared" si="206"/>
        <v>Incorrect</v>
      </c>
    </row>
    <row r="4387" spans="1:4" x14ac:dyDescent="0.25">
      <c r="A4387" s="32" t="s">
        <v>4151</v>
      </c>
      <c r="B4387" s="32" t="str">
        <f t="shared" si="204"/>
        <v>Modesto, CA 90260,828-446-4488,Vintage Mountain CO,8926 Haskell Avenue</v>
      </c>
      <c r="C4387" s="32" t="str">
        <f t="shared" si="205"/>
        <v>venue</v>
      </c>
      <c r="D4387" s="32" t="str">
        <f t="shared" si="206"/>
        <v>Incorrect</v>
      </c>
    </row>
    <row r="4388" spans="1:4" x14ac:dyDescent="0.25">
      <c r="A4388" s="32" t="s">
        <v>4152</v>
      </c>
      <c r="B4388" s="32" t="str">
        <f t="shared" si="204"/>
        <v>828-446-4488,Vintage Mountain CO,8926 Haskell Avenue,San Diego, CA 92602</v>
      </c>
      <c r="C4388" s="32" t="str">
        <f t="shared" si="205"/>
        <v>92602</v>
      </c>
      <c r="D4388" s="32" t="str">
        <f t="shared" si="206"/>
        <v>Incorrect</v>
      </c>
    </row>
    <row r="4389" spans="1:4" x14ac:dyDescent="0.25">
      <c r="A4389" s="32" t="s">
        <v>4153</v>
      </c>
      <c r="B4389" s="32" t="str">
        <f t="shared" si="204"/>
        <v>Vintage Mountain CO,8926 Haskell Avenue,San Diego, CA 92602,828-829-2000</v>
      </c>
      <c r="C4389" s="32" t="str">
        <f t="shared" si="205"/>
        <v>-2000</v>
      </c>
      <c r="D4389" s="32">
        <f t="shared" si="206"/>
        <v>1</v>
      </c>
    </row>
    <row r="4390" spans="1:4" x14ac:dyDescent="0.25">
      <c r="A4390" s="32" t="s">
        <v>4154</v>
      </c>
      <c r="B4390" s="32" t="str">
        <f t="shared" si="204"/>
        <v>8926 Haskell Avenue,San Diego, CA 92602,828-829-2000,Climb Any Mountain</v>
      </c>
      <c r="C4390" s="32" t="str">
        <f t="shared" si="205"/>
        <v>ntain</v>
      </c>
      <c r="D4390" s="32" t="str">
        <f t="shared" si="206"/>
        <v>Incorrect</v>
      </c>
    </row>
    <row r="4391" spans="1:4" x14ac:dyDescent="0.25">
      <c r="A4391" s="32" t="s">
        <v>4155</v>
      </c>
      <c r="B4391" s="32" t="str">
        <f t="shared" si="204"/>
        <v>San Diego, CA 92602,828-829-2000,Climb Any Mountain,2866 Loker Avenue West</v>
      </c>
      <c r="C4391" s="32" t="str">
        <f t="shared" si="205"/>
        <v xml:space="preserve"> West</v>
      </c>
      <c r="D4391" s="32" t="str">
        <f t="shared" si="206"/>
        <v>Incorrect</v>
      </c>
    </row>
    <row r="4392" spans="1:4" x14ac:dyDescent="0.25">
      <c r="A4392" s="32" t="s">
        <v>4156</v>
      </c>
      <c r="B4392" s="32" t="str">
        <f t="shared" si="204"/>
        <v>828-829-2000,Climb Any Mountain,2866 Loker Avenue West,Los Angeles, CA 94020</v>
      </c>
      <c r="C4392" s="32" t="str">
        <f t="shared" si="205"/>
        <v>94020</v>
      </c>
      <c r="D4392" s="32" t="str">
        <f t="shared" si="206"/>
        <v>Incorrect</v>
      </c>
    </row>
    <row r="4393" spans="1:4" x14ac:dyDescent="0.25">
      <c r="A4393" s="32" t="s">
        <v>3130</v>
      </c>
      <c r="B4393" s="32" t="str">
        <f t="shared" si="204"/>
        <v>Climb Any Mountain,2866 Loker Avenue West,Los Angeles, CA 94020,426-446-6922</v>
      </c>
      <c r="C4393" s="32" t="str">
        <f t="shared" si="205"/>
        <v>-6922</v>
      </c>
      <c r="D4393" s="32">
        <f t="shared" si="206"/>
        <v>1</v>
      </c>
    </row>
    <row r="4394" spans="1:4" x14ac:dyDescent="0.25">
      <c r="A4394" s="32" t="s">
        <v>4157</v>
      </c>
      <c r="B4394" s="32" t="str">
        <f t="shared" si="204"/>
        <v>2866 Loker Avenue West,Los Angeles, CA 94020,426-446-6922,Julie Hansen USA Incorporated</v>
      </c>
      <c r="C4394" s="32" t="str">
        <f t="shared" si="205"/>
        <v>rated</v>
      </c>
      <c r="D4394" s="32" t="str">
        <f t="shared" si="206"/>
        <v>Incorrect</v>
      </c>
    </row>
    <row r="4395" spans="1:4" x14ac:dyDescent="0.25">
      <c r="A4395" s="32" t="s">
        <v>4158</v>
      </c>
      <c r="B4395" s="32" t="str">
        <f t="shared" si="204"/>
        <v>Los Angeles, CA 94020,426-446-6922,Julie Hansen USA Incorporated,2022 Main Street</v>
      </c>
      <c r="C4395" s="32" t="str">
        <f t="shared" si="205"/>
        <v>treet</v>
      </c>
      <c r="D4395" s="32" t="str">
        <f t="shared" si="206"/>
        <v>Incorrect</v>
      </c>
    </row>
    <row r="4396" spans="1:4" x14ac:dyDescent="0.25">
      <c r="A4396" s="32" t="s">
        <v>4159</v>
      </c>
      <c r="B4396" s="32" t="str">
        <f t="shared" si="204"/>
        <v>426-446-6922,Julie Hansen USA Incorporated,2022 Main Street,Los Angeles, CA 96840</v>
      </c>
      <c r="C4396" s="32" t="str">
        <f t="shared" si="205"/>
        <v>96840</v>
      </c>
      <c r="D4396" s="32" t="str">
        <f t="shared" si="206"/>
        <v>Incorrect</v>
      </c>
    </row>
    <row r="4397" spans="1:4" x14ac:dyDescent="0.25">
      <c r="A4397" s="32" t="s">
        <v>4160</v>
      </c>
      <c r="B4397" s="32" t="str">
        <f t="shared" si="204"/>
        <v>Julie Hansen USA Incorporated,2022 Main Street,Los Angeles, CA 96840,460-846-2604</v>
      </c>
      <c r="C4397" s="32" t="str">
        <f t="shared" si="205"/>
        <v>-2604</v>
      </c>
      <c r="D4397" s="32">
        <f t="shared" si="206"/>
        <v>1</v>
      </c>
    </row>
    <row r="4398" spans="1:4" x14ac:dyDescent="0.25">
      <c r="A4398" s="32" t="s">
        <v>4161</v>
      </c>
      <c r="B4398" s="32" t="str">
        <f t="shared" si="204"/>
        <v>2022 Main Street,Los Angeles, CA 96840,460-846-2604,Aloha Shirt Company</v>
      </c>
      <c r="C4398" s="32" t="str">
        <f t="shared" si="205"/>
        <v>mpany</v>
      </c>
      <c r="D4398" s="32" t="str">
        <f t="shared" si="206"/>
        <v>Incorrect</v>
      </c>
    </row>
    <row r="4399" spans="1:4" x14ac:dyDescent="0.25">
      <c r="A4399" s="32" t="s">
        <v>4162</v>
      </c>
      <c r="B4399" s="32" t="str">
        <f t="shared" si="204"/>
        <v>Los Angeles, CA 96840,460-846-2604,Aloha Shirt Company,649 Cascade Mall Dr</v>
      </c>
      <c r="C4399" s="32" t="str">
        <f t="shared" si="205"/>
        <v>ll Dr</v>
      </c>
      <c r="D4399" s="32" t="str">
        <f t="shared" si="206"/>
        <v>Incorrect</v>
      </c>
    </row>
    <row r="4400" spans="1:4" x14ac:dyDescent="0.25">
      <c r="A4400" s="32" t="s">
        <v>4163</v>
      </c>
      <c r="B4400" s="32" t="str">
        <f t="shared" si="204"/>
        <v>460-846-2604,Aloha Shirt Company,649 Cascade Mall Dr,Victorville, WA 98602</v>
      </c>
      <c r="C4400" s="32" t="str">
        <f t="shared" si="205"/>
        <v>98602</v>
      </c>
      <c r="D4400" s="32" t="str">
        <f t="shared" si="206"/>
        <v>Incorrect</v>
      </c>
    </row>
    <row r="4401" spans="1:4" x14ac:dyDescent="0.25">
      <c r="A4401" s="32" t="s">
        <v>4164</v>
      </c>
      <c r="B4401" s="32" t="str">
        <f t="shared" si="204"/>
        <v>Aloha Shirt Company,649 Cascade Mall Dr,Victorville, WA 98602,868-280-2026</v>
      </c>
      <c r="C4401" s="32" t="str">
        <f t="shared" si="205"/>
        <v>-2026</v>
      </c>
      <c r="D4401" s="32">
        <f t="shared" si="206"/>
        <v>1</v>
      </c>
    </row>
    <row r="4402" spans="1:4" x14ac:dyDescent="0.25">
      <c r="A4402" s="32" t="s">
        <v>4165</v>
      </c>
      <c r="B4402" s="32" t="str">
        <f t="shared" si="204"/>
        <v>649 Cascade Mall Dr,Victorville, WA 98602,868-280-2026,Monogramming &amp; Embroidery</v>
      </c>
      <c r="C4402" s="32" t="str">
        <f t="shared" si="205"/>
        <v>idery</v>
      </c>
      <c r="D4402" s="32" t="str">
        <f t="shared" si="206"/>
        <v>Incorrect</v>
      </c>
    </row>
    <row r="4403" spans="1:4" x14ac:dyDescent="0.25">
      <c r="A4403" s="32" t="s">
        <v>4166</v>
      </c>
      <c r="B4403" s="32" t="str">
        <f t="shared" si="204"/>
        <v>Victorville, WA 98602,868-280-2026,Monogramming &amp; Embroidery,628 Northeast Roth Street</v>
      </c>
      <c r="C4403" s="32" t="str">
        <f t="shared" si="205"/>
        <v>treet</v>
      </c>
      <c r="D4403" s="32" t="str">
        <f t="shared" si="206"/>
        <v>Incorrect</v>
      </c>
    </row>
    <row r="4404" spans="1:4" x14ac:dyDescent="0.25">
      <c r="A4404" s="32" t="s">
        <v>4167</v>
      </c>
      <c r="B4404" s="32" t="str">
        <f t="shared" si="204"/>
        <v>868-280-2026,Monogramming &amp; Embroidery,628 Northeast Roth Street,Encino, CA 96466</v>
      </c>
      <c r="C4404" s="32" t="str">
        <f t="shared" si="205"/>
        <v>96466</v>
      </c>
      <c r="D4404" s="32" t="str">
        <f t="shared" si="206"/>
        <v>Incorrect</v>
      </c>
    </row>
    <row r="4405" spans="1:4" x14ac:dyDescent="0.25">
      <c r="A4405" s="32" t="s">
        <v>4168</v>
      </c>
      <c r="B4405" s="32" t="str">
        <f t="shared" si="204"/>
        <v>Monogramming &amp; Embroidery,628 Northeast Roth Street,Encino, CA 96466,860-244-4264</v>
      </c>
      <c r="C4405" s="32" t="str">
        <f t="shared" si="205"/>
        <v>-4264</v>
      </c>
      <c r="D4405" s="32">
        <f t="shared" si="206"/>
        <v>1</v>
      </c>
    </row>
    <row r="4406" spans="1:4" x14ac:dyDescent="0.25">
      <c r="A4406" s="32" t="s">
        <v>4169</v>
      </c>
      <c r="B4406" s="32" t="str">
        <f t="shared" si="204"/>
        <v>628 Northeast Roth Street,Encino, CA 96466,860-244-4264,Orchid Avenue Surfshop</v>
      </c>
      <c r="C4406" s="32" t="str">
        <f t="shared" si="205"/>
        <v>fshop</v>
      </c>
      <c r="D4406" s="32" t="str">
        <f t="shared" si="206"/>
        <v>Incorrect</v>
      </c>
    </row>
    <row r="4407" spans="1:4" x14ac:dyDescent="0.25">
      <c r="A4407" s="32" t="s">
        <v>4170</v>
      </c>
      <c r="B4407" s="32" t="str">
        <f t="shared" si="204"/>
        <v>Encino, CA 96466,860-244-4264,Orchid Avenue Surfshop,242 Pomeroy Avenue</v>
      </c>
      <c r="C4407" s="32" t="str">
        <f t="shared" si="205"/>
        <v>venue</v>
      </c>
      <c r="D4407" s="32" t="str">
        <f t="shared" si="206"/>
        <v>Incorrect</v>
      </c>
    </row>
    <row r="4408" spans="1:4" x14ac:dyDescent="0.25">
      <c r="A4408" s="32" t="s">
        <v>4171</v>
      </c>
      <c r="B4408" s="32" t="str">
        <f t="shared" si="204"/>
        <v>860-244-4264,Orchid Avenue Surfshop,242 Pomeroy Avenue,Barstow, CA 96404</v>
      </c>
      <c r="C4408" s="32" t="str">
        <f t="shared" si="205"/>
        <v>96404</v>
      </c>
      <c r="D4408" s="32" t="str">
        <f t="shared" si="206"/>
        <v>Incorrect</v>
      </c>
    </row>
    <row r="4409" spans="1:4" x14ac:dyDescent="0.25">
      <c r="A4409" s="32" t="s">
        <v>4172</v>
      </c>
      <c r="B4409" s="32" t="str">
        <f t="shared" si="204"/>
        <v>Orchid Avenue Surfshop,242 Pomeroy Avenue,Barstow, CA 96404,808-946-4604</v>
      </c>
      <c r="C4409" s="32" t="str">
        <f t="shared" si="205"/>
        <v>-4604</v>
      </c>
      <c r="D4409" s="32">
        <f t="shared" si="206"/>
        <v>1</v>
      </c>
    </row>
    <row r="4410" spans="1:4" x14ac:dyDescent="0.25">
      <c r="A4410" s="32" t="s">
        <v>4173</v>
      </c>
      <c r="B4410" s="32" t="str">
        <f t="shared" si="204"/>
        <v>242 Pomeroy Avenue,Barstow, CA 96404,808-946-4604,Silver Streak</v>
      </c>
      <c r="C4410" s="32" t="str">
        <f t="shared" si="205"/>
        <v>treak</v>
      </c>
      <c r="D4410" s="32" t="str">
        <f t="shared" si="206"/>
        <v>Incorrect</v>
      </c>
    </row>
    <row r="4411" spans="1:4" x14ac:dyDescent="0.25">
      <c r="A4411" s="32" t="s">
        <v>4174</v>
      </c>
      <c r="B4411" s="32" t="str">
        <f t="shared" si="204"/>
        <v>Barstow, CA 96404,808-946-4604,Silver Streak,29029 Hawthorne Blvd</v>
      </c>
      <c r="C4411" s="32" t="str">
        <f t="shared" si="205"/>
        <v xml:space="preserve"> Blvd</v>
      </c>
      <c r="D4411" s="32" t="str">
        <f t="shared" si="206"/>
        <v>Incorrect</v>
      </c>
    </row>
    <row r="4412" spans="1:4" x14ac:dyDescent="0.25">
      <c r="A4412" s="32" t="s">
        <v>4175</v>
      </c>
      <c r="B4412" s="32" t="str">
        <f t="shared" si="204"/>
        <v>808-946-4604,Silver Streak,29029 Hawthorne Blvd,Oakland, CA 90604</v>
      </c>
      <c r="C4412" s="32" t="str">
        <f t="shared" si="205"/>
        <v>90604</v>
      </c>
      <c r="D4412" s="32" t="str">
        <f t="shared" si="206"/>
        <v>Incorrect</v>
      </c>
    </row>
    <row r="4413" spans="1:4" x14ac:dyDescent="0.25">
      <c r="A4413" s="32" t="s">
        <v>4176</v>
      </c>
      <c r="B4413" s="32" t="str">
        <f t="shared" si="204"/>
        <v>Silver Streak,29029 Hawthorne Blvd,Oakland, CA 90604,224-488-4488</v>
      </c>
      <c r="C4413" s="32" t="str">
        <f t="shared" si="205"/>
        <v>-4488</v>
      </c>
      <c r="D4413" s="32">
        <f t="shared" si="206"/>
        <v>1</v>
      </c>
    </row>
    <row r="4414" spans="1:4" x14ac:dyDescent="0.25">
      <c r="A4414" s="32" t="s">
        <v>4177</v>
      </c>
      <c r="B4414" s="32" t="str">
        <f t="shared" si="204"/>
        <v>29029 Hawthorne Blvd,Oakland, CA 90604,224-488-4488,Speedy Feet</v>
      </c>
      <c r="C4414" s="32" t="str">
        <f t="shared" si="205"/>
        <v xml:space="preserve"> Feet</v>
      </c>
      <c r="D4414" s="32" t="str">
        <f t="shared" si="206"/>
        <v>Incorrect</v>
      </c>
    </row>
    <row r="4415" spans="1:4" x14ac:dyDescent="0.25">
      <c r="A4415" s="32" t="s">
        <v>4178</v>
      </c>
      <c r="B4415" s="32" t="str">
        <f t="shared" si="204"/>
        <v>Oakland, CA 90604,224-488-4488,Speedy Feet,220 East 9th Street Suite A424</v>
      </c>
      <c r="C4415" s="32" t="str">
        <f t="shared" si="205"/>
        <v xml:space="preserve"> A424</v>
      </c>
      <c r="D4415" s="32" t="str">
        <f t="shared" si="206"/>
        <v>Incorrect</v>
      </c>
    </row>
    <row r="4416" spans="1:4" x14ac:dyDescent="0.25">
      <c r="A4416" s="32" t="s">
        <v>4179</v>
      </c>
      <c r="B4416" s="32" t="str">
        <f t="shared" si="204"/>
        <v>224-488-4488,Speedy Feet,220 East 9th Street Suite A424,San Francisco, CA 96020</v>
      </c>
      <c r="C4416" s="32" t="str">
        <f t="shared" si="205"/>
        <v>96020</v>
      </c>
      <c r="D4416" s="32" t="str">
        <f t="shared" si="206"/>
        <v>Incorrect</v>
      </c>
    </row>
    <row r="4417" spans="1:4" x14ac:dyDescent="0.25">
      <c r="A4417" s="32" t="s">
        <v>266</v>
      </c>
      <c r="B4417" s="32" t="str">
        <f t="shared" si="204"/>
        <v>Speedy Feet,220 East 9th Street Suite A424,San Francisco, CA 96020,626-966-6668</v>
      </c>
      <c r="C4417" s="32" t="str">
        <f t="shared" si="205"/>
        <v>-6668</v>
      </c>
      <c r="D4417" s="32">
        <f t="shared" si="206"/>
        <v>1</v>
      </c>
    </row>
    <row r="4418" spans="1:4" x14ac:dyDescent="0.25">
      <c r="A4418" s="32" t="s">
        <v>4180</v>
      </c>
      <c r="B4418" s="32" t="str">
        <f t="shared" ref="B4418:B4481" si="207">CONCATENATE(TRIM(A4418),",",TRIM(A4419),",",TRIM(A4420),",",TRIM(A4421))</f>
        <v>220 East 9th Street Suite A424,San Francisco, CA 96020,626-966-6668,Tail Waggin' Sports Center</v>
      </c>
      <c r="C4418" s="32" t="str">
        <f t="shared" ref="C4418:C4481" si="208">RIGHT(B4418,5)</f>
        <v>enter</v>
      </c>
      <c r="D4418" s="32" t="str">
        <f t="shared" ref="D4418:D4481" si="209">IFERROR(FIND("-",C4418),"Incorrect")</f>
        <v>Incorrect</v>
      </c>
    </row>
    <row r="4419" spans="1:4" x14ac:dyDescent="0.25">
      <c r="A4419" s="32" t="s">
        <v>4181</v>
      </c>
      <c r="B4419" s="32" t="str">
        <f t="shared" si="207"/>
        <v>San Francisco, CA 96020,626-966-6668,Tail Waggin' Sports Center,20 City Boulevard East Suite 209</v>
      </c>
      <c r="C4419" s="32" t="str">
        <f t="shared" si="208"/>
        <v>e 209</v>
      </c>
      <c r="D4419" s="32" t="str">
        <f t="shared" si="209"/>
        <v>Incorrect</v>
      </c>
    </row>
    <row r="4420" spans="1:4" x14ac:dyDescent="0.25">
      <c r="A4420" s="32" t="s">
        <v>4182</v>
      </c>
      <c r="B4420" s="32" t="str">
        <f t="shared" si="207"/>
        <v>626-966-6668,Tail Waggin' Sports Center,20 City Boulevard East Suite 209,Monterey, CA 90620</v>
      </c>
      <c r="C4420" s="32" t="str">
        <f t="shared" si="208"/>
        <v>90620</v>
      </c>
      <c r="D4420" s="32" t="str">
        <f t="shared" si="209"/>
        <v>Incorrect</v>
      </c>
    </row>
    <row r="4421" spans="1:4" x14ac:dyDescent="0.25">
      <c r="A4421" s="32" t="s">
        <v>4183</v>
      </c>
      <c r="B4421" s="32" t="str">
        <f t="shared" si="207"/>
        <v>Tail Waggin' Sports Center,20 City Boulevard East Suite 209,Monterey, CA 90620,926-888-8424</v>
      </c>
      <c r="C4421" s="32" t="str">
        <f t="shared" si="208"/>
        <v>-8424</v>
      </c>
      <c r="D4421" s="32">
        <f t="shared" si="209"/>
        <v>1</v>
      </c>
    </row>
    <row r="4422" spans="1:4" x14ac:dyDescent="0.25">
      <c r="A4422" s="32" t="s">
        <v>4184</v>
      </c>
      <c r="B4422" s="32" t="str">
        <f t="shared" si="207"/>
        <v>20 City Boulevard East Suite 209,Monterey, CA 90620,926-888-8424,Cool Clothes</v>
      </c>
      <c r="C4422" s="32" t="str">
        <f t="shared" si="208"/>
        <v>othes</v>
      </c>
      <c r="D4422" s="32" t="str">
        <f t="shared" si="209"/>
        <v>Incorrect</v>
      </c>
    </row>
    <row r="4423" spans="1:4" x14ac:dyDescent="0.25">
      <c r="A4423" s="32" t="s">
        <v>4185</v>
      </c>
      <c r="B4423" s="32" t="str">
        <f t="shared" si="207"/>
        <v>Monterey, CA 90620,926-888-8424,Cool Clothes,6628 East Stearns Street</v>
      </c>
      <c r="C4423" s="32" t="str">
        <f t="shared" si="208"/>
        <v>treet</v>
      </c>
      <c r="D4423" s="32" t="str">
        <f t="shared" si="209"/>
        <v>Incorrect</v>
      </c>
    </row>
    <row r="4424" spans="1:4" x14ac:dyDescent="0.25">
      <c r="A4424" s="32" t="s">
        <v>4186</v>
      </c>
      <c r="B4424" s="32" t="str">
        <f t="shared" si="207"/>
        <v>926-888-8424,Cool Clothes,6628 East Stearns Street,San Clemente, CA 90026</v>
      </c>
      <c r="C4424" s="32" t="str">
        <f t="shared" si="208"/>
        <v>90026</v>
      </c>
      <c r="D4424" s="32" t="str">
        <f t="shared" si="209"/>
        <v>Incorrect</v>
      </c>
    </row>
    <row r="4425" spans="1:4" x14ac:dyDescent="0.25">
      <c r="A4425" s="32" t="s">
        <v>1375</v>
      </c>
      <c r="B4425" s="32" t="str">
        <f t="shared" si="207"/>
        <v>Cool Clothes,6628 East Stearns Street,San Clemente, CA 90026,426-864-8884</v>
      </c>
      <c r="C4425" s="32" t="str">
        <f t="shared" si="208"/>
        <v>-8884</v>
      </c>
      <c r="D4425" s="32">
        <f t="shared" si="209"/>
        <v>1</v>
      </c>
    </row>
    <row r="4426" spans="1:4" x14ac:dyDescent="0.25">
      <c r="A4426" s="32" t="s">
        <v>4187</v>
      </c>
      <c r="B4426" s="32" t="str">
        <f t="shared" si="207"/>
        <v>6628 East Stearns Street,San Clemente, CA 90026,426-864-8884,Kookie's Emporium</v>
      </c>
      <c r="C4426" s="32" t="str">
        <f t="shared" si="208"/>
        <v>orium</v>
      </c>
      <c r="D4426" s="32" t="str">
        <f t="shared" si="209"/>
        <v>Incorrect</v>
      </c>
    </row>
    <row r="4427" spans="1:4" x14ac:dyDescent="0.25">
      <c r="A4427" s="32" t="s">
        <v>4188</v>
      </c>
      <c r="B4427" s="32" t="str">
        <f t="shared" si="207"/>
        <v>San Clemente, CA 90026,426-864-8884,Kookie's Emporium,2242 Avenida De La Playa</v>
      </c>
      <c r="C4427" s="32" t="str">
        <f t="shared" si="208"/>
        <v>Playa</v>
      </c>
      <c r="D4427" s="32" t="str">
        <f t="shared" si="209"/>
        <v>Incorrect</v>
      </c>
    </row>
    <row r="4428" spans="1:4" x14ac:dyDescent="0.25">
      <c r="A4428" s="32" t="s">
        <v>4189</v>
      </c>
      <c r="B4428" s="32" t="str">
        <f t="shared" si="207"/>
        <v>426-864-8884,Kookie's Emporium,2242 Avenida De La Playa,Rialto, CA 92864</v>
      </c>
      <c r="C4428" s="32" t="str">
        <f t="shared" si="208"/>
        <v>92864</v>
      </c>
      <c r="D4428" s="32" t="str">
        <f t="shared" si="209"/>
        <v>Incorrect</v>
      </c>
    </row>
    <row r="4429" spans="1:4" x14ac:dyDescent="0.25">
      <c r="A4429" s="32" t="s">
        <v>4190</v>
      </c>
      <c r="B4429" s="32" t="str">
        <f t="shared" si="207"/>
        <v>Kookie's Emporium,2242 Avenida De La Playa,Rialto, CA 92864,662-692-4466</v>
      </c>
      <c r="C4429" s="32" t="str">
        <f t="shared" si="208"/>
        <v>-4466</v>
      </c>
      <c r="D4429" s="32">
        <f t="shared" si="209"/>
        <v>1</v>
      </c>
    </row>
    <row r="4430" spans="1:4" x14ac:dyDescent="0.25">
      <c r="A4430" s="32" t="s">
        <v>4191</v>
      </c>
      <c r="B4430" s="32" t="str">
        <f t="shared" si="207"/>
        <v>2242 Avenida De La Playa,Rialto, CA 92864,662-692-4466,Love That Style</v>
      </c>
      <c r="C4430" s="32" t="str">
        <f t="shared" si="208"/>
        <v>Style</v>
      </c>
      <c r="D4430" s="32" t="str">
        <f t="shared" si="209"/>
        <v>Incorrect</v>
      </c>
    </row>
    <row r="4431" spans="1:4" x14ac:dyDescent="0.25">
      <c r="A4431" s="32" t="s">
        <v>4192</v>
      </c>
      <c r="B4431" s="32" t="str">
        <f t="shared" si="207"/>
        <v>Rialto, CA 92864,662-692-4466,Love That Style,Alderwood Place Mall</v>
      </c>
      <c r="C4431" s="32" t="str">
        <f t="shared" si="208"/>
        <v xml:space="preserve"> Mall</v>
      </c>
      <c r="D4431" s="32" t="str">
        <f t="shared" si="209"/>
        <v>Incorrect</v>
      </c>
    </row>
    <row r="4432" spans="1:4" x14ac:dyDescent="0.25">
      <c r="A4432" s="32" t="s">
        <v>4193</v>
      </c>
      <c r="B4432" s="32" t="str">
        <f t="shared" si="207"/>
        <v>662-692-4466,Love That Style,Alderwood Place Mall,Marina Del Rey, CA 94608</v>
      </c>
      <c r="C4432" s="32" t="str">
        <f t="shared" si="208"/>
        <v>94608</v>
      </c>
      <c r="D4432" s="32" t="str">
        <f t="shared" si="209"/>
        <v>Incorrect</v>
      </c>
    </row>
    <row r="4433" spans="1:4" x14ac:dyDescent="0.25">
      <c r="A4433" s="32" t="s">
        <v>712</v>
      </c>
      <c r="B4433" s="32" t="str">
        <f t="shared" si="207"/>
        <v>Love That Style,Alderwood Place Mall,Marina Del Rey, CA 94608,629-242-6009</v>
      </c>
      <c r="C4433" s="32" t="str">
        <f t="shared" si="208"/>
        <v>-6009</v>
      </c>
      <c r="D4433" s="32">
        <f t="shared" si="209"/>
        <v>1</v>
      </c>
    </row>
    <row r="4434" spans="1:4" x14ac:dyDescent="0.25">
      <c r="A4434" s="32" t="s">
        <v>4194</v>
      </c>
      <c r="B4434" s="32" t="str">
        <f t="shared" si="207"/>
        <v>Alderwood Place Mall,Marina Del Rey, CA 94608,629-242-6009,Tina's Sportswear</v>
      </c>
      <c r="C4434" s="32" t="str">
        <f t="shared" si="208"/>
        <v>swear</v>
      </c>
      <c r="D4434" s="32" t="str">
        <f t="shared" si="209"/>
        <v>Incorrect</v>
      </c>
    </row>
    <row r="4435" spans="1:4" x14ac:dyDescent="0.25">
      <c r="A4435" s="32" t="s">
        <v>4195</v>
      </c>
      <c r="B4435" s="32" t="str">
        <f t="shared" si="207"/>
        <v>Marina Del Rey, CA 94608,629-242-6009,Tina's Sportswear,2490 Broadway</v>
      </c>
      <c r="C4435" s="32" t="str">
        <f t="shared" si="208"/>
        <v>adway</v>
      </c>
      <c r="D4435" s="32" t="str">
        <f t="shared" si="209"/>
        <v>Incorrect</v>
      </c>
    </row>
    <row r="4436" spans="1:4" x14ac:dyDescent="0.25">
      <c r="A4436" s="32" t="s">
        <v>4196</v>
      </c>
      <c r="B4436" s="32" t="str">
        <f t="shared" si="207"/>
        <v>629-242-6009,Tina's Sportswear,2490 Broadway,Costa Mesa, CA 92806</v>
      </c>
      <c r="C4436" s="32" t="str">
        <f t="shared" si="208"/>
        <v>92806</v>
      </c>
      <c r="D4436" s="32" t="str">
        <f t="shared" si="209"/>
        <v>Incorrect</v>
      </c>
    </row>
    <row r="4437" spans="1:4" x14ac:dyDescent="0.25">
      <c r="A4437" s="32" t="s">
        <v>4197</v>
      </c>
      <c r="B4437" s="32" t="str">
        <f t="shared" si="207"/>
        <v>Tina's Sportswear,2490 Broadway,Costa Mesa, CA 92806,620-886-8484</v>
      </c>
      <c r="C4437" s="32" t="str">
        <f t="shared" si="208"/>
        <v>-8484</v>
      </c>
      <c r="D4437" s="32">
        <f t="shared" si="209"/>
        <v>1</v>
      </c>
    </row>
    <row r="4438" spans="1:4" x14ac:dyDescent="0.25">
      <c r="A4438" s="32" t="s">
        <v>4198</v>
      </c>
      <c r="B4438" s="32" t="str">
        <f t="shared" si="207"/>
        <v>2490 Broadway,Costa Mesa, CA 92806,620-886-8484,Crown Market</v>
      </c>
      <c r="C4438" s="32" t="str">
        <f t="shared" si="208"/>
        <v>arket</v>
      </c>
      <c r="D4438" s="32" t="str">
        <f t="shared" si="209"/>
        <v>Incorrect</v>
      </c>
    </row>
    <row r="4439" spans="1:4" x14ac:dyDescent="0.25">
      <c r="A4439" s="32" t="s">
        <v>4199</v>
      </c>
      <c r="B4439" s="32" t="str">
        <f t="shared" si="207"/>
        <v>Costa Mesa, CA 92806,620-886-8484,Crown Market,4-2600 Kaumualii Highway Suite 4002</v>
      </c>
      <c r="C4439" s="32" t="str">
        <f t="shared" si="208"/>
        <v xml:space="preserve"> 4002</v>
      </c>
      <c r="D4439" s="32" t="str">
        <f t="shared" si="209"/>
        <v>Incorrect</v>
      </c>
    </row>
    <row r="4440" spans="1:4" x14ac:dyDescent="0.25">
      <c r="A4440" s="32" t="s">
        <v>4200</v>
      </c>
      <c r="B4440" s="32" t="str">
        <f t="shared" si="207"/>
        <v>620-886-8484,Crown Market,4-2600 Kaumualii Highway Suite 4002,Honolulu, HI 90242</v>
      </c>
      <c r="C4440" s="32" t="str">
        <f t="shared" si="208"/>
        <v>90242</v>
      </c>
      <c r="D4440" s="32" t="str">
        <f t="shared" si="209"/>
        <v>Incorrect</v>
      </c>
    </row>
    <row r="4441" spans="1:4" x14ac:dyDescent="0.25">
      <c r="A4441" s="32" t="s">
        <v>4201</v>
      </c>
      <c r="B4441" s="32" t="str">
        <f t="shared" si="207"/>
        <v>Crown Market,4-2600 Kaumualii Highway Suite 4002,Honolulu, HI 90242,460-488-8282</v>
      </c>
      <c r="C4441" s="32" t="str">
        <f t="shared" si="208"/>
        <v>-8282</v>
      </c>
      <c r="D4441" s="32">
        <f t="shared" si="209"/>
        <v>1</v>
      </c>
    </row>
    <row r="4442" spans="1:4" x14ac:dyDescent="0.25">
      <c r="A4442" s="32" t="s">
        <v>4202</v>
      </c>
      <c r="B4442" s="32" t="str">
        <f t="shared" si="207"/>
        <v>4-2600 Kaumualii Highway Suite 4002,Honolulu, HI 90242,460-488-8282,Daisy's Designs</v>
      </c>
      <c r="C4442" s="32" t="str">
        <f t="shared" si="208"/>
        <v>signs</v>
      </c>
      <c r="D4442" s="32" t="str">
        <f t="shared" si="209"/>
        <v>Incorrect</v>
      </c>
    </row>
    <row r="4443" spans="1:4" x14ac:dyDescent="0.25">
      <c r="A4443" s="32" t="s">
        <v>4203</v>
      </c>
      <c r="B4443" s="32" t="str">
        <f t="shared" si="207"/>
        <v>Honolulu, HI 90242,460-488-8282,Daisy's Designs,2922 East Gage Avenue</v>
      </c>
      <c r="C4443" s="32" t="str">
        <f t="shared" si="208"/>
        <v>venue</v>
      </c>
      <c r="D4443" s="32" t="str">
        <f t="shared" si="209"/>
        <v>Incorrect</v>
      </c>
    </row>
    <row r="4444" spans="1:4" x14ac:dyDescent="0.25">
      <c r="A4444" s="32" t="s">
        <v>4204</v>
      </c>
      <c r="B4444" s="32" t="str">
        <f t="shared" si="207"/>
        <v>460-488-8282,Daisy's Designs,2922 East Gage Avenue,Wahiawa, HI 98004</v>
      </c>
      <c r="C4444" s="32" t="str">
        <f t="shared" si="208"/>
        <v>98004</v>
      </c>
      <c r="D4444" s="32" t="str">
        <f t="shared" si="209"/>
        <v>Incorrect</v>
      </c>
    </row>
    <row r="4445" spans="1:4" x14ac:dyDescent="0.25">
      <c r="A4445" s="32" t="s">
        <v>4205</v>
      </c>
      <c r="B4445" s="32" t="str">
        <f t="shared" si="207"/>
        <v>Daisy's Designs,2922 East Gage Avenue,Wahiawa, HI 98004,626-402-6844</v>
      </c>
      <c r="C4445" s="32" t="str">
        <f t="shared" si="208"/>
        <v>-6844</v>
      </c>
      <c r="D4445" s="32">
        <f t="shared" si="209"/>
        <v>1</v>
      </c>
    </row>
    <row r="4446" spans="1:4" x14ac:dyDescent="0.25">
      <c r="A4446" s="32" t="s">
        <v>3655</v>
      </c>
      <c r="B4446" s="32" t="str">
        <f t="shared" si="207"/>
        <v>2922 East Gage Avenue,Wahiawa, HI 98004,626-402-6844,High Jump</v>
      </c>
      <c r="C4446" s="32" t="str">
        <f t="shared" si="208"/>
        <v xml:space="preserve"> Jump</v>
      </c>
      <c r="D4446" s="32" t="str">
        <f t="shared" si="209"/>
        <v>Incorrect</v>
      </c>
    </row>
    <row r="4447" spans="1:4" x14ac:dyDescent="0.25">
      <c r="A4447" s="32" t="s">
        <v>4206</v>
      </c>
      <c r="B4447" s="32" t="str">
        <f t="shared" si="207"/>
        <v>Wahiawa, HI 98004,626-402-6844,High Jump,426 Puente Road</v>
      </c>
      <c r="C4447" s="32" t="str">
        <f t="shared" si="208"/>
        <v xml:space="preserve"> Road</v>
      </c>
      <c r="D4447" s="32" t="str">
        <f t="shared" si="209"/>
        <v>Incorrect</v>
      </c>
    </row>
    <row r="4448" spans="1:4" x14ac:dyDescent="0.25">
      <c r="A4448" s="32" t="s">
        <v>4207</v>
      </c>
      <c r="B4448" s="32" t="str">
        <f t="shared" si="207"/>
        <v>626-402-6844,High Jump,426 Puente Road,Los Angeles, CA 94228</v>
      </c>
      <c r="C4448" s="32" t="str">
        <f t="shared" si="208"/>
        <v>94228</v>
      </c>
      <c r="D4448" s="32" t="str">
        <f t="shared" si="209"/>
        <v>Incorrect</v>
      </c>
    </row>
    <row r="4449" spans="1:4" x14ac:dyDescent="0.25">
      <c r="A4449" s="32" t="s">
        <v>4208</v>
      </c>
      <c r="B4449" s="32" t="str">
        <f t="shared" si="207"/>
        <v>High Jump,426 Puente Road,Los Angeles, CA 94228,420-822-4900</v>
      </c>
      <c r="C4449" s="32" t="str">
        <f t="shared" si="208"/>
        <v>-4900</v>
      </c>
      <c r="D4449" s="32">
        <f t="shared" si="209"/>
        <v>1</v>
      </c>
    </row>
    <row r="4450" spans="1:4" x14ac:dyDescent="0.25">
      <c r="A4450" s="32" t="s">
        <v>4209</v>
      </c>
      <c r="B4450" s="32" t="str">
        <f t="shared" si="207"/>
        <v>426 Puente Road,Los Angeles, CA 94228,420-822-4900,John's Professional Shop</v>
      </c>
      <c r="C4450" s="32" t="str">
        <f t="shared" si="208"/>
        <v xml:space="preserve"> Shop</v>
      </c>
      <c r="D4450" s="32" t="str">
        <f t="shared" si="209"/>
        <v>Incorrect</v>
      </c>
    </row>
    <row r="4451" spans="1:4" x14ac:dyDescent="0.25">
      <c r="A4451" s="32" t="s">
        <v>4210</v>
      </c>
      <c r="B4451" s="32" t="str">
        <f t="shared" si="207"/>
        <v>Los Angeles, CA 94228,420-822-4900,John's Professional Shop,8228 Sepulveda Boulevard</v>
      </c>
      <c r="C4451" s="32" t="str">
        <f t="shared" si="208"/>
        <v>evard</v>
      </c>
      <c r="D4451" s="32" t="str">
        <f t="shared" si="209"/>
        <v>Incorrect</v>
      </c>
    </row>
    <row r="4452" spans="1:4" x14ac:dyDescent="0.25">
      <c r="A4452" s="32" t="s">
        <v>4211</v>
      </c>
      <c r="B4452" s="32" t="str">
        <f t="shared" si="207"/>
        <v>420-822-4900,John's Professional Shop,8228 Sepulveda Boulevard,East Wenatchee, CA 92660</v>
      </c>
      <c r="C4452" s="32" t="str">
        <f t="shared" si="208"/>
        <v>92660</v>
      </c>
      <c r="D4452" s="32" t="str">
        <f t="shared" si="209"/>
        <v>Incorrect</v>
      </c>
    </row>
    <row r="4453" spans="1:4" x14ac:dyDescent="0.25">
      <c r="A4453" s="32" t="s">
        <v>4212</v>
      </c>
      <c r="B4453" s="32" t="str">
        <f t="shared" si="207"/>
        <v>John's Professional Shop,8228 Sepulveda Boulevard,East Wenatchee, CA 92660,806-688-6902</v>
      </c>
      <c r="C4453" s="32" t="str">
        <f t="shared" si="208"/>
        <v>-6902</v>
      </c>
      <c r="D4453" s="32">
        <f t="shared" si="209"/>
        <v>1</v>
      </c>
    </row>
    <row r="4454" spans="1:4" x14ac:dyDescent="0.25">
      <c r="A4454" s="32" t="s">
        <v>4213</v>
      </c>
      <c r="B4454" s="32" t="str">
        <f t="shared" si="207"/>
        <v>8228 Sepulveda Boulevard,East Wenatchee, CA 92660,806-688-6902,Lingerie Company</v>
      </c>
      <c r="C4454" s="32" t="str">
        <f t="shared" si="208"/>
        <v>mpany</v>
      </c>
      <c r="D4454" s="32" t="str">
        <f t="shared" si="209"/>
        <v>Incorrect</v>
      </c>
    </row>
    <row r="4455" spans="1:4" x14ac:dyDescent="0.25">
      <c r="A4455" s="32" t="s">
        <v>4214</v>
      </c>
      <c r="B4455" s="32" t="str">
        <f t="shared" si="207"/>
        <v>East Wenatchee, CA 92660,806-688-6902,Lingerie Company,4408 2/2 W Beverly Blvd</v>
      </c>
      <c r="C4455" s="32" t="str">
        <f t="shared" si="208"/>
        <v xml:space="preserve"> Blvd</v>
      </c>
      <c r="D4455" s="32" t="str">
        <f t="shared" si="209"/>
        <v>Incorrect</v>
      </c>
    </row>
    <row r="4456" spans="1:4" x14ac:dyDescent="0.25">
      <c r="A4456" s="32" t="s">
        <v>4215</v>
      </c>
      <c r="B4456" s="32" t="str">
        <f t="shared" si="207"/>
        <v>806-688-6902,Lingerie Company,4408 2/2 W Beverly Blvd,Hanford, CA 92408</v>
      </c>
      <c r="C4456" s="32" t="str">
        <f t="shared" si="208"/>
        <v>92408</v>
      </c>
      <c r="D4456" s="32" t="str">
        <f t="shared" si="209"/>
        <v>Incorrect</v>
      </c>
    </row>
    <row r="4457" spans="1:4" x14ac:dyDescent="0.25">
      <c r="A4457" s="32" t="s">
        <v>4216</v>
      </c>
      <c r="B4457" s="32" t="str">
        <f t="shared" si="207"/>
        <v>Lingerie Company,4408 2/2 W Beverly Blvd,Hanford, CA 92408,828-882-2866</v>
      </c>
      <c r="C4457" s="32" t="str">
        <f t="shared" si="208"/>
        <v>-2866</v>
      </c>
      <c r="D4457" s="32">
        <f t="shared" si="209"/>
        <v>1</v>
      </c>
    </row>
    <row r="4458" spans="1:4" x14ac:dyDescent="0.25">
      <c r="A4458" s="32" t="s">
        <v>2711</v>
      </c>
      <c r="B4458" s="32" t="str">
        <f t="shared" si="207"/>
        <v>4408 2/2 W Beverly Blvd,Hanford, CA 92408,828-882-2866,Magic Custom Embroidery</v>
      </c>
      <c r="C4458" s="32" t="str">
        <f t="shared" si="208"/>
        <v>idery</v>
      </c>
      <c r="D4458" s="32" t="str">
        <f t="shared" si="209"/>
        <v>Incorrect</v>
      </c>
    </row>
    <row r="4459" spans="1:4" x14ac:dyDescent="0.25">
      <c r="A4459" s="32" t="s">
        <v>4217</v>
      </c>
      <c r="B4459" s="32" t="str">
        <f t="shared" si="207"/>
        <v>Hanford, CA 92408,828-882-2866,Magic Custom Embroidery,4200 East Imperial Highway</v>
      </c>
      <c r="C4459" s="32" t="str">
        <f t="shared" si="208"/>
        <v>ghway</v>
      </c>
      <c r="D4459" s="32" t="str">
        <f t="shared" si="209"/>
        <v>Incorrect</v>
      </c>
    </row>
    <row r="4460" spans="1:4" x14ac:dyDescent="0.25">
      <c r="A4460" s="32" t="s">
        <v>4218</v>
      </c>
      <c r="B4460" s="32" t="str">
        <f t="shared" si="207"/>
        <v>828-882-2866,Magic Custom Embroidery,4200 East Imperial Highway,Carson, CA 90068</v>
      </c>
      <c r="C4460" s="32" t="str">
        <f t="shared" si="208"/>
        <v>90068</v>
      </c>
      <c r="D4460" s="32" t="str">
        <f t="shared" si="209"/>
        <v>Incorrect</v>
      </c>
    </row>
    <row r="4461" spans="1:4" x14ac:dyDescent="0.25">
      <c r="A4461" s="32" t="s">
        <v>4219</v>
      </c>
      <c r="B4461" s="32" t="str">
        <f t="shared" si="207"/>
        <v>Magic Custom Embroidery,4200 East Imperial Highway,Carson, CA 90068,806-664-4809</v>
      </c>
      <c r="C4461" s="32" t="str">
        <f t="shared" si="208"/>
        <v>-4809</v>
      </c>
      <c r="D4461" s="32">
        <f t="shared" si="209"/>
        <v>1</v>
      </c>
    </row>
    <row r="4462" spans="1:4" x14ac:dyDescent="0.25">
      <c r="A4462" s="32" t="s">
        <v>3192</v>
      </c>
      <c r="B4462" s="32" t="str">
        <f t="shared" si="207"/>
        <v>4200 East Imperial Highway,Carson, CA 90068,806-664-4809,Mermaids Gift Store</v>
      </c>
      <c r="C4462" s="32" t="str">
        <f t="shared" si="208"/>
        <v>Store</v>
      </c>
      <c r="D4462" s="32" t="str">
        <f t="shared" si="209"/>
        <v>Incorrect</v>
      </c>
    </row>
    <row r="4463" spans="1:4" x14ac:dyDescent="0.25">
      <c r="A4463" s="32" t="s">
        <v>1849</v>
      </c>
      <c r="B4463" s="32" t="str">
        <f t="shared" si="207"/>
        <v>Carson, CA 90068,806-664-4809,Mermaids Gift Store,Mainplace Mall</v>
      </c>
      <c r="C4463" s="32" t="str">
        <f t="shared" si="208"/>
        <v xml:space="preserve"> Mall</v>
      </c>
      <c r="D4463" s="32" t="str">
        <f t="shared" si="209"/>
        <v>Incorrect</v>
      </c>
    </row>
    <row r="4464" spans="1:4" x14ac:dyDescent="0.25">
      <c r="A4464" s="32" t="s">
        <v>4220</v>
      </c>
      <c r="B4464" s="32" t="str">
        <f t="shared" si="207"/>
        <v>806-664-4809,Mermaids Gift Store,Mainplace Mall,Gardena, CA 94620</v>
      </c>
      <c r="C4464" s="32" t="str">
        <f t="shared" si="208"/>
        <v>94620</v>
      </c>
      <c r="D4464" s="32" t="str">
        <f t="shared" si="209"/>
        <v>Incorrect</v>
      </c>
    </row>
    <row r="4465" spans="1:4" x14ac:dyDescent="0.25">
      <c r="A4465" s="32" t="s">
        <v>4221</v>
      </c>
      <c r="B4465" s="32" t="str">
        <f t="shared" si="207"/>
        <v>Mermaids Gift Store,Mainplace Mall,Gardena, CA 94620,806-882-4484</v>
      </c>
      <c r="C4465" s="32" t="str">
        <f t="shared" si="208"/>
        <v>-4484</v>
      </c>
      <c r="D4465" s="32">
        <f t="shared" si="209"/>
        <v>1</v>
      </c>
    </row>
    <row r="4466" spans="1:4" x14ac:dyDescent="0.25">
      <c r="A4466" s="32" t="s">
        <v>4222</v>
      </c>
      <c r="B4466" s="32" t="str">
        <f t="shared" si="207"/>
        <v>Mainplace Mall,Gardena, CA 94620,806-882-4484,Ruckus Athletic Wear</v>
      </c>
      <c r="C4466" s="32" t="str">
        <f t="shared" si="208"/>
        <v xml:space="preserve"> Wear</v>
      </c>
      <c r="D4466" s="32" t="str">
        <f t="shared" si="209"/>
        <v>Incorrect</v>
      </c>
    </row>
    <row r="4467" spans="1:4" x14ac:dyDescent="0.25">
      <c r="A4467" s="32" t="s">
        <v>4223</v>
      </c>
      <c r="B4467" s="32" t="str">
        <f t="shared" si="207"/>
        <v>Gardena, CA 94620,806-882-4484,Ruckus Athletic Wear,22 El Portal</v>
      </c>
      <c r="C4467" s="32" t="str">
        <f t="shared" si="208"/>
        <v>ortal</v>
      </c>
      <c r="D4467" s="32" t="str">
        <f t="shared" si="209"/>
        <v>Incorrect</v>
      </c>
    </row>
    <row r="4468" spans="1:4" x14ac:dyDescent="0.25">
      <c r="A4468" s="32" t="s">
        <v>4224</v>
      </c>
      <c r="B4468" s="32" t="str">
        <f t="shared" si="207"/>
        <v>806-882-4484,Ruckus Athletic Wear,22 El Portal,Los Angeles, CA 98082</v>
      </c>
      <c r="C4468" s="32" t="str">
        <f t="shared" si="208"/>
        <v>98082</v>
      </c>
      <c r="D4468" s="32" t="str">
        <f t="shared" si="209"/>
        <v>Incorrect</v>
      </c>
    </row>
    <row r="4469" spans="1:4" x14ac:dyDescent="0.25">
      <c r="A4469" s="32" t="s">
        <v>4225</v>
      </c>
      <c r="B4469" s="32" t="str">
        <f t="shared" si="207"/>
        <v>Ruckus Athletic Wear,22 El Portal,Los Angeles, CA 98082,460-664-2888</v>
      </c>
      <c r="C4469" s="32" t="str">
        <f t="shared" si="208"/>
        <v>-2888</v>
      </c>
      <c r="D4469" s="32">
        <f t="shared" si="209"/>
        <v>1</v>
      </c>
    </row>
    <row r="4470" spans="1:4" x14ac:dyDescent="0.25">
      <c r="A4470" s="32" t="s">
        <v>4226</v>
      </c>
      <c r="B4470" s="32" t="str">
        <f t="shared" si="207"/>
        <v>22 El Portal,Los Angeles, CA 98082,460-664-2888,Splendid Times</v>
      </c>
      <c r="C4470" s="32" t="str">
        <f t="shared" si="208"/>
        <v>Times</v>
      </c>
      <c r="D4470" s="32" t="str">
        <f t="shared" si="209"/>
        <v>Incorrect</v>
      </c>
    </row>
    <row r="4471" spans="1:4" x14ac:dyDescent="0.25">
      <c r="A4471" s="32" t="s">
        <v>4227</v>
      </c>
      <c r="B4471" s="32" t="str">
        <f t="shared" si="207"/>
        <v>Los Angeles, CA 98082,460-664-2888,Splendid Times,2262 Hilltop Mall Road</v>
      </c>
      <c r="C4471" s="32" t="str">
        <f t="shared" si="208"/>
        <v xml:space="preserve"> Road</v>
      </c>
      <c r="D4471" s="32" t="str">
        <f t="shared" si="209"/>
        <v>Incorrect</v>
      </c>
    </row>
    <row r="4472" spans="1:4" x14ac:dyDescent="0.25">
      <c r="A4472" s="32" t="s">
        <v>4228</v>
      </c>
      <c r="B4472" s="32" t="str">
        <f t="shared" si="207"/>
        <v>460-664-2888,Splendid Times,2262 Hilltop Mall Road,Sacramento, CA 96696</v>
      </c>
      <c r="C4472" s="32" t="str">
        <f t="shared" si="208"/>
        <v>96696</v>
      </c>
      <c r="D4472" s="32" t="str">
        <f t="shared" si="209"/>
        <v>Incorrect</v>
      </c>
    </row>
    <row r="4473" spans="1:4" x14ac:dyDescent="0.25">
      <c r="A4473" s="32" t="s">
        <v>4229</v>
      </c>
      <c r="B4473" s="32" t="str">
        <f t="shared" si="207"/>
        <v>Splendid Times,2262 Hilltop Mall Road,Sacramento, CA 96696,420-480-4422</v>
      </c>
      <c r="C4473" s="32" t="str">
        <f t="shared" si="208"/>
        <v>-4422</v>
      </c>
      <c r="D4473" s="32">
        <f t="shared" si="209"/>
        <v>1</v>
      </c>
    </row>
    <row r="4474" spans="1:4" x14ac:dyDescent="0.25">
      <c r="A4474" s="32" t="s">
        <v>4230</v>
      </c>
      <c r="B4474" s="32" t="str">
        <f t="shared" si="207"/>
        <v>2262 Hilltop Mall Road,Sacramento, CA 96696,420-480-4422,Summer Sports</v>
      </c>
      <c r="C4474" s="32" t="str">
        <f t="shared" si="208"/>
        <v>ports</v>
      </c>
      <c r="D4474" s="32" t="str">
        <f t="shared" si="209"/>
        <v>Incorrect</v>
      </c>
    </row>
    <row r="4475" spans="1:4" x14ac:dyDescent="0.25">
      <c r="A4475" s="32" t="s">
        <v>4231</v>
      </c>
      <c r="B4475" s="32" t="str">
        <f t="shared" si="207"/>
        <v>Sacramento, CA 96696,420-480-4422,Summer Sports,2040 Fulton Mall</v>
      </c>
      <c r="C4475" s="32" t="str">
        <f t="shared" si="208"/>
        <v xml:space="preserve"> Mall</v>
      </c>
      <c r="D4475" s="32" t="str">
        <f t="shared" si="209"/>
        <v>Incorrect</v>
      </c>
    </row>
    <row r="4476" spans="1:4" x14ac:dyDescent="0.25">
      <c r="A4476" s="32" t="s">
        <v>4232</v>
      </c>
      <c r="B4476" s="32" t="str">
        <f t="shared" si="207"/>
        <v>420-480-4422,Summer Sports,2040 Fulton Mall,Poway, CA 98244</v>
      </c>
      <c r="C4476" s="32" t="str">
        <f t="shared" si="208"/>
        <v>98244</v>
      </c>
      <c r="D4476" s="32" t="str">
        <f t="shared" si="209"/>
        <v>Incorrect</v>
      </c>
    </row>
    <row r="4477" spans="1:4" x14ac:dyDescent="0.25">
      <c r="A4477" s="32" t="s">
        <v>4233</v>
      </c>
      <c r="B4477" s="32" t="str">
        <f t="shared" si="207"/>
        <v>Summer Sports,2040 Fulton Mall,Poway, CA 98244,206-842-8886</v>
      </c>
      <c r="C4477" s="32" t="str">
        <f t="shared" si="208"/>
        <v>-8886</v>
      </c>
      <c r="D4477" s="32">
        <f t="shared" si="209"/>
        <v>1</v>
      </c>
    </row>
    <row r="4478" spans="1:4" x14ac:dyDescent="0.25">
      <c r="A4478" s="32" t="s">
        <v>4234</v>
      </c>
      <c r="B4478" s="32" t="str">
        <f t="shared" si="207"/>
        <v>2040 Fulton Mall,Poway, CA 98244,206-842-8886,Jock Stop</v>
      </c>
      <c r="C4478" s="32" t="str">
        <f t="shared" si="208"/>
        <v xml:space="preserve"> Stop</v>
      </c>
      <c r="D4478" s="32" t="str">
        <f t="shared" si="209"/>
        <v>Incorrect</v>
      </c>
    </row>
    <row r="4479" spans="1:4" x14ac:dyDescent="0.25">
      <c r="A4479" s="32" t="s">
        <v>4235</v>
      </c>
      <c r="B4479" s="32" t="str">
        <f t="shared" si="207"/>
        <v>Poway, CA 98244,206-842-8886,Jock Stop,822 North Main Suite J</v>
      </c>
      <c r="C4479" s="32" t="str">
        <f t="shared" si="208"/>
        <v>ite J</v>
      </c>
      <c r="D4479" s="32" t="str">
        <f t="shared" si="209"/>
        <v>Incorrect</v>
      </c>
    </row>
    <row r="4480" spans="1:4" x14ac:dyDescent="0.25">
      <c r="A4480" s="32" t="s">
        <v>4236</v>
      </c>
      <c r="B4480" s="32" t="str">
        <f t="shared" si="207"/>
        <v>206-842-8886,Jock Stop,822 North Main Suite J,San Pedro, CA 90089</v>
      </c>
      <c r="C4480" s="32" t="str">
        <f t="shared" si="208"/>
        <v>90089</v>
      </c>
      <c r="D4480" s="32" t="str">
        <f t="shared" si="209"/>
        <v>Incorrect</v>
      </c>
    </row>
    <row r="4481" spans="1:4" x14ac:dyDescent="0.25">
      <c r="A4481" s="32" t="s">
        <v>2747</v>
      </c>
      <c r="B4481" s="32" t="str">
        <f t="shared" si="207"/>
        <v>Jock Stop,822 North Main Suite J,San Pedro, CA 90089,808-426-4802</v>
      </c>
      <c r="C4481" s="32" t="str">
        <f t="shared" si="208"/>
        <v>-4802</v>
      </c>
      <c r="D4481" s="32">
        <f t="shared" si="209"/>
        <v>1</v>
      </c>
    </row>
    <row r="4482" spans="1:4" x14ac:dyDescent="0.25">
      <c r="A4482" s="32" t="s">
        <v>4237</v>
      </c>
      <c r="B4482" s="32" t="str">
        <f t="shared" ref="B4482:B4545" si="210">CONCATENATE(TRIM(A4482),",",TRIM(A4483),",",TRIM(A4484),",",TRIM(A4485))</f>
        <v>822 North Main Suite J,San Pedro, CA 90089,808-426-4802,Abigail's Sportswear</v>
      </c>
      <c r="C4482" s="32" t="str">
        <f t="shared" ref="C4482:C4545" si="211">RIGHT(B4482,5)</f>
        <v>swear</v>
      </c>
      <c r="D4482" s="32" t="str">
        <f t="shared" ref="D4482:D4545" si="212">IFERROR(FIND("-",C4482),"Incorrect")</f>
        <v>Incorrect</v>
      </c>
    </row>
    <row r="4483" spans="1:4" x14ac:dyDescent="0.25">
      <c r="A4483" s="32" t="s">
        <v>4238</v>
      </c>
      <c r="B4483" s="32" t="str">
        <f t="shared" si="210"/>
        <v>San Pedro, CA 90089,808-426-4802,Abigail's Sportswear,2440 South Anaheim Boulevard</v>
      </c>
      <c r="C4483" s="32" t="str">
        <f t="shared" si="211"/>
        <v>evard</v>
      </c>
      <c r="D4483" s="32" t="str">
        <f t="shared" si="212"/>
        <v>Incorrect</v>
      </c>
    </row>
    <row r="4484" spans="1:4" x14ac:dyDescent="0.25">
      <c r="A4484" s="32" t="s">
        <v>4239</v>
      </c>
      <c r="B4484" s="32" t="str">
        <f t="shared" si="210"/>
        <v>808-426-4802,Abigail's Sportswear,2440 South Anaheim Boulevard,Valencia, CA 92886</v>
      </c>
      <c r="C4484" s="32" t="str">
        <f t="shared" si="211"/>
        <v>92886</v>
      </c>
      <c r="D4484" s="32" t="str">
        <f t="shared" si="212"/>
        <v>Incorrect</v>
      </c>
    </row>
    <row r="4485" spans="1:4" x14ac:dyDescent="0.25">
      <c r="A4485" s="32" t="s">
        <v>4240</v>
      </c>
      <c r="B4485" s="32" t="str">
        <f t="shared" si="210"/>
        <v>Abigail's Sportswear,2440 South Anaheim Boulevard,Valencia, CA 92886,824-446-8228</v>
      </c>
      <c r="C4485" s="32" t="str">
        <f t="shared" si="211"/>
        <v>-8228</v>
      </c>
      <c r="D4485" s="32">
        <f t="shared" si="212"/>
        <v>1</v>
      </c>
    </row>
    <row r="4486" spans="1:4" x14ac:dyDescent="0.25">
      <c r="A4486" s="32" t="s">
        <v>1079</v>
      </c>
      <c r="B4486" s="32" t="str">
        <f t="shared" si="210"/>
        <v>2440 South Anaheim Boulevard,Valencia, CA 92886,824-446-8228,End Zone Sporting Goods</v>
      </c>
      <c r="C4486" s="32" t="str">
        <f t="shared" si="211"/>
        <v>Goods</v>
      </c>
      <c r="D4486" s="32" t="str">
        <f t="shared" si="212"/>
        <v>Incorrect</v>
      </c>
    </row>
    <row r="4487" spans="1:4" x14ac:dyDescent="0.25">
      <c r="A4487" s="32" t="s">
        <v>4241</v>
      </c>
      <c r="B4487" s="32" t="str">
        <f t="shared" si="210"/>
        <v>Valencia, CA 92886,824-446-8228,End Zone Sporting Goods,800 Squaw Valley Road</v>
      </c>
      <c r="C4487" s="32" t="str">
        <f t="shared" si="211"/>
        <v xml:space="preserve"> Road</v>
      </c>
      <c r="D4487" s="32" t="str">
        <f t="shared" si="212"/>
        <v>Incorrect</v>
      </c>
    </row>
    <row r="4488" spans="1:4" x14ac:dyDescent="0.25">
      <c r="A4488" s="32" t="s">
        <v>4242</v>
      </c>
      <c r="B4488" s="32" t="str">
        <f t="shared" si="210"/>
        <v>824-446-8228,End Zone Sporting Goods,800 Squaw Valley Road,Tarzana, CA 90292</v>
      </c>
      <c r="C4488" s="32" t="str">
        <f t="shared" si="211"/>
        <v>90292</v>
      </c>
      <c r="D4488" s="32" t="str">
        <f t="shared" si="212"/>
        <v>Incorrect</v>
      </c>
    </row>
    <row r="4489" spans="1:4" x14ac:dyDescent="0.25">
      <c r="A4489" s="32" t="s">
        <v>4243</v>
      </c>
      <c r="B4489" s="32" t="str">
        <f t="shared" si="210"/>
        <v>End Zone Sporting Goods,800 Squaw Valley Road,Tarzana, CA 90292,842-868-4248</v>
      </c>
      <c r="C4489" s="32" t="str">
        <f t="shared" si="211"/>
        <v>-4248</v>
      </c>
      <c r="D4489" s="32">
        <f t="shared" si="212"/>
        <v>1</v>
      </c>
    </row>
    <row r="4490" spans="1:4" x14ac:dyDescent="0.25">
      <c r="A4490" s="32" t="s">
        <v>4244</v>
      </c>
      <c r="B4490" s="32" t="str">
        <f t="shared" si="210"/>
        <v>800 Squaw Valley Road,Tarzana, CA 90292,842-868-4248,Gumpy's Discount Golf &amp; Fashion Place</v>
      </c>
      <c r="C4490" s="32" t="str">
        <f t="shared" si="211"/>
        <v>Place</v>
      </c>
      <c r="D4490" s="32" t="str">
        <f t="shared" si="212"/>
        <v>Incorrect</v>
      </c>
    </row>
    <row r="4491" spans="1:4" x14ac:dyDescent="0.25">
      <c r="A4491" s="32" t="s">
        <v>4245</v>
      </c>
      <c r="B4491" s="32" t="str">
        <f t="shared" si="210"/>
        <v>Tarzana, CA 90292,842-868-4248,Gumpy's Discount Golf &amp; Fashion Place,PO Box 6966</v>
      </c>
      <c r="C4491" s="32" t="str">
        <f t="shared" si="211"/>
        <v xml:space="preserve"> 6966</v>
      </c>
      <c r="D4491" s="32" t="str">
        <f t="shared" si="212"/>
        <v>Incorrect</v>
      </c>
    </row>
    <row r="4492" spans="1:4" x14ac:dyDescent="0.25">
      <c r="A4492" s="32" t="s">
        <v>4246</v>
      </c>
      <c r="B4492" s="32" t="str">
        <f t="shared" si="210"/>
        <v>842-868-4248,Gumpy's Discount Golf &amp; Fashion Place,PO Box 6966,Lahaina, HI 90222</v>
      </c>
      <c r="C4492" s="32" t="str">
        <f t="shared" si="211"/>
        <v>90222</v>
      </c>
      <c r="D4492" s="32" t="str">
        <f t="shared" si="212"/>
        <v>Incorrect</v>
      </c>
    </row>
    <row r="4493" spans="1:4" x14ac:dyDescent="0.25">
      <c r="A4493" s="32" t="s">
        <v>4247</v>
      </c>
      <c r="B4493" s="32" t="str">
        <f t="shared" si="210"/>
        <v>Gumpy's Discount Golf &amp; Fashion Place,PO Box 6966,Lahaina, HI 90222,860-422-4266</v>
      </c>
      <c r="C4493" s="32" t="str">
        <f t="shared" si="211"/>
        <v>-4266</v>
      </c>
      <c r="D4493" s="32">
        <f t="shared" si="212"/>
        <v>1</v>
      </c>
    </row>
    <row r="4494" spans="1:4" x14ac:dyDescent="0.25">
      <c r="A4494" s="32" t="s">
        <v>4248</v>
      </c>
      <c r="B4494" s="32" t="str">
        <f t="shared" si="210"/>
        <v>PO Box 6966,Lahaina, HI 90222,860-422-4266,Speedy Boardshop</v>
      </c>
      <c r="C4494" s="32" t="str">
        <f t="shared" si="211"/>
        <v>dshop</v>
      </c>
      <c r="D4494" s="32" t="str">
        <f t="shared" si="212"/>
        <v>Incorrect</v>
      </c>
    </row>
    <row r="4495" spans="1:4" x14ac:dyDescent="0.25">
      <c r="A4495" s="32" t="s">
        <v>4249</v>
      </c>
      <c r="B4495" s="32" t="str">
        <f t="shared" si="210"/>
        <v>Lahaina, HI 90222,860-422-4266,Speedy Boardshop,28468 South Western Avenue</v>
      </c>
      <c r="C4495" s="32" t="str">
        <f t="shared" si="211"/>
        <v>venue</v>
      </c>
      <c r="D4495" s="32" t="str">
        <f t="shared" si="212"/>
        <v>Incorrect</v>
      </c>
    </row>
    <row r="4496" spans="1:4" x14ac:dyDescent="0.25">
      <c r="A4496" s="32" t="s">
        <v>4250</v>
      </c>
      <c r="B4496" s="32" t="str">
        <f t="shared" si="210"/>
        <v>860-422-4266,Speedy Boardshop,28468 South Western Avenue,Santa Ana, CA 92446</v>
      </c>
      <c r="C4496" s="32" t="str">
        <f t="shared" si="211"/>
        <v>92446</v>
      </c>
      <c r="D4496" s="32" t="str">
        <f t="shared" si="212"/>
        <v>Incorrect</v>
      </c>
    </row>
    <row r="4497" spans="1:4" x14ac:dyDescent="0.25">
      <c r="A4497" s="32" t="s">
        <v>4251</v>
      </c>
      <c r="B4497" s="32" t="str">
        <f t="shared" si="210"/>
        <v>Speedy Boardshop,28468 South Western Avenue,Santa Ana, CA 92446,949-466-6069</v>
      </c>
      <c r="C4497" s="32" t="str">
        <f t="shared" si="211"/>
        <v>-6069</v>
      </c>
      <c r="D4497" s="32">
        <f t="shared" si="212"/>
        <v>1</v>
      </c>
    </row>
    <row r="4498" spans="1:4" x14ac:dyDescent="0.25">
      <c r="A4498" s="32" t="s">
        <v>267</v>
      </c>
      <c r="B4498" s="32" t="str">
        <f t="shared" si="210"/>
        <v>28468 South Western Avenue,Santa Ana, CA 92446,949-466-6069,Sun and Splash Sportsgear</v>
      </c>
      <c r="C4498" s="32" t="str">
        <f t="shared" si="211"/>
        <v>sgear</v>
      </c>
      <c r="D4498" s="32" t="str">
        <f t="shared" si="212"/>
        <v>Incorrect</v>
      </c>
    </row>
    <row r="4499" spans="1:4" x14ac:dyDescent="0.25">
      <c r="A4499" s="32" t="s">
        <v>4252</v>
      </c>
      <c r="B4499" s="32" t="str">
        <f t="shared" si="210"/>
        <v>Santa Ana, CA 92446,949-466-6069,Sun and Splash Sportsgear,444 South Broadway</v>
      </c>
      <c r="C4499" s="32" t="str">
        <f t="shared" si="211"/>
        <v>adway</v>
      </c>
      <c r="D4499" s="32" t="str">
        <f t="shared" si="212"/>
        <v>Incorrect</v>
      </c>
    </row>
    <row r="4500" spans="1:4" x14ac:dyDescent="0.25">
      <c r="A4500" s="32" t="s">
        <v>4253</v>
      </c>
      <c r="B4500" s="32" t="str">
        <f t="shared" si="210"/>
        <v>949-466-6069,Sun and Splash Sportsgear,444 South Broadway,Anaheim, CA 90046</v>
      </c>
      <c r="C4500" s="32" t="str">
        <f t="shared" si="211"/>
        <v>90046</v>
      </c>
      <c r="D4500" s="32" t="str">
        <f t="shared" si="212"/>
        <v>Incorrect</v>
      </c>
    </row>
    <row r="4501" spans="1:4" x14ac:dyDescent="0.25">
      <c r="A4501" s="32" t="s">
        <v>4254</v>
      </c>
      <c r="B4501" s="32" t="str">
        <f t="shared" si="210"/>
        <v>Sun and Splash Sportsgear,444 South Broadway,Anaheim, CA 90046,949-469-9292</v>
      </c>
      <c r="C4501" s="32" t="str">
        <f t="shared" si="211"/>
        <v>-9292</v>
      </c>
      <c r="D4501" s="32">
        <f t="shared" si="212"/>
        <v>1</v>
      </c>
    </row>
    <row r="4502" spans="1:4" x14ac:dyDescent="0.25">
      <c r="A4502" s="32" t="s">
        <v>4255</v>
      </c>
      <c r="B4502" s="32" t="str">
        <f t="shared" si="210"/>
        <v>444 South Broadway,Anaheim, CA 90046,949-469-9292,BOB Sports</v>
      </c>
      <c r="C4502" s="32" t="str">
        <f t="shared" si="211"/>
        <v>ports</v>
      </c>
      <c r="D4502" s="32" t="str">
        <f t="shared" si="212"/>
        <v>Incorrect</v>
      </c>
    </row>
    <row r="4503" spans="1:4" x14ac:dyDescent="0.25">
      <c r="A4503" s="32" t="s">
        <v>4256</v>
      </c>
      <c r="B4503" s="32" t="str">
        <f t="shared" si="210"/>
        <v>Anaheim, CA 90046,949-469-9292,BOB Sports,220 East 9th Street</v>
      </c>
      <c r="C4503" s="32" t="str">
        <f t="shared" si="211"/>
        <v>treet</v>
      </c>
      <c r="D4503" s="32" t="str">
        <f t="shared" si="212"/>
        <v>Incorrect</v>
      </c>
    </row>
    <row r="4504" spans="1:4" x14ac:dyDescent="0.25">
      <c r="A4504" s="32" t="s">
        <v>4257</v>
      </c>
      <c r="B4504" s="32" t="str">
        <f t="shared" si="210"/>
        <v>949-469-9292,BOB Sports,220 East 9th Street,Los Angeles, CA 96898</v>
      </c>
      <c r="C4504" s="32" t="str">
        <f t="shared" si="211"/>
        <v>96898</v>
      </c>
      <c r="D4504" s="32" t="str">
        <f t="shared" si="212"/>
        <v>Incorrect</v>
      </c>
    </row>
    <row r="4505" spans="1:4" x14ac:dyDescent="0.25">
      <c r="A4505" s="32" t="s">
        <v>4258</v>
      </c>
      <c r="B4505" s="32" t="str">
        <f t="shared" si="210"/>
        <v>BOB Sports,220 East 9th Street,Los Angeles, CA 96898,626-442-8292</v>
      </c>
      <c r="C4505" s="32" t="str">
        <f t="shared" si="211"/>
        <v>-8292</v>
      </c>
      <c r="D4505" s="32">
        <f t="shared" si="212"/>
        <v>1</v>
      </c>
    </row>
    <row r="4506" spans="1:4" x14ac:dyDescent="0.25">
      <c r="A4506" s="32" t="s">
        <v>99</v>
      </c>
      <c r="B4506" s="32" t="str">
        <f t="shared" si="210"/>
        <v>220 East 9th Street,Los Angeles, CA 96898,626-442-8292,City Sun Shop</v>
      </c>
      <c r="C4506" s="32" t="str">
        <f t="shared" si="211"/>
        <v xml:space="preserve"> Shop</v>
      </c>
      <c r="D4506" s="32" t="str">
        <f t="shared" si="212"/>
        <v>Incorrect</v>
      </c>
    </row>
    <row r="4507" spans="1:4" x14ac:dyDescent="0.25">
      <c r="A4507" s="32" t="s">
        <v>4259</v>
      </c>
      <c r="B4507" s="32" t="str">
        <f t="shared" si="210"/>
        <v>Los Angeles, CA 96898,626-442-8292,City Sun Shop,24202 South Broadway</v>
      </c>
      <c r="C4507" s="32" t="str">
        <f t="shared" si="211"/>
        <v>adway</v>
      </c>
      <c r="D4507" s="32" t="str">
        <f t="shared" si="212"/>
        <v>Incorrect</v>
      </c>
    </row>
    <row r="4508" spans="1:4" x14ac:dyDescent="0.25">
      <c r="A4508" s="32" t="s">
        <v>4260</v>
      </c>
      <c r="B4508" s="32" t="str">
        <f t="shared" si="210"/>
        <v>626-442-8292,City Sun Shop,24202 South Broadway,Albany, CA 90068</v>
      </c>
      <c r="C4508" s="32" t="str">
        <f t="shared" si="211"/>
        <v>90068</v>
      </c>
      <c r="D4508" s="32" t="str">
        <f t="shared" si="212"/>
        <v>Incorrect</v>
      </c>
    </row>
    <row r="4509" spans="1:4" x14ac:dyDescent="0.25">
      <c r="A4509" s="32" t="s">
        <v>4261</v>
      </c>
      <c r="B4509" s="32" t="str">
        <f t="shared" si="210"/>
        <v>City Sun Shop,24202 South Broadway,Albany, CA 90068,808-496-2808</v>
      </c>
      <c r="C4509" s="32" t="str">
        <f t="shared" si="211"/>
        <v>-2808</v>
      </c>
      <c r="D4509" s="32">
        <f t="shared" si="212"/>
        <v>1</v>
      </c>
    </row>
    <row r="4510" spans="1:4" x14ac:dyDescent="0.25">
      <c r="A4510" s="32" t="s">
        <v>4262</v>
      </c>
      <c r="B4510" s="32" t="str">
        <f t="shared" si="210"/>
        <v>24202 South Broadway,Albany, CA 90068,808-496-2808,Great Kids</v>
      </c>
      <c r="C4510" s="32" t="str">
        <f t="shared" si="211"/>
        <v xml:space="preserve"> Kids</v>
      </c>
      <c r="D4510" s="32" t="str">
        <f t="shared" si="212"/>
        <v>Incorrect</v>
      </c>
    </row>
    <row r="4511" spans="1:4" x14ac:dyDescent="0.25">
      <c r="A4511" s="32" t="s">
        <v>4263</v>
      </c>
      <c r="B4511" s="32" t="str">
        <f t="shared" si="210"/>
        <v>Albany, CA 90068,808-496-2808,Great Kids,PO Box 248</v>
      </c>
      <c r="C4511" s="32" t="str">
        <f t="shared" si="211"/>
        <v>x 248</v>
      </c>
      <c r="D4511" s="32" t="str">
        <f t="shared" si="212"/>
        <v>Incorrect</v>
      </c>
    </row>
    <row r="4512" spans="1:4" x14ac:dyDescent="0.25">
      <c r="A4512" s="32" t="s">
        <v>4264</v>
      </c>
      <c r="B4512" s="32" t="str">
        <f t="shared" si="210"/>
        <v>808-496-2808,Great Kids,PO Box 248,Redondo Beach, CA 96260</v>
      </c>
      <c r="C4512" s="32" t="str">
        <f t="shared" si="211"/>
        <v>96260</v>
      </c>
      <c r="D4512" s="32" t="str">
        <f t="shared" si="212"/>
        <v>Incorrect</v>
      </c>
    </row>
    <row r="4513" spans="1:4" x14ac:dyDescent="0.25">
      <c r="A4513" s="32" t="s">
        <v>1140</v>
      </c>
      <c r="B4513" s="32" t="str">
        <f t="shared" si="210"/>
        <v>Great Kids,PO Box 248,Redondo Beach, CA 96260,824-266-4626</v>
      </c>
      <c r="C4513" s="32" t="str">
        <f t="shared" si="211"/>
        <v>-4626</v>
      </c>
      <c r="D4513" s="32">
        <f t="shared" si="212"/>
        <v>1</v>
      </c>
    </row>
    <row r="4514" spans="1:4" x14ac:dyDescent="0.25">
      <c r="A4514" s="32" t="s">
        <v>3437</v>
      </c>
      <c r="B4514" s="32" t="str">
        <f t="shared" si="210"/>
        <v>PO Box 248,Redondo Beach, CA 96260,824-266-4626,Insignia Sport Embroidery</v>
      </c>
      <c r="C4514" s="32" t="str">
        <f t="shared" si="211"/>
        <v>idery</v>
      </c>
      <c r="D4514" s="32" t="str">
        <f t="shared" si="212"/>
        <v>Incorrect</v>
      </c>
    </row>
    <row r="4515" spans="1:4" x14ac:dyDescent="0.25">
      <c r="A4515" s="32" t="s">
        <v>4265</v>
      </c>
      <c r="B4515" s="32" t="str">
        <f t="shared" si="210"/>
        <v>Redondo Beach, CA 96260,824-266-4626,Insignia Sport Embroidery,2480 South Garey Avenue Suite 200</v>
      </c>
      <c r="C4515" s="32" t="str">
        <f t="shared" si="211"/>
        <v>e 200</v>
      </c>
      <c r="D4515" s="32" t="str">
        <f t="shared" si="212"/>
        <v>Incorrect</v>
      </c>
    </row>
    <row r="4516" spans="1:4" x14ac:dyDescent="0.25">
      <c r="A4516" s="32" t="s">
        <v>4266</v>
      </c>
      <c r="B4516" s="32" t="str">
        <f t="shared" si="210"/>
        <v>824-266-4626,Insignia Sport Embroidery,2480 South Garey Avenue Suite 200,Simi Valley, CA 92406</v>
      </c>
      <c r="C4516" s="32" t="str">
        <f t="shared" si="211"/>
        <v>92406</v>
      </c>
      <c r="D4516" s="32" t="str">
        <f t="shared" si="212"/>
        <v>Incorrect</v>
      </c>
    </row>
    <row r="4517" spans="1:4" x14ac:dyDescent="0.25">
      <c r="A4517" s="32" t="s">
        <v>4267</v>
      </c>
      <c r="B4517" s="32" t="str">
        <f t="shared" si="210"/>
        <v>Insignia Sport Embroidery,2480 South Garey Avenue Suite 200,Simi Valley, CA 92406,426-466-6424</v>
      </c>
      <c r="C4517" s="32" t="str">
        <f t="shared" si="211"/>
        <v>-6424</v>
      </c>
      <c r="D4517" s="32">
        <f t="shared" si="212"/>
        <v>1</v>
      </c>
    </row>
    <row r="4518" spans="1:4" x14ac:dyDescent="0.25">
      <c r="A4518" s="32" t="s">
        <v>4268</v>
      </c>
      <c r="B4518" s="32" t="str">
        <f t="shared" si="210"/>
        <v>2480 South Garey Avenue Suite 200,Simi Valley, CA 92406,426-466-6424,Kid's Best</v>
      </c>
      <c r="C4518" s="32" t="str">
        <f t="shared" si="211"/>
        <v xml:space="preserve"> Best</v>
      </c>
      <c r="D4518" s="32" t="str">
        <f t="shared" si="212"/>
        <v>Incorrect</v>
      </c>
    </row>
    <row r="4519" spans="1:4" x14ac:dyDescent="0.25">
      <c r="A4519" s="32" t="s">
        <v>4269</v>
      </c>
      <c r="B4519" s="32" t="str">
        <f t="shared" si="210"/>
        <v>Simi Valley, CA 92406,426-466-6424,Kid's Best,420 Northeast Northgate Way</v>
      </c>
      <c r="C4519" s="32" t="str">
        <f t="shared" si="211"/>
        <v>e Way</v>
      </c>
      <c r="D4519" s="32" t="str">
        <f t="shared" si="212"/>
        <v>Incorrect</v>
      </c>
    </row>
    <row r="4520" spans="1:4" x14ac:dyDescent="0.25">
      <c r="A4520" s="32" t="s">
        <v>4270</v>
      </c>
      <c r="B4520" s="32" t="str">
        <f t="shared" si="210"/>
        <v>426-466-6424,Kid's Best,420 Northeast Northgate Way,Glendale, CA 92008</v>
      </c>
      <c r="C4520" s="32" t="str">
        <f t="shared" si="211"/>
        <v>92008</v>
      </c>
      <c r="D4520" s="32" t="str">
        <f t="shared" si="212"/>
        <v>Incorrect</v>
      </c>
    </row>
    <row r="4521" spans="1:4" x14ac:dyDescent="0.25">
      <c r="A4521" s="32" t="s">
        <v>311</v>
      </c>
      <c r="B4521" s="32" t="str">
        <f t="shared" si="210"/>
        <v>Kid's Best,420 Northeast Northgate Way,Glendale, CA 92008,808-888-2248</v>
      </c>
      <c r="C4521" s="32" t="str">
        <f t="shared" si="211"/>
        <v>-2248</v>
      </c>
      <c r="D4521" s="32">
        <f t="shared" si="212"/>
        <v>1</v>
      </c>
    </row>
    <row r="4522" spans="1:4" x14ac:dyDescent="0.25">
      <c r="A4522" s="32" t="s">
        <v>4271</v>
      </c>
      <c r="B4522" s="32" t="str">
        <f t="shared" si="210"/>
        <v>420 Northeast Northgate Way,Glendale, CA 92008,808-888-2248,Unison Apparel</v>
      </c>
      <c r="C4522" s="32" t="str">
        <f t="shared" si="211"/>
        <v>parel</v>
      </c>
      <c r="D4522" s="32" t="str">
        <f t="shared" si="212"/>
        <v>Incorrect</v>
      </c>
    </row>
    <row r="4523" spans="1:4" x14ac:dyDescent="0.25">
      <c r="A4523" s="32" t="s">
        <v>4272</v>
      </c>
      <c r="B4523" s="32" t="str">
        <f t="shared" si="210"/>
        <v>Glendale, CA 92008,808-888-2248,Unison Apparel,82 Fortune Drive</v>
      </c>
      <c r="C4523" s="32" t="str">
        <f t="shared" si="211"/>
        <v>Drive</v>
      </c>
      <c r="D4523" s="32" t="str">
        <f t="shared" si="212"/>
        <v>Incorrect</v>
      </c>
    </row>
    <row r="4524" spans="1:4" x14ac:dyDescent="0.25">
      <c r="A4524" s="32" t="s">
        <v>4273</v>
      </c>
      <c r="B4524" s="32" t="str">
        <f t="shared" si="210"/>
        <v>808-888-2248,Unison Apparel,82 Fortune Drive,Wailuku, HI 96928</v>
      </c>
      <c r="C4524" s="32" t="str">
        <f t="shared" si="211"/>
        <v>96928</v>
      </c>
      <c r="D4524" s="32" t="str">
        <f t="shared" si="212"/>
        <v>Incorrect</v>
      </c>
    </row>
    <row r="4525" spans="1:4" x14ac:dyDescent="0.25">
      <c r="A4525" s="32" t="s">
        <v>4274</v>
      </c>
      <c r="B4525" s="32" t="str">
        <f t="shared" si="210"/>
        <v>Unison Apparel,82 Fortune Drive,Wailuku, HI 96928,808-429-2444</v>
      </c>
      <c r="C4525" s="32" t="str">
        <f t="shared" si="211"/>
        <v>-2444</v>
      </c>
      <c r="D4525" s="32">
        <f t="shared" si="212"/>
        <v>1</v>
      </c>
    </row>
    <row r="4526" spans="1:4" x14ac:dyDescent="0.25">
      <c r="A4526" s="32" t="s">
        <v>4275</v>
      </c>
      <c r="B4526" s="32" t="str">
        <f t="shared" si="210"/>
        <v>82 Fortune Drive,Wailuku, HI 96928,808-429-2444,XST Sport</v>
      </c>
      <c r="C4526" s="32" t="str">
        <f t="shared" si="211"/>
        <v>Sport</v>
      </c>
      <c r="D4526" s="32" t="str">
        <f t="shared" si="212"/>
        <v>Incorrect</v>
      </c>
    </row>
    <row r="4527" spans="1:4" x14ac:dyDescent="0.25">
      <c r="A4527" s="32" t="s">
        <v>4276</v>
      </c>
      <c r="B4527" s="32" t="str">
        <f t="shared" si="210"/>
        <v>Wailuku, HI 96928,808-429-2444,XST Sport,24290 South West Oakwood Street</v>
      </c>
      <c r="C4527" s="32" t="str">
        <f t="shared" si="211"/>
        <v>treet</v>
      </c>
      <c r="D4527" s="32" t="str">
        <f t="shared" si="212"/>
        <v>Incorrect</v>
      </c>
    </row>
    <row r="4528" spans="1:4" x14ac:dyDescent="0.25">
      <c r="A4528" s="32" t="s">
        <v>4277</v>
      </c>
      <c r="B4528" s="32" t="str">
        <f t="shared" si="210"/>
        <v>808-429-2444,XST Sport,24290 South West Oakwood Street,Camarillo, CA 96060</v>
      </c>
      <c r="C4528" s="32" t="str">
        <f t="shared" si="211"/>
        <v>96060</v>
      </c>
      <c r="D4528" s="32" t="str">
        <f t="shared" si="212"/>
        <v>Incorrect</v>
      </c>
    </row>
    <row r="4529" spans="1:4" x14ac:dyDescent="0.25">
      <c r="A4529" s="32" t="s">
        <v>4278</v>
      </c>
      <c r="B4529" s="32" t="str">
        <f t="shared" si="210"/>
        <v>XST Sport,24290 South West Oakwood Street,Camarillo, CA 96060,824-848-2802</v>
      </c>
      <c r="C4529" s="32" t="str">
        <f t="shared" si="211"/>
        <v>-2802</v>
      </c>
      <c r="D4529" s="32">
        <f t="shared" si="212"/>
        <v>1</v>
      </c>
    </row>
    <row r="4530" spans="1:4" x14ac:dyDescent="0.25">
      <c r="A4530" s="32" t="s">
        <v>4279</v>
      </c>
      <c r="B4530" s="32" t="str">
        <f t="shared" si="210"/>
        <v>24290 South West Oakwood Street,Camarillo, CA 96060,824-848-2802,Action Waves</v>
      </c>
      <c r="C4530" s="32" t="str">
        <f t="shared" si="211"/>
        <v>Waves</v>
      </c>
      <c r="D4530" s="32" t="str">
        <f t="shared" si="212"/>
        <v>Incorrect</v>
      </c>
    </row>
    <row r="4531" spans="1:4" x14ac:dyDescent="0.25">
      <c r="A4531" s="32" t="s">
        <v>4280</v>
      </c>
      <c r="B4531" s="32" t="str">
        <f t="shared" si="210"/>
        <v>Camarillo, CA 96060,824-848-2802,Action Waves,42066 Washington Street Suite C</v>
      </c>
      <c r="C4531" s="32" t="str">
        <f t="shared" si="211"/>
        <v>ite C</v>
      </c>
      <c r="D4531" s="32" t="str">
        <f t="shared" si="212"/>
        <v>Incorrect</v>
      </c>
    </row>
    <row r="4532" spans="1:4" x14ac:dyDescent="0.25">
      <c r="A4532" s="32" t="s">
        <v>4281</v>
      </c>
      <c r="B4532" s="32" t="str">
        <f t="shared" si="210"/>
        <v>824-848-2802,Action Waves,42066 Washington Street Suite C,La Mesa, CA 90008</v>
      </c>
      <c r="C4532" s="32" t="str">
        <f t="shared" si="211"/>
        <v>90008</v>
      </c>
      <c r="D4532" s="32" t="str">
        <f t="shared" si="212"/>
        <v>Incorrect</v>
      </c>
    </row>
    <row r="4533" spans="1:4" x14ac:dyDescent="0.25">
      <c r="A4533" s="32" t="s">
        <v>4282</v>
      </c>
      <c r="B4533" s="32" t="str">
        <f t="shared" si="210"/>
        <v>Action Waves,42066 Washington Street Suite C,La Mesa, CA 90008,209-468-9226</v>
      </c>
      <c r="C4533" s="32" t="str">
        <f t="shared" si="211"/>
        <v>-9226</v>
      </c>
      <c r="D4533" s="32">
        <f t="shared" si="212"/>
        <v>1</v>
      </c>
    </row>
    <row r="4534" spans="1:4" x14ac:dyDescent="0.25">
      <c r="A4534" s="32" t="s">
        <v>4283</v>
      </c>
      <c r="B4534" s="32" t="str">
        <f t="shared" si="210"/>
        <v>42066 Washington Street Suite C,La Mesa, CA 90008,209-468-9226,European Fashions</v>
      </c>
      <c r="C4534" s="32" t="str">
        <f t="shared" si="211"/>
        <v>hions</v>
      </c>
      <c r="D4534" s="32" t="str">
        <f t="shared" si="212"/>
        <v>Incorrect</v>
      </c>
    </row>
    <row r="4535" spans="1:4" x14ac:dyDescent="0.25">
      <c r="A4535" s="32" t="s">
        <v>4284</v>
      </c>
      <c r="B4535" s="32" t="str">
        <f t="shared" si="210"/>
        <v>La Mesa, CA 90008,209-468-9226,European Fashions,440 Shoreline Avenue</v>
      </c>
      <c r="C4535" s="32" t="str">
        <f t="shared" si="211"/>
        <v>venue</v>
      </c>
      <c r="D4535" s="32" t="str">
        <f t="shared" si="212"/>
        <v>Incorrect</v>
      </c>
    </row>
    <row r="4536" spans="1:4" x14ac:dyDescent="0.25">
      <c r="A4536" s="32" t="s">
        <v>4285</v>
      </c>
      <c r="B4536" s="32" t="str">
        <f t="shared" si="210"/>
        <v>209-468-9226,European Fashions,440 Shoreline Avenue,Kaneohe, HI 98222</v>
      </c>
      <c r="C4536" s="32" t="str">
        <f t="shared" si="211"/>
        <v>98222</v>
      </c>
      <c r="D4536" s="32" t="str">
        <f t="shared" si="212"/>
        <v>Incorrect</v>
      </c>
    </row>
    <row r="4537" spans="1:4" x14ac:dyDescent="0.25">
      <c r="A4537" s="32" t="s">
        <v>4286</v>
      </c>
      <c r="B4537" s="32" t="str">
        <f t="shared" si="210"/>
        <v>European Fashions,440 Shoreline Avenue,Kaneohe, HI 98222,926-948-6864</v>
      </c>
      <c r="C4537" s="32" t="str">
        <f t="shared" si="211"/>
        <v>-6864</v>
      </c>
      <c r="D4537" s="32">
        <f t="shared" si="212"/>
        <v>1</v>
      </c>
    </row>
    <row r="4538" spans="1:4" x14ac:dyDescent="0.25">
      <c r="A4538" s="32" t="s">
        <v>4287</v>
      </c>
      <c r="B4538" s="32" t="str">
        <f t="shared" si="210"/>
        <v>440 Shoreline Avenue,Kaneohe, HI 98222,926-948-6864,Gimlet's Shoes Inc</v>
      </c>
      <c r="C4538" s="32" t="str">
        <f t="shared" si="211"/>
        <v>s Inc</v>
      </c>
      <c r="D4538" s="32" t="str">
        <f t="shared" si="212"/>
        <v>Incorrect</v>
      </c>
    </row>
    <row r="4539" spans="1:4" x14ac:dyDescent="0.25">
      <c r="A4539" s="32" t="s">
        <v>4288</v>
      </c>
      <c r="B4539" s="32" t="str">
        <f t="shared" si="210"/>
        <v>Kaneohe, HI 98222,926-948-6864,Gimlet's Shoes Inc,860 South Los Angeles Street</v>
      </c>
      <c r="C4539" s="32" t="str">
        <f t="shared" si="211"/>
        <v>treet</v>
      </c>
      <c r="D4539" s="32" t="str">
        <f t="shared" si="212"/>
        <v>Incorrect</v>
      </c>
    </row>
    <row r="4540" spans="1:4" x14ac:dyDescent="0.25">
      <c r="A4540" s="32" t="s">
        <v>4289</v>
      </c>
      <c r="B4540" s="32" t="str">
        <f t="shared" si="210"/>
        <v>926-948-6864,Gimlet's Shoes Inc,860 South Los Angeles Street,Long Beach, CA 92660</v>
      </c>
      <c r="C4540" s="32" t="str">
        <f t="shared" si="211"/>
        <v>92660</v>
      </c>
      <c r="D4540" s="32" t="str">
        <f t="shared" si="212"/>
        <v>Incorrect</v>
      </c>
    </row>
    <row r="4541" spans="1:4" x14ac:dyDescent="0.25">
      <c r="A4541" s="32" t="s">
        <v>4290</v>
      </c>
      <c r="B4541" s="32" t="str">
        <f t="shared" si="210"/>
        <v>Gimlet's Shoes Inc,860 South Los Angeles Street,Long Beach, CA 92660,604-628-4240</v>
      </c>
      <c r="C4541" s="32" t="str">
        <f t="shared" si="211"/>
        <v>-4240</v>
      </c>
      <c r="D4541" s="32">
        <f t="shared" si="212"/>
        <v>1</v>
      </c>
    </row>
    <row r="4542" spans="1:4" x14ac:dyDescent="0.25">
      <c r="A4542" s="32" t="s">
        <v>4291</v>
      </c>
      <c r="B4542" s="32" t="str">
        <f t="shared" si="210"/>
        <v>860 South Los Angeles Street,Long Beach, CA 92660,604-628-4240,Hat Company</v>
      </c>
      <c r="C4542" s="32" t="str">
        <f t="shared" si="211"/>
        <v>mpany</v>
      </c>
      <c r="D4542" s="32" t="str">
        <f t="shared" si="212"/>
        <v>Incorrect</v>
      </c>
    </row>
    <row r="4543" spans="1:4" x14ac:dyDescent="0.25">
      <c r="A4543" s="32" t="s">
        <v>4292</v>
      </c>
      <c r="B4543" s="32" t="str">
        <f t="shared" si="210"/>
        <v>Long Beach, CA 92660,604-628-4240,Hat Company,8486 Camino Santa Fe</v>
      </c>
      <c r="C4543" s="32" t="str">
        <f t="shared" si="211"/>
        <v>ta Fe</v>
      </c>
      <c r="D4543" s="32" t="str">
        <f t="shared" si="212"/>
        <v>Incorrect</v>
      </c>
    </row>
    <row r="4544" spans="1:4" x14ac:dyDescent="0.25">
      <c r="A4544" s="32" t="s">
        <v>4293</v>
      </c>
      <c r="B4544" s="32" t="str">
        <f t="shared" si="210"/>
        <v>604-628-4240,Hat Company,8486 Camino Santa Fe,West Hollywood, CA 90024</v>
      </c>
      <c r="C4544" s="32" t="str">
        <f t="shared" si="211"/>
        <v>90024</v>
      </c>
      <c r="D4544" s="32" t="str">
        <f t="shared" si="212"/>
        <v>Incorrect</v>
      </c>
    </row>
    <row r="4545" spans="1:4" x14ac:dyDescent="0.25">
      <c r="A4545" s="32" t="s">
        <v>1423</v>
      </c>
      <c r="B4545" s="32" t="str">
        <f t="shared" si="210"/>
        <v>Hat Company,8486 Camino Santa Fe,West Hollywood, CA 90024,824-998-8600</v>
      </c>
      <c r="C4545" s="32" t="str">
        <f t="shared" si="211"/>
        <v>-8600</v>
      </c>
      <c r="D4545" s="32">
        <f t="shared" si="212"/>
        <v>1</v>
      </c>
    </row>
    <row r="4546" spans="1:4" x14ac:dyDescent="0.25">
      <c r="A4546" s="32" t="s">
        <v>4294</v>
      </c>
      <c r="B4546" s="32" t="str">
        <f t="shared" ref="B4546:B4609" si="213">CONCATENATE(TRIM(A4546),",",TRIM(A4547),",",TRIM(A4548),",",TRIM(A4549))</f>
        <v>8486 Camino Santa Fe,West Hollywood, CA 90024,824-998-8600,Hat Company</v>
      </c>
      <c r="C4546" s="32" t="str">
        <f t="shared" ref="C4546:C4609" si="214">RIGHT(B4546,5)</f>
        <v>mpany</v>
      </c>
      <c r="D4546" s="32" t="str">
        <f t="shared" ref="D4546:D4609" si="215">IFERROR(FIND("-",C4546),"Incorrect")</f>
        <v>Incorrect</v>
      </c>
    </row>
    <row r="4547" spans="1:4" x14ac:dyDescent="0.25">
      <c r="A4547" s="32" t="s">
        <v>4295</v>
      </c>
      <c r="B4547" s="32" t="str">
        <f t="shared" si="213"/>
        <v>West Hollywood, CA 90024,824-998-8600,Hat Company,24826 Del Prado</v>
      </c>
      <c r="C4547" s="32" t="str">
        <f t="shared" si="214"/>
        <v>Prado</v>
      </c>
      <c r="D4547" s="32" t="str">
        <f t="shared" si="215"/>
        <v>Incorrect</v>
      </c>
    </row>
    <row r="4548" spans="1:4" x14ac:dyDescent="0.25">
      <c r="A4548" s="32" t="s">
        <v>4296</v>
      </c>
      <c r="B4548" s="32" t="str">
        <f t="shared" si="213"/>
        <v>824-998-8600,Hat Company,24826 Del Prado,Carmel, CA 92842</v>
      </c>
      <c r="C4548" s="32" t="str">
        <f t="shared" si="214"/>
        <v>92842</v>
      </c>
      <c r="D4548" s="32" t="str">
        <f t="shared" si="215"/>
        <v>Incorrect</v>
      </c>
    </row>
    <row r="4549" spans="1:4" x14ac:dyDescent="0.25">
      <c r="A4549" s="32" t="s">
        <v>4297</v>
      </c>
      <c r="B4549" s="32" t="str">
        <f t="shared" si="213"/>
        <v>Hat Company,24826 Del Prado,Carmel, CA 92842,842-468-2266</v>
      </c>
      <c r="C4549" s="32" t="str">
        <f t="shared" si="214"/>
        <v>-2266</v>
      </c>
      <c r="D4549" s="32">
        <f t="shared" si="215"/>
        <v>1</v>
      </c>
    </row>
    <row r="4550" spans="1:4" x14ac:dyDescent="0.25">
      <c r="A4550" s="32" t="s">
        <v>4298</v>
      </c>
      <c r="B4550" s="32" t="str">
        <f t="shared" si="213"/>
        <v>24826 Del Prado,Carmel, CA 92842,842-468-2266,Jock Locker Room</v>
      </c>
      <c r="C4550" s="32" t="str">
        <f t="shared" si="214"/>
        <v xml:space="preserve"> Room</v>
      </c>
      <c r="D4550" s="32" t="str">
        <f t="shared" si="215"/>
        <v>Incorrect</v>
      </c>
    </row>
    <row r="4551" spans="1:4" x14ac:dyDescent="0.25">
      <c r="A4551" s="32" t="s">
        <v>4299</v>
      </c>
      <c r="B4551" s="32" t="str">
        <f t="shared" si="213"/>
        <v>Carmel, CA 92842,842-468-2266,Jock Locker Room,Uptown Mall Shopping</v>
      </c>
      <c r="C4551" s="32" t="str">
        <f t="shared" si="214"/>
        <v>pping</v>
      </c>
      <c r="D4551" s="32" t="str">
        <f t="shared" si="215"/>
        <v>Incorrect</v>
      </c>
    </row>
    <row r="4552" spans="1:4" x14ac:dyDescent="0.25">
      <c r="A4552" s="32" t="s">
        <v>4300</v>
      </c>
      <c r="B4552" s="32" t="str">
        <f t="shared" si="213"/>
        <v>842-468-2266,Jock Locker Room,Uptown Mall Shopping,Los Angeles, CA 96060</v>
      </c>
      <c r="C4552" s="32" t="str">
        <f t="shared" si="214"/>
        <v>96060</v>
      </c>
      <c r="D4552" s="32" t="str">
        <f t="shared" si="215"/>
        <v>Incorrect</v>
      </c>
    </row>
    <row r="4553" spans="1:4" x14ac:dyDescent="0.25">
      <c r="A4553" s="32" t="s">
        <v>4301</v>
      </c>
      <c r="B4553" s="32" t="str">
        <f t="shared" si="213"/>
        <v>Jock Locker Room,Uptown Mall Shopping,Los Angeles, CA 96060,408-944-9022</v>
      </c>
      <c r="C4553" s="32" t="str">
        <f t="shared" si="214"/>
        <v>-9022</v>
      </c>
      <c r="D4553" s="32">
        <f t="shared" si="215"/>
        <v>1</v>
      </c>
    </row>
    <row r="4554" spans="1:4" x14ac:dyDescent="0.25">
      <c r="A4554" s="32" t="s">
        <v>4302</v>
      </c>
      <c r="B4554" s="32" t="str">
        <f t="shared" si="213"/>
        <v>Uptown Mall Shopping,Los Angeles, CA 96060,408-944-9022,Muscle Man</v>
      </c>
      <c r="C4554" s="32" t="str">
        <f t="shared" si="214"/>
        <v>e Man</v>
      </c>
      <c r="D4554" s="32" t="str">
        <f t="shared" si="215"/>
        <v>Incorrect</v>
      </c>
    </row>
    <row r="4555" spans="1:4" x14ac:dyDescent="0.25">
      <c r="A4555" s="32" t="s">
        <v>3993</v>
      </c>
      <c r="B4555" s="32" t="str">
        <f t="shared" si="213"/>
        <v>Los Angeles, CA 96060,408-944-9022,Muscle Man,420 South Pacific Street</v>
      </c>
      <c r="C4555" s="32" t="str">
        <f t="shared" si="214"/>
        <v>treet</v>
      </c>
      <c r="D4555" s="32" t="str">
        <f t="shared" si="215"/>
        <v>Incorrect</v>
      </c>
    </row>
    <row r="4556" spans="1:4" x14ac:dyDescent="0.25">
      <c r="A4556" s="32" t="s">
        <v>4303</v>
      </c>
      <c r="B4556" s="32" t="str">
        <f t="shared" si="213"/>
        <v>408-944-9022,Muscle Man,420 South Pacific Street,San Luis Obispo, CA 92688</v>
      </c>
      <c r="C4556" s="32" t="str">
        <f t="shared" si="214"/>
        <v>92688</v>
      </c>
      <c r="D4556" s="32" t="str">
        <f t="shared" si="215"/>
        <v>Incorrect</v>
      </c>
    </row>
    <row r="4557" spans="1:4" x14ac:dyDescent="0.25">
      <c r="A4557" s="32" t="s">
        <v>4304</v>
      </c>
      <c r="B4557" s="32" t="str">
        <f t="shared" si="213"/>
        <v>Muscle Man,420 South Pacific Street,San Luis Obispo, CA 92688,824-688-4486</v>
      </c>
      <c r="C4557" s="32" t="str">
        <f t="shared" si="214"/>
        <v>-4486</v>
      </c>
      <c r="D4557" s="32">
        <f t="shared" si="215"/>
        <v>1</v>
      </c>
    </row>
    <row r="4558" spans="1:4" x14ac:dyDescent="0.25">
      <c r="A4558" s="32" t="s">
        <v>4305</v>
      </c>
      <c r="B4558" s="32" t="str">
        <f t="shared" si="213"/>
        <v>420 South Pacific Street,San Luis Obispo, CA 92688,824-688-4486,Surf's Up</v>
      </c>
      <c r="C4558" s="32" t="str">
        <f t="shared" si="214"/>
        <v>'s Up</v>
      </c>
      <c r="D4558" s="32" t="str">
        <f t="shared" si="215"/>
        <v>Incorrect</v>
      </c>
    </row>
    <row r="4559" spans="1:4" x14ac:dyDescent="0.25">
      <c r="A4559" s="32" t="s">
        <v>4306</v>
      </c>
      <c r="B4559" s="32" t="str">
        <f t="shared" si="213"/>
        <v>San Luis Obispo, CA 92688,824-688-4486,Surf's Up,4224 North 42st Street</v>
      </c>
      <c r="C4559" s="32" t="str">
        <f t="shared" si="214"/>
        <v>treet</v>
      </c>
      <c r="D4559" s="32" t="str">
        <f t="shared" si="215"/>
        <v>Incorrect</v>
      </c>
    </row>
    <row r="4560" spans="1:4" x14ac:dyDescent="0.25">
      <c r="A4560" s="32" t="s">
        <v>4307</v>
      </c>
      <c r="B4560" s="32" t="str">
        <f t="shared" si="213"/>
        <v>824-688-4486,Surf's Up,4224 North 42st Street,Pismo Beach, CA 90026</v>
      </c>
      <c r="C4560" s="32" t="str">
        <f t="shared" si="214"/>
        <v>90026</v>
      </c>
      <c r="D4560" s="32" t="str">
        <f t="shared" si="215"/>
        <v>Incorrect</v>
      </c>
    </row>
    <row r="4561" spans="1:4" x14ac:dyDescent="0.25">
      <c r="A4561" s="32" t="s">
        <v>4308</v>
      </c>
      <c r="B4561" s="32" t="str">
        <f t="shared" si="213"/>
        <v>Surf's Up,4224 North 42st Street,Pismo Beach, CA 90026,909-699-9924</v>
      </c>
      <c r="C4561" s="32" t="str">
        <f t="shared" si="214"/>
        <v>-9924</v>
      </c>
      <c r="D4561" s="32">
        <f t="shared" si="215"/>
        <v>1</v>
      </c>
    </row>
    <row r="4562" spans="1:4" x14ac:dyDescent="0.25">
      <c r="A4562" s="32" t="s">
        <v>4309</v>
      </c>
      <c r="B4562" s="32" t="str">
        <f t="shared" si="213"/>
        <v>4224 North 42st Street,Pismo Beach, CA 90026,909-699-9924,Army Traders</v>
      </c>
      <c r="C4562" s="32" t="str">
        <f t="shared" si="214"/>
        <v>aders</v>
      </c>
      <c r="D4562" s="32" t="str">
        <f t="shared" si="215"/>
        <v>Incorrect</v>
      </c>
    </row>
    <row r="4563" spans="1:4" x14ac:dyDescent="0.25">
      <c r="A4563" s="32" t="s">
        <v>4310</v>
      </c>
      <c r="B4563" s="32" t="str">
        <f t="shared" si="213"/>
        <v>Pismo Beach, CA 90026,909-699-9924,Army Traders,4060 West Washington Boulevard</v>
      </c>
      <c r="C4563" s="32" t="str">
        <f t="shared" si="214"/>
        <v>evard</v>
      </c>
      <c r="D4563" s="32" t="str">
        <f t="shared" si="215"/>
        <v>Incorrect</v>
      </c>
    </row>
    <row r="4564" spans="1:4" x14ac:dyDescent="0.25">
      <c r="A4564" s="32" t="s">
        <v>4311</v>
      </c>
      <c r="B4564" s="32" t="str">
        <f t="shared" si="213"/>
        <v>909-699-9924,Army Traders,4060 West Washington Boulevard,Los Angeles, CA 90006</v>
      </c>
      <c r="C4564" s="32" t="str">
        <f t="shared" si="214"/>
        <v>90006</v>
      </c>
      <c r="D4564" s="32" t="str">
        <f t="shared" si="215"/>
        <v>Incorrect</v>
      </c>
    </row>
    <row r="4565" spans="1:4" x14ac:dyDescent="0.25">
      <c r="A4565" s="32" t="s">
        <v>4312</v>
      </c>
      <c r="B4565" s="32" t="str">
        <f t="shared" si="213"/>
        <v>Army Traders,4060 West Washington Boulevard,Los Angeles, CA 90006,808-844-8642</v>
      </c>
      <c r="C4565" s="32" t="str">
        <f t="shared" si="214"/>
        <v>-8642</v>
      </c>
      <c r="D4565" s="32">
        <f t="shared" si="215"/>
        <v>1</v>
      </c>
    </row>
    <row r="4566" spans="1:4" x14ac:dyDescent="0.25">
      <c r="A4566" s="32" t="s">
        <v>4313</v>
      </c>
      <c r="B4566" s="32" t="str">
        <f t="shared" si="213"/>
        <v>4060 West Washington Boulevard,Los Angeles, CA 90006,808-844-8642,Monument Skateboard Company</v>
      </c>
      <c r="C4566" s="32" t="str">
        <f t="shared" si="214"/>
        <v>mpany</v>
      </c>
      <c r="D4566" s="32" t="str">
        <f t="shared" si="215"/>
        <v>Incorrect</v>
      </c>
    </row>
    <row r="4567" spans="1:4" x14ac:dyDescent="0.25">
      <c r="A4567" s="32" t="s">
        <v>1740</v>
      </c>
      <c r="B4567" s="32" t="str">
        <f t="shared" si="213"/>
        <v>Los Angeles, CA 90006,808-844-8642,Monument Skateboard Company,6608 Atlantic Avenue</v>
      </c>
      <c r="C4567" s="32" t="str">
        <f t="shared" si="214"/>
        <v>venue</v>
      </c>
      <c r="D4567" s="32" t="str">
        <f t="shared" si="215"/>
        <v>Incorrect</v>
      </c>
    </row>
    <row r="4568" spans="1:4" x14ac:dyDescent="0.25">
      <c r="A4568" s="32" t="s">
        <v>4314</v>
      </c>
      <c r="B4568" s="32" t="str">
        <f t="shared" si="213"/>
        <v>808-844-8642,Monument Skateboard Company,6608 Atlantic Avenue,Newport Beach, CA 94669</v>
      </c>
      <c r="C4568" s="32" t="str">
        <f t="shared" si="214"/>
        <v>94669</v>
      </c>
      <c r="D4568" s="32" t="str">
        <f t="shared" si="215"/>
        <v>Incorrect</v>
      </c>
    </row>
    <row r="4569" spans="1:4" x14ac:dyDescent="0.25">
      <c r="A4569" s="32" t="s">
        <v>4315</v>
      </c>
      <c r="B4569" s="32" t="str">
        <f t="shared" si="213"/>
        <v>Monument Skateboard Company,6608 Atlantic Avenue,Newport Beach, CA 94669,806-484-8926</v>
      </c>
      <c r="C4569" s="32" t="str">
        <f t="shared" si="214"/>
        <v>-8926</v>
      </c>
      <c r="D4569" s="32">
        <f t="shared" si="215"/>
        <v>1</v>
      </c>
    </row>
    <row r="4570" spans="1:4" x14ac:dyDescent="0.25">
      <c r="A4570" s="32" t="s">
        <v>4316</v>
      </c>
      <c r="B4570" s="32" t="str">
        <f t="shared" si="213"/>
        <v>6608 Atlantic Avenue,Newport Beach, CA 94669,806-484-8926,The Beach Ball</v>
      </c>
      <c r="C4570" s="32" t="str">
        <f t="shared" si="214"/>
        <v xml:space="preserve"> Ball</v>
      </c>
      <c r="D4570" s="32" t="str">
        <f t="shared" si="215"/>
        <v>Incorrect</v>
      </c>
    </row>
    <row r="4571" spans="1:4" x14ac:dyDescent="0.25">
      <c r="A4571" s="32" t="s">
        <v>4317</v>
      </c>
      <c r="B4571" s="32" t="str">
        <f t="shared" si="213"/>
        <v>Newport Beach, CA 94669,806-484-8926,The Beach Ball,2290 Broadway Plaza</v>
      </c>
      <c r="C4571" s="32" t="str">
        <f t="shared" si="214"/>
        <v>Plaza</v>
      </c>
      <c r="D4571" s="32" t="str">
        <f t="shared" si="215"/>
        <v>Incorrect</v>
      </c>
    </row>
    <row r="4572" spans="1:4" x14ac:dyDescent="0.25">
      <c r="A4572" s="32" t="s">
        <v>4318</v>
      </c>
      <c r="B4572" s="32" t="str">
        <f t="shared" si="213"/>
        <v>806-484-8926,The Beach Ball,2290 Broadway Plaza,Mission Viejo, CA 98446</v>
      </c>
      <c r="C4572" s="32" t="str">
        <f t="shared" si="214"/>
        <v>98446</v>
      </c>
      <c r="D4572" s="32" t="str">
        <f t="shared" si="215"/>
        <v>Incorrect</v>
      </c>
    </row>
    <row r="4573" spans="1:4" x14ac:dyDescent="0.25">
      <c r="A4573" s="32" t="s">
        <v>4319</v>
      </c>
      <c r="B4573" s="32" t="str">
        <f t="shared" si="213"/>
        <v>The Beach Ball,2290 Broadway Plaza,Mission Viejo, CA 98446,949-684-8284</v>
      </c>
      <c r="C4573" s="32" t="str">
        <f t="shared" si="214"/>
        <v>-8284</v>
      </c>
      <c r="D4573" s="32">
        <f t="shared" si="215"/>
        <v>1</v>
      </c>
    </row>
    <row r="4574" spans="1:4" x14ac:dyDescent="0.25">
      <c r="A4574" s="32" t="s">
        <v>4320</v>
      </c>
      <c r="B4574" s="32" t="str">
        <f t="shared" si="213"/>
        <v>2290 Broadway Plaza,Mission Viejo, CA 98446,949-684-8284,Best Sports Wear</v>
      </c>
      <c r="C4574" s="32" t="str">
        <f t="shared" si="214"/>
        <v xml:space="preserve"> Wear</v>
      </c>
      <c r="D4574" s="32" t="str">
        <f t="shared" si="215"/>
        <v>Incorrect</v>
      </c>
    </row>
    <row r="4575" spans="1:4" x14ac:dyDescent="0.25">
      <c r="A4575" s="32" t="s">
        <v>4321</v>
      </c>
      <c r="B4575" s="32" t="str">
        <f t="shared" si="213"/>
        <v>Mission Viejo, CA 98446,949-684-8284,Best Sports Wear,446 North Palm Drive</v>
      </c>
      <c r="C4575" s="32" t="str">
        <f t="shared" si="214"/>
        <v>Drive</v>
      </c>
      <c r="D4575" s="32" t="str">
        <f t="shared" si="215"/>
        <v>Incorrect</v>
      </c>
    </row>
    <row r="4576" spans="1:4" x14ac:dyDescent="0.25">
      <c r="A4576" s="32" t="s">
        <v>4322</v>
      </c>
      <c r="B4576" s="32" t="str">
        <f t="shared" si="213"/>
        <v>949-684-8284,Best Sports Wear,446 North Palm Drive,Bakersfield, CA 96208</v>
      </c>
      <c r="C4576" s="32" t="str">
        <f t="shared" si="214"/>
        <v>96208</v>
      </c>
      <c r="D4576" s="32" t="str">
        <f t="shared" si="215"/>
        <v>Incorrect</v>
      </c>
    </row>
    <row r="4577" spans="1:4" x14ac:dyDescent="0.25">
      <c r="A4577" s="32" t="s">
        <v>3732</v>
      </c>
      <c r="B4577" s="32" t="str">
        <f t="shared" si="213"/>
        <v>Best Sports Wear,446 North Palm Drive,Bakersfield, CA 96208,424-962-4662</v>
      </c>
      <c r="C4577" s="32" t="str">
        <f t="shared" si="214"/>
        <v>-4662</v>
      </c>
      <c r="D4577" s="32">
        <f t="shared" si="215"/>
        <v>1</v>
      </c>
    </row>
    <row r="4578" spans="1:4" x14ac:dyDescent="0.25">
      <c r="A4578" s="32" t="s">
        <v>4323</v>
      </c>
      <c r="B4578" s="32" t="str">
        <f t="shared" si="213"/>
        <v>446 North Palm Drive,Bakersfield, CA 96208,424-962-4662,Campus Times</v>
      </c>
      <c r="C4578" s="32" t="str">
        <f t="shared" si="214"/>
        <v>Times</v>
      </c>
      <c r="D4578" s="32" t="str">
        <f t="shared" si="215"/>
        <v>Incorrect</v>
      </c>
    </row>
    <row r="4579" spans="1:4" x14ac:dyDescent="0.25">
      <c r="A4579" s="32" t="s">
        <v>4324</v>
      </c>
      <c r="B4579" s="32" t="str">
        <f t="shared" si="213"/>
        <v>Bakersfield, CA 96208,424-962-4662,Campus Times,2460 Main Street</v>
      </c>
      <c r="C4579" s="32" t="str">
        <f t="shared" si="214"/>
        <v>treet</v>
      </c>
      <c r="D4579" s="32" t="str">
        <f t="shared" si="215"/>
        <v>Incorrect</v>
      </c>
    </row>
    <row r="4580" spans="1:4" x14ac:dyDescent="0.25">
      <c r="A4580" s="32" t="s">
        <v>4325</v>
      </c>
      <c r="B4580" s="32" t="str">
        <f t="shared" si="213"/>
        <v>424-962-4662,Campus Times,2460 Main Street,North Hollywood, CA 96844</v>
      </c>
      <c r="C4580" s="32" t="str">
        <f t="shared" si="214"/>
        <v>96844</v>
      </c>
      <c r="D4580" s="32" t="str">
        <f t="shared" si="215"/>
        <v>Incorrect</v>
      </c>
    </row>
    <row r="4581" spans="1:4" x14ac:dyDescent="0.25">
      <c r="A4581" s="32" t="s">
        <v>4326</v>
      </c>
      <c r="B4581" s="32" t="str">
        <f t="shared" si="213"/>
        <v>Campus Times,2460 Main Street,North Hollywood, CA 96844,642-864-8826</v>
      </c>
      <c r="C4581" s="32" t="str">
        <f t="shared" si="214"/>
        <v>-8826</v>
      </c>
      <c r="D4581" s="32">
        <f t="shared" si="215"/>
        <v>1</v>
      </c>
    </row>
    <row r="4582" spans="1:4" x14ac:dyDescent="0.25">
      <c r="A4582" s="32" t="s">
        <v>4327</v>
      </c>
      <c r="B4582" s="32" t="str">
        <f t="shared" si="213"/>
        <v>2460 Main Street,North Hollywood, CA 96844,642-864-8826,Coastal Sports</v>
      </c>
      <c r="C4582" s="32" t="str">
        <f t="shared" si="214"/>
        <v>ports</v>
      </c>
      <c r="D4582" s="32" t="str">
        <f t="shared" si="215"/>
        <v>Incorrect</v>
      </c>
    </row>
    <row r="4583" spans="1:4" x14ac:dyDescent="0.25">
      <c r="A4583" s="32" t="s">
        <v>4328</v>
      </c>
      <c r="B4583" s="32" t="str">
        <f t="shared" si="213"/>
        <v>North Hollywood, CA 96844,642-864-8826,Coastal Sports,2449 South Main Street</v>
      </c>
      <c r="C4583" s="32" t="str">
        <f t="shared" si="214"/>
        <v>treet</v>
      </c>
      <c r="D4583" s="32" t="str">
        <f t="shared" si="215"/>
        <v>Incorrect</v>
      </c>
    </row>
    <row r="4584" spans="1:4" x14ac:dyDescent="0.25">
      <c r="A4584" s="32" t="s">
        <v>4329</v>
      </c>
      <c r="B4584" s="32" t="str">
        <f t="shared" si="213"/>
        <v>642-864-8826,Coastal Sports,2449 South Main Street,Carlsbad, CA 90089</v>
      </c>
      <c r="C4584" s="32" t="str">
        <f t="shared" si="214"/>
        <v>90089</v>
      </c>
      <c r="D4584" s="32" t="str">
        <f t="shared" si="215"/>
        <v>Incorrect</v>
      </c>
    </row>
    <row r="4585" spans="1:4" x14ac:dyDescent="0.25">
      <c r="A4585" s="32" t="s">
        <v>769</v>
      </c>
      <c r="B4585" s="32" t="str">
        <f t="shared" si="213"/>
        <v>Coastal Sports,2449 South Main Street,Carlsbad, CA 90089,949-686-9942</v>
      </c>
      <c r="C4585" s="32" t="str">
        <f t="shared" si="214"/>
        <v>-9942</v>
      </c>
      <c r="D4585" s="32">
        <f t="shared" si="215"/>
        <v>1</v>
      </c>
    </row>
    <row r="4586" spans="1:4" x14ac:dyDescent="0.25">
      <c r="A4586" s="32" t="s">
        <v>4330</v>
      </c>
      <c r="B4586" s="32" t="str">
        <f t="shared" si="213"/>
        <v>2449 South Main Street,Carlsbad, CA 90089,949-686-9942,Top It Off Hats</v>
      </c>
      <c r="C4586" s="32" t="str">
        <f t="shared" si="214"/>
        <v xml:space="preserve"> Hats</v>
      </c>
      <c r="D4586" s="32" t="str">
        <f t="shared" si="215"/>
        <v>Incorrect</v>
      </c>
    </row>
    <row r="4587" spans="1:4" x14ac:dyDescent="0.25">
      <c r="A4587" s="32" t="s">
        <v>4331</v>
      </c>
      <c r="B4587" s="32" t="str">
        <f t="shared" si="213"/>
        <v>Carlsbad, CA 90089,949-686-9942,Top It Off Hats,24422 Chambers Road Suite B</v>
      </c>
      <c r="C4587" s="32" t="str">
        <f t="shared" si="214"/>
        <v>ite B</v>
      </c>
      <c r="D4587" s="32" t="str">
        <f t="shared" si="215"/>
        <v>Incorrect</v>
      </c>
    </row>
    <row r="4588" spans="1:4" x14ac:dyDescent="0.25">
      <c r="A4588" s="32" t="s">
        <v>4332</v>
      </c>
      <c r="B4588" s="32" t="str">
        <f t="shared" si="213"/>
        <v>949-686-9942,Top It Off Hats,24422 Chambers Road Suite B,Los Angeles, CA 90026</v>
      </c>
      <c r="C4588" s="32" t="str">
        <f t="shared" si="214"/>
        <v>90026</v>
      </c>
      <c r="D4588" s="32" t="str">
        <f t="shared" si="215"/>
        <v>Incorrect</v>
      </c>
    </row>
    <row r="4589" spans="1:4" x14ac:dyDescent="0.25">
      <c r="A4589" s="32" t="s">
        <v>805</v>
      </c>
      <c r="B4589" s="32" t="str">
        <f t="shared" si="213"/>
        <v>Top It Off Hats,24422 Chambers Road Suite B,Los Angeles, CA 90026,629-249-9269</v>
      </c>
      <c r="C4589" s="32" t="str">
        <f t="shared" si="214"/>
        <v>-9269</v>
      </c>
      <c r="D4589" s="32">
        <f t="shared" si="215"/>
        <v>1</v>
      </c>
    </row>
    <row r="4590" spans="1:4" x14ac:dyDescent="0.25">
      <c r="A4590" s="32" t="s">
        <v>4333</v>
      </c>
      <c r="B4590" s="32" t="str">
        <f t="shared" si="213"/>
        <v>24422 Chambers Road Suite B,Los Angeles, CA 90026,629-249-9269,We are Glad Inc</v>
      </c>
      <c r="C4590" s="32" t="str">
        <f t="shared" si="214"/>
        <v>d Inc</v>
      </c>
      <c r="D4590" s="32" t="str">
        <f t="shared" si="215"/>
        <v>Incorrect</v>
      </c>
    </row>
    <row r="4591" spans="1:4" x14ac:dyDescent="0.25">
      <c r="A4591" s="32" t="s">
        <v>835</v>
      </c>
      <c r="B4591" s="32" t="str">
        <f t="shared" si="213"/>
        <v>Los Angeles, CA 90026,629-249-9269,We are Glad Inc,8960 Silverton Avenue Suite 202</v>
      </c>
      <c r="C4591" s="32" t="str">
        <f t="shared" si="214"/>
        <v>e 202</v>
      </c>
      <c r="D4591" s="32" t="str">
        <f t="shared" si="215"/>
        <v>Incorrect</v>
      </c>
    </row>
    <row r="4592" spans="1:4" x14ac:dyDescent="0.25">
      <c r="A4592" s="32" t="s">
        <v>4334</v>
      </c>
      <c r="B4592" s="32" t="str">
        <f t="shared" si="213"/>
        <v>629-249-9269,We are Glad Inc,8960 Silverton Avenue Suite 202,Diamond Bar, WA 98004</v>
      </c>
      <c r="C4592" s="32" t="str">
        <f t="shared" si="214"/>
        <v>98004</v>
      </c>
      <c r="D4592" s="32" t="str">
        <f t="shared" si="215"/>
        <v>Incorrect</v>
      </c>
    </row>
    <row r="4593" spans="1:4" x14ac:dyDescent="0.25">
      <c r="A4593" s="32" t="s">
        <v>4335</v>
      </c>
      <c r="B4593" s="32" t="str">
        <f t="shared" si="213"/>
        <v>We are Glad Inc,8960 Silverton Avenue Suite 202,Diamond Bar, WA 98004,426-842-2266</v>
      </c>
      <c r="C4593" s="32" t="str">
        <f t="shared" si="214"/>
        <v>-2266</v>
      </c>
      <c r="D4593" s="32">
        <f t="shared" si="215"/>
        <v>1</v>
      </c>
    </row>
    <row r="4594" spans="1:4" x14ac:dyDescent="0.25">
      <c r="A4594" s="32" t="s">
        <v>4336</v>
      </c>
      <c r="B4594" s="32" t="str">
        <f t="shared" si="213"/>
        <v>8960 Silverton Avenue Suite 202,Diamond Bar, WA 98004,426-842-2266,Your Sport Shoppe</v>
      </c>
      <c r="C4594" s="32" t="str">
        <f t="shared" si="214"/>
        <v>hoppe</v>
      </c>
      <c r="D4594" s="32" t="str">
        <f t="shared" si="215"/>
        <v>Incorrect</v>
      </c>
    </row>
    <row r="4595" spans="1:4" x14ac:dyDescent="0.25">
      <c r="A4595" s="32" t="s">
        <v>4337</v>
      </c>
      <c r="B4595" s="32" t="str">
        <f t="shared" si="213"/>
        <v>Diamond Bar, WA 98004,426-842-2266,Your Sport Shoppe,4004 Lake Tahoe Boulevard</v>
      </c>
      <c r="C4595" s="32" t="str">
        <f t="shared" si="214"/>
        <v>evard</v>
      </c>
      <c r="D4595" s="32" t="str">
        <f t="shared" si="215"/>
        <v>Incorrect</v>
      </c>
    </row>
    <row r="4596" spans="1:4" x14ac:dyDescent="0.25">
      <c r="A4596" s="32" t="s">
        <v>4338</v>
      </c>
      <c r="B4596" s="32" t="str">
        <f t="shared" si="213"/>
        <v>426-842-2266,Your Sport Shoppe,4004 Lake Tahoe Boulevard,San Jose, CA 92026</v>
      </c>
      <c r="C4596" s="32" t="str">
        <f t="shared" si="214"/>
        <v>92026</v>
      </c>
      <c r="D4596" s="32" t="str">
        <f t="shared" si="215"/>
        <v>Incorrect</v>
      </c>
    </row>
    <row r="4597" spans="1:4" x14ac:dyDescent="0.25">
      <c r="A4597" s="32" t="s">
        <v>4339</v>
      </c>
      <c r="B4597" s="32" t="str">
        <f t="shared" si="213"/>
        <v>Your Sport Shoppe,4004 Lake Tahoe Boulevard,San Jose, CA 92026,828-998-6642</v>
      </c>
      <c r="C4597" s="32" t="str">
        <f t="shared" si="214"/>
        <v>-6642</v>
      </c>
      <c r="D4597" s="32">
        <f t="shared" si="215"/>
        <v>1</v>
      </c>
    </row>
    <row r="4598" spans="1:4" x14ac:dyDescent="0.25">
      <c r="A4598" s="32" t="s">
        <v>4340</v>
      </c>
      <c r="B4598" s="32" t="str">
        <f t="shared" si="213"/>
        <v>4004 Lake Tahoe Boulevard,San Jose, CA 92026,828-998-6642,Above &amp; Beyond Outfitters</v>
      </c>
      <c r="C4598" s="32" t="str">
        <f t="shared" si="214"/>
        <v>tters</v>
      </c>
      <c r="D4598" s="32" t="str">
        <f t="shared" si="215"/>
        <v>Incorrect</v>
      </c>
    </row>
    <row r="4599" spans="1:4" x14ac:dyDescent="0.25">
      <c r="A4599" s="32" t="s">
        <v>4341</v>
      </c>
      <c r="B4599" s="32" t="str">
        <f t="shared" si="213"/>
        <v>San Jose, CA 92026,828-998-6642,Above &amp; Beyond Outfitters,2264 Gaviota Avenue Unit 40</v>
      </c>
      <c r="C4599" s="32" t="str">
        <f t="shared" si="214"/>
        <v>it 40</v>
      </c>
      <c r="D4599" s="32" t="str">
        <f t="shared" si="215"/>
        <v>Incorrect</v>
      </c>
    </row>
    <row r="4600" spans="1:4" x14ac:dyDescent="0.25">
      <c r="A4600" s="32" t="s">
        <v>4342</v>
      </c>
      <c r="B4600" s="32" t="str">
        <f t="shared" si="213"/>
        <v>828-998-6642,Above &amp; Beyond Outfitters,2264 Gaviota Avenue Unit 40,San Francisco, CA 92008</v>
      </c>
      <c r="C4600" s="32" t="str">
        <f t="shared" si="214"/>
        <v>92008</v>
      </c>
      <c r="D4600" s="32" t="str">
        <f t="shared" si="215"/>
        <v>Incorrect</v>
      </c>
    </row>
    <row r="4601" spans="1:4" x14ac:dyDescent="0.25">
      <c r="A4601" s="32" t="s">
        <v>647</v>
      </c>
      <c r="B4601" s="32" t="str">
        <f t="shared" si="213"/>
        <v>Above &amp; Beyond Outfitters,2264 Gaviota Avenue Unit 40,San Francisco, CA 92008,860-292-4486</v>
      </c>
      <c r="C4601" s="32" t="str">
        <f t="shared" si="214"/>
        <v>-4486</v>
      </c>
      <c r="D4601" s="32">
        <f t="shared" si="215"/>
        <v>1</v>
      </c>
    </row>
    <row r="4602" spans="1:4" x14ac:dyDescent="0.25">
      <c r="A4602" s="32" t="s">
        <v>4343</v>
      </c>
      <c r="B4602" s="32" t="str">
        <f t="shared" si="213"/>
        <v>2264 Gaviota Avenue Unit 40,San Francisco, CA 92008,860-292-4486,Carol's Boutique</v>
      </c>
      <c r="C4602" s="32" t="str">
        <f t="shared" si="214"/>
        <v>tique</v>
      </c>
      <c r="D4602" s="32" t="str">
        <f t="shared" si="215"/>
        <v>Incorrect</v>
      </c>
    </row>
    <row r="4603" spans="1:4" x14ac:dyDescent="0.25">
      <c r="A4603" s="32" t="s">
        <v>3746</v>
      </c>
      <c r="B4603" s="32" t="str">
        <f t="shared" si="213"/>
        <v>San Francisco, CA 92008,860-292-4486,Carol's Boutique,228 H Street</v>
      </c>
      <c r="C4603" s="32" t="str">
        <f t="shared" si="214"/>
        <v>treet</v>
      </c>
      <c r="D4603" s="32" t="str">
        <f t="shared" si="215"/>
        <v>Incorrect</v>
      </c>
    </row>
    <row r="4604" spans="1:4" x14ac:dyDescent="0.25">
      <c r="A4604" s="32" t="s">
        <v>4344</v>
      </c>
      <c r="B4604" s="32" t="str">
        <f t="shared" si="213"/>
        <v>860-292-4486,Carol's Boutique,228 H Street,Stockton, CA 92960</v>
      </c>
      <c r="C4604" s="32" t="str">
        <f t="shared" si="214"/>
        <v>92960</v>
      </c>
      <c r="D4604" s="32" t="str">
        <f t="shared" si="215"/>
        <v>Incorrect</v>
      </c>
    </row>
    <row r="4605" spans="1:4" x14ac:dyDescent="0.25">
      <c r="A4605" s="32" t="s">
        <v>4345</v>
      </c>
      <c r="B4605" s="32" t="str">
        <f t="shared" si="213"/>
        <v>Carol's Boutique,228 H Street,Stockton, CA 92960,420-288-2269</v>
      </c>
      <c r="C4605" s="32" t="str">
        <f t="shared" si="214"/>
        <v>-2269</v>
      </c>
      <c r="D4605" s="32">
        <f t="shared" si="215"/>
        <v>1</v>
      </c>
    </row>
    <row r="4606" spans="1:4" x14ac:dyDescent="0.25">
      <c r="A4606" s="32" t="s">
        <v>4346</v>
      </c>
      <c r="B4606" s="32" t="str">
        <f t="shared" si="213"/>
        <v>228 H Street,Stockton, CA 92960,420-288-2269,Kramer Family Men's Wear</v>
      </c>
      <c r="C4606" s="32" t="str">
        <f t="shared" si="214"/>
        <v xml:space="preserve"> Wear</v>
      </c>
      <c r="D4606" s="32" t="str">
        <f t="shared" si="215"/>
        <v>Incorrect</v>
      </c>
    </row>
    <row r="4607" spans="1:4" x14ac:dyDescent="0.25">
      <c r="A4607" s="32" t="s">
        <v>4347</v>
      </c>
      <c r="B4607" s="32" t="str">
        <f t="shared" si="213"/>
        <v>Stockton, CA 92960,420-288-2269,Kramer Family Men's Wear,4280 North Sierra Way</v>
      </c>
      <c r="C4607" s="32" t="str">
        <f t="shared" si="214"/>
        <v>a Way</v>
      </c>
      <c r="D4607" s="32" t="str">
        <f t="shared" si="215"/>
        <v>Incorrect</v>
      </c>
    </row>
    <row r="4608" spans="1:4" x14ac:dyDescent="0.25">
      <c r="A4608" s="32" t="s">
        <v>4348</v>
      </c>
      <c r="B4608" s="32" t="str">
        <f t="shared" si="213"/>
        <v>420-288-2269,Kramer Family Men's Wear,4280 North Sierra Way,Redlands, CA 99602</v>
      </c>
      <c r="C4608" s="32" t="str">
        <f t="shared" si="214"/>
        <v>99602</v>
      </c>
      <c r="D4608" s="32" t="str">
        <f t="shared" si="215"/>
        <v>Incorrect</v>
      </c>
    </row>
    <row r="4609" spans="1:4" x14ac:dyDescent="0.25">
      <c r="A4609" s="32" t="s">
        <v>4349</v>
      </c>
      <c r="B4609" s="32" t="str">
        <f t="shared" si="213"/>
        <v>Kramer Family Men's Wear,4280 North Sierra Way,Redlands, CA 99602,808-846-8892</v>
      </c>
      <c r="C4609" s="32" t="str">
        <f t="shared" si="214"/>
        <v>-8892</v>
      </c>
      <c r="D4609" s="32">
        <f t="shared" si="215"/>
        <v>1</v>
      </c>
    </row>
    <row r="4610" spans="1:4" x14ac:dyDescent="0.25">
      <c r="A4610" s="32" t="s">
        <v>4350</v>
      </c>
      <c r="B4610" s="32" t="str">
        <f t="shared" ref="B4610:B4673" si="216">CONCATENATE(TRIM(A4610),",",TRIM(A4611),",",TRIM(A4612),",",TRIM(A4613))</f>
        <v>4280 North Sierra Way,Redlands, CA 99602,808-846-8892,Locker Room Sports</v>
      </c>
      <c r="C4610" s="32" t="str">
        <f t="shared" ref="C4610:C4673" si="217">RIGHT(B4610,5)</f>
        <v>ports</v>
      </c>
      <c r="D4610" s="32" t="str">
        <f t="shared" ref="D4610:D4673" si="218">IFERROR(FIND("-",C4610),"Incorrect")</f>
        <v>Incorrect</v>
      </c>
    </row>
    <row r="4611" spans="1:4" x14ac:dyDescent="0.25">
      <c r="A4611" s="32" t="s">
        <v>4351</v>
      </c>
      <c r="B4611" s="32" t="str">
        <f t="shared" si="216"/>
        <v>Redlands, CA 99602,808-846-8892,Locker Room Sports,464 Lincoln Centre</v>
      </c>
      <c r="C4611" s="32" t="str">
        <f t="shared" si="217"/>
        <v>entre</v>
      </c>
      <c r="D4611" s="32" t="str">
        <f t="shared" si="218"/>
        <v>Incorrect</v>
      </c>
    </row>
    <row r="4612" spans="1:4" x14ac:dyDescent="0.25">
      <c r="A4612" s="32" t="s">
        <v>4352</v>
      </c>
      <c r="B4612" s="32" t="str">
        <f t="shared" si="216"/>
        <v>808-846-8892,Locker Room Sports,464 Lincoln Centre,Fountain Valley, CA 96824</v>
      </c>
      <c r="C4612" s="32" t="str">
        <f t="shared" si="217"/>
        <v>96824</v>
      </c>
      <c r="D4612" s="32" t="str">
        <f t="shared" si="218"/>
        <v>Incorrect</v>
      </c>
    </row>
    <row r="4613" spans="1:4" x14ac:dyDescent="0.25">
      <c r="A4613" s="32" t="s">
        <v>4353</v>
      </c>
      <c r="B4613" s="32" t="str">
        <f t="shared" si="216"/>
        <v>Locker Room Sports,464 Lincoln Centre,Fountain Valley, CA 96824,629-484-2664</v>
      </c>
      <c r="C4613" s="32" t="str">
        <f t="shared" si="217"/>
        <v>-2664</v>
      </c>
      <c r="D4613" s="32">
        <f t="shared" si="218"/>
        <v>1</v>
      </c>
    </row>
    <row r="4614" spans="1:4" x14ac:dyDescent="0.25">
      <c r="A4614" s="32" t="s">
        <v>1383</v>
      </c>
      <c r="B4614" s="32" t="str">
        <f t="shared" si="216"/>
        <v>464 Lincoln Centre,Fountain Valley, CA 96824,629-484-2664,Sunshine Beach Club</v>
      </c>
      <c r="C4614" s="32" t="str">
        <f t="shared" si="217"/>
        <v xml:space="preserve"> Club</v>
      </c>
      <c r="D4614" s="32" t="str">
        <f t="shared" si="218"/>
        <v>Incorrect</v>
      </c>
    </row>
    <row r="4615" spans="1:4" x14ac:dyDescent="0.25">
      <c r="A4615" s="32" t="s">
        <v>4354</v>
      </c>
      <c r="B4615" s="32" t="str">
        <f t="shared" si="216"/>
        <v>Fountain Valley, CA 96824,629-484-2664,Sunshine Beach Club,426 East 22th Street</v>
      </c>
      <c r="C4615" s="32" t="str">
        <f t="shared" si="217"/>
        <v>treet</v>
      </c>
      <c r="D4615" s="32" t="str">
        <f t="shared" si="218"/>
        <v>Incorrect</v>
      </c>
    </row>
    <row r="4616" spans="1:4" x14ac:dyDescent="0.25">
      <c r="A4616" s="32" t="s">
        <v>4355</v>
      </c>
      <c r="B4616" s="32" t="str">
        <f t="shared" si="216"/>
        <v>629-484-2664,Sunshine Beach Club,426 East 22th Street,Los Angeles, CA 96602</v>
      </c>
      <c r="C4616" s="32" t="str">
        <f t="shared" si="217"/>
        <v>96602</v>
      </c>
      <c r="D4616" s="32" t="str">
        <f t="shared" si="218"/>
        <v>Incorrect</v>
      </c>
    </row>
    <row r="4617" spans="1:4" x14ac:dyDescent="0.25">
      <c r="A4617" s="32" t="s">
        <v>1581</v>
      </c>
      <c r="B4617" s="32" t="str">
        <f t="shared" si="216"/>
        <v>Sunshine Beach Club,426 East 22th Street,Los Angeles, CA 96602,806-694-4228</v>
      </c>
      <c r="C4617" s="32" t="str">
        <f t="shared" si="217"/>
        <v>-4228</v>
      </c>
      <c r="D4617" s="32">
        <f t="shared" si="218"/>
        <v>1</v>
      </c>
    </row>
    <row r="4618" spans="1:4" x14ac:dyDescent="0.25">
      <c r="A4618" s="32" t="s">
        <v>4356</v>
      </c>
      <c r="B4618" s="32" t="str">
        <f t="shared" si="216"/>
        <v>426 East 22th Street,Los Angeles, CA 96602,806-694-4228,Weeping Willow Embroidery</v>
      </c>
      <c r="C4618" s="32" t="str">
        <f t="shared" si="217"/>
        <v>idery</v>
      </c>
      <c r="D4618" s="32" t="str">
        <f t="shared" si="218"/>
        <v>Incorrect</v>
      </c>
    </row>
    <row r="4619" spans="1:4" x14ac:dyDescent="0.25">
      <c r="A4619" s="32" t="s">
        <v>4357</v>
      </c>
      <c r="B4619" s="32" t="str">
        <f t="shared" si="216"/>
        <v>Los Angeles, CA 96602,806-694-4228,Weeping Willow Embroidery,4406 Southeast Woodstock Boulevard</v>
      </c>
      <c r="C4619" s="32" t="str">
        <f t="shared" si="217"/>
        <v>evard</v>
      </c>
      <c r="D4619" s="32" t="str">
        <f t="shared" si="218"/>
        <v>Incorrect</v>
      </c>
    </row>
    <row r="4620" spans="1:4" x14ac:dyDescent="0.25">
      <c r="A4620" s="32" t="s">
        <v>4358</v>
      </c>
      <c r="B4620" s="32" t="str">
        <f t="shared" si="216"/>
        <v>806-694-4228,Weeping Willow Embroidery,4406 Southeast Woodstock Boulevard,Pasadena, CA 96824</v>
      </c>
      <c r="C4620" s="32" t="str">
        <f t="shared" si="217"/>
        <v>96824</v>
      </c>
      <c r="D4620" s="32" t="str">
        <f t="shared" si="218"/>
        <v>Incorrect</v>
      </c>
    </row>
    <row r="4621" spans="1:4" x14ac:dyDescent="0.25">
      <c r="A4621" s="32" t="s">
        <v>4359</v>
      </c>
      <c r="B4621" s="32" t="str">
        <f t="shared" si="216"/>
        <v>Weeping Willow Embroidery,4406 Southeast Woodstock Boulevard,Pasadena, CA 96824,420-824-2940</v>
      </c>
      <c r="C4621" s="32" t="str">
        <f t="shared" si="217"/>
        <v>-2940</v>
      </c>
      <c r="D4621" s="32">
        <f t="shared" si="218"/>
        <v>1</v>
      </c>
    </row>
    <row r="4622" spans="1:4" x14ac:dyDescent="0.25">
      <c r="A4622" s="32" t="s">
        <v>4360</v>
      </c>
      <c r="B4622" s="32" t="str">
        <f t="shared" si="216"/>
        <v>4406 Southeast Woodstock Boulevard,Pasadena, CA 96824,420-824-2940,Fiesta Time Sportswear</v>
      </c>
      <c r="C4622" s="32" t="str">
        <f t="shared" si="217"/>
        <v>swear</v>
      </c>
      <c r="D4622" s="32" t="str">
        <f t="shared" si="218"/>
        <v>Incorrect</v>
      </c>
    </row>
    <row r="4623" spans="1:4" x14ac:dyDescent="0.25">
      <c r="A4623" s="32" t="s">
        <v>4361</v>
      </c>
      <c r="B4623" s="32" t="str">
        <f t="shared" si="216"/>
        <v>Pasadena, CA 96824,420-824-2940,Fiesta Time Sportswear,24846 Victory Boulevard</v>
      </c>
      <c r="C4623" s="32" t="str">
        <f t="shared" si="217"/>
        <v>evard</v>
      </c>
      <c r="D4623" s="32" t="str">
        <f t="shared" si="218"/>
        <v>Incorrect</v>
      </c>
    </row>
    <row r="4624" spans="1:4" x14ac:dyDescent="0.25">
      <c r="A4624" s="32" t="s">
        <v>4362</v>
      </c>
      <c r="B4624" s="32" t="str">
        <f t="shared" si="216"/>
        <v>420-824-2940,Fiesta Time Sportswear,24846 Victory Boulevard,Oakland, CA 92688</v>
      </c>
      <c r="C4624" s="32" t="str">
        <f t="shared" si="217"/>
        <v>92688</v>
      </c>
      <c r="D4624" s="32" t="str">
        <f t="shared" si="218"/>
        <v>Incorrect</v>
      </c>
    </row>
    <row r="4625" spans="1:4" x14ac:dyDescent="0.25">
      <c r="A4625" s="32" t="s">
        <v>4363</v>
      </c>
      <c r="B4625" s="32" t="str">
        <f t="shared" si="216"/>
        <v>Fiesta Time Sportswear,24846 Victory Boulevard,Oakland, CA 92688,824-846-8262</v>
      </c>
      <c r="C4625" s="32" t="str">
        <f t="shared" si="217"/>
        <v>-8262</v>
      </c>
      <c r="D4625" s="32">
        <f t="shared" si="218"/>
        <v>1</v>
      </c>
    </row>
    <row r="4626" spans="1:4" x14ac:dyDescent="0.25">
      <c r="A4626" s="32" t="s">
        <v>4364</v>
      </c>
      <c r="B4626" s="32" t="str">
        <f t="shared" si="216"/>
        <v>24846 Victory Boulevard,Oakland, CA 92688,824-846-8262,Great Appeal</v>
      </c>
      <c r="C4626" s="32" t="str">
        <f t="shared" si="217"/>
        <v>ppeal</v>
      </c>
      <c r="D4626" s="32" t="str">
        <f t="shared" si="218"/>
        <v>Incorrect</v>
      </c>
    </row>
    <row r="4627" spans="1:4" x14ac:dyDescent="0.25">
      <c r="A4627" s="32" t="s">
        <v>4365</v>
      </c>
      <c r="B4627" s="32" t="str">
        <f t="shared" si="216"/>
        <v>Oakland, CA 92688,824-846-8262,Great Appeal,2642 Haight Street</v>
      </c>
      <c r="C4627" s="32" t="str">
        <f t="shared" si="217"/>
        <v>treet</v>
      </c>
      <c r="D4627" s="32" t="str">
        <f t="shared" si="218"/>
        <v>Incorrect</v>
      </c>
    </row>
    <row r="4628" spans="1:4" x14ac:dyDescent="0.25">
      <c r="A4628" s="32" t="s">
        <v>4366</v>
      </c>
      <c r="B4628" s="32" t="str">
        <f t="shared" si="216"/>
        <v>824-846-8262,Great Appeal,2642 Haight Street,Carson, CA 90026</v>
      </c>
      <c r="C4628" s="32" t="str">
        <f t="shared" si="217"/>
        <v>90026</v>
      </c>
      <c r="D4628" s="32" t="str">
        <f t="shared" si="218"/>
        <v>Incorrect</v>
      </c>
    </row>
    <row r="4629" spans="1:4" x14ac:dyDescent="0.25">
      <c r="A4629" s="32" t="s">
        <v>4367</v>
      </c>
      <c r="B4629" s="32" t="str">
        <f t="shared" si="216"/>
        <v>Great Appeal,2642 Haight Street,Carson, CA 90026,808-422-8800</v>
      </c>
      <c r="C4629" s="32" t="str">
        <f t="shared" si="217"/>
        <v>-8800</v>
      </c>
      <c r="D4629" s="32">
        <f t="shared" si="218"/>
        <v>1</v>
      </c>
    </row>
    <row r="4630" spans="1:4" x14ac:dyDescent="0.25">
      <c r="A4630" s="32" t="s">
        <v>4368</v>
      </c>
      <c r="B4630" s="32" t="str">
        <f t="shared" si="216"/>
        <v>2642 Haight Street,Carson, CA 90026,808-422-8800,Headquarters for Sports</v>
      </c>
      <c r="C4630" s="32" t="str">
        <f t="shared" si="217"/>
        <v>ports</v>
      </c>
      <c r="D4630" s="32" t="str">
        <f t="shared" si="218"/>
        <v>Incorrect</v>
      </c>
    </row>
    <row r="4631" spans="1:4" x14ac:dyDescent="0.25">
      <c r="A4631" s="32" t="s">
        <v>4369</v>
      </c>
      <c r="B4631" s="32" t="str">
        <f t="shared" si="216"/>
        <v>Carson, CA 90026,808-422-8800,Headquarters for Sports,200 East Pico Boulevard</v>
      </c>
      <c r="C4631" s="32" t="str">
        <f t="shared" si="217"/>
        <v>evard</v>
      </c>
      <c r="D4631" s="32" t="str">
        <f t="shared" si="218"/>
        <v>Incorrect</v>
      </c>
    </row>
    <row r="4632" spans="1:4" x14ac:dyDescent="0.25">
      <c r="A4632" s="32" t="s">
        <v>4370</v>
      </c>
      <c r="B4632" s="32" t="str">
        <f t="shared" si="216"/>
        <v>808-422-8800,Headquarters for Sports,200 East Pico Boulevard,Bakersfield, CA 92202</v>
      </c>
      <c r="C4632" s="32" t="str">
        <f t="shared" si="217"/>
        <v>92202</v>
      </c>
      <c r="D4632" s="32" t="str">
        <f t="shared" si="218"/>
        <v>Incorrect</v>
      </c>
    </row>
    <row r="4633" spans="1:4" x14ac:dyDescent="0.25">
      <c r="A4633" s="32" t="s">
        <v>4371</v>
      </c>
      <c r="B4633" s="32" t="str">
        <f t="shared" si="216"/>
        <v>Headquarters for Sports,200 East Pico Boulevard,Bakersfield, CA 92202,629-240-6264</v>
      </c>
      <c r="C4633" s="32" t="str">
        <f t="shared" si="217"/>
        <v>-6264</v>
      </c>
      <c r="D4633" s="32">
        <f t="shared" si="218"/>
        <v>1</v>
      </c>
    </row>
    <row r="4634" spans="1:4" x14ac:dyDescent="0.25">
      <c r="A4634" s="32" t="s">
        <v>4372</v>
      </c>
      <c r="B4634" s="32" t="str">
        <f t="shared" si="216"/>
        <v>200 East Pico Boulevard,Bakersfield, CA 92202,629-240-6264,Northside T Shirt Factory</v>
      </c>
      <c r="C4634" s="32" t="str">
        <f t="shared" si="217"/>
        <v>ctory</v>
      </c>
      <c r="D4634" s="32" t="str">
        <f t="shared" si="218"/>
        <v>Incorrect</v>
      </c>
    </row>
    <row r="4635" spans="1:4" x14ac:dyDescent="0.25">
      <c r="A4635" s="32" t="s">
        <v>4373</v>
      </c>
      <c r="B4635" s="32" t="str">
        <f t="shared" si="216"/>
        <v>Bakersfield, CA 92202,629-240-6264,Northside T Shirt Factory,990 Camino Del Rio North</v>
      </c>
      <c r="C4635" s="32" t="str">
        <f t="shared" si="217"/>
        <v>North</v>
      </c>
      <c r="D4635" s="32" t="str">
        <f t="shared" si="218"/>
        <v>Incorrect</v>
      </c>
    </row>
    <row r="4636" spans="1:4" x14ac:dyDescent="0.25">
      <c r="A4636" s="32" t="s">
        <v>4374</v>
      </c>
      <c r="B4636" s="32" t="str">
        <f t="shared" si="216"/>
        <v>629-240-6264,Northside T Shirt Factory,990 Camino Del Rio North,South Lake Tahoe, CA 96829</v>
      </c>
      <c r="C4636" s="32" t="str">
        <f t="shared" si="217"/>
        <v>96829</v>
      </c>
      <c r="D4636" s="32" t="str">
        <f t="shared" si="218"/>
        <v>Incorrect</v>
      </c>
    </row>
    <row r="4637" spans="1:4" x14ac:dyDescent="0.25">
      <c r="A4637" s="32" t="s">
        <v>4375</v>
      </c>
      <c r="B4637" s="32" t="str">
        <f t="shared" si="216"/>
        <v>Northside T Shirt Factory,990 Camino Del Rio North,South Lake Tahoe, CA 96829,426-448-8986</v>
      </c>
      <c r="C4637" s="32" t="str">
        <f t="shared" si="217"/>
        <v>-8986</v>
      </c>
      <c r="D4637" s="32">
        <f t="shared" si="218"/>
        <v>1</v>
      </c>
    </row>
    <row r="4638" spans="1:4" x14ac:dyDescent="0.25">
      <c r="A4638" s="32" t="s">
        <v>4376</v>
      </c>
      <c r="B4638" s="32" t="str">
        <f t="shared" si="216"/>
        <v>990 Camino Del Rio North,South Lake Tahoe, CA 96829,426-448-8986,Hello!</v>
      </c>
      <c r="C4638" s="32" t="str">
        <f t="shared" si="217"/>
        <v>ello!</v>
      </c>
      <c r="D4638" s="32" t="str">
        <f t="shared" si="218"/>
        <v>Incorrect</v>
      </c>
    </row>
    <row r="4639" spans="1:4" x14ac:dyDescent="0.25">
      <c r="A4639" s="32" t="s">
        <v>4377</v>
      </c>
      <c r="B4639" s="32" t="str">
        <f t="shared" si="216"/>
        <v>South Lake Tahoe, CA 96829,426-448-8986,Hello!,4686 Saviers Road</v>
      </c>
      <c r="C4639" s="32" t="str">
        <f t="shared" si="217"/>
        <v xml:space="preserve"> Road</v>
      </c>
      <c r="D4639" s="32" t="str">
        <f t="shared" si="218"/>
        <v>Incorrect</v>
      </c>
    </row>
    <row r="4640" spans="1:4" x14ac:dyDescent="0.25">
      <c r="A4640" s="32" t="s">
        <v>4378</v>
      </c>
      <c r="B4640" s="32" t="str">
        <f t="shared" si="216"/>
        <v>426-448-8986,Hello!,4686 Saviers Road,Los Angeles, CA 94404</v>
      </c>
      <c r="C4640" s="32" t="str">
        <f t="shared" si="217"/>
        <v>94404</v>
      </c>
      <c r="D4640" s="32" t="str">
        <f t="shared" si="218"/>
        <v>Incorrect</v>
      </c>
    </row>
    <row r="4641" spans="1:4" x14ac:dyDescent="0.25">
      <c r="A4641" s="32" t="s">
        <v>4379</v>
      </c>
      <c r="B4641" s="32" t="str">
        <f t="shared" si="216"/>
        <v>Hello!,4686 Saviers Road,Los Angeles, CA 94404,949-494-2464</v>
      </c>
      <c r="C4641" s="32" t="str">
        <f t="shared" si="217"/>
        <v>-2464</v>
      </c>
      <c r="D4641" s="32">
        <f t="shared" si="218"/>
        <v>1</v>
      </c>
    </row>
    <row r="4642" spans="1:4" x14ac:dyDescent="0.25">
      <c r="A4642" s="32" t="s">
        <v>4380</v>
      </c>
      <c r="B4642" s="32" t="str">
        <f t="shared" si="216"/>
        <v>4686 Saviers Road,Los Angeles, CA 94404,949-494-2464,Rebel Times Outfitters</v>
      </c>
      <c r="C4642" s="32" t="str">
        <f t="shared" si="217"/>
        <v>tters</v>
      </c>
      <c r="D4642" s="32" t="str">
        <f t="shared" si="218"/>
        <v>Incorrect</v>
      </c>
    </row>
    <row r="4643" spans="1:4" x14ac:dyDescent="0.25">
      <c r="A4643" s="32" t="s">
        <v>637</v>
      </c>
      <c r="B4643" s="32" t="str">
        <f t="shared" si="216"/>
        <v>Los Angeles, CA 94404,949-494-2464,Rebel Times Outfitters,464 East Foothill Boulevard</v>
      </c>
      <c r="C4643" s="32" t="str">
        <f t="shared" si="217"/>
        <v>evard</v>
      </c>
      <c r="D4643" s="32" t="str">
        <f t="shared" si="218"/>
        <v>Incorrect</v>
      </c>
    </row>
    <row r="4644" spans="1:4" x14ac:dyDescent="0.25">
      <c r="A4644" s="32" t="s">
        <v>4381</v>
      </c>
      <c r="B4644" s="32" t="str">
        <f t="shared" si="216"/>
        <v>949-494-2464,Rebel Times Outfitters,464 East Foothill Boulevard,San Francisco, CA 92208</v>
      </c>
      <c r="C4644" s="32" t="str">
        <f t="shared" si="217"/>
        <v>92208</v>
      </c>
      <c r="D4644" s="32" t="str">
        <f t="shared" si="218"/>
        <v>Incorrect</v>
      </c>
    </row>
    <row r="4645" spans="1:4" x14ac:dyDescent="0.25">
      <c r="A4645" s="32" t="s">
        <v>4382</v>
      </c>
      <c r="B4645" s="32" t="str">
        <f t="shared" si="216"/>
        <v>Rebel Times Outfitters,464 East Foothill Boulevard,San Francisco, CA 92208,868-682-2699</v>
      </c>
      <c r="C4645" s="32" t="str">
        <f t="shared" si="217"/>
        <v>-2699</v>
      </c>
      <c r="D4645" s="32">
        <f t="shared" si="218"/>
        <v>1</v>
      </c>
    </row>
    <row r="4646" spans="1:4" x14ac:dyDescent="0.25">
      <c r="A4646" s="32" t="s">
        <v>4383</v>
      </c>
      <c r="B4646" s="32" t="str">
        <f t="shared" si="216"/>
        <v>464 East Foothill Boulevard,San Francisco, CA 92208,868-682-2699,T-Shirt City</v>
      </c>
      <c r="C4646" s="32" t="str">
        <f t="shared" si="217"/>
        <v xml:space="preserve"> City</v>
      </c>
      <c r="D4646" s="32" t="str">
        <f t="shared" si="218"/>
        <v>Incorrect</v>
      </c>
    </row>
    <row r="4647" spans="1:4" x14ac:dyDescent="0.25">
      <c r="A4647" s="32" t="s">
        <v>4384</v>
      </c>
      <c r="B4647" s="32" t="str">
        <f t="shared" si="216"/>
        <v>San Francisco, CA 92208,868-682-2699,T-Shirt City,228 East 9th Street</v>
      </c>
      <c r="C4647" s="32" t="str">
        <f t="shared" si="217"/>
        <v>treet</v>
      </c>
      <c r="D4647" s="32" t="str">
        <f t="shared" si="218"/>
        <v>Incorrect</v>
      </c>
    </row>
    <row r="4648" spans="1:4" x14ac:dyDescent="0.25">
      <c r="A4648" s="32" t="s">
        <v>4385</v>
      </c>
      <c r="B4648" s="32" t="str">
        <f t="shared" si="216"/>
        <v>868-682-2699,T-Shirt City,228 East 9th Street,Santa Fe Springs, CA 96824</v>
      </c>
      <c r="C4648" s="32" t="str">
        <f t="shared" si="217"/>
        <v>96824</v>
      </c>
      <c r="D4648" s="32" t="str">
        <f t="shared" si="218"/>
        <v>Incorrect</v>
      </c>
    </row>
    <row r="4649" spans="1:4" x14ac:dyDescent="0.25">
      <c r="A4649" s="32" t="s">
        <v>4386</v>
      </c>
      <c r="B4649" s="32" t="str">
        <f t="shared" si="216"/>
        <v>T-Shirt City,228 East 9th Street,Santa Fe Springs, CA 96824,824-826-4866</v>
      </c>
      <c r="C4649" s="32" t="str">
        <f t="shared" si="217"/>
        <v>-4866</v>
      </c>
      <c r="D4649" s="32">
        <f t="shared" si="218"/>
        <v>1</v>
      </c>
    </row>
    <row r="4650" spans="1:4" x14ac:dyDescent="0.25">
      <c r="A4650" s="32" t="s">
        <v>4387</v>
      </c>
      <c r="B4650" s="32" t="str">
        <f t="shared" si="216"/>
        <v>228 East 9th Street,Santa Fe Springs, CA 96824,824-826-4866,Crisp Wear Inc</v>
      </c>
      <c r="C4650" s="32" t="str">
        <f t="shared" si="217"/>
        <v>r Inc</v>
      </c>
      <c r="D4650" s="32" t="str">
        <f t="shared" si="218"/>
        <v>Incorrect</v>
      </c>
    </row>
    <row r="4651" spans="1:4" x14ac:dyDescent="0.25">
      <c r="A4651" s="32" t="s">
        <v>4388</v>
      </c>
      <c r="B4651" s="32" t="str">
        <f t="shared" si="216"/>
        <v>Santa Fe Springs, CA 96824,824-826-4866,Crisp Wear Inc,8462 Reseda Boulevard</v>
      </c>
      <c r="C4651" s="32" t="str">
        <f t="shared" si="217"/>
        <v>evard</v>
      </c>
      <c r="D4651" s="32" t="str">
        <f t="shared" si="218"/>
        <v>Incorrect</v>
      </c>
    </row>
    <row r="4652" spans="1:4" x14ac:dyDescent="0.25">
      <c r="A4652" s="32" t="s">
        <v>4389</v>
      </c>
      <c r="B4652" s="32" t="str">
        <f t="shared" si="216"/>
        <v>824-826-4866,Crisp Wear Inc,8462 Reseda Boulevard,Gardena, CA 92424</v>
      </c>
      <c r="C4652" s="32" t="str">
        <f t="shared" si="217"/>
        <v>92424</v>
      </c>
      <c r="D4652" s="32" t="str">
        <f t="shared" si="218"/>
        <v>Incorrect</v>
      </c>
    </row>
    <row r="4653" spans="1:4" x14ac:dyDescent="0.25">
      <c r="A4653" s="32" t="s">
        <v>2953</v>
      </c>
      <c r="B4653" s="32" t="str">
        <f t="shared" si="216"/>
        <v>Crisp Wear Inc,8462 Reseda Boulevard,Gardena, CA 92424,620-666-8260</v>
      </c>
      <c r="C4653" s="32" t="str">
        <f t="shared" si="217"/>
        <v>-8260</v>
      </c>
      <c r="D4653" s="32">
        <f t="shared" si="218"/>
        <v>1</v>
      </c>
    </row>
    <row r="4654" spans="1:4" x14ac:dyDescent="0.25">
      <c r="A4654" s="32" t="s">
        <v>4390</v>
      </c>
      <c r="B4654" s="32" t="str">
        <f t="shared" si="216"/>
        <v>8462 Reseda Boulevard,Gardena, CA 92424,620-666-8260,Dandelion Seed Clothing CO</v>
      </c>
      <c r="C4654" s="32" t="str">
        <f t="shared" si="217"/>
        <v>ng CO</v>
      </c>
      <c r="D4654" s="32" t="str">
        <f t="shared" si="218"/>
        <v>Incorrect</v>
      </c>
    </row>
    <row r="4655" spans="1:4" x14ac:dyDescent="0.25">
      <c r="A4655" s="32" t="s">
        <v>4391</v>
      </c>
      <c r="B4655" s="32" t="str">
        <f t="shared" si="216"/>
        <v>Gardena, CA 92424,620-666-8260,Dandelion Seed Clothing CO,248 Interstate 80</v>
      </c>
      <c r="C4655" s="32" t="str">
        <f t="shared" si="217"/>
        <v>te 80</v>
      </c>
      <c r="D4655" s="32" t="str">
        <f t="shared" si="218"/>
        <v>Incorrect</v>
      </c>
    </row>
    <row r="4656" spans="1:4" x14ac:dyDescent="0.25">
      <c r="A4656" s="32" t="s">
        <v>4392</v>
      </c>
      <c r="B4656" s="32" t="str">
        <f t="shared" si="216"/>
        <v>620-666-8260,Dandelion Seed Clothing CO,248 Interstate 80,Napa, CA 90024</v>
      </c>
      <c r="C4656" s="32" t="str">
        <f t="shared" si="217"/>
        <v>90024</v>
      </c>
      <c r="D4656" s="32" t="str">
        <f t="shared" si="218"/>
        <v>Incorrect</v>
      </c>
    </row>
    <row r="4657" spans="1:4" x14ac:dyDescent="0.25">
      <c r="A4657" s="32" t="s">
        <v>4393</v>
      </c>
      <c r="B4657" s="32" t="str">
        <f t="shared" si="216"/>
        <v>Dandelion Seed Clothing CO,248 Interstate 80,Napa, CA 90024,808-266-8644</v>
      </c>
      <c r="C4657" s="32" t="str">
        <f t="shared" si="217"/>
        <v>-8644</v>
      </c>
      <c r="D4657" s="32">
        <f t="shared" si="218"/>
        <v>1</v>
      </c>
    </row>
    <row r="4658" spans="1:4" x14ac:dyDescent="0.25">
      <c r="A4658" s="32" t="s">
        <v>4394</v>
      </c>
      <c r="B4658" s="32" t="str">
        <f t="shared" si="216"/>
        <v>248 Interstate 80,Napa, CA 90024,808-266-8644,Summer Times Clothiers</v>
      </c>
      <c r="C4658" s="32" t="str">
        <f t="shared" si="217"/>
        <v>hiers</v>
      </c>
      <c r="D4658" s="32" t="str">
        <f t="shared" si="218"/>
        <v>Incorrect</v>
      </c>
    </row>
    <row r="4659" spans="1:4" x14ac:dyDescent="0.25">
      <c r="A4659" s="32" t="s">
        <v>4395</v>
      </c>
      <c r="B4659" s="32" t="str">
        <f t="shared" si="216"/>
        <v>Napa, CA 90024,808-266-8644,Summer Times Clothiers,286 West Kaahumanu Avenue Suite C6</v>
      </c>
      <c r="C4659" s="32" t="str">
        <f t="shared" si="217"/>
        <v>te C6</v>
      </c>
      <c r="D4659" s="32" t="str">
        <f t="shared" si="218"/>
        <v>Incorrect</v>
      </c>
    </row>
    <row r="4660" spans="1:4" x14ac:dyDescent="0.25">
      <c r="A4660" s="32" t="s">
        <v>4396</v>
      </c>
      <c r="B4660" s="32" t="str">
        <f t="shared" si="216"/>
        <v>808-266-8644,Summer Times Clothiers,286 West Kaahumanu Avenue Suite C6,Honolulu, HI 92602</v>
      </c>
      <c r="C4660" s="32" t="str">
        <f t="shared" si="217"/>
        <v>92602</v>
      </c>
      <c r="D4660" s="32" t="str">
        <f t="shared" si="218"/>
        <v>Incorrect</v>
      </c>
    </row>
    <row r="4661" spans="1:4" x14ac:dyDescent="0.25">
      <c r="A4661" s="32" t="s">
        <v>86</v>
      </c>
      <c r="B4661" s="32" t="str">
        <f t="shared" si="216"/>
        <v>Summer Times Clothiers,286 West Kaahumanu Avenue Suite C6,Honolulu, HI 92602,424-649-8804</v>
      </c>
      <c r="C4661" s="32" t="str">
        <f t="shared" si="217"/>
        <v>-8804</v>
      </c>
      <c r="D4661" s="32">
        <f t="shared" si="218"/>
        <v>1</v>
      </c>
    </row>
    <row r="4662" spans="1:4" x14ac:dyDescent="0.25">
      <c r="A4662" s="32" t="s">
        <v>4397</v>
      </c>
      <c r="B4662" s="32" t="str">
        <f t="shared" si="216"/>
        <v>286 West Kaahumanu Avenue Suite C6,Honolulu, HI 92602,424-649-8804,That Shoe Place</v>
      </c>
      <c r="C4662" s="32" t="str">
        <f t="shared" si="217"/>
        <v>Place</v>
      </c>
      <c r="D4662" s="32" t="str">
        <f t="shared" si="218"/>
        <v>Incorrect</v>
      </c>
    </row>
    <row r="4663" spans="1:4" x14ac:dyDescent="0.25">
      <c r="A4663" s="32" t="s">
        <v>4398</v>
      </c>
      <c r="B4663" s="32" t="str">
        <f t="shared" si="216"/>
        <v>Honolulu, HI 92602,424-649-8804,That Shoe Place,242 West Colorado Boulevard</v>
      </c>
      <c r="C4663" s="32" t="str">
        <f t="shared" si="217"/>
        <v>evard</v>
      </c>
      <c r="D4663" s="32" t="str">
        <f t="shared" si="218"/>
        <v>Incorrect</v>
      </c>
    </row>
    <row r="4664" spans="1:4" x14ac:dyDescent="0.25">
      <c r="A4664" s="32" t="s">
        <v>4399</v>
      </c>
      <c r="B4664" s="32" t="str">
        <f t="shared" si="216"/>
        <v>424-649-8804,That Shoe Place,242 West Colorado Boulevard,Portland, OR 90404</v>
      </c>
      <c r="C4664" s="32" t="str">
        <f t="shared" si="217"/>
        <v>90404</v>
      </c>
      <c r="D4664" s="32" t="str">
        <f t="shared" si="218"/>
        <v>Incorrect</v>
      </c>
    </row>
    <row r="4665" spans="1:4" x14ac:dyDescent="0.25">
      <c r="A4665" s="32" t="s">
        <v>592</v>
      </c>
      <c r="B4665" s="32" t="str">
        <f t="shared" si="216"/>
        <v>That Shoe Place,242 West Colorado Boulevard,Portland, OR 90404,860-464-4622</v>
      </c>
      <c r="C4665" s="32" t="str">
        <f t="shared" si="217"/>
        <v>-4622</v>
      </c>
      <c r="D4665" s="32">
        <f t="shared" si="218"/>
        <v>1</v>
      </c>
    </row>
    <row r="4666" spans="1:4" x14ac:dyDescent="0.25">
      <c r="A4666" s="32" t="s">
        <v>4400</v>
      </c>
      <c r="B4666" s="32" t="str">
        <f t="shared" si="216"/>
        <v>242 West Colorado Boulevard,Portland, OR 90404,860-464-4622,Bob's Men's Shop</v>
      </c>
      <c r="C4666" s="32" t="str">
        <f t="shared" si="217"/>
        <v xml:space="preserve"> Shop</v>
      </c>
      <c r="D4666" s="32" t="str">
        <f t="shared" si="218"/>
        <v>Incorrect</v>
      </c>
    </row>
    <row r="4667" spans="1:4" x14ac:dyDescent="0.25">
      <c r="A4667" s="32" t="s">
        <v>4401</v>
      </c>
      <c r="B4667" s="32" t="str">
        <f t="shared" si="216"/>
        <v>Portland, OR 90404,860-464-4622,Bob's Men's Shop,22688 San Vicente Boulevard</v>
      </c>
      <c r="C4667" s="32" t="str">
        <f t="shared" si="217"/>
        <v>evard</v>
      </c>
      <c r="D4667" s="32" t="str">
        <f t="shared" si="218"/>
        <v>Incorrect</v>
      </c>
    </row>
    <row r="4668" spans="1:4" x14ac:dyDescent="0.25">
      <c r="A4668" s="32" t="s">
        <v>4402</v>
      </c>
      <c r="B4668" s="32" t="str">
        <f t="shared" si="216"/>
        <v>860-464-4622,Bob's Men's Shop,22688 San Vicente Boulevard,Dublin, OR 98220</v>
      </c>
      <c r="C4668" s="32" t="str">
        <f t="shared" si="217"/>
        <v>98220</v>
      </c>
      <c r="D4668" s="32" t="str">
        <f t="shared" si="218"/>
        <v>Incorrect</v>
      </c>
    </row>
    <row r="4669" spans="1:4" x14ac:dyDescent="0.25">
      <c r="A4669" s="32" t="s">
        <v>4403</v>
      </c>
      <c r="B4669" s="32" t="str">
        <f t="shared" si="216"/>
        <v>Bob's Men's Shop,22688 San Vicente Boulevard,Dublin, OR 98220,824-996-2848</v>
      </c>
      <c r="C4669" s="32" t="str">
        <f t="shared" si="217"/>
        <v>-2848</v>
      </c>
      <c r="D4669" s="32">
        <f t="shared" si="218"/>
        <v>1</v>
      </c>
    </row>
    <row r="4670" spans="1:4" x14ac:dyDescent="0.25">
      <c r="A4670" s="32" t="s">
        <v>4404</v>
      </c>
      <c r="B4670" s="32" t="str">
        <f t="shared" si="216"/>
        <v>22688 San Vicente Boulevard,Dublin, OR 98220,824-996-2848,In the Game Sports</v>
      </c>
      <c r="C4670" s="32" t="str">
        <f t="shared" si="217"/>
        <v>ports</v>
      </c>
      <c r="D4670" s="32" t="str">
        <f t="shared" si="218"/>
        <v>Incorrect</v>
      </c>
    </row>
    <row r="4671" spans="1:4" x14ac:dyDescent="0.25">
      <c r="A4671" s="32" t="s">
        <v>4405</v>
      </c>
      <c r="B4671" s="32" t="str">
        <f t="shared" si="216"/>
        <v>Dublin, OR 98220,824-996-2848,In the Game Sports,2020 Atlantic Avenue</v>
      </c>
      <c r="C4671" s="32" t="str">
        <f t="shared" si="217"/>
        <v>venue</v>
      </c>
      <c r="D4671" s="32" t="str">
        <f t="shared" si="218"/>
        <v>Incorrect</v>
      </c>
    </row>
    <row r="4672" spans="1:4" x14ac:dyDescent="0.25">
      <c r="A4672" s="32" t="s">
        <v>4406</v>
      </c>
      <c r="B4672" s="32" t="str">
        <f t="shared" si="216"/>
        <v>824-996-2848,In the Game Sports,2020 Atlantic Avenue,San Diego, CA 94228</v>
      </c>
      <c r="C4672" s="32" t="str">
        <f t="shared" si="217"/>
        <v>94228</v>
      </c>
      <c r="D4672" s="32" t="str">
        <f t="shared" si="218"/>
        <v>Incorrect</v>
      </c>
    </row>
    <row r="4673" spans="1:4" x14ac:dyDescent="0.25">
      <c r="A4673" s="32" t="s">
        <v>2829</v>
      </c>
      <c r="B4673" s="32" t="str">
        <f t="shared" si="216"/>
        <v>In the Game Sports,2020 Atlantic Avenue,San Diego, CA 94228,824-862-6888</v>
      </c>
      <c r="C4673" s="32" t="str">
        <f t="shared" si="217"/>
        <v>-6888</v>
      </c>
      <c r="D4673" s="32">
        <f t="shared" si="218"/>
        <v>1</v>
      </c>
    </row>
    <row r="4674" spans="1:4" x14ac:dyDescent="0.25">
      <c r="A4674" s="32" t="s">
        <v>4407</v>
      </c>
      <c r="B4674" s="32" t="str">
        <f t="shared" ref="B4674:B4737" si="219">CONCATENATE(TRIM(A4674),",",TRIM(A4675),",",TRIM(A4676),",",TRIM(A4677))</f>
        <v>2020 Atlantic Avenue,San Diego, CA 94228,824-862-6888,Polished Apple of California Inc 62</v>
      </c>
      <c r="C4674" s="32" t="str">
        <f t="shared" ref="C4674:C4737" si="220">RIGHT(B4674,5)</f>
        <v>nc 62</v>
      </c>
      <c r="D4674" s="32" t="str">
        <f t="shared" ref="D4674:D4737" si="221">IFERROR(FIND("-",C4674),"Incorrect")</f>
        <v>Incorrect</v>
      </c>
    </row>
    <row r="4675" spans="1:4" x14ac:dyDescent="0.25">
      <c r="A4675" s="32" t="s">
        <v>4408</v>
      </c>
      <c r="B4675" s="32" t="str">
        <f t="shared" si="219"/>
        <v>San Diego, CA 94228,824-862-6888,Polished Apple of California Inc 62,66-260 Kamehameha Highway</v>
      </c>
      <c r="C4675" s="32" t="str">
        <f t="shared" si="220"/>
        <v>ghway</v>
      </c>
      <c r="D4675" s="32" t="str">
        <f t="shared" si="221"/>
        <v>Incorrect</v>
      </c>
    </row>
    <row r="4676" spans="1:4" x14ac:dyDescent="0.25">
      <c r="A4676" s="32" t="s">
        <v>4409</v>
      </c>
      <c r="B4676" s="32" t="str">
        <f t="shared" si="219"/>
        <v>824-862-6888,Polished Apple of California Inc 62,66-260 Kamehameha Highway,Honolulu, HI 92880</v>
      </c>
      <c r="C4676" s="32" t="str">
        <f t="shared" si="220"/>
        <v>92880</v>
      </c>
      <c r="D4676" s="32" t="str">
        <f t="shared" si="221"/>
        <v>Incorrect</v>
      </c>
    </row>
    <row r="4677" spans="1:4" x14ac:dyDescent="0.25">
      <c r="A4677" s="32" t="s">
        <v>4410</v>
      </c>
      <c r="B4677" s="32" t="str">
        <f t="shared" si="219"/>
        <v>Polished Apple of California Inc 62,66-260 Kamehameha Highway,Honolulu, HI 92880,426-466-2226</v>
      </c>
      <c r="C4677" s="32" t="str">
        <f t="shared" si="220"/>
        <v>-2226</v>
      </c>
      <c r="D4677" s="32">
        <f t="shared" si="221"/>
        <v>1</v>
      </c>
    </row>
    <row r="4678" spans="1:4" x14ac:dyDescent="0.25">
      <c r="A4678" s="32" t="s">
        <v>4411</v>
      </c>
      <c r="B4678" s="32" t="str">
        <f t="shared" si="219"/>
        <v>66-260 Kamehameha Highway,Honolulu, HI 92880,426-466-2226,PRI Manufacturing International</v>
      </c>
      <c r="C4678" s="32" t="str">
        <f t="shared" si="220"/>
        <v>ional</v>
      </c>
      <c r="D4678" s="32" t="str">
        <f t="shared" si="221"/>
        <v>Incorrect</v>
      </c>
    </row>
    <row r="4679" spans="1:4" x14ac:dyDescent="0.25">
      <c r="A4679" s="32" t="s">
        <v>4412</v>
      </c>
      <c r="B4679" s="32" t="str">
        <f t="shared" si="219"/>
        <v>Honolulu, HI 92880,426-466-2226,PRI Manufacturing International,20 South Main Street</v>
      </c>
      <c r="C4679" s="32" t="str">
        <f t="shared" si="220"/>
        <v>treet</v>
      </c>
      <c r="D4679" s="32" t="str">
        <f t="shared" si="221"/>
        <v>Incorrect</v>
      </c>
    </row>
    <row r="4680" spans="1:4" x14ac:dyDescent="0.25">
      <c r="A4680" s="32" t="s">
        <v>4413</v>
      </c>
      <c r="B4680" s="32" t="str">
        <f t="shared" si="219"/>
        <v>426-466-2226,PRI Manufacturing International,20 South Main Street,Los Angeles, CA 94668</v>
      </c>
      <c r="C4680" s="32" t="str">
        <f t="shared" si="220"/>
        <v>94668</v>
      </c>
      <c r="D4680" s="32" t="str">
        <f t="shared" si="221"/>
        <v>Incorrect</v>
      </c>
    </row>
    <row r="4681" spans="1:4" x14ac:dyDescent="0.25">
      <c r="A4681" s="32" t="s">
        <v>4414</v>
      </c>
      <c r="B4681" s="32" t="str">
        <f t="shared" si="219"/>
        <v>PRI Manufacturing International,20 South Main Street,Los Angeles, CA 94668,828-866-9664</v>
      </c>
      <c r="C4681" s="32" t="str">
        <f t="shared" si="220"/>
        <v>-9664</v>
      </c>
      <c r="D4681" s="32">
        <f t="shared" si="221"/>
        <v>1</v>
      </c>
    </row>
    <row r="4682" spans="1:4" x14ac:dyDescent="0.25">
      <c r="A4682" s="32" t="s">
        <v>4415</v>
      </c>
      <c r="B4682" s="32" t="str">
        <f t="shared" si="219"/>
        <v>20 South Main Street,Los Angeles, CA 94668,828-866-9664,Summer Casual</v>
      </c>
      <c r="C4682" s="32" t="str">
        <f t="shared" si="220"/>
        <v>asual</v>
      </c>
      <c r="D4682" s="32" t="str">
        <f t="shared" si="221"/>
        <v>Incorrect</v>
      </c>
    </row>
    <row r="4683" spans="1:4" x14ac:dyDescent="0.25">
      <c r="A4683" s="32" t="s">
        <v>653</v>
      </c>
      <c r="B4683" s="32" t="str">
        <f t="shared" si="219"/>
        <v>Los Angeles, CA 94668,828-866-9664,Summer Casual,4444 South Lynwood Street</v>
      </c>
      <c r="C4683" s="32" t="str">
        <f t="shared" si="220"/>
        <v>treet</v>
      </c>
      <c r="D4683" s="32" t="str">
        <f t="shared" si="221"/>
        <v>Incorrect</v>
      </c>
    </row>
    <row r="4684" spans="1:4" x14ac:dyDescent="0.25">
      <c r="A4684" s="32" t="s">
        <v>4416</v>
      </c>
      <c r="B4684" s="32" t="str">
        <f t="shared" si="219"/>
        <v>828-866-9664,Summer Casual,4444 South Lynwood Street,Lynwood, WA 98209</v>
      </c>
      <c r="C4684" s="32" t="str">
        <f t="shared" si="220"/>
        <v>98209</v>
      </c>
      <c r="D4684" s="32" t="str">
        <f t="shared" si="221"/>
        <v>Incorrect</v>
      </c>
    </row>
    <row r="4685" spans="1:4" x14ac:dyDescent="0.25">
      <c r="A4685" s="32" t="s">
        <v>4417</v>
      </c>
      <c r="B4685" s="32" t="str">
        <f t="shared" si="219"/>
        <v>Summer Casual,4444 South Lynwood Street,Lynwood, WA 98209,808-922-6244</v>
      </c>
      <c r="C4685" s="32" t="str">
        <f t="shared" si="220"/>
        <v>-6244</v>
      </c>
      <c r="D4685" s="32">
        <f t="shared" si="221"/>
        <v>1</v>
      </c>
    </row>
    <row r="4686" spans="1:4" x14ac:dyDescent="0.25">
      <c r="A4686" s="32" t="s">
        <v>4418</v>
      </c>
      <c r="B4686" s="32" t="str">
        <f t="shared" si="219"/>
        <v>4444 South Lynwood Street,Lynwood, WA 98209,808-922-6244,University Goods</v>
      </c>
      <c r="C4686" s="32" t="str">
        <f t="shared" si="220"/>
        <v>Goods</v>
      </c>
      <c r="D4686" s="32" t="str">
        <f t="shared" si="221"/>
        <v>Incorrect</v>
      </c>
    </row>
    <row r="4687" spans="1:4" x14ac:dyDescent="0.25">
      <c r="A4687" s="32" t="s">
        <v>4419</v>
      </c>
      <c r="B4687" s="32" t="str">
        <f t="shared" si="219"/>
        <v>Lynwood, WA 98209,808-922-6244,University Goods,4662 Lake Tahoe Boulevard</v>
      </c>
      <c r="C4687" s="32" t="str">
        <f t="shared" si="220"/>
        <v>evard</v>
      </c>
      <c r="D4687" s="32" t="str">
        <f t="shared" si="221"/>
        <v>Incorrect</v>
      </c>
    </row>
    <row r="4688" spans="1:4" x14ac:dyDescent="0.25">
      <c r="A4688" s="32" t="s">
        <v>4420</v>
      </c>
      <c r="B4688" s="32" t="str">
        <f t="shared" si="219"/>
        <v>808-922-6244,University Goods,4662 Lake Tahoe Boulevard,San Pedro, CA 92209</v>
      </c>
      <c r="C4688" s="32" t="str">
        <f t="shared" si="220"/>
        <v>92209</v>
      </c>
      <c r="D4688" s="32" t="str">
        <f t="shared" si="221"/>
        <v>Incorrect</v>
      </c>
    </row>
    <row r="4689" spans="1:4" x14ac:dyDescent="0.25">
      <c r="A4689" s="32" t="s">
        <v>4421</v>
      </c>
      <c r="B4689" s="32" t="str">
        <f t="shared" si="219"/>
        <v>University Goods,4662 Lake Tahoe Boulevard,San Pedro, CA 92209,642-446-2442</v>
      </c>
      <c r="C4689" s="32" t="str">
        <f t="shared" si="220"/>
        <v>-2442</v>
      </c>
      <c r="D4689" s="32">
        <f t="shared" si="221"/>
        <v>1</v>
      </c>
    </row>
    <row r="4690" spans="1:4" x14ac:dyDescent="0.25">
      <c r="A4690" s="32" t="s">
        <v>4422</v>
      </c>
      <c r="B4690" s="32" t="str">
        <f t="shared" si="219"/>
        <v>4662 Lake Tahoe Boulevard,San Pedro, CA 92209,642-446-2442,Sandy Beach</v>
      </c>
      <c r="C4690" s="32" t="str">
        <f t="shared" si="220"/>
        <v>Beach</v>
      </c>
      <c r="D4690" s="32" t="str">
        <f t="shared" si="221"/>
        <v>Incorrect</v>
      </c>
    </row>
    <row r="4691" spans="1:4" x14ac:dyDescent="0.25">
      <c r="A4691" s="32" t="s">
        <v>4423</v>
      </c>
      <c r="B4691" s="32" t="str">
        <f t="shared" si="219"/>
        <v>San Pedro, CA 92209,642-446-2442,Sandy Beach,6860 2st Avenue South</v>
      </c>
      <c r="C4691" s="32" t="str">
        <f t="shared" si="220"/>
        <v>South</v>
      </c>
      <c r="D4691" s="32" t="str">
        <f t="shared" si="221"/>
        <v>Incorrect</v>
      </c>
    </row>
    <row r="4692" spans="1:4" x14ac:dyDescent="0.25">
      <c r="A4692" s="32" t="s">
        <v>4424</v>
      </c>
      <c r="B4692" s="32" t="str">
        <f t="shared" si="219"/>
        <v>642-446-2442,Sandy Beach,6860 2st Avenue South,Downey, CA 92202</v>
      </c>
      <c r="C4692" s="32" t="str">
        <f t="shared" si="220"/>
        <v>92202</v>
      </c>
      <c r="D4692" s="32" t="str">
        <f t="shared" si="221"/>
        <v>Incorrect</v>
      </c>
    </row>
    <row r="4693" spans="1:4" x14ac:dyDescent="0.25">
      <c r="A4693" s="32" t="s">
        <v>4425</v>
      </c>
      <c r="B4693" s="32" t="str">
        <f t="shared" si="219"/>
        <v>Sandy Beach,6860 2st Avenue South,Downey, CA 92202,224-622-6892</v>
      </c>
      <c r="C4693" s="32" t="str">
        <f t="shared" si="220"/>
        <v>-6892</v>
      </c>
      <c r="D4693" s="32">
        <f t="shared" si="221"/>
        <v>1</v>
      </c>
    </row>
    <row r="4694" spans="1:4" x14ac:dyDescent="0.25">
      <c r="A4694" s="32" t="s">
        <v>4426</v>
      </c>
      <c r="B4694" s="32" t="str">
        <f t="shared" si="219"/>
        <v>6860 2st Avenue South,Downey, CA 92202,224-622-6892,Big Guy Sportswear</v>
      </c>
      <c r="C4694" s="32" t="str">
        <f t="shared" si="220"/>
        <v>swear</v>
      </c>
      <c r="D4694" s="32" t="str">
        <f t="shared" si="221"/>
        <v>Incorrect</v>
      </c>
    </row>
    <row r="4695" spans="1:4" x14ac:dyDescent="0.25">
      <c r="A4695" s="32" t="s">
        <v>4427</v>
      </c>
      <c r="B4695" s="32" t="str">
        <f t="shared" si="219"/>
        <v>Downey, CA 92202,224-622-6892,Big Guy Sportswear,44840 Valley Central Way Suite 202</v>
      </c>
      <c r="C4695" s="32" t="str">
        <f t="shared" si="220"/>
        <v>e 202</v>
      </c>
      <c r="D4695" s="32" t="str">
        <f t="shared" si="221"/>
        <v>Incorrect</v>
      </c>
    </row>
    <row r="4696" spans="1:4" x14ac:dyDescent="0.25">
      <c r="A4696" s="32" t="s">
        <v>4428</v>
      </c>
      <c r="B4696" s="32" t="str">
        <f t="shared" si="219"/>
        <v>224-622-6892,Big Guy Sportswear,44840 Valley Central Way Suite 202,Brea, CA 92884</v>
      </c>
      <c r="C4696" s="32" t="str">
        <f t="shared" si="220"/>
        <v>92884</v>
      </c>
      <c r="D4696" s="32" t="str">
        <f t="shared" si="221"/>
        <v>Incorrect</v>
      </c>
    </row>
    <row r="4697" spans="1:4" x14ac:dyDescent="0.25">
      <c r="A4697" s="32" t="s">
        <v>3290</v>
      </c>
      <c r="B4697" s="32" t="str">
        <f t="shared" si="219"/>
        <v>Big Guy Sportswear,44840 Valley Central Way Suite 202,Brea, CA 92884,669-684-9642</v>
      </c>
      <c r="C4697" s="32" t="str">
        <f t="shared" si="220"/>
        <v>-9642</v>
      </c>
      <c r="D4697" s="32">
        <f t="shared" si="221"/>
        <v>1</v>
      </c>
    </row>
    <row r="4698" spans="1:4" x14ac:dyDescent="0.25">
      <c r="A4698" s="32" t="s">
        <v>4429</v>
      </c>
      <c r="B4698" s="32" t="str">
        <f t="shared" si="219"/>
        <v>44840 Valley Central Way Suite 202,Brea, CA 92884,669-684-9642,Demo Times</v>
      </c>
      <c r="C4698" s="32" t="str">
        <f t="shared" si="220"/>
        <v>Times</v>
      </c>
      <c r="D4698" s="32" t="str">
        <f t="shared" si="221"/>
        <v>Incorrect</v>
      </c>
    </row>
    <row r="4699" spans="1:4" x14ac:dyDescent="0.25">
      <c r="A4699" s="32" t="s">
        <v>4430</v>
      </c>
      <c r="B4699" s="32" t="str">
        <f t="shared" si="219"/>
        <v>Brea, CA 92884,669-684-9642,Demo Times,6600 Grossmont Center Drive</v>
      </c>
      <c r="C4699" s="32" t="str">
        <f t="shared" si="220"/>
        <v>Drive</v>
      </c>
      <c r="D4699" s="32" t="str">
        <f t="shared" si="221"/>
        <v>Incorrect</v>
      </c>
    </row>
    <row r="4700" spans="1:4" x14ac:dyDescent="0.25">
      <c r="A4700" s="32" t="s">
        <v>4431</v>
      </c>
      <c r="B4700" s="32" t="str">
        <f t="shared" si="219"/>
        <v>669-684-9642,Demo Times,6600 Grossmont Center Drive,San Francisco, CA 94804</v>
      </c>
      <c r="C4700" s="32" t="str">
        <f t="shared" si="220"/>
        <v>94804</v>
      </c>
      <c r="D4700" s="32" t="str">
        <f t="shared" si="221"/>
        <v>Incorrect</v>
      </c>
    </row>
    <row r="4701" spans="1:4" x14ac:dyDescent="0.25">
      <c r="A4701" s="32" t="s">
        <v>4432</v>
      </c>
      <c r="B4701" s="32" t="str">
        <f t="shared" si="219"/>
        <v>Demo Times,6600 Grossmont Center Drive,San Francisco, CA 94804,808-484-6262</v>
      </c>
      <c r="C4701" s="32" t="str">
        <f t="shared" si="220"/>
        <v>-6262</v>
      </c>
      <c r="D4701" s="32">
        <f t="shared" si="221"/>
        <v>1</v>
      </c>
    </row>
    <row r="4702" spans="1:4" x14ac:dyDescent="0.25">
      <c r="A4702" s="32" t="s">
        <v>2277</v>
      </c>
      <c r="B4702" s="32" t="str">
        <f t="shared" si="219"/>
        <v>6600 Grossmont Center Drive,San Francisco, CA 94804,808-484-6262,Sportswear Resources</v>
      </c>
      <c r="C4702" s="32" t="str">
        <f t="shared" si="220"/>
        <v>urces</v>
      </c>
      <c r="D4702" s="32" t="str">
        <f t="shared" si="221"/>
        <v>Incorrect</v>
      </c>
    </row>
    <row r="4703" spans="1:4" x14ac:dyDescent="0.25">
      <c r="A4703" s="32" t="s">
        <v>4433</v>
      </c>
      <c r="B4703" s="32" t="str">
        <f t="shared" si="219"/>
        <v>San Francisco, CA 94804,808-484-6262,Sportswear Resources,6440 Petersburg Street</v>
      </c>
      <c r="C4703" s="32" t="str">
        <f t="shared" si="220"/>
        <v>treet</v>
      </c>
      <c r="D4703" s="32" t="str">
        <f t="shared" si="221"/>
        <v>Incorrect</v>
      </c>
    </row>
    <row r="4704" spans="1:4" x14ac:dyDescent="0.25">
      <c r="A4704" s="32" t="s">
        <v>4434</v>
      </c>
      <c r="B4704" s="32" t="str">
        <f t="shared" si="219"/>
        <v>808-484-6262,Sportswear Resources,6440 Petersburg Street,Sonoma, CA 90264</v>
      </c>
      <c r="C4704" s="32" t="str">
        <f t="shared" si="220"/>
        <v>90264</v>
      </c>
      <c r="D4704" s="32" t="str">
        <f t="shared" si="221"/>
        <v>Incorrect</v>
      </c>
    </row>
    <row r="4705" spans="1:4" x14ac:dyDescent="0.25">
      <c r="A4705" s="32" t="s">
        <v>4435</v>
      </c>
      <c r="B4705" s="32" t="str">
        <f t="shared" si="219"/>
        <v>Sportswear Resources,6440 Petersburg Street,Sonoma, CA 90264,224-624-2600</v>
      </c>
      <c r="C4705" s="32" t="str">
        <f t="shared" si="220"/>
        <v>-2600</v>
      </c>
      <c r="D4705" s="32">
        <f t="shared" si="221"/>
        <v>1</v>
      </c>
    </row>
    <row r="4706" spans="1:4" x14ac:dyDescent="0.25">
      <c r="A4706" s="32" t="s">
        <v>4436</v>
      </c>
      <c r="B4706" s="32" t="str">
        <f t="shared" si="219"/>
        <v>6440 Petersburg Street,Sonoma, CA 90264,224-624-2600,Travel Wear</v>
      </c>
      <c r="C4706" s="32" t="str">
        <f t="shared" si="220"/>
        <v xml:space="preserve"> Wear</v>
      </c>
      <c r="D4706" s="32" t="str">
        <f t="shared" si="221"/>
        <v>Incorrect</v>
      </c>
    </row>
    <row r="4707" spans="1:4" x14ac:dyDescent="0.25">
      <c r="A4707" s="32" t="s">
        <v>4437</v>
      </c>
      <c r="B4707" s="32" t="str">
        <f t="shared" si="219"/>
        <v>Sonoma, CA 90264,224-624-2600,Travel Wear,220 Los Cerritos Mall</v>
      </c>
      <c r="C4707" s="32" t="str">
        <f t="shared" si="220"/>
        <v xml:space="preserve"> Mall</v>
      </c>
      <c r="D4707" s="32" t="str">
        <f t="shared" si="221"/>
        <v>Incorrect</v>
      </c>
    </row>
    <row r="4708" spans="1:4" x14ac:dyDescent="0.25">
      <c r="A4708" s="32" t="s">
        <v>4438</v>
      </c>
      <c r="B4708" s="32" t="str">
        <f t="shared" si="219"/>
        <v>224-624-2600,Travel Wear,220 Los Cerritos Mall,Benicia, CA 90002</v>
      </c>
      <c r="C4708" s="32" t="str">
        <f t="shared" si="220"/>
        <v>90002</v>
      </c>
      <c r="D4708" s="32" t="str">
        <f t="shared" si="221"/>
        <v>Incorrect</v>
      </c>
    </row>
    <row r="4709" spans="1:4" x14ac:dyDescent="0.25">
      <c r="A4709" s="32" t="s">
        <v>4439</v>
      </c>
      <c r="B4709" s="32" t="str">
        <f t="shared" si="219"/>
        <v>Travel Wear,220 Los Cerritos Mall,Benicia, CA 90002,808-884-2442</v>
      </c>
      <c r="C4709" s="32" t="str">
        <f t="shared" si="220"/>
        <v>-2442</v>
      </c>
      <c r="D4709" s="32">
        <f t="shared" si="221"/>
        <v>1</v>
      </c>
    </row>
    <row r="4710" spans="1:4" x14ac:dyDescent="0.25">
      <c r="A4710" s="32" t="s">
        <v>4440</v>
      </c>
      <c r="B4710" s="32" t="str">
        <f t="shared" si="219"/>
        <v>220 Los Cerritos Mall,Benicia, CA 90002,808-884-2442,Be a Star Sports</v>
      </c>
      <c r="C4710" s="32" t="str">
        <f t="shared" si="220"/>
        <v>ports</v>
      </c>
      <c r="D4710" s="32" t="str">
        <f t="shared" si="221"/>
        <v>Incorrect</v>
      </c>
    </row>
    <row r="4711" spans="1:4" x14ac:dyDescent="0.25">
      <c r="A4711" s="32" t="s">
        <v>4441</v>
      </c>
      <c r="B4711" s="32" t="str">
        <f t="shared" si="219"/>
        <v>Benicia, CA 90002,808-884-2442,Be a Star Sports,4646 La Jolla Village Drive</v>
      </c>
      <c r="C4711" s="32" t="str">
        <f t="shared" si="220"/>
        <v>Drive</v>
      </c>
      <c r="D4711" s="32" t="str">
        <f t="shared" si="221"/>
        <v>Incorrect</v>
      </c>
    </row>
    <row r="4712" spans="1:4" x14ac:dyDescent="0.25">
      <c r="A4712" s="32" t="s">
        <v>4442</v>
      </c>
      <c r="B4712" s="32" t="str">
        <f t="shared" si="219"/>
        <v>808-884-2442,Be a Star Sports,4646 La Jolla Village Drive,Seattle, WA 92842</v>
      </c>
      <c r="C4712" s="32" t="str">
        <f t="shared" si="220"/>
        <v>92842</v>
      </c>
      <c r="D4712" s="32" t="str">
        <f t="shared" si="221"/>
        <v>Incorrect</v>
      </c>
    </row>
    <row r="4713" spans="1:4" x14ac:dyDescent="0.25">
      <c r="A4713" s="32" t="s">
        <v>4443</v>
      </c>
      <c r="B4713" s="32" t="str">
        <f t="shared" si="219"/>
        <v>Be a Star Sports,4646 La Jolla Village Drive,Seattle, WA 92842,424-968-8820</v>
      </c>
      <c r="C4713" s="32" t="str">
        <f t="shared" si="220"/>
        <v>-8820</v>
      </c>
      <c r="D4713" s="32">
        <f t="shared" si="221"/>
        <v>1</v>
      </c>
    </row>
    <row r="4714" spans="1:4" x14ac:dyDescent="0.25">
      <c r="A4714" s="32" t="s">
        <v>4444</v>
      </c>
      <c r="B4714" s="32" t="str">
        <f t="shared" si="219"/>
        <v>4646 La Jolla Village Drive,Seattle, WA 92842,424-968-8820,Tokyo Enterprises</v>
      </c>
      <c r="C4714" s="32" t="str">
        <f t="shared" si="220"/>
        <v>rises</v>
      </c>
      <c r="D4714" s="32" t="str">
        <f t="shared" si="221"/>
        <v>Incorrect</v>
      </c>
    </row>
    <row r="4715" spans="1:4" x14ac:dyDescent="0.25">
      <c r="A4715" s="32" t="s">
        <v>4445</v>
      </c>
      <c r="B4715" s="32" t="str">
        <f t="shared" si="219"/>
        <v>Seattle, WA 92842,424-968-8820,Tokyo Enterprises,Hyatt Regency Maui R</v>
      </c>
      <c r="C4715" s="32" t="str">
        <f t="shared" si="220"/>
        <v>aui R</v>
      </c>
      <c r="D4715" s="32" t="str">
        <f t="shared" si="221"/>
        <v>Incorrect</v>
      </c>
    </row>
    <row r="4716" spans="1:4" x14ac:dyDescent="0.25">
      <c r="A4716" s="32" t="s">
        <v>4446</v>
      </c>
      <c r="B4716" s="32" t="str">
        <f t="shared" si="219"/>
        <v>424-968-8820,Tokyo Enterprises,Hyatt Regency Maui R,Compton, CA 92048</v>
      </c>
      <c r="C4716" s="32" t="str">
        <f t="shared" si="220"/>
        <v>92048</v>
      </c>
      <c r="D4716" s="32" t="str">
        <f t="shared" si="221"/>
        <v>Incorrect</v>
      </c>
    </row>
    <row r="4717" spans="1:4" x14ac:dyDescent="0.25">
      <c r="A4717" s="32" t="s">
        <v>4447</v>
      </c>
      <c r="B4717" s="32" t="str">
        <f t="shared" si="219"/>
        <v>Tokyo Enterprises,Hyatt Regency Maui R,Compton, CA 92048,824-962-2426</v>
      </c>
      <c r="C4717" s="32" t="str">
        <f t="shared" si="220"/>
        <v>-2426</v>
      </c>
      <c r="D4717" s="32">
        <f t="shared" si="221"/>
        <v>1</v>
      </c>
    </row>
    <row r="4718" spans="1:4" x14ac:dyDescent="0.25">
      <c r="A4718" s="32" t="s">
        <v>4448</v>
      </c>
      <c r="B4718" s="32" t="str">
        <f t="shared" si="219"/>
        <v>Hyatt Regency Maui R,Compton, CA 92048,824-962-2426,Cactus Threads</v>
      </c>
      <c r="C4718" s="32" t="str">
        <f t="shared" si="220"/>
        <v>reads</v>
      </c>
      <c r="D4718" s="32" t="str">
        <f t="shared" si="221"/>
        <v>Incorrect</v>
      </c>
    </row>
    <row r="4719" spans="1:4" x14ac:dyDescent="0.25">
      <c r="A4719" s="32" t="s">
        <v>4449</v>
      </c>
      <c r="B4719" s="32" t="str">
        <f t="shared" si="219"/>
        <v>Compton, CA 92048,824-962-2426,Cactus Threads,24940 Ventura Boulevard</v>
      </c>
      <c r="C4719" s="32" t="str">
        <f t="shared" si="220"/>
        <v>evard</v>
      </c>
      <c r="D4719" s="32" t="str">
        <f t="shared" si="221"/>
        <v>Incorrect</v>
      </c>
    </row>
    <row r="4720" spans="1:4" x14ac:dyDescent="0.25">
      <c r="A4720" s="32" t="s">
        <v>4450</v>
      </c>
      <c r="B4720" s="32" t="str">
        <f t="shared" si="219"/>
        <v>824-962-2426,Cactus Threads,24940 Ventura Boulevard,Silverdale, CA 90028</v>
      </c>
      <c r="C4720" s="32" t="str">
        <f t="shared" si="220"/>
        <v>90028</v>
      </c>
      <c r="D4720" s="32" t="str">
        <f t="shared" si="221"/>
        <v>Incorrect</v>
      </c>
    </row>
    <row r="4721" spans="1:4" x14ac:dyDescent="0.25">
      <c r="A4721" s="32" t="s">
        <v>4451</v>
      </c>
      <c r="B4721" s="32" t="str">
        <f t="shared" si="219"/>
        <v>Cactus Threads,24940 Ventura Boulevard,Silverdale, CA 90028,420-642-4486</v>
      </c>
      <c r="C4721" s="32" t="str">
        <f t="shared" si="220"/>
        <v>-4486</v>
      </c>
      <c r="D4721" s="32">
        <f t="shared" si="221"/>
        <v>1</v>
      </c>
    </row>
    <row r="4722" spans="1:4" x14ac:dyDescent="0.25">
      <c r="A4722" s="32" t="s">
        <v>4452</v>
      </c>
      <c r="B4722" s="32" t="str">
        <f t="shared" si="219"/>
        <v>24940 Ventura Boulevard,Silverdale, CA 90028,420-642-4486,Caliber Wear</v>
      </c>
      <c r="C4722" s="32" t="str">
        <f t="shared" si="220"/>
        <v xml:space="preserve"> Wear</v>
      </c>
      <c r="D4722" s="32" t="str">
        <f t="shared" si="221"/>
        <v>Incorrect</v>
      </c>
    </row>
    <row r="4723" spans="1:4" x14ac:dyDescent="0.25">
      <c r="A4723" s="32" t="s">
        <v>4453</v>
      </c>
      <c r="B4723" s="32" t="str">
        <f t="shared" si="219"/>
        <v>Silverdale, CA 90028,420-642-4486,Caliber Wear,204 Main Street</v>
      </c>
      <c r="C4723" s="32" t="str">
        <f t="shared" si="220"/>
        <v>treet</v>
      </c>
      <c r="D4723" s="32" t="str">
        <f t="shared" si="221"/>
        <v>Incorrect</v>
      </c>
    </row>
    <row r="4724" spans="1:4" x14ac:dyDescent="0.25">
      <c r="A4724" s="32" t="s">
        <v>4454</v>
      </c>
      <c r="B4724" s="32" t="str">
        <f t="shared" si="219"/>
        <v>420-642-4486,Caliber Wear,204 Main Street,San Leandro, CA 92402</v>
      </c>
      <c r="C4724" s="32" t="str">
        <f t="shared" si="220"/>
        <v>92402</v>
      </c>
      <c r="D4724" s="32" t="str">
        <f t="shared" si="221"/>
        <v>Incorrect</v>
      </c>
    </row>
    <row r="4725" spans="1:4" x14ac:dyDescent="0.25">
      <c r="A4725" s="32" t="s">
        <v>4455</v>
      </c>
      <c r="B4725" s="32" t="str">
        <f t="shared" si="219"/>
        <v>Caliber Wear,204 Main Street,San Leandro, CA 92402,420-668-6299</v>
      </c>
      <c r="C4725" s="32" t="str">
        <f t="shared" si="220"/>
        <v>-6299</v>
      </c>
      <c r="D4725" s="32">
        <f t="shared" si="221"/>
        <v>1</v>
      </c>
    </row>
    <row r="4726" spans="1:4" x14ac:dyDescent="0.25">
      <c r="A4726" s="32" t="s">
        <v>4456</v>
      </c>
      <c r="B4726" s="32" t="str">
        <f t="shared" si="219"/>
        <v>204 Main Street,San Leandro, CA 92402,420-668-6299,Frank's Professional Shop</v>
      </c>
      <c r="C4726" s="32" t="str">
        <f t="shared" si="220"/>
        <v xml:space="preserve"> Shop</v>
      </c>
      <c r="D4726" s="32" t="str">
        <f t="shared" si="221"/>
        <v>Incorrect</v>
      </c>
    </row>
    <row r="4727" spans="1:4" x14ac:dyDescent="0.25">
      <c r="A4727" s="32" t="s">
        <v>4457</v>
      </c>
      <c r="B4727" s="32" t="str">
        <f t="shared" si="219"/>
        <v>San Leandro, CA 92402,420-668-6299,Frank's Professional Shop,22662 Chapman Avenue Suite D2</v>
      </c>
      <c r="C4727" s="32" t="str">
        <f t="shared" si="220"/>
        <v>te D2</v>
      </c>
      <c r="D4727" s="32" t="str">
        <f t="shared" si="221"/>
        <v>Incorrect</v>
      </c>
    </row>
    <row r="4728" spans="1:4" x14ac:dyDescent="0.25">
      <c r="A4728" s="32" t="s">
        <v>4458</v>
      </c>
      <c r="B4728" s="32" t="str">
        <f t="shared" si="219"/>
        <v>420-668-6299,Frank's Professional Shop,22662 Chapman Avenue Suite D2,Belvedere Tiburon, CA 92404</v>
      </c>
      <c r="C4728" s="32" t="str">
        <f t="shared" si="220"/>
        <v>92404</v>
      </c>
      <c r="D4728" s="32" t="str">
        <f t="shared" si="221"/>
        <v>Incorrect</v>
      </c>
    </row>
    <row r="4729" spans="1:4" x14ac:dyDescent="0.25">
      <c r="A4729" s="32" t="s">
        <v>4459</v>
      </c>
      <c r="B4729" s="32" t="str">
        <f t="shared" si="219"/>
        <v>Frank's Professional Shop,22662 Chapman Avenue Suite D2,Belvedere Tiburon, CA 92404,926-484-2242</v>
      </c>
      <c r="C4729" s="32" t="str">
        <f t="shared" si="220"/>
        <v>-2242</v>
      </c>
      <c r="D4729" s="32">
        <f t="shared" si="221"/>
        <v>1</v>
      </c>
    </row>
    <row r="4730" spans="1:4" x14ac:dyDescent="0.25">
      <c r="A4730" s="32" t="s">
        <v>4460</v>
      </c>
      <c r="B4730" s="32" t="str">
        <f t="shared" si="219"/>
        <v>22662 Chapman Avenue Suite D2,Belvedere Tiburon, CA 92404,926-484-2242,Regent's Sports</v>
      </c>
      <c r="C4730" s="32" t="str">
        <f t="shared" si="220"/>
        <v>ports</v>
      </c>
      <c r="D4730" s="32" t="str">
        <f t="shared" si="221"/>
        <v>Incorrect</v>
      </c>
    </row>
    <row r="4731" spans="1:4" x14ac:dyDescent="0.25">
      <c r="A4731" s="32" t="s">
        <v>4461</v>
      </c>
      <c r="B4731" s="32" t="str">
        <f t="shared" si="219"/>
        <v>Belvedere Tiburon, CA 92404,926-484-2242,Regent's Sports,22642 Leadwell St</v>
      </c>
      <c r="C4731" s="32" t="str">
        <f t="shared" si="220"/>
        <v>ll St</v>
      </c>
      <c r="D4731" s="32" t="str">
        <f t="shared" si="221"/>
        <v>Incorrect</v>
      </c>
    </row>
    <row r="4732" spans="1:4" x14ac:dyDescent="0.25">
      <c r="A4732" s="32" t="s">
        <v>4462</v>
      </c>
      <c r="B4732" s="32" t="str">
        <f t="shared" si="219"/>
        <v>926-484-2242,Regent's Sports,22642 Leadwell St,Los Angeles, CA 90064</v>
      </c>
      <c r="C4732" s="32" t="str">
        <f t="shared" si="220"/>
        <v>90064</v>
      </c>
      <c r="D4732" s="32" t="str">
        <f t="shared" si="221"/>
        <v>Incorrect</v>
      </c>
    </row>
    <row r="4733" spans="1:4" x14ac:dyDescent="0.25">
      <c r="A4733" s="32" t="s">
        <v>4463</v>
      </c>
      <c r="B4733" s="32" t="str">
        <f t="shared" si="219"/>
        <v>Regent's Sports,22642 Leadwell St,Los Angeles, CA 90064,808-648-4888</v>
      </c>
      <c r="C4733" s="32" t="str">
        <f t="shared" si="220"/>
        <v>-4888</v>
      </c>
      <c r="D4733" s="32">
        <f t="shared" si="221"/>
        <v>1</v>
      </c>
    </row>
    <row r="4734" spans="1:4" x14ac:dyDescent="0.25">
      <c r="A4734" s="32" t="s">
        <v>561</v>
      </c>
      <c r="B4734" s="32" t="str">
        <f t="shared" si="219"/>
        <v>22642 Leadwell St,Los Angeles, CA 90064,808-648-4888,Reservation Embroidery</v>
      </c>
      <c r="C4734" s="32" t="str">
        <f t="shared" si="220"/>
        <v>idery</v>
      </c>
      <c r="D4734" s="32" t="str">
        <f t="shared" si="221"/>
        <v>Incorrect</v>
      </c>
    </row>
    <row r="4735" spans="1:4" x14ac:dyDescent="0.25">
      <c r="A4735" s="32" t="s">
        <v>4464</v>
      </c>
      <c r="B4735" s="32" t="str">
        <f t="shared" si="219"/>
        <v>Los Angeles, CA 90064,808-648-4888,Reservation Embroidery,4642 Santa Monica Boulevard</v>
      </c>
      <c r="C4735" s="32" t="str">
        <f t="shared" si="220"/>
        <v>evard</v>
      </c>
      <c r="D4735" s="32" t="str">
        <f t="shared" si="221"/>
        <v>Incorrect</v>
      </c>
    </row>
    <row r="4736" spans="1:4" x14ac:dyDescent="0.25">
      <c r="A4736" s="32" t="s">
        <v>4465</v>
      </c>
      <c r="B4736" s="32" t="str">
        <f t="shared" si="219"/>
        <v>808-648-4888,Reservation Embroidery,4642 Santa Monica Boulevard,Redondo Beach, CA 90024</v>
      </c>
      <c r="C4736" s="32" t="str">
        <f t="shared" si="220"/>
        <v>90024</v>
      </c>
      <c r="D4736" s="32" t="str">
        <f t="shared" si="221"/>
        <v>Incorrect</v>
      </c>
    </row>
    <row r="4737" spans="1:4" x14ac:dyDescent="0.25">
      <c r="A4737" s="32" t="s">
        <v>4466</v>
      </c>
      <c r="B4737" s="32" t="str">
        <f t="shared" si="219"/>
        <v>Reservation Embroidery,4642 Santa Monica Boulevard,Redondo Beach, CA 90024,460-424-6400</v>
      </c>
      <c r="C4737" s="32" t="str">
        <f t="shared" si="220"/>
        <v>-6400</v>
      </c>
      <c r="D4737" s="32">
        <f t="shared" si="221"/>
        <v>1</v>
      </c>
    </row>
    <row r="4738" spans="1:4" x14ac:dyDescent="0.25">
      <c r="A4738" s="32" t="s">
        <v>709</v>
      </c>
      <c r="B4738" s="32" t="str">
        <f t="shared" ref="B4738:B4801" si="222">CONCATENATE(TRIM(A4738),",",TRIM(A4739),",",TRIM(A4740),",",TRIM(A4741))</f>
        <v>4642 Santa Monica Boulevard,Redondo Beach, CA 90024,460-424-6400,Ward Crazy Shirts Inc</v>
      </c>
      <c r="C4738" s="32" t="str">
        <f t="shared" ref="C4738:C4801" si="223">RIGHT(B4738,5)</f>
        <v>s Inc</v>
      </c>
      <c r="D4738" s="32" t="str">
        <f t="shared" ref="D4738:D4801" si="224">IFERROR(FIND("-",C4738),"Incorrect")</f>
        <v>Incorrect</v>
      </c>
    </row>
    <row r="4739" spans="1:4" x14ac:dyDescent="0.25">
      <c r="A4739" s="32" t="s">
        <v>4467</v>
      </c>
      <c r="B4739" s="32" t="str">
        <f t="shared" si="222"/>
        <v>Redondo Beach, CA 90024,460-424-6400,Ward Crazy Shirts Inc,2490 Biddle Road Suite 202</v>
      </c>
      <c r="C4739" s="32" t="str">
        <f t="shared" si="223"/>
        <v>e 202</v>
      </c>
      <c r="D4739" s="32" t="str">
        <f t="shared" si="224"/>
        <v>Incorrect</v>
      </c>
    </row>
    <row r="4740" spans="1:4" x14ac:dyDescent="0.25">
      <c r="A4740" s="32" t="s">
        <v>4468</v>
      </c>
      <c r="B4740" s="32" t="str">
        <f t="shared" si="222"/>
        <v>460-424-6400,Ward Crazy Shirts Inc,2490 Biddle Road Suite 202,Santa Ana, CA 92806</v>
      </c>
      <c r="C4740" s="32" t="str">
        <f t="shared" si="223"/>
        <v>92806</v>
      </c>
      <c r="D4740" s="32" t="str">
        <f t="shared" si="224"/>
        <v>Incorrect</v>
      </c>
    </row>
    <row r="4741" spans="1:4" x14ac:dyDescent="0.25">
      <c r="A4741" s="32" t="s">
        <v>4469</v>
      </c>
      <c r="B4741" s="32" t="str">
        <f t="shared" si="222"/>
        <v>Ward Crazy Shirts Inc,2490 Biddle Road Suite 202,Santa Ana, CA 92806,808-692-6409</v>
      </c>
      <c r="C4741" s="32" t="str">
        <f t="shared" si="223"/>
        <v>-6409</v>
      </c>
      <c r="D4741" s="32">
        <f t="shared" si="224"/>
        <v>1</v>
      </c>
    </row>
    <row r="4742" spans="1:4" x14ac:dyDescent="0.25">
      <c r="A4742" s="32" t="s">
        <v>4470</v>
      </c>
      <c r="B4742" s="32" t="str">
        <f t="shared" si="222"/>
        <v>2490 Biddle Road Suite 202,Santa Ana, CA 92806,808-692-6409,Water's Edge Surf Shop</v>
      </c>
      <c r="C4742" s="32" t="str">
        <f t="shared" si="223"/>
        <v xml:space="preserve"> Shop</v>
      </c>
      <c r="D4742" s="32" t="str">
        <f t="shared" si="224"/>
        <v>Incorrect</v>
      </c>
    </row>
    <row r="4743" spans="1:4" x14ac:dyDescent="0.25">
      <c r="A4743" s="32" t="s">
        <v>4471</v>
      </c>
      <c r="B4743" s="32" t="str">
        <f t="shared" si="222"/>
        <v>Santa Ana, CA 92806,808-692-6409,Water's Edge Surf Shop,22064 Victory Boulevard</v>
      </c>
      <c r="C4743" s="32" t="str">
        <f t="shared" si="223"/>
        <v>evard</v>
      </c>
      <c r="D4743" s="32" t="str">
        <f t="shared" si="224"/>
        <v>Incorrect</v>
      </c>
    </row>
    <row r="4744" spans="1:4" x14ac:dyDescent="0.25">
      <c r="A4744" s="32" t="s">
        <v>4472</v>
      </c>
      <c r="B4744" s="32" t="str">
        <f t="shared" si="222"/>
        <v>808-692-6409,Water's Edge Surf Shop,22064 Victory Boulevard,Downey, CA 92864</v>
      </c>
      <c r="C4744" s="32" t="str">
        <f t="shared" si="223"/>
        <v>92864</v>
      </c>
      <c r="D4744" s="32" t="str">
        <f t="shared" si="224"/>
        <v>Incorrect</v>
      </c>
    </row>
    <row r="4745" spans="1:4" x14ac:dyDescent="0.25">
      <c r="A4745" s="32" t="s">
        <v>4473</v>
      </c>
      <c r="B4745" s="32" t="str">
        <f t="shared" si="222"/>
        <v>Water's Edge Surf Shop,22064 Victory Boulevard,Downey, CA 92864,842-646-2242</v>
      </c>
      <c r="C4745" s="32" t="str">
        <f t="shared" si="223"/>
        <v>-2242</v>
      </c>
      <c r="D4745" s="32">
        <f t="shared" si="224"/>
        <v>1</v>
      </c>
    </row>
    <row r="4746" spans="1:4" x14ac:dyDescent="0.25">
      <c r="A4746" s="32" t="s">
        <v>4474</v>
      </c>
      <c r="B4746" s="32" t="str">
        <f t="shared" si="222"/>
        <v>22064 Victory Boulevard,Downey, CA 92864,842-646-2242,Great Time Casual</v>
      </c>
      <c r="C4746" s="32" t="str">
        <f t="shared" si="223"/>
        <v>asual</v>
      </c>
      <c r="D4746" s="32" t="str">
        <f t="shared" si="224"/>
        <v>Incorrect</v>
      </c>
    </row>
    <row r="4747" spans="1:4" x14ac:dyDescent="0.25">
      <c r="A4747" s="32" t="s">
        <v>4475</v>
      </c>
      <c r="B4747" s="32" t="str">
        <f t="shared" si="222"/>
        <v>Downey, CA 92864,842-646-2242,Great Time Casual,626 Del Monte Center</v>
      </c>
      <c r="C4747" s="32" t="str">
        <f t="shared" si="223"/>
        <v>enter</v>
      </c>
      <c r="D4747" s="32" t="str">
        <f t="shared" si="224"/>
        <v>Incorrect</v>
      </c>
    </row>
    <row r="4748" spans="1:4" x14ac:dyDescent="0.25">
      <c r="A4748" s="32" t="s">
        <v>4476</v>
      </c>
      <c r="B4748" s="32" t="str">
        <f t="shared" si="222"/>
        <v>842-646-2242,Great Time Casual,626 Del Monte Center,San Francisco, CA 90069</v>
      </c>
      <c r="C4748" s="32" t="str">
        <f t="shared" si="223"/>
        <v>90069</v>
      </c>
      <c r="D4748" s="32" t="str">
        <f t="shared" si="224"/>
        <v>Incorrect</v>
      </c>
    </row>
    <row r="4749" spans="1:4" x14ac:dyDescent="0.25">
      <c r="A4749" s="32" t="s">
        <v>481</v>
      </c>
      <c r="B4749" s="32" t="str">
        <f t="shared" si="222"/>
        <v>Great Time Casual,626 Del Monte Center,San Francisco, CA 90069,424-828-8648</v>
      </c>
      <c r="C4749" s="32" t="str">
        <f t="shared" si="223"/>
        <v>-8648</v>
      </c>
      <c r="D4749" s="32">
        <f t="shared" si="224"/>
        <v>1</v>
      </c>
    </row>
    <row r="4750" spans="1:4" x14ac:dyDescent="0.25">
      <c r="A4750" s="32" t="s">
        <v>4477</v>
      </c>
      <c r="B4750" s="32" t="str">
        <f t="shared" si="222"/>
        <v>626 Del Monte Center,San Francisco, CA 90069,424-828-8648,Best Soccer Inc</v>
      </c>
      <c r="C4750" s="32" t="str">
        <f t="shared" si="223"/>
        <v>r Inc</v>
      </c>
      <c r="D4750" s="32" t="str">
        <f t="shared" si="224"/>
        <v>Incorrect</v>
      </c>
    </row>
    <row r="4751" spans="1:4" x14ac:dyDescent="0.25">
      <c r="A4751" s="32" t="s">
        <v>4478</v>
      </c>
      <c r="B4751" s="32" t="str">
        <f t="shared" si="222"/>
        <v>San Francisco, CA 90069,424-828-8648,Best Soccer Inc,82 Tamal Vista Boulevard</v>
      </c>
      <c r="C4751" s="32" t="str">
        <f t="shared" si="223"/>
        <v>evard</v>
      </c>
      <c r="D4751" s="32" t="str">
        <f t="shared" si="224"/>
        <v>Incorrect</v>
      </c>
    </row>
    <row r="4752" spans="1:4" x14ac:dyDescent="0.25">
      <c r="A4752" s="32" t="s">
        <v>4479</v>
      </c>
      <c r="B4752" s="32" t="str">
        <f t="shared" si="222"/>
        <v>424-828-8648,Best Soccer Inc,82 Tamal Vista Boulevard,Camarillo, CA 90844</v>
      </c>
      <c r="C4752" s="32" t="str">
        <f t="shared" si="223"/>
        <v>90844</v>
      </c>
      <c r="D4752" s="32" t="str">
        <f t="shared" si="224"/>
        <v>Incorrect</v>
      </c>
    </row>
    <row r="4753" spans="1:4" x14ac:dyDescent="0.25">
      <c r="A4753" s="32" t="s">
        <v>4480</v>
      </c>
      <c r="B4753" s="32" t="str">
        <f t="shared" si="222"/>
        <v>Best Soccer Inc,82 Tamal Vista Boulevard,Camarillo, CA 90844,420-840-8684</v>
      </c>
      <c r="C4753" s="32" t="str">
        <f t="shared" si="223"/>
        <v>-8684</v>
      </c>
      <c r="D4753" s="32">
        <f t="shared" si="224"/>
        <v>1</v>
      </c>
    </row>
    <row r="4754" spans="1:4" x14ac:dyDescent="0.25">
      <c r="A4754" s="32" t="s">
        <v>4481</v>
      </c>
      <c r="B4754" s="32" t="str">
        <f t="shared" si="222"/>
        <v>82 Tamal Vista Boulevard,Camarillo, CA 90844,420-840-8684,High Tide Women's Wear of California</v>
      </c>
      <c r="C4754" s="32" t="str">
        <f t="shared" si="223"/>
        <v>ornia</v>
      </c>
      <c r="D4754" s="32" t="str">
        <f t="shared" si="224"/>
        <v>Incorrect</v>
      </c>
    </row>
    <row r="4755" spans="1:4" x14ac:dyDescent="0.25">
      <c r="A4755" s="32" t="s">
        <v>4482</v>
      </c>
      <c r="B4755" s="32" t="str">
        <f t="shared" si="222"/>
        <v>Camarillo, CA 90844,420-840-8684,High Tide Women's Wear of California,4222 Waialae Avenue</v>
      </c>
      <c r="C4755" s="32" t="str">
        <f t="shared" si="223"/>
        <v>venue</v>
      </c>
      <c r="D4755" s="32" t="str">
        <f t="shared" si="224"/>
        <v>Incorrect</v>
      </c>
    </row>
    <row r="4756" spans="1:4" x14ac:dyDescent="0.25">
      <c r="A4756" s="32" t="s">
        <v>4483</v>
      </c>
      <c r="B4756" s="32" t="str">
        <f t="shared" si="222"/>
        <v>420-840-8684,High Tide Women's Wear of California,4222 Waialae Avenue,Honolulu, HI 94642</v>
      </c>
      <c r="C4756" s="32" t="str">
        <f t="shared" si="223"/>
        <v>94642</v>
      </c>
      <c r="D4756" s="32" t="str">
        <f t="shared" si="224"/>
        <v>Incorrect</v>
      </c>
    </row>
    <row r="4757" spans="1:4" x14ac:dyDescent="0.25">
      <c r="A4757" s="32" t="s">
        <v>126</v>
      </c>
      <c r="B4757" s="32" t="str">
        <f t="shared" si="222"/>
        <v>High Tide Women's Wear of California,4222 Waialae Avenue,Honolulu, HI 94642,209-486-2860</v>
      </c>
      <c r="C4757" s="32" t="str">
        <f t="shared" si="223"/>
        <v>-2860</v>
      </c>
      <c r="D4757" s="32">
        <f t="shared" si="224"/>
        <v>1</v>
      </c>
    </row>
    <row r="4758" spans="1:4" x14ac:dyDescent="0.25">
      <c r="A4758" s="32" t="s">
        <v>2019</v>
      </c>
      <c r="B4758" s="32" t="str">
        <f t="shared" si="222"/>
        <v>4222 Waialae Avenue,Honolulu, HI 94642,209-486-2860,Satchel Promotional Sportswear</v>
      </c>
      <c r="C4758" s="32" t="str">
        <f t="shared" si="223"/>
        <v>swear</v>
      </c>
      <c r="D4758" s="32" t="str">
        <f t="shared" si="224"/>
        <v>Incorrect</v>
      </c>
    </row>
    <row r="4759" spans="1:4" x14ac:dyDescent="0.25">
      <c r="A4759" s="32" t="s">
        <v>4484</v>
      </c>
      <c r="B4759" s="32" t="str">
        <f t="shared" si="222"/>
        <v>Honolulu, HI 94642,209-486-2860,Satchel Promotional Sportswear,4622 El Toro Rd</v>
      </c>
      <c r="C4759" s="32" t="str">
        <f t="shared" si="223"/>
        <v>ro Rd</v>
      </c>
      <c r="D4759" s="32" t="str">
        <f t="shared" si="224"/>
        <v>Incorrect</v>
      </c>
    </row>
    <row r="4760" spans="1:4" x14ac:dyDescent="0.25">
      <c r="A4760" s="32" t="s">
        <v>4485</v>
      </c>
      <c r="B4760" s="32" t="str">
        <f t="shared" si="222"/>
        <v>209-486-2860,Satchel Promotional Sportswear,4622 El Toro Rd,Rancho Palos Verdes, CA 92802</v>
      </c>
      <c r="C4760" s="32" t="str">
        <f t="shared" si="223"/>
        <v>92802</v>
      </c>
      <c r="D4760" s="32" t="str">
        <f t="shared" si="224"/>
        <v>Incorrect</v>
      </c>
    </row>
    <row r="4761" spans="1:4" x14ac:dyDescent="0.25">
      <c r="A4761" s="32" t="s">
        <v>4486</v>
      </c>
      <c r="B4761" s="32" t="str">
        <f t="shared" si="222"/>
        <v>Satchel Promotional Sportswear,4622 El Toro Rd,Rancho Palos Verdes, CA 92802,828-266-8426</v>
      </c>
      <c r="C4761" s="32" t="str">
        <f t="shared" si="223"/>
        <v>-8426</v>
      </c>
      <c r="D4761" s="32">
        <f t="shared" si="224"/>
        <v>1</v>
      </c>
    </row>
    <row r="4762" spans="1:4" x14ac:dyDescent="0.25">
      <c r="A4762" s="32" t="s">
        <v>4487</v>
      </c>
      <c r="B4762" s="32" t="str">
        <f t="shared" si="222"/>
        <v>4622 El Toro Rd,Rancho Palos Verdes, CA 92802,828-266-8426,Snead's Apparel Store</v>
      </c>
      <c r="C4762" s="32" t="str">
        <f t="shared" si="223"/>
        <v>Store</v>
      </c>
      <c r="D4762" s="32" t="str">
        <f t="shared" si="224"/>
        <v>Incorrect</v>
      </c>
    </row>
    <row r="4763" spans="1:4" x14ac:dyDescent="0.25">
      <c r="A4763" s="32" t="s">
        <v>4488</v>
      </c>
      <c r="B4763" s="32" t="str">
        <f t="shared" si="222"/>
        <v>Rancho Palos Verdes, CA 92802,828-266-8426,Snead's Apparel Store,222 North Sepulveda Boulevard</v>
      </c>
      <c r="C4763" s="32" t="str">
        <f t="shared" si="223"/>
        <v>evard</v>
      </c>
      <c r="D4763" s="32" t="str">
        <f t="shared" si="224"/>
        <v>Incorrect</v>
      </c>
    </row>
    <row r="4764" spans="1:4" x14ac:dyDescent="0.25">
      <c r="A4764" s="32" t="s">
        <v>4489</v>
      </c>
      <c r="B4764" s="32" t="str">
        <f t="shared" si="222"/>
        <v>828-266-8426,Snead's Apparel Store,222 North Sepulveda Boulevard,Torrance, CA 94024</v>
      </c>
      <c r="C4764" s="32" t="str">
        <f t="shared" si="223"/>
        <v>94024</v>
      </c>
      <c r="D4764" s="32" t="str">
        <f t="shared" si="224"/>
        <v>Incorrect</v>
      </c>
    </row>
    <row r="4765" spans="1:4" x14ac:dyDescent="0.25">
      <c r="A4765" s="32" t="s">
        <v>4490</v>
      </c>
      <c r="B4765" s="32" t="str">
        <f t="shared" si="222"/>
        <v>Snead's Apparel Store,222 North Sepulveda Boulevard,Torrance, CA 94024,662-842-8892</v>
      </c>
      <c r="C4765" s="32" t="str">
        <f t="shared" si="223"/>
        <v>-8892</v>
      </c>
      <c r="D4765" s="32">
        <f t="shared" si="224"/>
        <v>1</v>
      </c>
    </row>
    <row r="4766" spans="1:4" x14ac:dyDescent="0.25">
      <c r="A4766" s="32" t="s">
        <v>4491</v>
      </c>
      <c r="B4766" s="32" t="str">
        <f t="shared" si="222"/>
        <v>222 North Sepulveda Boulevard,Torrance, CA 94024,662-842-8892,Top It Off Hats</v>
      </c>
      <c r="C4766" s="32" t="str">
        <f t="shared" si="223"/>
        <v xml:space="preserve"> Hats</v>
      </c>
      <c r="D4766" s="32" t="str">
        <f t="shared" si="224"/>
        <v>Incorrect</v>
      </c>
    </row>
    <row r="4767" spans="1:4" x14ac:dyDescent="0.25">
      <c r="A4767" s="32" t="s">
        <v>4492</v>
      </c>
      <c r="B4767" s="32" t="str">
        <f t="shared" si="222"/>
        <v>Torrance, CA 94024,662-842-8892,Top It Off Hats,2902 South Central Avenue</v>
      </c>
      <c r="C4767" s="32" t="str">
        <f t="shared" si="223"/>
        <v>venue</v>
      </c>
      <c r="D4767" s="32" t="str">
        <f t="shared" si="224"/>
        <v>Incorrect</v>
      </c>
    </row>
    <row r="4768" spans="1:4" x14ac:dyDescent="0.25">
      <c r="A4768" s="32" t="s">
        <v>4493</v>
      </c>
      <c r="B4768" s="32" t="str">
        <f t="shared" si="222"/>
        <v>662-842-8892,Top It Off Hats,2902 South Central Avenue,Gardena, CA 90240</v>
      </c>
      <c r="C4768" s="32" t="str">
        <f t="shared" si="223"/>
        <v>90240</v>
      </c>
      <c r="D4768" s="32" t="str">
        <f t="shared" si="224"/>
        <v>Incorrect</v>
      </c>
    </row>
    <row r="4769" spans="1:4" x14ac:dyDescent="0.25">
      <c r="A4769" s="32" t="s">
        <v>805</v>
      </c>
      <c r="B4769" s="32" t="str">
        <f t="shared" si="222"/>
        <v>Top It Off Hats,2902 South Central Avenue,Gardena, CA 90240,626-448-8242</v>
      </c>
      <c r="C4769" s="32" t="str">
        <f t="shared" si="223"/>
        <v>-8242</v>
      </c>
      <c r="D4769" s="32">
        <f t="shared" si="224"/>
        <v>1</v>
      </c>
    </row>
    <row r="4770" spans="1:4" x14ac:dyDescent="0.25">
      <c r="A4770" s="32" t="s">
        <v>4494</v>
      </c>
      <c r="B4770" s="32" t="str">
        <f t="shared" si="222"/>
        <v>2902 South Central Avenue,Gardena, CA 90240,626-448-8242,Americana Action Wear</v>
      </c>
      <c r="C4770" s="32" t="str">
        <f t="shared" si="223"/>
        <v xml:space="preserve"> Wear</v>
      </c>
      <c r="D4770" s="32" t="str">
        <f t="shared" si="224"/>
        <v>Incorrect</v>
      </c>
    </row>
    <row r="4771" spans="1:4" x14ac:dyDescent="0.25">
      <c r="A4771" s="32" t="s">
        <v>4495</v>
      </c>
      <c r="B4771" s="32" t="str">
        <f t="shared" si="222"/>
        <v>Gardena, CA 90240,626-448-8242,Americana Action Wear,468 North Camden Drive</v>
      </c>
      <c r="C4771" s="32" t="str">
        <f t="shared" si="223"/>
        <v>Drive</v>
      </c>
      <c r="D4771" s="32" t="str">
        <f t="shared" si="224"/>
        <v>Incorrect</v>
      </c>
    </row>
    <row r="4772" spans="1:4" x14ac:dyDescent="0.25">
      <c r="A4772" s="32" t="s">
        <v>4496</v>
      </c>
      <c r="B4772" s="32" t="str">
        <f t="shared" si="222"/>
        <v>626-448-8242,Americana Action Wear,468 North Camden Drive,Marina Del Rey, CA 98209</v>
      </c>
      <c r="C4772" s="32" t="str">
        <f t="shared" si="223"/>
        <v>98209</v>
      </c>
      <c r="D4772" s="32" t="str">
        <f t="shared" si="224"/>
        <v>Incorrect</v>
      </c>
    </row>
    <row r="4773" spans="1:4" x14ac:dyDescent="0.25">
      <c r="A4773" s="32" t="s">
        <v>4497</v>
      </c>
      <c r="B4773" s="32" t="str">
        <f t="shared" si="222"/>
        <v>Americana Action Wear,468 North Camden Drive,Marina Del Rey, CA 98209,808-924-2882</v>
      </c>
      <c r="C4773" s="32" t="str">
        <f t="shared" si="223"/>
        <v>-2882</v>
      </c>
      <c r="D4773" s="32">
        <f t="shared" si="224"/>
        <v>1</v>
      </c>
    </row>
    <row r="4774" spans="1:4" x14ac:dyDescent="0.25">
      <c r="A4774" s="32" t="s">
        <v>4498</v>
      </c>
      <c r="B4774" s="32" t="str">
        <f t="shared" si="222"/>
        <v>468 North Camden Drive,Marina Del Rey, CA 98209,808-924-2882,Fear None Retail Store</v>
      </c>
      <c r="C4774" s="32" t="str">
        <f t="shared" si="223"/>
        <v>Store</v>
      </c>
      <c r="D4774" s="32" t="str">
        <f t="shared" si="224"/>
        <v>Incorrect</v>
      </c>
    </row>
    <row r="4775" spans="1:4" x14ac:dyDescent="0.25">
      <c r="A4775" s="32" t="s">
        <v>4499</v>
      </c>
      <c r="B4775" s="32" t="str">
        <f t="shared" si="222"/>
        <v>Marina Del Rey, CA 98209,808-924-2882,Fear None Retail Store,4280 Industry Drive</v>
      </c>
      <c r="C4775" s="32" t="str">
        <f t="shared" si="223"/>
        <v>Drive</v>
      </c>
      <c r="D4775" s="32" t="str">
        <f t="shared" si="224"/>
        <v>Incorrect</v>
      </c>
    </row>
    <row r="4776" spans="1:4" x14ac:dyDescent="0.25">
      <c r="A4776" s="32" t="s">
        <v>4500</v>
      </c>
      <c r="B4776" s="32" t="str">
        <f t="shared" si="222"/>
        <v>808-924-2882,Fear None Retail Store,4280 Industry Drive,Fresno, CA 90089</v>
      </c>
      <c r="C4776" s="32" t="str">
        <f t="shared" si="223"/>
        <v>90089</v>
      </c>
      <c r="D4776" s="32" t="str">
        <f t="shared" si="224"/>
        <v>Incorrect</v>
      </c>
    </row>
    <row r="4777" spans="1:4" x14ac:dyDescent="0.25">
      <c r="A4777" s="32" t="s">
        <v>825</v>
      </c>
      <c r="B4777" s="32" t="str">
        <f t="shared" si="222"/>
        <v>Fear None Retail Store,4280 Industry Drive,Fresno, CA 90089,909-688-6689</v>
      </c>
      <c r="C4777" s="32" t="str">
        <f t="shared" si="223"/>
        <v>-6689</v>
      </c>
      <c r="D4777" s="32">
        <f t="shared" si="224"/>
        <v>1</v>
      </c>
    </row>
    <row r="4778" spans="1:4" x14ac:dyDescent="0.25">
      <c r="A4778" s="32" t="s">
        <v>4501</v>
      </c>
      <c r="B4778" s="32" t="str">
        <f t="shared" si="222"/>
        <v>4280 Industry Drive,Fresno, CA 90089,909-688-6689,Hawaiian Sportswear</v>
      </c>
      <c r="C4778" s="32" t="str">
        <f t="shared" si="223"/>
        <v>swear</v>
      </c>
      <c r="D4778" s="32" t="str">
        <f t="shared" si="224"/>
        <v>Incorrect</v>
      </c>
    </row>
    <row r="4779" spans="1:4" x14ac:dyDescent="0.25">
      <c r="A4779" s="32" t="s">
        <v>2759</v>
      </c>
      <c r="B4779" s="32" t="str">
        <f t="shared" si="222"/>
        <v>Fresno, CA 90089,909-688-6689,Hawaiian Sportswear,488 North Main Street</v>
      </c>
      <c r="C4779" s="32" t="str">
        <f t="shared" si="223"/>
        <v>treet</v>
      </c>
      <c r="D4779" s="32" t="str">
        <f t="shared" si="224"/>
        <v>Incorrect</v>
      </c>
    </row>
    <row r="4780" spans="1:4" x14ac:dyDescent="0.25">
      <c r="A4780" s="32" t="s">
        <v>4502</v>
      </c>
      <c r="B4780" s="32" t="str">
        <f t="shared" si="222"/>
        <v>909-688-6689,Hawaiian Sportswear,488 North Main Street,Fresno, CA 98490</v>
      </c>
      <c r="C4780" s="32" t="str">
        <f t="shared" si="223"/>
        <v>98490</v>
      </c>
      <c r="D4780" s="32" t="str">
        <f t="shared" si="224"/>
        <v>Incorrect</v>
      </c>
    </row>
    <row r="4781" spans="1:4" x14ac:dyDescent="0.25">
      <c r="A4781" s="32" t="s">
        <v>4503</v>
      </c>
      <c r="B4781" s="32" t="str">
        <f t="shared" si="222"/>
        <v>Hawaiian Sportswear,488 North Main Street,Fresno, CA 98490,808-249-2626</v>
      </c>
      <c r="C4781" s="32" t="str">
        <f t="shared" si="223"/>
        <v>-2626</v>
      </c>
      <c r="D4781" s="32">
        <f t="shared" si="224"/>
        <v>1</v>
      </c>
    </row>
    <row r="4782" spans="1:4" x14ac:dyDescent="0.25">
      <c r="A4782" s="32" t="s">
        <v>4504</v>
      </c>
      <c r="B4782" s="32" t="str">
        <f t="shared" si="222"/>
        <v>488 North Main Street,Fresno, CA 98490,808-249-2626,Master Apparel CO</v>
      </c>
      <c r="C4782" s="32" t="str">
        <f t="shared" si="223"/>
        <v>el CO</v>
      </c>
      <c r="D4782" s="32" t="str">
        <f t="shared" si="224"/>
        <v>Incorrect</v>
      </c>
    </row>
    <row r="4783" spans="1:4" x14ac:dyDescent="0.25">
      <c r="A4783" s="32" t="s">
        <v>4505</v>
      </c>
      <c r="B4783" s="32" t="str">
        <f t="shared" si="222"/>
        <v>Fresno, CA 98490,808-249-2626,Master Apparel CO,246 Lakewood Center Mall</v>
      </c>
      <c r="C4783" s="32" t="str">
        <f t="shared" si="223"/>
        <v xml:space="preserve"> Mall</v>
      </c>
      <c r="D4783" s="32" t="str">
        <f t="shared" si="224"/>
        <v>Incorrect</v>
      </c>
    </row>
    <row r="4784" spans="1:4" x14ac:dyDescent="0.25">
      <c r="A4784" s="32" t="s">
        <v>4506</v>
      </c>
      <c r="B4784" s="32" t="str">
        <f t="shared" si="222"/>
        <v>808-249-2626,Master Apparel CO,246 Lakewood Center Mall,Selah, CA 94668</v>
      </c>
      <c r="C4784" s="32" t="str">
        <f t="shared" si="223"/>
        <v>94668</v>
      </c>
      <c r="D4784" s="32" t="str">
        <f t="shared" si="224"/>
        <v>Incorrect</v>
      </c>
    </row>
    <row r="4785" spans="1:4" x14ac:dyDescent="0.25">
      <c r="A4785" s="32" t="s">
        <v>4507</v>
      </c>
      <c r="B4785" s="32" t="str">
        <f t="shared" si="222"/>
        <v>Master Apparel CO,246 Lakewood Center Mall,Selah, CA 94668,420-660-6260</v>
      </c>
      <c r="C4785" s="32" t="str">
        <f t="shared" si="223"/>
        <v>-6260</v>
      </c>
      <c r="D4785" s="32">
        <f t="shared" si="224"/>
        <v>1</v>
      </c>
    </row>
    <row r="4786" spans="1:4" x14ac:dyDescent="0.25">
      <c r="A4786" s="32" t="s">
        <v>4508</v>
      </c>
      <c r="B4786" s="32" t="str">
        <f t="shared" si="222"/>
        <v>246 Lakewood Center Mall,Selah, CA 94668,420-660-6260,Tail Waggin' Sportswear</v>
      </c>
      <c r="C4786" s="32" t="str">
        <f t="shared" si="223"/>
        <v>swear</v>
      </c>
      <c r="D4786" s="32" t="str">
        <f t="shared" si="224"/>
        <v>Incorrect</v>
      </c>
    </row>
    <row r="4787" spans="1:4" x14ac:dyDescent="0.25">
      <c r="A4787" s="32" t="s">
        <v>4509</v>
      </c>
      <c r="B4787" s="32" t="str">
        <f t="shared" si="222"/>
        <v>Selah, CA 94668,420-660-6260,Tail Waggin' Sportswear,24228 Crenshaw Blvd</v>
      </c>
      <c r="C4787" s="32" t="str">
        <f t="shared" si="223"/>
        <v xml:space="preserve"> Blvd</v>
      </c>
      <c r="D4787" s="32" t="str">
        <f t="shared" si="224"/>
        <v>Incorrect</v>
      </c>
    </row>
    <row r="4788" spans="1:4" x14ac:dyDescent="0.25">
      <c r="A4788" s="32" t="s">
        <v>4510</v>
      </c>
      <c r="B4788" s="32" t="str">
        <f t="shared" si="222"/>
        <v>420-660-6260,Tail Waggin' Sportswear,24228 Crenshaw Blvd,Van Nuys, CA 98022</v>
      </c>
      <c r="C4788" s="32" t="str">
        <f t="shared" si="223"/>
        <v>98022</v>
      </c>
      <c r="D4788" s="32" t="str">
        <f t="shared" si="224"/>
        <v>Incorrect</v>
      </c>
    </row>
    <row r="4789" spans="1:4" x14ac:dyDescent="0.25">
      <c r="A4789" s="32" t="s">
        <v>142</v>
      </c>
      <c r="B4789" s="32" t="str">
        <f t="shared" si="222"/>
        <v>Tail Waggin' Sportswear,24228 Crenshaw Blvd,Van Nuys, CA 98022,949-498-6860</v>
      </c>
      <c r="C4789" s="32" t="str">
        <f t="shared" si="223"/>
        <v>-6860</v>
      </c>
      <c r="D4789" s="32">
        <f t="shared" si="224"/>
        <v>1</v>
      </c>
    </row>
    <row r="4790" spans="1:4" x14ac:dyDescent="0.25">
      <c r="A4790" s="32" t="s">
        <v>4511</v>
      </c>
      <c r="B4790" s="32" t="str">
        <f t="shared" si="222"/>
        <v>24228 Crenshaw Blvd,Van Nuys, CA 98022,949-498-6860,Celebrity Sports</v>
      </c>
      <c r="C4790" s="32" t="str">
        <f t="shared" si="223"/>
        <v>ports</v>
      </c>
      <c r="D4790" s="32" t="str">
        <f t="shared" si="224"/>
        <v>Incorrect</v>
      </c>
    </row>
    <row r="4791" spans="1:4" x14ac:dyDescent="0.25">
      <c r="A4791" s="32" t="s">
        <v>4512</v>
      </c>
      <c r="B4791" s="32" t="str">
        <f t="shared" si="222"/>
        <v>Van Nuys, CA 98022,949-498-6860,Celebrity Sports,242 Pomeroy Avenue</v>
      </c>
      <c r="C4791" s="32" t="str">
        <f t="shared" si="223"/>
        <v>venue</v>
      </c>
      <c r="D4791" s="32" t="str">
        <f t="shared" si="224"/>
        <v>Incorrect</v>
      </c>
    </row>
    <row r="4792" spans="1:4" x14ac:dyDescent="0.25">
      <c r="A4792" s="32" t="s">
        <v>4513</v>
      </c>
      <c r="B4792" s="32" t="str">
        <f t="shared" si="222"/>
        <v>949-498-6860,Celebrity Sports,242 Pomeroy Avenue,Cerritos, CA 90024</v>
      </c>
      <c r="C4792" s="32" t="str">
        <f t="shared" si="223"/>
        <v>90024</v>
      </c>
      <c r="D4792" s="32" t="str">
        <f t="shared" si="224"/>
        <v>Incorrect</v>
      </c>
    </row>
    <row r="4793" spans="1:4" x14ac:dyDescent="0.25">
      <c r="A4793" s="32" t="s">
        <v>4514</v>
      </c>
      <c r="B4793" s="32" t="str">
        <f t="shared" si="222"/>
        <v>Celebrity Sports,242 Pomeroy Avenue,Cerritos, CA 90024,420-864-4440</v>
      </c>
      <c r="C4793" s="32" t="str">
        <f t="shared" si="223"/>
        <v>-4440</v>
      </c>
      <c r="D4793" s="32">
        <f t="shared" si="224"/>
        <v>1</v>
      </c>
    </row>
    <row r="4794" spans="1:4" x14ac:dyDescent="0.25">
      <c r="A4794" s="32" t="s">
        <v>4173</v>
      </c>
      <c r="B4794" s="32" t="str">
        <f t="shared" si="222"/>
        <v>242 Pomeroy Avenue,Cerritos, CA 90024,420-864-4440,Backhouse</v>
      </c>
      <c r="C4794" s="32" t="str">
        <f t="shared" si="223"/>
        <v>house</v>
      </c>
      <c r="D4794" s="32" t="str">
        <f t="shared" si="224"/>
        <v>Incorrect</v>
      </c>
    </row>
    <row r="4795" spans="1:4" x14ac:dyDescent="0.25">
      <c r="A4795" s="32" t="s">
        <v>4515</v>
      </c>
      <c r="B4795" s="32" t="str">
        <f t="shared" si="222"/>
        <v>Cerritos, CA 90024,420-864-4440,Backhouse,900 Dana Drive</v>
      </c>
      <c r="C4795" s="32" t="str">
        <f t="shared" si="223"/>
        <v>Drive</v>
      </c>
      <c r="D4795" s="32" t="str">
        <f t="shared" si="224"/>
        <v>Incorrect</v>
      </c>
    </row>
    <row r="4796" spans="1:4" x14ac:dyDescent="0.25">
      <c r="A4796" s="32" t="s">
        <v>4516</v>
      </c>
      <c r="B4796" s="32" t="str">
        <f t="shared" si="222"/>
        <v>420-864-4440,Backhouse,900 Dana Drive,Fairbanks, AK 99846</v>
      </c>
      <c r="C4796" s="32" t="str">
        <f t="shared" si="223"/>
        <v>99846</v>
      </c>
      <c r="D4796" s="32" t="str">
        <f t="shared" si="224"/>
        <v>Incorrect</v>
      </c>
    </row>
    <row r="4797" spans="1:4" x14ac:dyDescent="0.25">
      <c r="A4797" s="32" t="s">
        <v>4517</v>
      </c>
      <c r="B4797" s="32" t="str">
        <f t="shared" si="222"/>
        <v>Backhouse,900 Dana Drive,Fairbanks, AK 99846,629-444-4242</v>
      </c>
      <c r="C4797" s="32" t="str">
        <f t="shared" si="223"/>
        <v>-4242</v>
      </c>
      <c r="D4797" s="32">
        <f t="shared" si="224"/>
        <v>1</v>
      </c>
    </row>
    <row r="4798" spans="1:4" x14ac:dyDescent="0.25">
      <c r="A4798" s="32" t="s">
        <v>3952</v>
      </c>
      <c r="B4798" s="32" t="str">
        <f t="shared" si="222"/>
        <v>900 Dana Drive,Fairbanks, AK 99846,629-444-4242,KBH Group Limited</v>
      </c>
      <c r="C4798" s="32" t="str">
        <f t="shared" si="223"/>
        <v>mited</v>
      </c>
      <c r="D4798" s="32" t="str">
        <f t="shared" si="224"/>
        <v>Incorrect</v>
      </c>
    </row>
    <row r="4799" spans="1:4" x14ac:dyDescent="0.25">
      <c r="A4799" s="32" t="s">
        <v>4066</v>
      </c>
      <c r="B4799" s="32" t="str">
        <f t="shared" si="222"/>
        <v>Fairbanks, AK 99846,629-444-4242,KBH Group Limited,98-2006 Topanga Canyon Road</v>
      </c>
      <c r="C4799" s="32" t="str">
        <f t="shared" si="223"/>
        <v xml:space="preserve"> Road</v>
      </c>
      <c r="D4799" s="32" t="str">
        <f t="shared" si="224"/>
        <v>Incorrect</v>
      </c>
    </row>
    <row r="4800" spans="1:4" x14ac:dyDescent="0.25">
      <c r="A4800" s="32" t="s">
        <v>4518</v>
      </c>
      <c r="B4800" s="32" t="str">
        <f t="shared" si="222"/>
        <v>629-444-4242,KBH Group Limited,98-2006 Topanga Canyon Road,Los Angeles, CA 92244</v>
      </c>
      <c r="C4800" s="32" t="str">
        <f t="shared" si="223"/>
        <v>92244</v>
      </c>
      <c r="D4800" s="32" t="str">
        <f t="shared" si="224"/>
        <v>Incorrect</v>
      </c>
    </row>
    <row r="4801" spans="1:4" x14ac:dyDescent="0.25">
      <c r="A4801" s="32" t="s">
        <v>4519</v>
      </c>
      <c r="B4801" s="32" t="str">
        <f t="shared" si="222"/>
        <v>KBH Group Limited,98-2006 Topanga Canyon Road,Los Angeles, CA 92244,420-988-2922</v>
      </c>
      <c r="C4801" s="32" t="str">
        <f t="shared" si="223"/>
        <v>-2922</v>
      </c>
      <c r="D4801" s="32">
        <f t="shared" si="224"/>
        <v>1</v>
      </c>
    </row>
    <row r="4802" spans="1:4" x14ac:dyDescent="0.25">
      <c r="A4802" s="32" t="s">
        <v>4520</v>
      </c>
      <c r="B4802" s="32" t="str">
        <f t="shared" ref="B4802:B4865" si="225">CONCATENATE(TRIM(A4802),",",TRIM(A4803),",",TRIM(A4804),",",TRIM(A4805))</f>
        <v>98-2006 Topanga Canyon Road,Los Angeles, CA 92244,420-988-2922,Neat as a Pin, Inc.</v>
      </c>
      <c r="C4802" s="32" t="str">
        <f t="shared" ref="C4802:C4865" si="226">RIGHT(B4802,5)</f>
        <v xml:space="preserve"> Inc.</v>
      </c>
      <c r="D4802" s="32" t="str">
        <f t="shared" ref="D4802:D4865" si="227">IFERROR(FIND("-",C4802),"Incorrect")</f>
        <v>Incorrect</v>
      </c>
    </row>
    <row r="4803" spans="1:4" x14ac:dyDescent="0.25">
      <c r="A4803" s="32" t="s">
        <v>4521</v>
      </c>
      <c r="B4803" s="32" t="str">
        <f t="shared" si="225"/>
        <v>Los Angeles, CA 92244,420-988-2922,Neat as a Pin, Inc.,6080 Cape Arago Highway</v>
      </c>
      <c r="C4803" s="32" t="str">
        <f t="shared" si="226"/>
        <v>ghway</v>
      </c>
      <c r="D4803" s="32" t="str">
        <f t="shared" si="227"/>
        <v>Incorrect</v>
      </c>
    </row>
    <row r="4804" spans="1:4" x14ac:dyDescent="0.25">
      <c r="A4804" s="32" t="s">
        <v>4522</v>
      </c>
      <c r="B4804" s="32" t="str">
        <f t="shared" si="225"/>
        <v>420-988-2922,Neat as a Pin, Inc.,6080 Cape Arago Highway,Woodland Hills, CA 92222</v>
      </c>
      <c r="C4804" s="32" t="str">
        <f t="shared" si="226"/>
        <v>92222</v>
      </c>
      <c r="D4804" s="32" t="str">
        <f t="shared" si="227"/>
        <v>Incorrect</v>
      </c>
    </row>
    <row r="4805" spans="1:4" x14ac:dyDescent="0.25">
      <c r="A4805" s="32" t="s">
        <v>1932</v>
      </c>
      <c r="B4805" s="32" t="str">
        <f t="shared" si="225"/>
        <v>Neat as a Pin, Inc.,6080 Cape Arago Highway,Woodland Hills, CA 92222,604-466-2482</v>
      </c>
      <c r="C4805" s="32" t="str">
        <f t="shared" si="226"/>
        <v>-2482</v>
      </c>
      <c r="D4805" s="32">
        <f t="shared" si="227"/>
        <v>1</v>
      </c>
    </row>
    <row r="4806" spans="1:4" x14ac:dyDescent="0.25">
      <c r="A4806" s="32" t="s">
        <v>4523</v>
      </c>
      <c r="B4806" s="32" t="str">
        <f t="shared" si="225"/>
        <v>6080 Cape Arago Highway,Woodland Hills, CA 92222,604-466-2482,Sassy Styling Street</v>
      </c>
      <c r="C4806" s="32" t="str">
        <f t="shared" si="226"/>
        <v>treet</v>
      </c>
      <c r="D4806" s="32" t="str">
        <f t="shared" si="227"/>
        <v>Incorrect</v>
      </c>
    </row>
    <row r="4807" spans="1:4" x14ac:dyDescent="0.25">
      <c r="A4807" s="32" t="s">
        <v>4524</v>
      </c>
      <c r="B4807" s="32" t="str">
        <f t="shared" si="225"/>
        <v>Woodland Hills, CA 92222,604-466-2482,Sassy Styling Street,8446 Redwood Boulevard</v>
      </c>
      <c r="C4807" s="32" t="str">
        <f t="shared" si="226"/>
        <v>evard</v>
      </c>
      <c r="D4807" s="32" t="str">
        <f t="shared" si="227"/>
        <v>Incorrect</v>
      </c>
    </row>
    <row r="4808" spans="1:4" x14ac:dyDescent="0.25">
      <c r="A4808" s="32" t="s">
        <v>4525</v>
      </c>
      <c r="B4808" s="32" t="str">
        <f t="shared" si="225"/>
        <v>604-466-2482,Sassy Styling Street,8446 Redwood Boulevard,Kailua Kona, HI 92809</v>
      </c>
      <c r="C4808" s="32" t="str">
        <f t="shared" si="226"/>
        <v>92809</v>
      </c>
      <c r="D4808" s="32" t="str">
        <f t="shared" si="227"/>
        <v>Incorrect</v>
      </c>
    </row>
    <row r="4809" spans="1:4" x14ac:dyDescent="0.25">
      <c r="A4809" s="32" t="s">
        <v>4526</v>
      </c>
      <c r="B4809" s="32" t="str">
        <f t="shared" si="225"/>
        <v>Sassy Styling Street,8446 Redwood Boulevard,Kailua Kona, HI 92809,824-964-2694</v>
      </c>
      <c r="C4809" s="32" t="str">
        <f t="shared" si="226"/>
        <v>-2694</v>
      </c>
      <c r="D4809" s="32">
        <f t="shared" si="227"/>
        <v>1</v>
      </c>
    </row>
    <row r="4810" spans="1:4" x14ac:dyDescent="0.25">
      <c r="A4810" s="32" t="s">
        <v>4527</v>
      </c>
      <c r="B4810" s="32" t="str">
        <f t="shared" si="225"/>
        <v>8446 Redwood Boulevard,Kailua Kona, HI 92809,824-964-2694,The Top of My Head Corp</v>
      </c>
      <c r="C4810" s="32" t="str">
        <f t="shared" si="226"/>
        <v xml:space="preserve"> Corp</v>
      </c>
      <c r="D4810" s="32" t="str">
        <f t="shared" si="227"/>
        <v>Incorrect</v>
      </c>
    </row>
    <row r="4811" spans="1:4" x14ac:dyDescent="0.25">
      <c r="A4811" s="32" t="s">
        <v>4528</v>
      </c>
      <c r="B4811" s="32" t="str">
        <f t="shared" si="225"/>
        <v>Kailua Kona, HI 92809,824-964-2694,The Top of My Head Corp,220 South Church Street</v>
      </c>
      <c r="C4811" s="32" t="str">
        <f t="shared" si="226"/>
        <v>treet</v>
      </c>
      <c r="D4811" s="32" t="str">
        <f t="shared" si="227"/>
        <v>Incorrect</v>
      </c>
    </row>
    <row r="4812" spans="1:4" x14ac:dyDescent="0.25">
      <c r="A4812" s="32" t="s">
        <v>4529</v>
      </c>
      <c r="B4812" s="32" t="str">
        <f t="shared" si="225"/>
        <v>824-964-2694,The Top of My Head Corp,220 South Church Street,Kahului, HI 94646</v>
      </c>
      <c r="C4812" s="32" t="str">
        <f t="shared" si="226"/>
        <v>94646</v>
      </c>
      <c r="D4812" s="32" t="str">
        <f t="shared" si="227"/>
        <v>Incorrect</v>
      </c>
    </row>
    <row r="4813" spans="1:4" x14ac:dyDescent="0.25">
      <c r="A4813" s="32" t="s">
        <v>4530</v>
      </c>
      <c r="B4813" s="32" t="str">
        <f t="shared" si="225"/>
        <v>The Top of My Head Corp,220 South Church Street,Kahului, HI 94646,908-268-6848</v>
      </c>
      <c r="C4813" s="32" t="str">
        <f t="shared" si="226"/>
        <v>-6848</v>
      </c>
      <c r="D4813" s="32">
        <f t="shared" si="227"/>
        <v>1</v>
      </c>
    </row>
    <row r="4814" spans="1:4" x14ac:dyDescent="0.25">
      <c r="A4814" s="32" t="s">
        <v>4531</v>
      </c>
      <c r="B4814" s="32" t="str">
        <f t="shared" si="225"/>
        <v>220 South Church Street,Kahului, HI 94646,908-268-6848,Bigger and Better</v>
      </c>
      <c r="C4814" s="32" t="str">
        <f t="shared" si="226"/>
        <v>etter</v>
      </c>
      <c r="D4814" s="32" t="str">
        <f t="shared" si="227"/>
        <v>Incorrect</v>
      </c>
    </row>
    <row r="4815" spans="1:4" x14ac:dyDescent="0.25">
      <c r="A4815" s="32" t="s">
        <v>4532</v>
      </c>
      <c r="B4815" s="32" t="str">
        <f t="shared" si="225"/>
        <v>Kahului, HI 94646,908-268-6848,Bigger and Better,84680 El Paseo Suite B</v>
      </c>
      <c r="C4815" s="32" t="str">
        <f t="shared" si="226"/>
        <v>ite B</v>
      </c>
      <c r="D4815" s="32" t="str">
        <f t="shared" si="227"/>
        <v>Incorrect</v>
      </c>
    </row>
    <row r="4816" spans="1:4" x14ac:dyDescent="0.25">
      <c r="A4816" s="32" t="s">
        <v>4533</v>
      </c>
      <c r="B4816" s="32" t="str">
        <f t="shared" si="225"/>
        <v>908-268-6848,Bigger and Better,84680 El Paseo Suite B,Milpitas, CA 90026</v>
      </c>
      <c r="C4816" s="32" t="str">
        <f t="shared" si="226"/>
        <v>90026</v>
      </c>
      <c r="D4816" s="32" t="str">
        <f t="shared" si="227"/>
        <v>Incorrect</v>
      </c>
    </row>
    <row r="4817" spans="1:4" x14ac:dyDescent="0.25">
      <c r="A4817" s="32" t="s">
        <v>4534</v>
      </c>
      <c r="B4817" s="32" t="str">
        <f t="shared" si="225"/>
        <v>Bigger and Better,84680 El Paseo Suite B,Milpitas, CA 90026,629-464-6988</v>
      </c>
      <c r="C4817" s="32" t="str">
        <f t="shared" si="226"/>
        <v>-6988</v>
      </c>
      <c r="D4817" s="32">
        <f t="shared" si="227"/>
        <v>1</v>
      </c>
    </row>
    <row r="4818" spans="1:4" x14ac:dyDescent="0.25">
      <c r="A4818" s="32" t="s">
        <v>4535</v>
      </c>
      <c r="B4818" s="32" t="str">
        <f t="shared" si="225"/>
        <v>84680 El Paseo Suite B,Milpitas, CA 90026,629-464-6988,Beachside Surf CO</v>
      </c>
      <c r="C4818" s="32" t="str">
        <f t="shared" si="226"/>
        <v>rf CO</v>
      </c>
      <c r="D4818" s="32" t="str">
        <f t="shared" si="227"/>
        <v>Incorrect</v>
      </c>
    </row>
    <row r="4819" spans="1:4" x14ac:dyDescent="0.25">
      <c r="A4819" s="32" t="s">
        <v>4536</v>
      </c>
      <c r="B4819" s="32" t="str">
        <f t="shared" si="225"/>
        <v>Milpitas, CA 90026,629-464-6988,Beachside Surf CO,42422 Golden Lantern</v>
      </c>
      <c r="C4819" s="32" t="str">
        <f t="shared" si="226"/>
        <v>ntern</v>
      </c>
      <c r="D4819" s="32" t="str">
        <f t="shared" si="227"/>
        <v>Incorrect</v>
      </c>
    </row>
    <row r="4820" spans="1:4" x14ac:dyDescent="0.25">
      <c r="A4820" s="32" t="s">
        <v>4537</v>
      </c>
      <c r="B4820" s="32" t="str">
        <f t="shared" si="225"/>
        <v>629-464-6988,Beachside Surf CO,42422 Golden Lantern,Gardena, CA 96642</v>
      </c>
      <c r="C4820" s="32" t="str">
        <f t="shared" si="226"/>
        <v>96642</v>
      </c>
      <c r="D4820" s="32" t="str">
        <f t="shared" si="227"/>
        <v>Incorrect</v>
      </c>
    </row>
    <row r="4821" spans="1:4" x14ac:dyDescent="0.25">
      <c r="A4821" s="32" t="s">
        <v>4538</v>
      </c>
      <c r="B4821" s="32" t="str">
        <f t="shared" si="225"/>
        <v>Beachside Surf CO,42422 Golden Lantern,Gardena, CA 96642,808-842-8422</v>
      </c>
      <c r="C4821" s="32" t="str">
        <f t="shared" si="226"/>
        <v>-8422</v>
      </c>
      <c r="D4821" s="32">
        <f t="shared" si="227"/>
        <v>1</v>
      </c>
    </row>
    <row r="4822" spans="1:4" x14ac:dyDescent="0.25">
      <c r="A4822" s="32" t="s">
        <v>4539</v>
      </c>
      <c r="B4822" s="32" t="str">
        <f t="shared" si="225"/>
        <v>42422 Golden Lantern,Gardena, CA 96642,808-842-8422,GEM Sportswear Inc</v>
      </c>
      <c r="C4822" s="32" t="str">
        <f t="shared" si="226"/>
        <v>r Inc</v>
      </c>
      <c r="D4822" s="32" t="str">
        <f t="shared" si="227"/>
        <v>Incorrect</v>
      </c>
    </row>
    <row r="4823" spans="1:4" x14ac:dyDescent="0.25">
      <c r="A4823" s="32" t="s">
        <v>4540</v>
      </c>
      <c r="B4823" s="32" t="str">
        <f t="shared" si="225"/>
        <v>Gardena, CA 96642,808-842-8422,GEM Sportswear Inc,46044 68th Avenue South</v>
      </c>
      <c r="C4823" s="32" t="str">
        <f t="shared" si="226"/>
        <v>South</v>
      </c>
      <c r="D4823" s="32" t="str">
        <f t="shared" si="227"/>
        <v>Incorrect</v>
      </c>
    </row>
    <row r="4824" spans="1:4" x14ac:dyDescent="0.25">
      <c r="A4824" s="32" t="s">
        <v>4541</v>
      </c>
      <c r="B4824" s="32" t="str">
        <f t="shared" si="225"/>
        <v>808-842-8422,GEM Sportswear Inc,46044 68th Avenue South,San Pablo, CA 90802</v>
      </c>
      <c r="C4824" s="32" t="str">
        <f t="shared" si="226"/>
        <v>90802</v>
      </c>
      <c r="D4824" s="32" t="str">
        <f t="shared" si="227"/>
        <v>Incorrect</v>
      </c>
    </row>
    <row r="4825" spans="1:4" x14ac:dyDescent="0.25">
      <c r="A4825" s="32" t="s">
        <v>4542</v>
      </c>
      <c r="B4825" s="32" t="str">
        <f t="shared" si="225"/>
        <v>GEM Sportswear Inc,46044 68th Avenue South,San Pablo, CA 90802,828-466-2864</v>
      </c>
      <c r="C4825" s="32" t="str">
        <f t="shared" si="226"/>
        <v>-2864</v>
      </c>
      <c r="D4825" s="32">
        <f t="shared" si="227"/>
        <v>1</v>
      </c>
    </row>
    <row r="4826" spans="1:4" x14ac:dyDescent="0.25">
      <c r="A4826" s="32" t="s">
        <v>4543</v>
      </c>
      <c r="B4826" s="32" t="str">
        <f t="shared" si="225"/>
        <v>46044 68th Avenue South,San Pablo, CA 90802,828-466-2864,Jonathon's Sportswear Inc</v>
      </c>
      <c r="C4826" s="32" t="str">
        <f t="shared" si="226"/>
        <v>r Inc</v>
      </c>
      <c r="D4826" s="32" t="str">
        <f t="shared" si="227"/>
        <v>Incorrect</v>
      </c>
    </row>
    <row r="4827" spans="1:4" x14ac:dyDescent="0.25">
      <c r="A4827" s="32" t="s">
        <v>4544</v>
      </c>
      <c r="B4827" s="32" t="str">
        <f t="shared" si="225"/>
        <v>San Pablo, CA 90802,828-466-2864,Jonathon's Sportswear Inc,2996 Squaw Valley Road</v>
      </c>
      <c r="C4827" s="32" t="str">
        <f t="shared" si="226"/>
        <v xml:space="preserve"> Road</v>
      </c>
      <c r="D4827" s="32" t="str">
        <f t="shared" si="227"/>
        <v>Incorrect</v>
      </c>
    </row>
    <row r="4828" spans="1:4" x14ac:dyDescent="0.25">
      <c r="A4828" s="32" t="s">
        <v>4545</v>
      </c>
      <c r="B4828" s="32" t="str">
        <f t="shared" si="225"/>
        <v>828-466-2864,Jonathon's Sportswear Inc,2996 Squaw Valley Road,Ventura, CA 92202</v>
      </c>
      <c r="C4828" s="32" t="str">
        <f t="shared" si="226"/>
        <v>92202</v>
      </c>
      <c r="D4828" s="32" t="str">
        <f t="shared" si="227"/>
        <v>Incorrect</v>
      </c>
    </row>
    <row r="4829" spans="1:4" x14ac:dyDescent="0.25">
      <c r="A4829" s="32" t="s">
        <v>4546</v>
      </c>
      <c r="B4829" s="32" t="str">
        <f t="shared" si="225"/>
        <v>Jonathon's Sportswear Inc,2996 Squaw Valley Road,Ventura, CA 92202,949-260-2200</v>
      </c>
      <c r="C4829" s="32" t="str">
        <f t="shared" si="226"/>
        <v>-2200</v>
      </c>
      <c r="D4829" s="32">
        <f t="shared" si="227"/>
        <v>1</v>
      </c>
    </row>
    <row r="4830" spans="1:4" x14ac:dyDescent="0.25">
      <c r="A4830" s="32" t="s">
        <v>4547</v>
      </c>
      <c r="B4830" s="32" t="str">
        <f t="shared" si="225"/>
        <v>2996 Squaw Valley Road,Ventura, CA 92202,949-260-2200,Shirthouse Company</v>
      </c>
      <c r="C4830" s="32" t="str">
        <f t="shared" si="226"/>
        <v>mpany</v>
      </c>
      <c r="D4830" s="32" t="str">
        <f t="shared" si="227"/>
        <v>Incorrect</v>
      </c>
    </row>
    <row r="4831" spans="1:4" x14ac:dyDescent="0.25">
      <c r="A4831" s="32" t="s">
        <v>4548</v>
      </c>
      <c r="B4831" s="32" t="str">
        <f t="shared" si="225"/>
        <v>Ventura, CA 92202,949-260-2200,Shirthouse Company,4 Orondo Ave</v>
      </c>
      <c r="C4831" s="32" t="str">
        <f t="shared" si="226"/>
        <v>o Ave</v>
      </c>
      <c r="D4831" s="32" t="str">
        <f t="shared" si="227"/>
        <v>Incorrect</v>
      </c>
    </row>
    <row r="4832" spans="1:4" x14ac:dyDescent="0.25">
      <c r="A4832" s="32" t="s">
        <v>4549</v>
      </c>
      <c r="B4832" s="32" t="str">
        <f t="shared" si="225"/>
        <v>949-260-2200,Shirthouse Company,4 Orondo Ave,Mission Viejo, CA 90048</v>
      </c>
      <c r="C4832" s="32" t="str">
        <f t="shared" si="226"/>
        <v>90048</v>
      </c>
      <c r="D4832" s="32" t="str">
        <f t="shared" si="227"/>
        <v>Incorrect</v>
      </c>
    </row>
    <row r="4833" spans="1:4" x14ac:dyDescent="0.25">
      <c r="A4833" s="32" t="s">
        <v>4550</v>
      </c>
      <c r="B4833" s="32" t="str">
        <f t="shared" si="225"/>
        <v>Shirthouse Company,4 Orondo Ave,Mission Viejo, CA 90048,460-642-4280</v>
      </c>
      <c r="C4833" s="32" t="str">
        <f t="shared" si="226"/>
        <v>-4280</v>
      </c>
      <c r="D4833" s="32">
        <f t="shared" si="227"/>
        <v>1</v>
      </c>
    </row>
    <row r="4834" spans="1:4" x14ac:dyDescent="0.25">
      <c r="A4834" s="32" t="s">
        <v>4551</v>
      </c>
      <c r="B4834" s="32" t="str">
        <f t="shared" si="225"/>
        <v>4 Orondo Ave,Mission Viejo, CA 90048,460-642-4280,Top Dog Golf</v>
      </c>
      <c r="C4834" s="32" t="str">
        <f t="shared" si="226"/>
        <v xml:space="preserve"> Golf</v>
      </c>
      <c r="D4834" s="32" t="str">
        <f t="shared" si="227"/>
        <v>Incorrect</v>
      </c>
    </row>
    <row r="4835" spans="1:4" x14ac:dyDescent="0.25">
      <c r="A4835" s="32" t="s">
        <v>4552</v>
      </c>
      <c r="B4835" s="32" t="str">
        <f t="shared" si="225"/>
        <v>Mission Viejo, CA 90048,460-642-4280,Top Dog Golf,22226 Venice Boulevard</v>
      </c>
      <c r="C4835" s="32" t="str">
        <f t="shared" si="226"/>
        <v>evard</v>
      </c>
      <c r="D4835" s="32" t="str">
        <f t="shared" si="227"/>
        <v>Incorrect</v>
      </c>
    </row>
    <row r="4836" spans="1:4" x14ac:dyDescent="0.25">
      <c r="A4836" s="32" t="s">
        <v>4553</v>
      </c>
      <c r="B4836" s="32" t="str">
        <f t="shared" si="225"/>
        <v>460-642-4280,Top Dog Golf,22226 Venice Boulevard,Los Angeles, CA 90822</v>
      </c>
      <c r="C4836" s="32" t="str">
        <f t="shared" si="226"/>
        <v>90822</v>
      </c>
      <c r="D4836" s="32" t="str">
        <f t="shared" si="227"/>
        <v>Incorrect</v>
      </c>
    </row>
    <row r="4837" spans="1:4" x14ac:dyDescent="0.25">
      <c r="A4837" s="32" t="s">
        <v>4554</v>
      </c>
      <c r="B4837" s="32" t="str">
        <f t="shared" si="225"/>
        <v>Top Dog Golf,22226 Venice Boulevard,Los Angeles, CA 90822,264-892-6820</v>
      </c>
      <c r="C4837" s="32" t="str">
        <f t="shared" si="226"/>
        <v>-6820</v>
      </c>
      <c r="D4837" s="32">
        <f t="shared" si="227"/>
        <v>1</v>
      </c>
    </row>
    <row r="4838" spans="1:4" x14ac:dyDescent="0.25">
      <c r="A4838" s="32" t="s">
        <v>1813</v>
      </c>
      <c r="B4838" s="32" t="str">
        <f t="shared" si="225"/>
        <v>22226 Venice Boulevard,Los Angeles, CA 90822,264-892-6820,Mountain High Mama</v>
      </c>
      <c r="C4838" s="32" t="str">
        <f t="shared" si="226"/>
        <v xml:space="preserve"> Mama</v>
      </c>
      <c r="D4838" s="32" t="str">
        <f t="shared" si="227"/>
        <v>Incorrect</v>
      </c>
    </row>
    <row r="4839" spans="1:4" x14ac:dyDescent="0.25">
      <c r="A4839" s="32" t="s">
        <v>4555</v>
      </c>
      <c r="B4839" s="32" t="str">
        <f t="shared" si="225"/>
        <v>Los Angeles, CA 90822,264-892-6820,Mountain High Mama,2960 Railroad Drive</v>
      </c>
      <c r="C4839" s="32" t="str">
        <f t="shared" si="226"/>
        <v>Drive</v>
      </c>
      <c r="D4839" s="32" t="str">
        <f t="shared" si="227"/>
        <v>Incorrect</v>
      </c>
    </row>
    <row r="4840" spans="1:4" x14ac:dyDescent="0.25">
      <c r="A4840" s="32" t="s">
        <v>4556</v>
      </c>
      <c r="B4840" s="32" t="str">
        <f t="shared" si="225"/>
        <v>264-892-6820,Mountain High Mama,2960 Railroad Drive,Montclair, CA 90292</v>
      </c>
      <c r="C4840" s="32" t="str">
        <f t="shared" si="226"/>
        <v>90292</v>
      </c>
      <c r="D4840" s="32" t="str">
        <f t="shared" si="227"/>
        <v>Incorrect</v>
      </c>
    </row>
    <row r="4841" spans="1:4" x14ac:dyDescent="0.25">
      <c r="A4841" s="32" t="s">
        <v>4557</v>
      </c>
      <c r="B4841" s="32" t="str">
        <f t="shared" si="225"/>
        <v>Mountain High Mama,2960 Railroad Drive,Montclair, CA 90292,640-886-8244</v>
      </c>
      <c r="C4841" s="32" t="str">
        <f t="shared" si="226"/>
        <v>-8244</v>
      </c>
      <c r="D4841" s="32">
        <f t="shared" si="227"/>
        <v>1</v>
      </c>
    </row>
    <row r="4842" spans="1:4" x14ac:dyDescent="0.25">
      <c r="A4842" s="32" t="s">
        <v>4558</v>
      </c>
      <c r="B4842" s="32" t="str">
        <f t="shared" si="225"/>
        <v>2960 Railroad Drive,Montclair, CA 90292,640-886-8244,Chandler Sports</v>
      </c>
      <c r="C4842" s="32" t="str">
        <f t="shared" si="226"/>
        <v>ports</v>
      </c>
      <c r="D4842" s="32" t="str">
        <f t="shared" si="227"/>
        <v>Incorrect</v>
      </c>
    </row>
    <row r="4843" spans="1:4" x14ac:dyDescent="0.25">
      <c r="A4843" s="32" t="s">
        <v>4559</v>
      </c>
      <c r="B4843" s="32" t="str">
        <f t="shared" si="225"/>
        <v>Montclair, CA 90292,640-886-8244,Chandler Sports,2824 Sepulveda Boulevard</v>
      </c>
      <c r="C4843" s="32" t="str">
        <f t="shared" si="226"/>
        <v>evard</v>
      </c>
      <c r="D4843" s="32" t="str">
        <f t="shared" si="227"/>
        <v>Incorrect</v>
      </c>
    </row>
    <row r="4844" spans="1:4" x14ac:dyDescent="0.25">
      <c r="A4844" s="32" t="s">
        <v>4560</v>
      </c>
      <c r="B4844" s="32" t="str">
        <f t="shared" si="225"/>
        <v>640-886-8244,Chandler Sports,2824 Sepulveda Boulevard,Portland, OR 94622</v>
      </c>
      <c r="C4844" s="32" t="str">
        <f t="shared" si="226"/>
        <v>94622</v>
      </c>
      <c r="D4844" s="32" t="str">
        <f t="shared" si="227"/>
        <v>Incorrect</v>
      </c>
    </row>
    <row r="4845" spans="1:4" x14ac:dyDescent="0.25">
      <c r="A4845" s="32" t="s">
        <v>4561</v>
      </c>
      <c r="B4845" s="32" t="str">
        <f t="shared" si="225"/>
        <v>Chandler Sports,2824 Sepulveda Boulevard,Portland, OR 94622,620-884-9808</v>
      </c>
      <c r="C4845" s="32" t="str">
        <f t="shared" si="226"/>
        <v>-9808</v>
      </c>
      <c r="D4845" s="32">
        <f t="shared" si="227"/>
        <v>1</v>
      </c>
    </row>
    <row r="4846" spans="1:4" x14ac:dyDescent="0.25">
      <c r="A4846" s="32" t="s">
        <v>4562</v>
      </c>
      <c r="B4846" s="32" t="str">
        <f t="shared" si="225"/>
        <v>2824 Sepulveda Boulevard,Portland, OR 94622,620-884-9808,Dancing Toes</v>
      </c>
      <c r="C4846" s="32" t="str">
        <f t="shared" si="226"/>
        <v xml:space="preserve"> Toes</v>
      </c>
      <c r="D4846" s="32" t="str">
        <f t="shared" si="227"/>
        <v>Incorrect</v>
      </c>
    </row>
    <row r="4847" spans="1:4" x14ac:dyDescent="0.25">
      <c r="A4847" s="32" t="s">
        <v>4563</v>
      </c>
      <c r="B4847" s="32" t="str">
        <f t="shared" si="225"/>
        <v>Portland, OR 94622,620-884-9808,Dancing Toes,444 East Santa Ana Blvd</v>
      </c>
      <c r="C4847" s="32" t="str">
        <f t="shared" si="226"/>
        <v xml:space="preserve"> Blvd</v>
      </c>
      <c r="D4847" s="32" t="str">
        <f t="shared" si="227"/>
        <v>Incorrect</v>
      </c>
    </row>
    <row r="4848" spans="1:4" x14ac:dyDescent="0.25">
      <c r="A4848" s="32" t="s">
        <v>4564</v>
      </c>
      <c r="B4848" s="32" t="str">
        <f t="shared" si="225"/>
        <v>620-884-9808,Dancing Toes,444 East Santa Ana Blvd,Santa Ana, CA 90026</v>
      </c>
      <c r="C4848" s="32" t="str">
        <f t="shared" si="226"/>
        <v>90026</v>
      </c>
      <c r="D4848" s="32" t="str">
        <f t="shared" si="227"/>
        <v>Incorrect</v>
      </c>
    </row>
    <row r="4849" spans="1:4" x14ac:dyDescent="0.25">
      <c r="A4849" s="32" t="s">
        <v>4565</v>
      </c>
      <c r="B4849" s="32" t="str">
        <f t="shared" si="225"/>
        <v>Dancing Toes,444 East Santa Ana Blvd,Santa Ana, CA 90026,806-644-2668</v>
      </c>
      <c r="C4849" s="32" t="str">
        <f t="shared" si="226"/>
        <v>-2668</v>
      </c>
      <c r="D4849" s="32">
        <f t="shared" si="227"/>
        <v>1</v>
      </c>
    </row>
    <row r="4850" spans="1:4" x14ac:dyDescent="0.25">
      <c r="A4850" s="32" t="s">
        <v>4566</v>
      </c>
      <c r="B4850" s="32" t="str">
        <f t="shared" si="225"/>
        <v>444 East Santa Ana Blvd,Santa Ana, CA 90026,806-644-2668,Sport Times</v>
      </c>
      <c r="C4850" s="32" t="str">
        <f t="shared" si="226"/>
        <v>Times</v>
      </c>
      <c r="D4850" s="32" t="str">
        <f t="shared" si="227"/>
        <v>Incorrect</v>
      </c>
    </row>
    <row r="4851" spans="1:4" x14ac:dyDescent="0.25">
      <c r="A4851" s="32" t="s">
        <v>4567</v>
      </c>
      <c r="B4851" s="32" t="str">
        <f t="shared" si="225"/>
        <v>Santa Ana, CA 90026,806-644-2668,Sport Times,4444 Bristol Street</v>
      </c>
      <c r="C4851" s="32" t="str">
        <f t="shared" si="226"/>
        <v>treet</v>
      </c>
      <c r="D4851" s="32" t="str">
        <f t="shared" si="227"/>
        <v>Incorrect</v>
      </c>
    </row>
    <row r="4852" spans="1:4" x14ac:dyDescent="0.25">
      <c r="A4852" s="32" t="s">
        <v>4568</v>
      </c>
      <c r="B4852" s="32" t="str">
        <f t="shared" si="225"/>
        <v>806-644-2668,Sport Times,4444 Bristol Street,Los Angeles, CA 98642</v>
      </c>
      <c r="C4852" s="32" t="str">
        <f t="shared" si="226"/>
        <v>98642</v>
      </c>
      <c r="D4852" s="32" t="str">
        <f t="shared" si="227"/>
        <v>Incorrect</v>
      </c>
    </row>
    <row r="4853" spans="1:4" x14ac:dyDescent="0.25">
      <c r="A4853" s="32" t="s">
        <v>1944</v>
      </c>
      <c r="B4853" s="32" t="str">
        <f t="shared" si="225"/>
        <v>Sport Times,4444 Bristol Street,Los Angeles, CA 98642,860-804-4066</v>
      </c>
      <c r="C4853" s="32" t="str">
        <f t="shared" si="226"/>
        <v>-4066</v>
      </c>
      <c r="D4853" s="32">
        <f t="shared" si="227"/>
        <v>1</v>
      </c>
    </row>
    <row r="4854" spans="1:4" x14ac:dyDescent="0.25">
      <c r="A4854" s="32" t="s">
        <v>2927</v>
      </c>
      <c r="B4854" s="32" t="str">
        <f t="shared" si="225"/>
        <v>4444 Bristol Street,Los Angeles, CA 98642,860-804-4066,Winners Circle Sports</v>
      </c>
      <c r="C4854" s="32" t="str">
        <f t="shared" si="226"/>
        <v>ports</v>
      </c>
      <c r="D4854" s="32" t="str">
        <f t="shared" si="227"/>
        <v>Incorrect</v>
      </c>
    </row>
    <row r="4855" spans="1:4" x14ac:dyDescent="0.25">
      <c r="A4855" s="32" t="s">
        <v>1157</v>
      </c>
      <c r="B4855" s="32" t="str">
        <f t="shared" si="225"/>
        <v>Los Angeles, CA 98642,860-804-4066,Winners Circle Sports,W 20800 Pickway Blvd</v>
      </c>
      <c r="C4855" s="32" t="str">
        <f t="shared" si="226"/>
        <v xml:space="preserve"> Blvd</v>
      </c>
      <c r="D4855" s="32" t="str">
        <f t="shared" si="227"/>
        <v>Incorrect</v>
      </c>
    </row>
    <row r="4856" spans="1:4" x14ac:dyDescent="0.25">
      <c r="A4856" s="32" t="s">
        <v>4569</v>
      </c>
      <c r="B4856" s="32" t="str">
        <f t="shared" si="225"/>
        <v>860-804-4066,Winners Circle Sports,W 20800 Pickway Blvd,Lynden, AK 94449</v>
      </c>
      <c r="C4856" s="32" t="str">
        <f t="shared" si="226"/>
        <v>94449</v>
      </c>
      <c r="D4856" s="32" t="str">
        <f t="shared" si="227"/>
        <v>Incorrect</v>
      </c>
    </row>
    <row r="4857" spans="1:4" x14ac:dyDescent="0.25">
      <c r="A4857" s="32" t="s">
        <v>4570</v>
      </c>
      <c r="B4857" s="32" t="str">
        <f t="shared" si="225"/>
        <v>Winners Circle Sports,W 20800 Pickway Blvd,Lynden, AK 94449,808-266-2296</v>
      </c>
      <c r="C4857" s="32" t="str">
        <f t="shared" si="226"/>
        <v>-2296</v>
      </c>
      <c r="D4857" s="32">
        <f t="shared" si="227"/>
        <v>1</v>
      </c>
    </row>
    <row r="4858" spans="1:4" x14ac:dyDescent="0.25">
      <c r="A4858" s="32" t="s">
        <v>4571</v>
      </c>
      <c r="B4858" s="32" t="str">
        <f t="shared" si="225"/>
        <v>W 20800 Pickway Blvd,Lynden, AK 94449,808-266-2296,Star Beach</v>
      </c>
      <c r="C4858" s="32" t="str">
        <f t="shared" si="226"/>
        <v>Beach</v>
      </c>
      <c r="D4858" s="32" t="str">
        <f t="shared" si="227"/>
        <v>Incorrect</v>
      </c>
    </row>
    <row r="4859" spans="1:4" x14ac:dyDescent="0.25">
      <c r="A4859" s="32" t="s">
        <v>4572</v>
      </c>
      <c r="B4859" s="32" t="str">
        <f t="shared" si="225"/>
        <v>Lynden, AK 94449,808-266-2296,Star Beach,860 E Carson Suite 204</v>
      </c>
      <c r="C4859" s="32" t="str">
        <f t="shared" si="226"/>
        <v>e 204</v>
      </c>
      <c r="D4859" s="32" t="str">
        <f t="shared" si="227"/>
        <v>Incorrect</v>
      </c>
    </row>
    <row r="4860" spans="1:4" x14ac:dyDescent="0.25">
      <c r="A4860" s="32" t="s">
        <v>4573</v>
      </c>
      <c r="B4860" s="32" t="str">
        <f t="shared" si="225"/>
        <v>808-266-2296,Star Beach,860 E Carson Suite 204,Los Angeles, CA 92208</v>
      </c>
      <c r="C4860" s="32" t="str">
        <f t="shared" si="226"/>
        <v>92208</v>
      </c>
      <c r="D4860" s="32" t="str">
        <f t="shared" si="227"/>
        <v>Incorrect</v>
      </c>
    </row>
    <row r="4861" spans="1:4" x14ac:dyDescent="0.25">
      <c r="A4861" s="32" t="s">
        <v>1306</v>
      </c>
      <c r="B4861" s="32" t="str">
        <f t="shared" si="225"/>
        <v>Star Beach,860 E Carson Suite 204,Los Angeles, CA 92208,806-968-2646</v>
      </c>
      <c r="C4861" s="32" t="str">
        <f t="shared" si="226"/>
        <v>-2646</v>
      </c>
      <c r="D4861" s="32">
        <f t="shared" si="227"/>
        <v>1</v>
      </c>
    </row>
    <row r="4862" spans="1:4" x14ac:dyDescent="0.25">
      <c r="A4862" s="32" t="s">
        <v>2766</v>
      </c>
      <c r="B4862" s="32" t="str">
        <f t="shared" si="225"/>
        <v>860 E Carson Suite 204,Los Angeles, CA 92208,806-968-2646,Steeplechase Polo</v>
      </c>
      <c r="C4862" s="32" t="str">
        <f t="shared" si="226"/>
        <v xml:space="preserve"> Polo</v>
      </c>
      <c r="D4862" s="32" t="str">
        <f t="shared" si="227"/>
        <v>Incorrect</v>
      </c>
    </row>
    <row r="4863" spans="1:4" x14ac:dyDescent="0.25">
      <c r="A4863" s="32" t="s">
        <v>4574</v>
      </c>
      <c r="B4863" s="32" t="str">
        <f t="shared" si="225"/>
        <v>Los Angeles, CA 92208,806-968-2646,Steeplechase Polo,226 Avenida Del Mar</v>
      </c>
      <c r="C4863" s="32" t="str">
        <f t="shared" si="226"/>
        <v>l Mar</v>
      </c>
      <c r="D4863" s="32" t="str">
        <f t="shared" si="227"/>
        <v>Incorrect</v>
      </c>
    </row>
    <row r="4864" spans="1:4" x14ac:dyDescent="0.25">
      <c r="A4864" s="32" t="s">
        <v>4575</v>
      </c>
      <c r="B4864" s="32" t="str">
        <f t="shared" si="225"/>
        <v>806-968-2646,Steeplechase Polo,226 Avenida Del Mar,Fair Oaks, CA 92848</v>
      </c>
      <c r="C4864" s="32" t="str">
        <f t="shared" si="226"/>
        <v>92848</v>
      </c>
      <c r="D4864" s="32" t="str">
        <f t="shared" si="227"/>
        <v>Incorrect</v>
      </c>
    </row>
    <row r="4865" spans="1:4" x14ac:dyDescent="0.25">
      <c r="A4865" s="32" t="s">
        <v>2193</v>
      </c>
      <c r="B4865" s="32" t="str">
        <f t="shared" si="225"/>
        <v>Steeplechase Polo,226 Avenida Del Mar,Fair Oaks, CA 92848,868-668-6424</v>
      </c>
      <c r="C4865" s="32" t="str">
        <f t="shared" si="226"/>
        <v>-6424</v>
      </c>
      <c r="D4865" s="32">
        <f t="shared" si="227"/>
        <v>1</v>
      </c>
    </row>
    <row r="4866" spans="1:4" x14ac:dyDescent="0.25">
      <c r="A4866" s="32" t="s">
        <v>4576</v>
      </c>
      <c r="B4866" s="32" t="str">
        <f t="shared" ref="B4866:B4929" si="228">CONCATENATE(TRIM(A4866),",",TRIM(A4867),",",TRIM(A4868),",",TRIM(A4869))</f>
        <v>226 Avenida Del Mar,Fair Oaks, CA 92848,868-668-6424,Anson Fashion Apparel</v>
      </c>
      <c r="C4866" s="32" t="str">
        <f t="shared" ref="C4866:C4929" si="229">RIGHT(B4866,5)</f>
        <v>parel</v>
      </c>
      <c r="D4866" s="32" t="str">
        <f t="shared" ref="D4866:D4929" si="230">IFERROR(FIND("-",C4866),"Incorrect")</f>
        <v>Incorrect</v>
      </c>
    </row>
    <row r="4867" spans="1:4" x14ac:dyDescent="0.25">
      <c r="A4867" s="32" t="s">
        <v>4577</v>
      </c>
      <c r="B4867" s="32" t="str">
        <f t="shared" si="228"/>
        <v>Fair Oaks, CA 92848,868-668-6424,Anson Fashion Apparel,2299 Marina Boulevard</v>
      </c>
      <c r="C4867" s="32" t="str">
        <f t="shared" si="229"/>
        <v>evard</v>
      </c>
      <c r="D4867" s="32" t="str">
        <f t="shared" si="230"/>
        <v>Incorrect</v>
      </c>
    </row>
    <row r="4868" spans="1:4" x14ac:dyDescent="0.25">
      <c r="A4868" s="32" t="s">
        <v>4578</v>
      </c>
      <c r="B4868" s="32" t="str">
        <f t="shared" si="228"/>
        <v>868-668-6424,Anson Fashion Apparel,2299 Marina Boulevard,Lake Elsinore, CA 92422</v>
      </c>
      <c r="C4868" s="32" t="str">
        <f t="shared" si="229"/>
        <v>92422</v>
      </c>
      <c r="D4868" s="32" t="str">
        <f t="shared" si="230"/>
        <v>Incorrect</v>
      </c>
    </row>
    <row r="4869" spans="1:4" x14ac:dyDescent="0.25">
      <c r="A4869" s="32" t="s">
        <v>4579</v>
      </c>
      <c r="B4869" s="32" t="str">
        <f t="shared" si="228"/>
        <v>Anson Fashion Apparel,2299 Marina Boulevard,Lake Elsinore, CA 92422,206-888-4464</v>
      </c>
      <c r="C4869" s="32" t="str">
        <f t="shared" si="229"/>
        <v>-4464</v>
      </c>
      <c r="D4869" s="32">
        <f t="shared" si="230"/>
        <v>1</v>
      </c>
    </row>
    <row r="4870" spans="1:4" x14ac:dyDescent="0.25">
      <c r="A4870" s="32" t="s">
        <v>4580</v>
      </c>
      <c r="B4870" s="32" t="str">
        <f t="shared" si="228"/>
        <v>2299 Marina Boulevard,Lake Elsinore, CA 92422,206-888-4464,Jock Stop</v>
      </c>
      <c r="C4870" s="32" t="str">
        <f t="shared" si="229"/>
        <v xml:space="preserve"> Stop</v>
      </c>
      <c r="D4870" s="32" t="str">
        <f t="shared" si="230"/>
        <v>Incorrect</v>
      </c>
    </row>
    <row r="4871" spans="1:4" x14ac:dyDescent="0.25">
      <c r="A4871" s="32" t="s">
        <v>4581</v>
      </c>
      <c r="B4871" s="32" t="str">
        <f t="shared" si="228"/>
        <v>Lake Elsinore, CA 92422,206-888-4464,Jock Stop,22248 Woodruff Avenue</v>
      </c>
      <c r="C4871" s="32" t="str">
        <f t="shared" si="229"/>
        <v>venue</v>
      </c>
      <c r="D4871" s="32" t="str">
        <f t="shared" si="230"/>
        <v>Incorrect</v>
      </c>
    </row>
    <row r="4872" spans="1:4" x14ac:dyDescent="0.25">
      <c r="A4872" s="32" t="s">
        <v>4582</v>
      </c>
      <c r="B4872" s="32" t="str">
        <f t="shared" si="228"/>
        <v>206-888-4464,Jock Stop,22248 Woodruff Avenue,Los Angeles, CA 94602</v>
      </c>
      <c r="C4872" s="32" t="str">
        <f t="shared" si="229"/>
        <v>94602</v>
      </c>
      <c r="D4872" s="32" t="str">
        <f t="shared" si="230"/>
        <v>Incorrect</v>
      </c>
    </row>
    <row r="4873" spans="1:4" x14ac:dyDescent="0.25">
      <c r="A4873" s="32" t="s">
        <v>2747</v>
      </c>
      <c r="B4873" s="32" t="str">
        <f t="shared" si="228"/>
        <v>Jock Stop,22248 Woodruff Avenue,Los Angeles, CA 94602,808-886-6822</v>
      </c>
      <c r="C4873" s="32" t="str">
        <f t="shared" si="229"/>
        <v>-6822</v>
      </c>
      <c r="D4873" s="32">
        <f t="shared" si="230"/>
        <v>1</v>
      </c>
    </row>
    <row r="4874" spans="1:4" x14ac:dyDescent="0.25">
      <c r="A4874" s="32" t="s">
        <v>4583</v>
      </c>
      <c r="B4874" s="32" t="str">
        <f t="shared" si="228"/>
        <v>22248 Woodruff Avenue,Los Angeles, CA 94602,808-886-6822,Just Right Sportswear</v>
      </c>
      <c r="C4874" s="32" t="str">
        <f t="shared" si="229"/>
        <v>swear</v>
      </c>
      <c r="D4874" s="32" t="str">
        <f t="shared" si="230"/>
        <v>Incorrect</v>
      </c>
    </row>
    <row r="4875" spans="1:4" x14ac:dyDescent="0.25">
      <c r="A4875" s="32" t="s">
        <v>4584</v>
      </c>
      <c r="B4875" s="32" t="str">
        <f t="shared" si="228"/>
        <v>Los Angeles, CA 94602,808-886-6822,Just Right Sportswear,4609 Hayden Avenue</v>
      </c>
      <c r="C4875" s="32" t="str">
        <f t="shared" si="229"/>
        <v>venue</v>
      </c>
      <c r="D4875" s="32" t="str">
        <f t="shared" si="230"/>
        <v>Incorrect</v>
      </c>
    </row>
    <row r="4876" spans="1:4" x14ac:dyDescent="0.25">
      <c r="A4876" s="32" t="s">
        <v>4585</v>
      </c>
      <c r="B4876" s="32" t="str">
        <f t="shared" si="228"/>
        <v>808-886-6822,Just Right Sportswear,4609 Hayden Avenue,Los Angeles, CA 92920</v>
      </c>
      <c r="C4876" s="32" t="str">
        <f t="shared" si="229"/>
        <v>92920</v>
      </c>
      <c r="D4876" s="32" t="str">
        <f t="shared" si="230"/>
        <v>Incorrect</v>
      </c>
    </row>
    <row r="4877" spans="1:4" x14ac:dyDescent="0.25">
      <c r="A4877" s="32" t="s">
        <v>4586</v>
      </c>
      <c r="B4877" s="32" t="str">
        <f t="shared" si="228"/>
        <v>Just Right Sportswear,4609 Hayden Avenue,Los Angeles, CA 92920,224-628-9802</v>
      </c>
      <c r="C4877" s="32" t="str">
        <f t="shared" si="229"/>
        <v>-9802</v>
      </c>
      <c r="D4877" s="32">
        <f t="shared" si="230"/>
        <v>1</v>
      </c>
    </row>
    <row r="4878" spans="1:4" x14ac:dyDescent="0.25">
      <c r="A4878" s="32" t="s">
        <v>4587</v>
      </c>
      <c r="B4878" s="32" t="str">
        <f t="shared" si="228"/>
        <v>4609 Hayden Avenue,Los Angeles, CA 92920,224-628-9802,Lemon Athletica USA Inc.</v>
      </c>
      <c r="C4878" s="32" t="str">
        <f t="shared" si="229"/>
        <v xml:space="preserve"> Inc.</v>
      </c>
      <c r="D4878" s="32" t="str">
        <f t="shared" si="230"/>
        <v>Incorrect</v>
      </c>
    </row>
    <row r="4879" spans="1:4" x14ac:dyDescent="0.25">
      <c r="A4879" s="32" t="s">
        <v>4588</v>
      </c>
      <c r="B4879" s="32" t="str">
        <f t="shared" si="228"/>
        <v>Los Angeles, CA 92920,224-628-9802,Lemon Athletica USA Inc.,4926 North Blackstone Avenue</v>
      </c>
      <c r="C4879" s="32" t="str">
        <f t="shared" si="229"/>
        <v>venue</v>
      </c>
      <c r="D4879" s="32" t="str">
        <f t="shared" si="230"/>
        <v>Incorrect</v>
      </c>
    </row>
    <row r="4880" spans="1:4" x14ac:dyDescent="0.25">
      <c r="A4880" s="32" t="s">
        <v>4589</v>
      </c>
      <c r="B4880" s="32" t="str">
        <f t="shared" si="228"/>
        <v>224-628-9802,Lemon Athletica USA Inc.,4926 North Blackstone Avenue,Beverly Hills, CA 92226</v>
      </c>
      <c r="C4880" s="32" t="str">
        <f t="shared" si="229"/>
        <v>92226</v>
      </c>
      <c r="D4880" s="32" t="str">
        <f t="shared" si="230"/>
        <v>Incorrect</v>
      </c>
    </row>
    <row r="4881" spans="1:4" x14ac:dyDescent="0.25">
      <c r="A4881" s="32" t="s">
        <v>4590</v>
      </c>
      <c r="B4881" s="32" t="str">
        <f t="shared" si="228"/>
        <v>Lemon Athletica USA Inc.,4926 North Blackstone Avenue,Beverly Hills, CA 92226,420-429-6288</v>
      </c>
      <c r="C4881" s="32" t="str">
        <f t="shared" si="229"/>
        <v>-6288</v>
      </c>
      <c r="D4881" s="32">
        <f t="shared" si="230"/>
        <v>1</v>
      </c>
    </row>
    <row r="4882" spans="1:4" x14ac:dyDescent="0.25">
      <c r="A4882" s="32" t="s">
        <v>4591</v>
      </c>
      <c r="B4882" s="32" t="str">
        <f t="shared" si="228"/>
        <v>4926 North Blackstone Avenue,Beverly Hills, CA 92226,420-429-6288,Mama's PJ's</v>
      </c>
      <c r="C4882" s="32" t="str">
        <f t="shared" si="229"/>
        <v xml:space="preserve"> PJ's</v>
      </c>
      <c r="D4882" s="32" t="str">
        <f t="shared" si="230"/>
        <v>Incorrect</v>
      </c>
    </row>
    <row r="4883" spans="1:4" x14ac:dyDescent="0.25">
      <c r="A4883" s="32" t="s">
        <v>4592</v>
      </c>
      <c r="B4883" s="32" t="str">
        <f t="shared" si="228"/>
        <v>Beverly Hills, CA 92226,420-429-6288,Mama's PJ's,4200 East Imperial Highway</v>
      </c>
      <c r="C4883" s="32" t="str">
        <f t="shared" si="229"/>
        <v>ghway</v>
      </c>
      <c r="D4883" s="32" t="str">
        <f t="shared" si="230"/>
        <v>Incorrect</v>
      </c>
    </row>
    <row r="4884" spans="1:4" x14ac:dyDescent="0.25">
      <c r="A4884" s="32" t="s">
        <v>4593</v>
      </c>
      <c r="B4884" s="32" t="str">
        <f t="shared" si="228"/>
        <v>420-429-6288,Mama's PJ's,4200 East Imperial Highway,Honolulu, HI 94449</v>
      </c>
      <c r="C4884" s="32" t="str">
        <f t="shared" si="229"/>
        <v>94449</v>
      </c>
      <c r="D4884" s="32" t="str">
        <f t="shared" si="230"/>
        <v>Incorrect</v>
      </c>
    </row>
    <row r="4885" spans="1:4" x14ac:dyDescent="0.25">
      <c r="A4885" s="32" t="s">
        <v>4594</v>
      </c>
      <c r="B4885" s="32" t="str">
        <f t="shared" si="228"/>
        <v>Mama's PJ's,4200 East Imperial Highway,Honolulu, HI 94449,420-466-8644</v>
      </c>
      <c r="C4885" s="32" t="str">
        <f t="shared" si="229"/>
        <v>-8644</v>
      </c>
      <c r="D4885" s="32">
        <f t="shared" si="230"/>
        <v>1</v>
      </c>
    </row>
    <row r="4886" spans="1:4" x14ac:dyDescent="0.25">
      <c r="A4886" s="32" t="s">
        <v>3192</v>
      </c>
      <c r="B4886" s="32" t="str">
        <f t="shared" si="228"/>
        <v>4200 East Imperial Highway,Honolulu, HI 94449,420-466-8644,Tee Town</v>
      </c>
      <c r="C4886" s="32" t="str">
        <f t="shared" si="229"/>
        <v xml:space="preserve"> Town</v>
      </c>
      <c r="D4886" s="32" t="str">
        <f t="shared" si="230"/>
        <v>Incorrect</v>
      </c>
    </row>
    <row r="4887" spans="1:4" x14ac:dyDescent="0.25">
      <c r="A4887" s="32" t="s">
        <v>4595</v>
      </c>
      <c r="B4887" s="32" t="str">
        <f t="shared" si="228"/>
        <v>Honolulu, HI 94449,420-466-8644,Tee Town,6620 Paseo Del Norte Suite 208</v>
      </c>
      <c r="C4887" s="32" t="str">
        <f t="shared" si="229"/>
        <v>e 208</v>
      </c>
      <c r="D4887" s="32" t="str">
        <f t="shared" si="230"/>
        <v>Incorrect</v>
      </c>
    </row>
    <row r="4888" spans="1:4" x14ac:dyDescent="0.25">
      <c r="A4888" s="32" t="s">
        <v>4596</v>
      </c>
      <c r="B4888" s="32" t="str">
        <f t="shared" si="228"/>
        <v>420-466-8644,Tee Town,6620 Paseo Del Norte Suite 208,Los Angeles, CA 98462</v>
      </c>
      <c r="C4888" s="32" t="str">
        <f t="shared" si="229"/>
        <v>98462</v>
      </c>
      <c r="D4888" s="32" t="str">
        <f t="shared" si="230"/>
        <v>Incorrect</v>
      </c>
    </row>
    <row r="4889" spans="1:4" x14ac:dyDescent="0.25">
      <c r="A4889" s="32" t="s">
        <v>4597</v>
      </c>
      <c r="B4889" s="32" t="str">
        <f t="shared" si="228"/>
        <v>Tee Town,6620 Paseo Del Norte Suite 208,Los Angeles, CA 98462,224-849-2429</v>
      </c>
      <c r="C4889" s="32" t="str">
        <f t="shared" si="229"/>
        <v>-2429</v>
      </c>
      <c r="D4889" s="32">
        <f t="shared" si="230"/>
        <v>1</v>
      </c>
    </row>
    <row r="4890" spans="1:4" x14ac:dyDescent="0.25">
      <c r="A4890" s="32" t="s">
        <v>4598</v>
      </c>
      <c r="B4890" s="32" t="str">
        <f t="shared" si="228"/>
        <v>6620 Paseo Del Norte Suite 208,Los Angeles, CA 98462,224-849-2429,BBG Sports</v>
      </c>
      <c r="C4890" s="32" t="str">
        <f t="shared" si="229"/>
        <v>ports</v>
      </c>
      <c r="D4890" s="32" t="str">
        <f t="shared" si="230"/>
        <v>Incorrect</v>
      </c>
    </row>
    <row r="4891" spans="1:4" x14ac:dyDescent="0.25">
      <c r="A4891" s="32" t="s">
        <v>4599</v>
      </c>
      <c r="B4891" s="32" t="str">
        <f t="shared" si="228"/>
        <v>Los Angeles, CA 98462,224-849-2429,BBG Sports,24248 Poway Road Suite A</v>
      </c>
      <c r="C4891" s="32" t="str">
        <f t="shared" si="229"/>
        <v>ite A</v>
      </c>
      <c r="D4891" s="32" t="str">
        <f t="shared" si="230"/>
        <v>Incorrect</v>
      </c>
    </row>
    <row r="4892" spans="1:4" x14ac:dyDescent="0.25">
      <c r="A4892" s="32" t="s">
        <v>4600</v>
      </c>
      <c r="B4892" s="32" t="str">
        <f t="shared" si="228"/>
        <v>224-849-2429,BBG Sports,24248 Poway Road Suite A,Burlington, CA 92602</v>
      </c>
      <c r="C4892" s="32" t="str">
        <f t="shared" si="229"/>
        <v>92602</v>
      </c>
      <c r="D4892" s="32" t="str">
        <f t="shared" si="230"/>
        <v>Incorrect</v>
      </c>
    </row>
    <row r="4893" spans="1:4" x14ac:dyDescent="0.25">
      <c r="A4893" s="32" t="s">
        <v>4601</v>
      </c>
      <c r="B4893" s="32" t="str">
        <f t="shared" si="228"/>
        <v>BBG Sports,24248 Poway Road Suite A,Burlington, CA 92602,424-664-4894</v>
      </c>
      <c r="C4893" s="32" t="str">
        <f t="shared" si="229"/>
        <v>-4894</v>
      </c>
      <c r="D4893" s="32">
        <f t="shared" si="230"/>
        <v>1</v>
      </c>
    </row>
    <row r="4894" spans="1:4" x14ac:dyDescent="0.25">
      <c r="A4894" s="32" t="s">
        <v>4602</v>
      </c>
      <c r="B4894" s="32" t="str">
        <f t="shared" si="228"/>
        <v>24248 Poway Road Suite A,Burlington, CA 92602,424-664-4894,Bull’s-eye Sportswear</v>
      </c>
      <c r="C4894" s="32" t="str">
        <f t="shared" si="229"/>
        <v>swear</v>
      </c>
      <c r="D4894" s="32" t="str">
        <f t="shared" si="230"/>
        <v>Incorrect</v>
      </c>
    </row>
    <row r="4895" spans="1:4" x14ac:dyDescent="0.25">
      <c r="A4895" s="32" t="s">
        <v>4603</v>
      </c>
      <c r="B4895" s="32" t="str">
        <f t="shared" si="228"/>
        <v>Burlington, CA 92602,424-664-4894,Bull’s-eye Sportswear,4244 Jefferson Street</v>
      </c>
      <c r="C4895" s="32" t="str">
        <f t="shared" si="229"/>
        <v>treet</v>
      </c>
      <c r="D4895" s="32" t="str">
        <f t="shared" si="230"/>
        <v>Incorrect</v>
      </c>
    </row>
    <row r="4896" spans="1:4" x14ac:dyDescent="0.25">
      <c r="A4896" s="32" t="s">
        <v>4604</v>
      </c>
      <c r="B4896" s="32" t="str">
        <f t="shared" si="228"/>
        <v>424-664-4894,Bull’s-eye Sportswear,4244 Jefferson Street,Los Angeles, CA 92026</v>
      </c>
      <c r="C4896" s="32" t="str">
        <f t="shared" si="229"/>
        <v>92026</v>
      </c>
      <c r="D4896" s="32" t="str">
        <f t="shared" si="230"/>
        <v>Incorrect</v>
      </c>
    </row>
    <row r="4897" spans="1:4" x14ac:dyDescent="0.25">
      <c r="A4897" s="32" t="s">
        <v>4605</v>
      </c>
      <c r="B4897" s="32" t="str">
        <f t="shared" si="228"/>
        <v>Bull’s-eye Sportswear,4244 Jefferson Street,Los Angeles, CA 92026,224-848-6929</v>
      </c>
      <c r="C4897" s="32" t="str">
        <f t="shared" si="229"/>
        <v>-6929</v>
      </c>
      <c r="D4897" s="32">
        <f t="shared" si="230"/>
        <v>1</v>
      </c>
    </row>
    <row r="4898" spans="1:4" x14ac:dyDescent="0.25">
      <c r="A4898" s="32" t="s">
        <v>4606</v>
      </c>
      <c r="B4898" s="32" t="str">
        <f t="shared" si="228"/>
        <v>4244 Jefferson Street,Los Angeles, CA 92026,224-848-6929,Cute Swimwear</v>
      </c>
      <c r="C4898" s="32" t="str">
        <f t="shared" si="229"/>
        <v>mwear</v>
      </c>
      <c r="D4898" s="32" t="str">
        <f t="shared" si="230"/>
        <v>Incorrect</v>
      </c>
    </row>
    <row r="4899" spans="1:4" x14ac:dyDescent="0.25">
      <c r="A4899" s="32" t="s">
        <v>4607</v>
      </c>
      <c r="B4899" s="32" t="str">
        <f t="shared" si="228"/>
        <v>Los Angeles, CA 92026,224-848-6929,Cute Swimwear,468 Southwest 262nd Street</v>
      </c>
      <c r="C4899" s="32" t="str">
        <f t="shared" si="229"/>
        <v>treet</v>
      </c>
      <c r="D4899" s="32" t="str">
        <f t="shared" si="230"/>
        <v>Incorrect</v>
      </c>
    </row>
    <row r="4900" spans="1:4" x14ac:dyDescent="0.25">
      <c r="A4900" s="32" t="s">
        <v>4608</v>
      </c>
      <c r="B4900" s="32" t="str">
        <f t="shared" si="228"/>
        <v>224-848-6929,Cute Swimwear,468 Southwest 262nd Street,Pleasanton, WA 98206</v>
      </c>
      <c r="C4900" s="32" t="str">
        <f t="shared" si="229"/>
        <v>98206</v>
      </c>
      <c r="D4900" s="32" t="str">
        <f t="shared" si="230"/>
        <v>Incorrect</v>
      </c>
    </row>
    <row r="4901" spans="1:4" x14ac:dyDescent="0.25">
      <c r="A4901" s="32" t="s">
        <v>4609</v>
      </c>
      <c r="B4901" s="32" t="str">
        <f t="shared" si="228"/>
        <v>Cute Swimwear,468 Southwest 262nd Street,Pleasanton, WA 98206,860-444-8604</v>
      </c>
      <c r="C4901" s="32" t="str">
        <f t="shared" si="229"/>
        <v>-8604</v>
      </c>
      <c r="D4901" s="32">
        <f t="shared" si="230"/>
        <v>1</v>
      </c>
    </row>
    <row r="4902" spans="1:4" x14ac:dyDescent="0.25">
      <c r="A4902" s="32" t="s">
        <v>4610</v>
      </c>
      <c r="B4902" s="32" t="str">
        <f t="shared" si="228"/>
        <v>468 Southwest 262nd Street,Pleasanton, WA 98206,860-444-8604,Today's Shirt Factory</v>
      </c>
      <c r="C4902" s="32" t="str">
        <f t="shared" si="229"/>
        <v>ctory</v>
      </c>
      <c r="D4902" s="32" t="str">
        <f t="shared" si="230"/>
        <v>Incorrect</v>
      </c>
    </row>
    <row r="4903" spans="1:4" x14ac:dyDescent="0.25">
      <c r="A4903" s="32" t="s">
        <v>4611</v>
      </c>
      <c r="B4903" s="32" t="str">
        <f t="shared" si="228"/>
        <v>Pleasanton, WA 98206,860-444-8604,Today's Shirt Factory,20848 Sherman Way</v>
      </c>
      <c r="C4903" s="32" t="str">
        <f t="shared" si="229"/>
        <v>n Way</v>
      </c>
      <c r="D4903" s="32" t="str">
        <f t="shared" si="230"/>
        <v>Incorrect</v>
      </c>
    </row>
    <row r="4904" spans="1:4" x14ac:dyDescent="0.25">
      <c r="A4904" s="32" t="s">
        <v>4612</v>
      </c>
      <c r="B4904" s="32" t="str">
        <f t="shared" si="228"/>
        <v>860-444-8604,Today's Shirt Factory,20848 Sherman Way,Lake Forest, CA 90286</v>
      </c>
      <c r="C4904" s="32" t="str">
        <f t="shared" si="229"/>
        <v>90286</v>
      </c>
      <c r="D4904" s="32" t="str">
        <f t="shared" si="230"/>
        <v>Incorrect</v>
      </c>
    </row>
    <row r="4905" spans="1:4" x14ac:dyDescent="0.25">
      <c r="A4905" s="32" t="s">
        <v>4613</v>
      </c>
      <c r="B4905" s="32" t="str">
        <f t="shared" si="228"/>
        <v>Today's Shirt Factory,20848 Sherman Way,Lake Forest, CA 90286,426-498-2286</v>
      </c>
      <c r="C4905" s="32" t="str">
        <f t="shared" si="229"/>
        <v>-2286</v>
      </c>
      <c r="D4905" s="32">
        <f t="shared" si="230"/>
        <v>1</v>
      </c>
    </row>
    <row r="4906" spans="1:4" x14ac:dyDescent="0.25">
      <c r="A4906" s="32" t="s">
        <v>4614</v>
      </c>
      <c r="B4906" s="32" t="str">
        <f t="shared" si="228"/>
        <v>20848 Sherman Way,Lake Forest, CA 90286,426-498-2286,Vintage Mountain Co.</v>
      </c>
      <c r="C4906" s="32" t="str">
        <f t="shared" si="229"/>
        <v>n Co.</v>
      </c>
      <c r="D4906" s="32" t="str">
        <f t="shared" si="230"/>
        <v>Incorrect</v>
      </c>
    </row>
    <row r="4907" spans="1:4" x14ac:dyDescent="0.25">
      <c r="A4907" s="32" t="s">
        <v>4615</v>
      </c>
      <c r="B4907" s="32" t="str">
        <f t="shared" si="228"/>
        <v>Lake Forest, CA 90286,426-498-2286,Vintage Mountain Co.,8944 High Access Road</v>
      </c>
      <c r="C4907" s="32" t="str">
        <f t="shared" si="229"/>
        <v xml:space="preserve"> Road</v>
      </c>
      <c r="D4907" s="32" t="str">
        <f t="shared" si="230"/>
        <v>Incorrect</v>
      </c>
    </row>
    <row r="4908" spans="1:4" x14ac:dyDescent="0.25">
      <c r="A4908" s="32" t="s">
        <v>4616</v>
      </c>
      <c r="B4908" s="32" t="str">
        <f t="shared" si="228"/>
        <v>426-498-2286,Vintage Mountain Co.,8944 High Access Road,Chico, CA 90262</v>
      </c>
      <c r="C4908" s="32" t="str">
        <f t="shared" si="229"/>
        <v>90262</v>
      </c>
      <c r="D4908" s="32" t="str">
        <f t="shared" si="230"/>
        <v>Incorrect</v>
      </c>
    </row>
    <row r="4909" spans="1:4" x14ac:dyDescent="0.25">
      <c r="A4909" s="32" t="s">
        <v>4617</v>
      </c>
      <c r="B4909" s="32" t="str">
        <f t="shared" si="228"/>
        <v>Vintage Mountain Co.,8944 High Access Road,Chico, CA 90262,949-864-6842</v>
      </c>
      <c r="C4909" s="32" t="str">
        <f t="shared" si="229"/>
        <v>-6842</v>
      </c>
      <c r="D4909" s="32">
        <f t="shared" si="230"/>
        <v>1</v>
      </c>
    </row>
    <row r="4910" spans="1:4" x14ac:dyDescent="0.25">
      <c r="A4910" s="32" t="s">
        <v>4618</v>
      </c>
      <c r="B4910" s="32" t="str">
        <f t="shared" si="228"/>
        <v>8944 High Access Road,Chico, CA 90262,949-864-6842,Best Sports Inc</v>
      </c>
      <c r="C4910" s="32" t="str">
        <f t="shared" si="229"/>
        <v>s Inc</v>
      </c>
      <c r="D4910" s="32" t="str">
        <f t="shared" si="230"/>
        <v>Incorrect</v>
      </c>
    </row>
    <row r="4911" spans="1:4" x14ac:dyDescent="0.25">
      <c r="A4911" s="32" t="s">
        <v>4619</v>
      </c>
      <c r="B4911" s="32" t="str">
        <f t="shared" si="228"/>
        <v>Chico, CA 90262,949-864-6842,Best Sports Inc,2486 Retherford Street</v>
      </c>
      <c r="C4911" s="32" t="str">
        <f t="shared" si="229"/>
        <v>treet</v>
      </c>
      <c r="D4911" s="32" t="str">
        <f t="shared" si="230"/>
        <v>Incorrect</v>
      </c>
    </row>
    <row r="4912" spans="1:4" x14ac:dyDescent="0.25">
      <c r="A4912" s="32" t="s">
        <v>4620</v>
      </c>
      <c r="B4912" s="32" t="str">
        <f t="shared" si="228"/>
        <v>949-864-6842,Best Sports Inc,2486 Retherford Street,Lancaster, CA 92822</v>
      </c>
      <c r="C4912" s="32" t="str">
        <f t="shared" si="229"/>
        <v>92822</v>
      </c>
      <c r="D4912" s="32" t="str">
        <f t="shared" si="230"/>
        <v>Incorrect</v>
      </c>
    </row>
    <row r="4913" spans="1:4" x14ac:dyDescent="0.25">
      <c r="A4913" s="32" t="s">
        <v>2622</v>
      </c>
      <c r="B4913" s="32" t="str">
        <f t="shared" si="228"/>
        <v>Best Sports Inc,2486 Retherford Street,Lancaster, CA 92822,224-848-6842</v>
      </c>
      <c r="C4913" s="32" t="str">
        <f t="shared" si="229"/>
        <v>-6842</v>
      </c>
      <c r="D4913" s="32">
        <f t="shared" si="230"/>
        <v>1</v>
      </c>
    </row>
    <row r="4914" spans="1:4" x14ac:dyDescent="0.25">
      <c r="A4914" s="32" t="s">
        <v>4621</v>
      </c>
      <c r="B4914" s="32" t="str">
        <f t="shared" si="228"/>
        <v>2486 Retherford Street,Lancaster, CA 92822,224-848-6842,Absolute Sportswear Inc</v>
      </c>
      <c r="C4914" s="32" t="str">
        <f t="shared" si="229"/>
        <v>r Inc</v>
      </c>
      <c r="D4914" s="32" t="str">
        <f t="shared" si="230"/>
        <v>Incorrect</v>
      </c>
    </row>
    <row r="4915" spans="1:4" x14ac:dyDescent="0.25">
      <c r="A4915" s="32" t="s">
        <v>4622</v>
      </c>
      <c r="B4915" s="32" t="str">
        <f t="shared" si="228"/>
        <v>Lancaster, CA 92822,224-848-6842,Absolute Sportswear Inc,484 Columbia Centre Shopping</v>
      </c>
      <c r="C4915" s="32" t="str">
        <f t="shared" si="229"/>
        <v>pping</v>
      </c>
      <c r="D4915" s="32" t="str">
        <f t="shared" si="230"/>
        <v>Incorrect</v>
      </c>
    </row>
    <row r="4916" spans="1:4" x14ac:dyDescent="0.25">
      <c r="A4916" s="32" t="s">
        <v>4623</v>
      </c>
      <c r="B4916" s="32" t="str">
        <f t="shared" si="228"/>
        <v>224-848-6842,Absolute Sportswear Inc,484 Columbia Centre Shopping,Saint Helena, CA 92628</v>
      </c>
      <c r="C4916" s="32" t="str">
        <f t="shared" si="229"/>
        <v>92628</v>
      </c>
      <c r="D4916" s="32" t="str">
        <f t="shared" si="230"/>
        <v>Incorrect</v>
      </c>
    </row>
    <row r="4917" spans="1:4" x14ac:dyDescent="0.25">
      <c r="A4917" s="32" t="s">
        <v>4624</v>
      </c>
      <c r="B4917" s="32" t="str">
        <f t="shared" si="228"/>
        <v>Absolute Sportswear Inc,484 Columbia Centre Shopping,Saint Helena, CA 92628,662-492-2484</v>
      </c>
      <c r="C4917" s="32" t="str">
        <f t="shared" si="229"/>
        <v>-2484</v>
      </c>
      <c r="D4917" s="32">
        <f t="shared" si="230"/>
        <v>1</v>
      </c>
    </row>
    <row r="4918" spans="1:4" x14ac:dyDescent="0.25">
      <c r="A4918" s="32" t="s">
        <v>4625</v>
      </c>
      <c r="B4918" s="32" t="str">
        <f t="shared" si="228"/>
        <v>484 Columbia Centre Shopping,Saint Helena, CA 92628,662-492-2484,Prima Ballerina Boutique</v>
      </c>
      <c r="C4918" s="32" t="str">
        <f t="shared" si="229"/>
        <v>tique</v>
      </c>
      <c r="D4918" s="32" t="str">
        <f t="shared" si="230"/>
        <v>Incorrect</v>
      </c>
    </row>
    <row r="4919" spans="1:4" x14ac:dyDescent="0.25">
      <c r="A4919" s="32" t="s">
        <v>4626</v>
      </c>
      <c r="B4919" s="32" t="str">
        <f t="shared" si="228"/>
        <v>Saint Helena, CA 92628,662-492-2484,Prima Ballerina Boutique,488 Carmel Town Road</v>
      </c>
      <c r="C4919" s="32" t="str">
        <f t="shared" si="229"/>
        <v xml:space="preserve"> Road</v>
      </c>
      <c r="D4919" s="32" t="str">
        <f t="shared" si="230"/>
        <v>Incorrect</v>
      </c>
    </row>
    <row r="4920" spans="1:4" x14ac:dyDescent="0.25">
      <c r="A4920" s="32" t="s">
        <v>4627</v>
      </c>
      <c r="B4920" s="32" t="str">
        <f t="shared" si="228"/>
        <v>662-492-2484,Prima Ballerina Boutique,488 Carmel Town Road,Grand Terrace, CA 96826</v>
      </c>
      <c r="C4920" s="32" t="str">
        <f t="shared" si="229"/>
        <v>96826</v>
      </c>
      <c r="D4920" s="32" t="str">
        <f t="shared" si="230"/>
        <v>Incorrect</v>
      </c>
    </row>
    <row r="4921" spans="1:4" x14ac:dyDescent="0.25">
      <c r="A4921" s="32" t="s">
        <v>4628</v>
      </c>
      <c r="B4921" s="32" t="str">
        <f t="shared" si="228"/>
        <v>Prima Ballerina Boutique,488 Carmel Town Road,Grand Terrace, CA 96826,909-282-9664</v>
      </c>
      <c r="C4921" s="32" t="str">
        <f t="shared" si="229"/>
        <v>-9664</v>
      </c>
      <c r="D4921" s="32">
        <f t="shared" si="230"/>
        <v>1</v>
      </c>
    </row>
    <row r="4922" spans="1:4" x14ac:dyDescent="0.25">
      <c r="A4922" s="32" t="s">
        <v>4629</v>
      </c>
      <c r="B4922" s="32" t="str">
        <f t="shared" si="228"/>
        <v>488 Carmel Town Road,Grand Terrace, CA 96826,909-282-9664,Shirt Tails</v>
      </c>
      <c r="C4922" s="32" t="str">
        <f t="shared" si="229"/>
        <v>Tails</v>
      </c>
      <c r="D4922" s="32" t="str">
        <f t="shared" si="230"/>
        <v>Incorrect</v>
      </c>
    </row>
    <row r="4923" spans="1:4" x14ac:dyDescent="0.25">
      <c r="A4923" s="32" t="s">
        <v>4630</v>
      </c>
      <c r="B4923" s="32" t="str">
        <f t="shared" si="228"/>
        <v>Grand Terrace, CA 96826,909-282-9664,Shirt Tails,4 Orondo Ave</v>
      </c>
      <c r="C4923" s="32" t="str">
        <f t="shared" si="229"/>
        <v>o Ave</v>
      </c>
      <c r="D4923" s="32" t="str">
        <f t="shared" si="230"/>
        <v>Incorrect</v>
      </c>
    </row>
    <row r="4924" spans="1:4" x14ac:dyDescent="0.25">
      <c r="A4924" s="32" t="s">
        <v>4631</v>
      </c>
      <c r="B4924" s="32" t="str">
        <f t="shared" si="228"/>
        <v>909-282-9664,Shirt Tails,4 Orondo Ave,Rialto, CA 98602</v>
      </c>
      <c r="C4924" s="32" t="str">
        <f t="shared" si="229"/>
        <v>98602</v>
      </c>
      <c r="D4924" s="32" t="str">
        <f t="shared" si="230"/>
        <v>Incorrect</v>
      </c>
    </row>
    <row r="4925" spans="1:4" x14ac:dyDescent="0.25">
      <c r="A4925" s="32" t="s">
        <v>1558</v>
      </c>
      <c r="B4925" s="32" t="str">
        <f t="shared" si="228"/>
        <v>Shirt Tails,4 Orondo Ave,Rialto, CA 98602,209-966-8929</v>
      </c>
      <c r="C4925" s="32" t="str">
        <f t="shared" si="229"/>
        <v>-8929</v>
      </c>
      <c r="D4925" s="32">
        <f t="shared" si="230"/>
        <v>1</v>
      </c>
    </row>
    <row r="4926" spans="1:4" x14ac:dyDescent="0.25">
      <c r="A4926" s="32" t="s">
        <v>4551</v>
      </c>
      <c r="B4926" s="32" t="str">
        <f t="shared" si="228"/>
        <v>4 Orondo Ave,Rialto, CA 98602,209-966-8929,Sunshine Outfitters</v>
      </c>
      <c r="C4926" s="32" t="str">
        <f t="shared" si="229"/>
        <v>tters</v>
      </c>
      <c r="D4926" s="32" t="str">
        <f t="shared" si="230"/>
        <v>Incorrect</v>
      </c>
    </row>
    <row r="4927" spans="1:4" x14ac:dyDescent="0.25">
      <c r="A4927" s="32" t="s">
        <v>4632</v>
      </c>
      <c r="B4927" s="32" t="str">
        <f t="shared" si="228"/>
        <v>Rialto, CA 98602,209-966-8929,Sunshine Outfitters,4040 Plaza Bonita Road Suite 2460</v>
      </c>
      <c r="C4927" s="32" t="str">
        <f t="shared" si="229"/>
        <v xml:space="preserve"> 2460</v>
      </c>
      <c r="D4927" s="32" t="str">
        <f t="shared" si="230"/>
        <v>Incorrect</v>
      </c>
    </row>
    <row r="4928" spans="1:4" x14ac:dyDescent="0.25">
      <c r="A4928" s="32" t="s">
        <v>4633</v>
      </c>
      <c r="B4928" s="32" t="str">
        <f t="shared" si="228"/>
        <v>209-966-8929,Sunshine Outfitters,4040 Plaza Bonita Road Suite 2460,Fresno, CA 98490</v>
      </c>
      <c r="C4928" s="32" t="str">
        <f t="shared" si="229"/>
        <v>98490</v>
      </c>
      <c r="D4928" s="32" t="str">
        <f t="shared" si="230"/>
        <v>Incorrect</v>
      </c>
    </row>
    <row r="4929" spans="1:4" x14ac:dyDescent="0.25">
      <c r="A4929" s="32" t="s">
        <v>4634</v>
      </c>
      <c r="B4929" s="32" t="str">
        <f t="shared" si="228"/>
        <v>Sunshine Outfitters,4040 Plaza Bonita Road Suite 2460,Fresno, CA 98490,460-299-9462</v>
      </c>
      <c r="C4929" s="32" t="str">
        <f t="shared" si="229"/>
        <v>-9462</v>
      </c>
      <c r="D4929" s="32">
        <f t="shared" si="230"/>
        <v>1</v>
      </c>
    </row>
    <row r="4930" spans="1:4" x14ac:dyDescent="0.25">
      <c r="A4930" s="32" t="s">
        <v>4635</v>
      </c>
      <c r="B4930" s="32" t="str">
        <f t="shared" ref="B4930:B4993" si="231">CONCATENATE(TRIM(A4930),",",TRIM(A4931),",",TRIM(A4932),",",TRIM(A4933))</f>
        <v>4040 Plaza Bonita Road Suite 2460,Fresno, CA 98490,460-299-9462,Charter Mountain Golf Inc</v>
      </c>
      <c r="C4930" s="32" t="str">
        <f t="shared" ref="C4930:C4993" si="232">RIGHT(B4930,5)</f>
        <v>f Inc</v>
      </c>
      <c r="D4930" s="32" t="str">
        <f t="shared" ref="D4930:D4993" si="233">IFERROR(FIND("-",C4930),"Incorrect")</f>
        <v>Incorrect</v>
      </c>
    </row>
    <row r="4931" spans="1:4" x14ac:dyDescent="0.25">
      <c r="A4931" s="32" t="s">
        <v>4505</v>
      </c>
      <c r="B4931" s="32" t="str">
        <f t="shared" si="231"/>
        <v>Fresno, CA 98490,460-299-9462,Charter Mountain Golf Inc,60 Main Street</v>
      </c>
      <c r="C4931" s="32" t="str">
        <f t="shared" si="232"/>
        <v>treet</v>
      </c>
      <c r="D4931" s="32" t="str">
        <f t="shared" si="233"/>
        <v>Incorrect</v>
      </c>
    </row>
    <row r="4932" spans="1:4" x14ac:dyDescent="0.25">
      <c r="A4932" s="32" t="s">
        <v>4636</v>
      </c>
      <c r="B4932" s="32" t="str">
        <f t="shared" si="231"/>
        <v>460-299-9462,Charter Mountain Golf Inc,60 Main Street,Honolulu, HI 90062</v>
      </c>
      <c r="C4932" s="32" t="str">
        <f t="shared" si="232"/>
        <v>90062</v>
      </c>
      <c r="D4932" s="32" t="str">
        <f t="shared" si="233"/>
        <v>Incorrect</v>
      </c>
    </row>
    <row r="4933" spans="1:4" x14ac:dyDescent="0.25">
      <c r="A4933" s="32" t="s">
        <v>4637</v>
      </c>
      <c r="B4933" s="32" t="str">
        <f t="shared" si="231"/>
        <v>Charter Mountain Golf Inc,60 Main Street,Honolulu, HI 90062,860-448-6694</v>
      </c>
      <c r="C4933" s="32" t="str">
        <f t="shared" si="232"/>
        <v>-6694</v>
      </c>
      <c r="D4933" s="32">
        <f t="shared" si="233"/>
        <v>1</v>
      </c>
    </row>
    <row r="4934" spans="1:4" x14ac:dyDescent="0.25">
      <c r="A4934" s="32" t="s">
        <v>4638</v>
      </c>
      <c r="B4934" s="32" t="str">
        <f t="shared" si="231"/>
        <v>60 Main Street,Honolulu, HI 90062,860-448-6694,Exact Change</v>
      </c>
      <c r="C4934" s="32" t="str">
        <f t="shared" si="232"/>
        <v>hange</v>
      </c>
      <c r="D4934" s="32" t="str">
        <f t="shared" si="233"/>
        <v>Incorrect</v>
      </c>
    </row>
    <row r="4935" spans="1:4" x14ac:dyDescent="0.25">
      <c r="A4935" s="32" t="s">
        <v>4639</v>
      </c>
      <c r="B4935" s="32" t="str">
        <f t="shared" si="231"/>
        <v>Honolulu, HI 90062,860-448-6694,Exact Change,4492 South Bristol Street</v>
      </c>
      <c r="C4935" s="32" t="str">
        <f t="shared" si="232"/>
        <v>treet</v>
      </c>
      <c r="D4935" s="32" t="str">
        <f t="shared" si="233"/>
        <v>Incorrect</v>
      </c>
    </row>
    <row r="4936" spans="1:4" x14ac:dyDescent="0.25">
      <c r="A4936" s="32" t="s">
        <v>4640</v>
      </c>
      <c r="B4936" s="32" t="str">
        <f t="shared" si="231"/>
        <v>860-448-6694,Exact Change,4492 South Bristol Street,Colma, CA 94688</v>
      </c>
      <c r="C4936" s="32" t="str">
        <f t="shared" si="232"/>
        <v>94688</v>
      </c>
      <c r="D4936" s="32" t="str">
        <f t="shared" si="233"/>
        <v>Incorrect</v>
      </c>
    </row>
    <row r="4937" spans="1:4" x14ac:dyDescent="0.25">
      <c r="A4937" s="32" t="s">
        <v>4641</v>
      </c>
      <c r="B4937" s="32" t="str">
        <f t="shared" si="231"/>
        <v>Exact Change,4492 South Bristol Street,Colma, CA 94688,224-448-2246</v>
      </c>
      <c r="C4937" s="32" t="str">
        <f t="shared" si="232"/>
        <v>-2246</v>
      </c>
      <c r="D4937" s="32">
        <f t="shared" si="233"/>
        <v>1</v>
      </c>
    </row>
    <row r="4938" spans="1:4" x14ac:dyDescent="0.25">
      <c r="A4938" s="32" t="s">
        <v>4642</v>
      </c>
      <c r="B4938" s="32" t="str">
        <f t="shared" si="231"/>
        <v>4492 South Bristol Street,Colma, CA 94688,224-448-2246,Winners Clothing</v>
      </c>
      <c r="C4938" s="32" t="str">
        <f t="shared" si="232"/>
        <v>thing</v>
      </c>
      <c r="D4938" s="32" t="str">
        <f t="shared" si="233"/>
        <v>Incorrect</v>
      </c>
    </row>
    <row r="4939" spans="1:4" x14ac:dyDescent="0.25">
      <c r="A4939" s="32" t="s">
        <v>4643</v>
      </c>
      <c r="B4939" s="32" t="str">
        <f t="shared" si="231"/>
        <v>Colma, CA 94688,224-448-2246,Winners Clothing,28282 Imperial Highway</v>
      </c>
      <c r="C4939" s="32" t="str">
        <f t="shared" si="232"/>
        <v>ghway</v>
      </c>
      <c r="D4939" s="32" t="str">
        <f t="shared" si="233"/>
        <v>Incorrect</v>
      </c>
    </row>
    <row r="4940" spans="1:4" x14ac:dyDescent="0.25">
      <c r="A4940" s="32" t="s">
        <v>4644</v>
      </c>
      <c r="B4940" s="32" t="str">
        <f t="shared" si="231"/>
        <v>224-448-2246,Winners Clothing,28282 Imperial Highway,San Jose, CA 94292</v>
      </c>
      <c r="C4940" s="32" t="str">
        <f t="shared" si="232"/>
        <v>94292</v>
      </c>
      <c r="D4940" s="32" t="str">
        <f t="shared" si="233"/>
        <v>Incorrect</v>
      </c>
    </row>
    <row r="4941" spans="1:4" x14ac:dyDescent="0.25">
      <c r="A4941" s="32" t="s">
        <v>3576</v>
      </c>
      <c r="B4941" s="32" t="str">
        <f t="shared" si="231"/>
        <v>Winners Clothing,28282 Imperial Highway,San Jose, CA 94292,408-244-8486</v>
      </c>
      <c r="C4941" s="32" t="str">
        <f t="shared" si="232"/>
        <v>-8486</v>
      </c>
      <c r="D4941" s="32">
        <f t="shared" si="233"/>
        <v>1</v>
      </c>
    </row>
    <row r="4942" spans="1:4" x14ac:dyDescent="0.25">
      <c r="A4942" s="32" t="s">
        <v>4645</v>
      </c>
      <c r="B4942" s="32" t="str">
        <f t="shared" si="231"/>
        <v>28282 Imperial Highway,San Jose, CA 94292,408-244-8486,Rolling Hills Apparel</v>
      </c>
      <c r="C4942" s="32" t="str">
        <f t="shared" si="232"/>
        <v>parel</v>
      </c>
      <c r="D4942" s="32" t="str">
        <f t="shared" si="233"/>
        <v>Incorrect</v>
      </c>
    </row>
    <row r="4943" spans="1:4" x14ac:dyDescent="0.25">
      <c r="A4943" s="32" t="s">
        <v>4646</v>
      </c>
      <c r="B4943" s="32" t="str">
        <f t="shared" si="231"/>
        <v>San Jose, CA 94292,408-244-8486,Rolling Hills Apparel,Post Office Box 2624</v>
      </c>
      <c r="C4943" s="32" t="str">
        <f t="shared" si="232"/>
        <v xml:space="preserve"> 2624</v>
      </c>
      <c r="D4943" s="32" t="str">
        <f t="shared" si="233"/>
        <v>Incorrect</v>
      </c>
    </row>
    <row r="4944" spans="1:4" x14ac:dyDescent="0.25">
      <c r="A4944" s="32" t="s">
        <v>4647</v>
      </c>
      <c r="B4944" s="32" t="str">
        <f t="shared" si="231"/>
        <v>408-244-8486,Rolling Hills Apparel,Post Office Box 2624,Seattle, WA 96480</v>
      </c>
      <c r="C4944" s="32" t="str">
        <f t="shared" si="232"/>
        <v>96480</v>
      </c>
      <c r="D4944" s="32" t="str">
        <f t="shared" si="233"/>
        <v>Incorrect</v>
      </c>
    </row>
    <row r="4945" spans="1:4" x14ac:dyDescent="0.25">
      <c r="A4945" s="32" t="s">
        <v>4648</v>
      </c>
      <c r="B4945" s="32" t="str">
        <f t="shared" si="231"/>
        <v>Rolling Hills Apparel,Post Office Box 2624,Seattle, WA 96480,420-426-8892</v>
      </c>
      <c r="C4945" s="32" t="str">
        <f t="shared" si="232"/>
        <v>-8892</v>
      </c>
      <c r="D4945" s="32">
        <f t="shared" si="233"/>
        <v>1</v>
      </c>
    </row>
    <row r="4946" spans="1:4" x14ac:dyDescent="0.25">
      <c r="A4946" s="32" t="s">
        <v>4649</v>
      </c>
      <c r="B4946" s="32" t="str">
        <f t="shared" si="231"/>
        <v>Post Office Box 2624,Seattle, WA 96480,420-426-8892,Beach &amp; Ball</v>
      </c>
      <c r="C4946" s="32" t="str">
        <f t="shared" si="232"/>
        <v xml:space="preserve"> Ball</v>
      </c>
      <c r="D4946" s="32" t="str">
        <f t="shared" si="233"/>
        <v>Incorrect</v>
      </c>
    </row>
    <row r="4947" spans="1:4" x14ac:dyDescent="0.25">
      <c r="A4947" s="32" t="s">
        <v>4650</v>
      </c>
      <c r="B4947" s="32" t="str">
        <f t="shared" si="231"/>
        <v>Seattle, WA 96480,420-426-8892,Beach &amp; Ball,886 Monterey Street</v>
      </c>
      <c r="C4947" s="32" t="str">
        <f t="shared" si="232"/>
        <v>treet</v>
      </c>
      <c r="D4947" s="32" t="str">
        <f t="shared" si="233"/>
        <v>Incorrect</v>
      </c>
    </row>
    <row r="4948" spans="1:4" x14ac:dyDescent="0.25">
      <c r="A4948" s="32" t="s">
        <v>4651</v>
      </c>
      <c r="B4948" s="32" t="str">
        <f t="shared" si="231"/>
        <v>420-426-8892,Beach &amp; Ball,886 Monterey Street,Gilroy, CA 94960</v>
      </c>
      <c r="C4948" s="32" t="str">
        <f t="shared" si="232"/>
        <v>94960</v>
      </c>
      <c r="D4948" s="32" t="str">
        <f t="shared" si="233"/>
        <v>Incorrect</v>
      </c>
    </row>
    <row r="4949" spans="1:4" x14ac:dyDescent="0.25">
      <c r="A4949" s="32" t="s">
        <v>4652</v>
      </c>
      <c r="B4949" s="32" t="str">
        <f t="shared" si="231"/>
        <v>Beach &amp; Ball,886 Monterey Street,Gilroy, CA 94960,824-864-6006</v>
      </c>
      <c r="C4949" s="32" t="str">
        <f t="shared" si="232"/>
        <v>-6006</v>
      </c>
      <c r="D4949" s="32">
        <f t="shared" si="233"/>
        <v>1</v>
      </c>
    </row>
    <row r="4950" spans="1:4" x14ac:dyDescent="0.25">
      <c r="A4950" s="32" t="s">
        <v>1380</v>
      </c>
      <c r="B4950" s="32" t="str">
        <f t="shared" si="231"/>
        <v>886 Monterey Street,Gilroy, CA 94960,824-864-6006,Mountain View Sports</v>
      </c>
      <c r="C4950" s="32" t="str">
        <f t="shared" si="232"/>
        <v>ports</v>
      </c>
      <c r="D4950" s="32" t="str">
        <f t="shared" si="233"/>
        <v>Incorrect</v>
      </c>
    </row>
    <row r="4951" spans="1:4" x14ac:dyDescent="0.25">
      <c r="A4951" s="32" t="s">
        <v>2307</v>
      </c>
      <c r="B4951" s="32" t="str">
        <f t="shared" si="231"/>
        <v>Gilroy, CA 94960,824-864-6006,Mountain View Sports,6060 Woodminster Lane</v>
      </c>
      <c r="C4951" s="32" t="str">
        <f t="shared" si="232"/>
        <v xml:space="preserve"> Lane</v>
      </c>
      <c r="D4951" s="32" t="str">
        <f t="shared" si="233"/>
        <v>Incorrect</v>
      </c>
    </row>
    <row r="4952" spans="1:4" x14ac:dyDescent="0.25">
      <c r="A4952" s="32" t="s">
        <v>4653</v>
      </c>
      <c r="B4952" s="32" t="str">
        <f t="shared" si="231"/>
        <v>824-864-6006,Mountain View Sports,6060 Woodminster Lane,Federal Way, AK 96828</v>
      </c>
      <c r="C4952" s="32" t="str">
        <f t="shared" si="232"/>
        <v>96828</v>
      </c>
      <c r="D4952" s="32" t="str">
        <f t="shared" si="233"/>
        <v>Incorrect</v>
      </c>
    </row>
    <row r="4953" spans="1:4" x14ac:dyDescent="0.25">
      <c r="A4953" s="32" t="s">
        <v>4654</v>
      </c>
      <c r="B4953" s="32" t="str">
        <f t="shared" si="231"/>
        <v>Mountain View Sports,6060 Woodminster Lane,Federal Way, AK 96828,806-928-9694</v>
      </c>
      <c r="C4953" s="32" t="str">
        <f t="shared" si="232"/>
        <v>-9694</v>
      </c>
      <c r="D4953" s="32">
        <f t="shared" si="233"/>
        <v>1</v>
      </c>
    </row>
    <row r="4954" spans="1:4" x14ac:dyDescent="0.25">
      <c r="A4954" s="32" t="s">
        <v>4655</v>
      </c>
      <c r="B4954" s="32" t="str">
        <f t="shared" si="231"/>
        <v>6060 Woodminster Lane,Federal Way, AK 96828,806-928-9694,Pence Aquatic Supply</v>
      </c>
      <c r="C4954" s="32" t="str">
        <f t="shared" si="232"/>
        <v>upply</v>
      </c>
      <c r="D4954" s="32" t="str">
        <f t="shared" si="233"/>
        <v>Incorrect</v>
      </c>
    </row>
    <row r="4955" spans="1:4" x14ac:dyDescent="0.25">
      <c r="A4955" s="32" t="s">
        <v>4656</v>
      </c>
      <c r="B4955" s="32" t="str">
        <f t="shared" si="231"/>
        <v>Federal Way, AK 96828,806-928-9694,Pence Aquatic Supply,2248 Fillmore Street</v>
      </c>
      <c r="C4955" s="32" t="str">
        <f t="shared" si="232"/>
        <v>treet</v>
      </c>
      <c r="D4955" s="32" t="str">
        <f t="shared" si="233"/>
        <v>Incorrect</v>
      </c>
    </row>
    <row r="4956" spans="1:4" x14ac:dyDescent="0.25">
      <c r="A4956" s="32" t="s">
        <v>4657</v>
      </c>
      <c r="B4956" s="32" t="str">
        <f t="shared" si="231"/>
        <v>806-928-9694,Pence Aquatic Supply,2248 Fillmore Street,Honolulu, HI 92890</v>
      </c>
      <c r="C4956" s="32" t="str">
        <f t="shared" si="232"/>
        <v>92890</v>
      </c>
      <c r="D4956" s="32" t="str">
        <f t="shared" si="233"/>
        <v>Incorrect</v>
      </c>
    </row>
    <row r="4957" spans="1:4" x14ac:dyDescent="0.25">
      <c r="A4957" s="32" t="s">
        <v>4658</v>
      </c>
      <c r="B4957" s="32" t="str">
        <f t="shared" si="231"/>
        <v>Pence Aquatic Supply,2248 Fillmore Street,Honolulu, HI 92890,604-469-8629</v>
      </c>
      <c r="C4957" s="32" t="str">
        <f t="shared" si="232"/>
        <v>-8629</v>
      </c>
      <c r="D4957" s="32">
        <f t="shared" si="233"/>
        <v>1</v>
      </c>
    </row>
    <row r="4958" spans="1:4" x14ac:dyDescent="0.25">
      <c r="A4958" s="32" t="s">
        <v>4659</v>
      </c>
      <c r="B4958" s="32" t="str">
        <f t="shared" si="231"/>
        <v>2248 Fillmore Street,Honolulu, HI 92890,604-469-8629,Rafael's</v>
      </c>
      <c r="C4958" s="32" t="str">
        <f t="shared" si="232"/>
        <v>ael's</v>
      </c>
      <c r="D4958" s="32" t="str">
        <f t="shared" si="233"/>
        <v>Incorrect</v>
      </c>
    </row>
    <row r="4959" spans="1:4" x14ac:dyDescent="0.25">
      <c r="A4959" s="32" t="s">
        <v>4660</v>
      </c>
      <c r="B4959" s="32" t="str">
        <f t="shared" si="231"/>
        <v>Honolulu, HI 92890,604-469-8629,Rafael's,426 North Canon Drive</v>
      </c>
      <c r="C4959" s="32" t="str">
        <f t="shared" si="232"/>
        <v>Drive</v>
      </c>
      <c r="D4959" s="32" t="str">
        <f t="shared" si="233"/>
        <v>Incorrect</v>
      </c>
    </row>
    <row r="4960" spans="1:4" x14ac:dyDescent="0.25">
      <c r="A4960" s="32" t="s">
        <v>4661</v>
      </c>
      <c r="B4960" s="32" t="str">
        <f t="shared" si="231"/>
        <v>604-469-8629,Rafael's,426 North Canon Drive,Los Angeles, CA 96620</v>
      </c>
      <c r="C4960" s="32" t="str">
        <f t="shared" si="232"/>
        <v>96620</v>
      </c>
      <c r="D4960" s="32" t="str">
        <f t="shared" si="233"/>
        <v>Incorrect</v>
      </c>
    </row>
    <row r="4961" spans="1:4" x14ac:dyDescent="0.25">
      <c r="A4961" s="32" t="s">
        <v>4662</v>
      </c>
      <c r="B4961" s="32" t="str">
        <f t="shared" si="231"/>
        <v>Rafael's,426 North Canon Drive,Los Angeles, CA 96620,424-242-9824</v>
      </c>
      <c r="C4961" s="32" t="str">
        <f t="shared" si="232"/>
        <v>-9824</v>
      </c>
      <c r="D4961" s="32">
        <f t="shared" si="233"/>
        <v>1</v>
      </c>
    </row>
    <row r="4962" spans="1:4" x14ac:dyDescent="0.25">
      <c r="A4962" s="32" t="s">
        <v>4663</v>
      </c>
      <c r="B4962" s="32" t="str">
        <f t="shared" si="231"/>
        <v>426 North Canon Drive,Los Angeles, CA 96620,424-242-9824,Sports World</v>
      </c>
      <c r="C4962" s="32" t="str">
        <f t="shared" si="232"/>
        <v>World</v>
      </c>
      <c r="D4962" s="32" t="str">
        <f t="shared" si="233"/>
        <v>Incorrect</v>
      </c>
    </row>
    <row r="4963" spans="1:4" x14ac:dyDescent="0.25">
      <c r="A4963" s="32" t="s">
        <v>4664</v>
      </c>
      <c r="B4963" s="32" t="str">
        <f t="shared" si="231"/>
        <v>Los Angeles, CA 96620,424-242-9824,Sports World,242 Pomeroy Avenue</v>
      </c>
      <c r="C4963" s="32" t="str">
        <f t="shared" si="232"/>
        <v>venue</v>
      </c>
      <c r="D4963" s="32" t="str">
        <f t="shared" si="233"/>
        <v>Incorrect</v>
      </c>
    </row>
    <row r="4964" spans="1:4" x14ac:dyDescent="0.25">
      <c r="A4964" s="32" t="s">
        <v>4665</v>
      </c>
      <c r="B4964" s="32" t="str">
        <f t="shared" si="231"/>
        <v>424-242-9824,Sports World,242 Pomeroy Avenue,Los Angeles, CA 92664</v>
      </c>
      <c r="C4964" s="32" t="str">
        <f t="shared" si="232"/>
        <v>92664</v>
      </c>
      <c r="D4964" s="32" t="str">
        <f t="shared" si="233"/>
        <v>Incorrect</v>
      </c>
    </row>
    <row r="4965" spans="1:4" x14ac:dyDescent="0.25">
      <c r="A4965" s="32" t="s">
        <v>4666</v>
      </c>
      <c r="B4965" s="32" t="str">
        <f t="shared" si="231"/>
        <v>Sports World,242 Pomeroy Avenue,Los Angeles, CA 92664,460-464-8202</v>
      </c>
      <c r="C4965" s="32" t="str">
        <f t="shared" si="232"/>
        <v>-8202</v>
      </c>
      <c r="D4965" s="32">
        <f t="shared" si="233"/>
        <v>1</v>
      </c>
    </row>
    <row r="4966" spans="1:4" x14ac:dyDescent="0.25">
      <c r="A4966" s="32" t="s">
        <v>4173</v>
      </c>
      <c r="B4966" s="32" t="str">
        <f t="shared" si="231"/>
        <v>242 Pomeroy Avenue,Los Angeles, CA 92664,460-464-8202,Tony's Sports Collectibles</v>
      </c>
      <c r="C4966" s="32" t="str">
        <f t="shared" si="232"/>
        <v>ibles</v>
      </c>
      <c r="D4966" s="32" t="str">
        <f t="shared" si="233"/>
        <v>Incorrect</v>
      </c>
    </row>
    <row r="4967" spans="1:4" x14ac:dyDescent="0.25">
      <c r="A4967" s="32" t="s">
        <v>463</v>
      </c>
      <c r="B4967" s="32" t="str">
        <f t="shared" si="231"/>
        <v>Los Angeles, CA 92664,460-464-8202,Tony's Sports Collectibles,668 6th Avenue</v>
      </c>
      <c r="C4967" s="32" t="str">
        <f t="shared" si="232"/>
        <v>venue</v>
      </c>
      <c r="D4967" s="32" t="str">
        <f t="shared" si="233"/>
        <v>Incorrect</v>
      </c>
    </row>
    <row r="4968" spans="1:4" x14ac:dyDescent="0.25">
      <c r="A4968" s="32" t="s">
        <v>4667</v>
      </c>
      <c r="B4968" s="32" t="str">
        <f t="shared" si="231"/>
        <v>460-464-8202,Tony's Sports Collectibles,668 6th Avenue,Vallejo, CA 99802</v>
      </c>
      <c r="C4968" s="32" t="str">
        <f t="shared" si="232"/>
        <v>99802</v>
      </c>
      <c r="D4968" s="32" t="str">
        <f t="shared" si="233"/>
        <v>Incorrect</v>
      </c>
    </row>
    <row r="4969" spans="1:4" x14ac:dyDescent="0.25">
      <c r="A4969" s="32" t="s">
        <v>4668</v>
      </c>
      <c r="B4969" s="32" t="str">
        <f t="shared" si="231"/>
        <v>Tony's Sports Collectibles,668 6th Avenue,Vallejo, CA 99802,669-288-6022</v>
      </c>
      <c r="C4969" s="32" t="str">
        <f t="shared" si="232"/>
        <v>-6022</v>
      </c>
      <c r="D4969" s="32">
        <f t="shared" si="233"/>
        <v>1</v>
      </c>
    </row>
    <row r="4970" spans="1:4" x14ac:dyDescent="0.25">
      <c r="A4970" s="32" t="s">
        <v>4669</v>
      </c>
      <c r="B4970" s="32" t="str">
        <f t="shared" si="231"/>
        <v>668 6th Avenue,Vallejo, CA 99802,669-288-6022,Sweat Shop</v>
      </c>
      <c r="C4970" s="32" t="str">
        <f t="shared" si="232"/>
        <v xml:space="preserve"> Shop</v>
      </c>
      <c r="D4970" s="32" t="str">
        <f t="shared" si="233"/>
        <v>Incorrect</v>
      </c>
    </row>
    <row r="4971" spans="1:4" x14ac:dyDescent="0.25">
      <c r="A4971" s="32" t="s">
        <v>4670</v>
      </c>
      <c r="B4971" s="32" t="str">
        <f t="shared" si="231"/>
        <v>Vallejo, CA 99802,669-288-6022,Sweat Shop,26928 Gramercy Place</v>
      </c>
      <c r="C4971" s="32" t="str">
        <f t="shared" si="232"/>
        <v>Place</v>
      </c>
      <c r="D4971" s="32" t="str">
        <f t="shared" si="233"/>
        <v>Incorrect</v>
      </c>
    </row>
    <row r="4972" spans="1:4" x14ac:dyDescent="0.25">
      <c r="A4972" s="32" t="s">
        <v>4671</v>
      </c>
      <c r="B4972" s="32" t="str">
        <f t="shared" si="231"/>
        <v>669-288-6022,Sweat Shop,26928 Gramercy Place,Santa Monica, CA 90026</v>
      </c>
      <c r="C4972" s="32" t="str">
        <f t="shared" si="232"/>
        <v>90026</v>
      </c>
      <c r="D4972" s="32" t="str">
        <f t="shared" si="233"/>
        <v>Incorrect</v>
      </c>
    </row>
    <row r="4973" spans="1:4" x14ac:dyDescent="0.25">
      <c r="A4973" s="32" t="s">
        <v>4672</v>
      </c>
      <c r="B4973" s="32" t="str">
        <f t="shared" si="231"/>
        <v>Sweat Shop,26928 Gramercy Place,Santa Monica, CA 90026,640-824-6868</v>
      </c>
      <c r="C4973" s="32" t="str">
        <f t="shared" si="232"/>
        <v>-6868</v>
      </c>
      <c r="D4973" s="32">
        <f t="shared" si="233"/>
        <v>1</v>
      </c>
    </row>
    <row r="4974" spans="1:4" x14ac:dyDescent="0.25">
      <c r="A4974" s="32" t="s">
        <v>4673</v>
      </c>
      <c r="B4974" s="32" t="str">
        <f t="shared" si="231"/>
        <v>26928 Gramercy Place,Santa Monica, CA 90026,640-824-6868,Alex's Fashion Warehouse</v>
      </c>
      <c r="C4974" s="32" t="str">
        <f t="shared" si="232"/>
        <v>house</v>
      </c>
      <c r="D4974" s="32" t="str">
        <f t="shared" si="233"/>
        <v>Incorrect</v>
      </c>
    </row>
    <row r="4975" spans="1:4" x14ac:dyDescent="0.25">
      <c r="A4975" s="32" t="s">
        <v>4674</v>
      </c>
      <c r="B4975" s="32" t="str">
        <f t="shared" si="231"/>
        <v>Santa Monica, CA 90026,640-824-6868,Alex's Fashion Warehouse,Aloha Tower Marketplace</v>
      </c>
      <c r="C4975" s="32" t="str">
        <f t="shared" si="232"/>
        <v>place</v>
      </c>
      <c r="D4975" s="32" t="str">
        <f t="shared" si="233"/>
        <v>Incorrect</v>
      </c>
    </row>
    <row r="4976" spans="1:4" x14ac:dyDescent="0.25">
      <c r="A4976" s="32" t="s">
        <v>4675</v>
      </c>
      <c r="B4976" s="32" t="str">
        <f t="shared" si="231"/>
        <v>640-824-6868,Alex's Fashion Warehouse,Aloha Tower Marketplace,Bellingham, CA 92806</v>
      </c>
      <c r="C4976" s="32" t="str">
        <f t="shared" si="232"/>
        <v>92806</v>
      </c>
      <c r="D4976" s="32" t="str">
        <f t="shared" si="233"/>
        <v>Incorrect</v>
      </c>
    </row>
    <row r="4977" spans="1:4" x14ac:dyDescent="0.25">
      <c r="A4977" s="32" t="s">
        <v>4676</v>
      </c>
      <c r="B4977" s="32" t="str">
        <f t="shared" si="231"/>
        <v>Alex's Fashion Warehouse,Aloha Tower Marketplace,Bellingham, CA 92806,949-824-2694</v>
      </c>
      <c r="C4977" s="32" t="str">
        <f t="shared" si="232"/>
        <v>-2694</v>
      </c>
      <c r="D4977" s="32">
        <f t="shared" si="233"/>
        <v>1</v>
      </c>
    </row>
    <row r="4978" spans="1:4" x14ac:dyDescent="0.25">
      <c r="A4978" s="32" t="s">
        <v>4677</v>
      </c>
      <c r="B4978" s="32" t="str">
        <f t="shared" si="231"/>
        <v>Aloha Tower Marketplace,Bellingham, CA 92806,949-824-2694,Big Deal Actionwear</v>
      </c>
      <c r="C4978" s="32" t="str">
        <f t="shared" si="232"/>
        <v>nwear</v>
      </c>
      <c r="D4978" s="32" t="str">
        <f t="shared" si="233"/>
        <v>Incorrect</v>
      </c>
    </row>
    <row r="4979" spans="1:4" x14ac:dyDescent="0.25">
      <c r="A4979" s="32" t="s">
        <v>4678</v>
      </c>
      <c r="B4979" s="32" t="str">
        <f t="shared" si="231"/>
        <v>Bellingham, CA 92806,949-824-2694,Big Deal Actionwear,809 Factory Stores Drive</v>
      </c>
      <c r="C4979" s="32" t="str">
        <f t="shared" si="232"/>
        <v>Drive</v>
      </c>
      <c r="D4979" s="32" t="str">
        <f t="shared" si="233"/>
        <v>Incorrect</v>
      </c>
    </row>
    <row r="4980" spans="1:4" x14ac:dyDescent="0.25">
      <c r="A4980" s="32" t="s">
        <v>4679</v>
      </c>
      <c r="B4980" s="32" t="str">
        <f t="shared" si="231"/>
        <v>949-824-2694,Big Deal Actionwear,809 Factory Stores Drive,Gardena, CA 94664</v>
      </c>
      <c r="C4980" s="32" t="str">
        <f t="shared" si="232"/>
        <v>94664</v>
      </c>
      <c r="D4980" s="32" t="str">
        <f t="shared" si="233"/>
        <v>Incorrect</v>
      </c>
    </row>
    <row r="4981" spans="1:4" x14ac:dyDescent="0.25">
      <c r="A4981" s="32" t="s">
        <v>4680</v>
      </c>
      <c r="B4981" s="32" t="str">
        <f t="shared" si="231"/>
        <v>Big Deal Actionwear,809 Factory Stores Drive,Gardena, CA 94664,224-846-2998</v>
      </c>
      <c r="C4981" s="32" t="str">
        <f t="shared" si="232"/>
        <v>-2998</v>
      </c>
      <c r="D4981" s="32">
        <f t="shared" si="233"/>
        <v>1</v>
      </c>
    </row>
    <row r="4982" spans="1:4" x14ac:dyDescent="0.25">
      <c r="A4982" s="32" t="s">
        <v>4681</v>
      </c>
      <c r="B4982" s="32" t="str">
        <f t="shared" si="231"/>
        <v>809 Factory Stores Drive,Gardena, CA 94664,224-846-2998,Khaki's Studio</v>
      </c>
      <c r="C4982" s="32" t="str">
        <f t="shared" si="232"/>
        <v>tudio</v>
      </c>
      <c r="D4982" s="32" t="str">
        <f t="shared" si="233"/>
        <v>Incorrect</v>
      </c>
    </row>
    <row r="4983" spans="1:4" x14ac:dyDescent="0.25">
      <c r="A4983" s="32" t="s">
        <v>4682</v>
      </c>
      <c r="B4983" s="32" t="str">
        <f t="shared" si="231"/>
        <v>Gardena, CA 94664,224-846-2998,Khaki's Studio,266 Harbor Drive South # A</v>
      </c>
      <c r="C4983" s="32" t="str">
        <f t="shared" si="232"/>
        <v>h # A</v>
      </c>
      <c r="D4983" s="32" t="str">
        <f t="shared" si="233"/>
        <v>Incorrect</v>
      </c>
    </row>
    <row r="4984" spans="1:4" x14ac:dyDescent="0.25">
      <c r="A4984" s="32" t="s">
        <v>4683</v>
      </c>
      <c r="B4984" s="32" t="str">
        <f t="shared" si="231"/>
        <v>224-846-2998,Khaki's Studio,266 Harbor Drive South # A,Los Angeles, CA 92202</v>
      </c>
      <c r="C4984" s="32" t="str">
        <f t="shared" si="232"/>
        <v>92202</v>
      </c>
      <c r="D4984" s="32" t="str">
        <f t="shared" si="233"/>
        <v>Incorrect</v>
      </c>
    </row>
    <row r="4985" spans="1:4" x14ac:dyDescent="0.25">
      <c r="A4985" s="32" t="s">
        <v>4684</v>
      </c>
      <c r="B4985" s="32" t="str">
        <f t="shared" si="231"/>
        <v>Khaki's Studio,266 Harbor Drive South # A,Los Angeles, CA 92202,426-908-4404</v>
      </c>
      <c r="C4985" s="32" t="str">
        <f t="shared" si="232"/>
        <v>-4404</v>
      </c>
      <c r="D4985" s="32">
        <f t="shared" si="233"/>
        <v>1</v>
      </c>
    </row>
    <row r="4986" spans="1:4" x14ac:dyDescent="0.25">
      <c r="A4986" s="32" t="s">
        <v>4685</v>
      </c>
      <c r="B4986" s="32" t="str">
        <f t="shared" si="231"/>
        <v>266 Harbor Drive South # A,Los Angeles, CA 92202,426-908-4404,Main Street Source Inc</v>
      </c>
      <c r="C4986" s="32" t="str">
        <f t="shared" si="232"/>
        <v>e Inc</v>
      </c>
      <c r="D4986" s="32" t="str">
        <f t="shared" si="233"/>
        <v>Incorrect</v>
      </c>
    </row>
    <row r="4987" spans="1:4" x14ac:dyDescent="0.25">
      <c r="A4987" s="32" t="s">
        <v>4686</v>
      </c>
      <c r="B4987" s="32" t="str">
        <f t="shared" si="231"/>
        <v>Los Angeles, CA 92202,426-908-4404,Main Street Source Inc,2226 Auahi St</v>
      </c>
      <c r="C4987" s="32" t="str">
        <f t="shared" si="232"/>
        <v>hi St</v>
      </c>
      <c r="D4987" s="32" t="str">
        <f t="shared" si="233"/>
        <v>Incorrect</v>
      </c>
    </row>
    <row r="4988" spans="1:4" x14ac:dyDescent="0.25">
      <c r="A4988" s="32" t="s">
        <v>4687</v>
      </c>
      <c r="B4988" s="32" t="str">
        <f t="shared" si="231"/>
        <v>426-908-4404,Main Street Source Inc,2226 Auahi St,North Hollywood, CA 92466</v>
      </c>
      <c r="C4988" s="32" t="str">
        <f t="shared" si="232"/>
        <v>92466</v>
      </c>
      <c r="D4988" s="32" t="str">
        <f t="shared" si="233"/>
        <v>Incorrect</v>
      </c>
    </row>
    <row r="4989" spans="1:4" x14ac:dyDescent="0.25">
      <c r="A4989" s="32" t="s">
        <v>4688</v>
      </c>
      <c r="B4989" s="32" t="str">
        <f t="shared" si="231"/>
        <v>Main Street Source Inc,2226 Auahi St,North Hollywood, CA 92466,224-846-6626</v>
      </c>
      <c r="C4989" s="32" t="str">
        <f t="shared" si="232"/>
        <v>-6626</v>
      </c>
      <c r="D4989" s="32">
        <f t="shared" si="233"/>
        <v>1</v>
      </c>
    </row>
    <row r="4990" spans="1:4" x14ac:dyDescent="0.25">
      <c r="A4990" s="32" t="s">
        <v>4689</v>
      </c>
      <c r="B4990" s="32" t="str">
        <f t="shared" si="231"/>
        <v>2226 Auahi St,North Hollywood, CA 92466,224-846-6626,Nautical Times Clothing Store</v>
      </c>
      <c r="C4990" s="32" t="str">
        <f t="shared" si="232"/>
        <v>Store</v>
      </c>
      <c r="D4990" s="32" t="str">
        <f t="shared" si="233"/>
        <v>Incorrect</v>
      </c>
    </row>
    <row r="4991" spans="1:4" x14ac:dyDescent="0.25">
      <c r="A4991" s="32" t="s">
        <v>4690</v>
      </c>
      <c r="B4991" s="32" t="str">
        <f t="shared" si="231"/>
        <v>North Hollywood, CA 92466,224-846-6626,Nautical Times Clothing Store,246 South Hope Avenue</v>
      </c>
      <c r="C4991" s="32" t="str">
        <f t="shared" si="232"/>
        <v>venue</v>
      </c>
      <c r="D4991" s="32" t="str">
        <f t="shared" si="233"/>
        <v>Incorrect</v>
      </c>
    </row>
    <row r="4992" spans="1:4" x14ac:dyDescent="0.25">
      <c r="A4992" s="32" t="s">
        <v>4691</v>
      </c>
      <c r="B4992" s="32" t="str">
        <f t="shared" si="231"/>
        <v>224-846-6626,Nautical Times Clothing Store,246 South Hope Avenue,San Francisco, CA 92404</v>
      </c>
      <c r="C4992" s="32" t="str">
        <f t="shared" si="232"/>
        <v>92404</v>
      </c>
      <c r="D4992" s="32" t="str">
        <f t="shared" si="233"/>
        <v>Incorrect</v>
      </c>
    </row>
    <row r="4993" spans="1:4" x14ac:dyDescent="0.25">
      <c r="A4993" s="32" t="s">
        <v>2710</v>
      </c>
      <c r="B4993" s="32" t="str">
        <f t="shared" si="231"/>
        <v>Nautical Times Clothing Store,246 South Hope Avenue,San Francisco, CA 92404,426-266-2222</v>
      </c>
      <c r="C4993" s="32" t="str">
        <f t="shared" si="232"/>
        <v>-2222</v>
      </c>
      <c r="D4993" s="32">
        <f t="shared" si="233"/>
        <v>1</v>
      </c>
    </row>
    <row r="4994" spans="1:4" x14ac:dyDescent="0.25">
      <c r="A4994" s="32" t="s">
        <v>4692</v>
      </c>
      <c r="B4994" s="32" t="str">
        <f t="shared" ref="B4994:B5057" si="234">CONCATENATE(TRIM(A4994),",",TRIM(A4995),",",TRIM(A4996),",",TRIM(A4997))</f>
        <v>246 South Hope Avenue,San Francisco, CA 92404,426-266-2222,Pacific Avenue - Custom Screen Printing</v>
      </c>
      <c r="C4994" s="32" t="str">
        <f t="shared" ref="C4994:C5057" si="235">RIGHT(B4994,5)</f>
        <v>nting</v>
      </c>
      <c r="D4994" s="32" t="str">
        <f t="shared" ref="D4994:D5057" si="236">IFERROR(FIND("-",C4994),"Incorrect")</f>
        <v>Incorrect</v>
      </c>
    </row>
    <row r="4995" spans="1:4" x14ac:dyDescent="0.25">
      <c r="A4995" s="32" t="s">
        <v>4693</v>
      </c>
      <c r="B4995" s="32" t="str">
        <f t="shared" si="234"/>
        <v>San Francisco, CA 92404,426-266-2222,Pacific Avenue - Custom Screen Printing,6620 Paseo Del Norte</v>
      </c>
      <c r="C4995" s="32" t="str">
        <f t="shared" si="235"/>
        <v>Norte</v>
      </c>
      <c r="D4995" s="32" t="str">
        <f t="shared" si="236"/>
        <v>Incorrect</v>
      </c>
    </row>
    <row r="4996" spans="1:4" x14ac:dyDescent="0.25">
      <c r="A4996" s="32" t="s">
        <v>4694</v>
      </c>
      <c r="B4996" s="32" t="str">
        <f t="shared" si="234"/>
        <v>426-266-2222,Pacific Avenue - Custom Screen Printing,6620 Paseo Del Norte,Torrance, AK 99602</v>
      </c>
      <c r="C4996" s="32" t="str">
        <f t="shared" si="235"/>
        <v>99602</v>
      </c>
      <c r="D4996" s="32" t="str">
        <f t="shared" si="236"/>
        <v>Incorrect</v>
      </c>
    </row>
    <row r="4997" spans="1:4" x14ac:dyDescent="0.25">
      <c r="A4997" s="32" t="s">
        <v>4695</v>
      </c>
      <c r="B4997" s="32" t="str">
        <f t="shared" si="234"/>
        <v>Pacific Avenue - Custom Screen Printing,6620 Paseo Del Norte,Torrance, AK 99602,460-489-8486</v>
      </c>
      <c r="C4997" s="32" t="str">
        <f t="shared" si="235"/>
        <v>-8486</v>
      </c>
      <c r="D4997" s="32">
        <f t="shared" si="236"/>
        <v>1</v>
      </c>
    </row>
    <row r="4998" spans="1:4" x14ac:dyDescent="0.25">
      <c r="A4998" s="32" t="s">
        <v>251</v>
      </c>
      <c r="B4998" s="32" t="str">
        <f t="shared" si="234"/>
        <v>6620 Paseo Del Norte,Torrance, AK 99602,460-489-8486,Pamas Sportswear</v>
      </c>
      <c r="C4998" s="32" t="str">
        <f t="shared" si="235"/>
        <v>swear</v>
      </c>
      <c r="D4998" s="32" t="str">
        <f t="shared" si="236"/>
        <v>Incorrect</v>
      </c>
    </row>
    <row r="4999" spans="1:4" x14ac:dyDescent="0.25">
      <c r="A4999" s="32" t="s">
        <v>4696</v>
      </c>
      <c r="B4999" s="32" t="str">
        <f t="shared" si="234"/>
        <v>Torrance, AK 99602,460-489-8486,Pamas Sportswear,822 2nd Street # 4</v>
      </c>
      <c r="C4999" s="32" t="str">
        <f t="shared" si="235"/>
        <v>t # 4</v>
      </c>
      <c r="D4999" s="32" t="str">
        <f t="shared" si="236"/>
        <v>Incorrect</v>
      </c>
    </row>
    <row r="5000" spans="1:4" x14ac:dyDescent="0.25">
      <c r="A5000" s="32" t="s">
        <v>4697</v>
      </c>
      <c r="B5000" s="32" t="str">
        <f t="shared" si="234"/>
        <v>460-489-8486,Pamas Sportswear,822 2nd Street # 4,San Diego, CA 92866</v>
      </c>
      <c r="C5000" s="32" t="str">
        <f t="shared" si="235"/>
        <v>92866</v>
      </c>
      <c r="D5000" s="32" t="str">
        <f t="shared" si="236"/>
        <v>Incorrect</v>
      </c>
    </row>
    <row r="5001" spans="1:4" x14ac:dyDescent="0.25">
      <c r="A5001" s="32" t="s">
        <v>4698</v>
      </c>
      <c r="B5001" s="32" t="str">
        <f t="shared" si="234"/>
        <v>Pamas Sportswear,822 2nd Street # 4,San Diego, CA 92866,860-868-2088</v>
      </c>
      <c r="C5001" s="32" t="str">
        <f t="shared" si="235"/>
        <v>-2088</v>
      </c>
      <c r="D5001" s="32">
        <f t="shared" si="236"/>
        <v>1</v>
      </c>
    </row>
    <row r="5002" spans="1:4" x14ac:dyDescent="0.25">
      <c r="A5002" s="32" t="s">
        <v>4699</v>
      </c>
      <c r="B5002" s="32" t="str">
        <f t="shared" si="234"/>
        <v>822 2nd Street # 4,San Diego, CA 92866,860-868-2088,Stylemakers at the Lodge</v>
      </c>
      <c r="C5002" s="32" t="str">
        <f t="shared" si="235"/>
        <v>Lodge</v>
      </c>
      <c r="D5002" s="32" t="str">
        <f t="shared" si="236"/>
        <v>Incorrect</v>
      </c>
    </row>
    <row r="5003" spans="1:4" x14ac:dyDescent="0.25">
      <c r="A5003" s="32" t="s">
        <v>4700</v>
      </c>
      <c r="B5003" s="32" t="str">
        <f t="shared" si="234"/>
        <v>San Diego, CA 92866,860-868-2088,Stylemakers at the Lodge,4264 Stephanie Way</v>
      </c>
      <c r="C5003" s="32" t="str">
        <f t="shared" si="235"/>
        <v>e Way</v>
      </c>
      <c r="D5003" s="32" t="str">
        <f t="shared" si="236"/>
        <v>Incorrect</v>
      </c>
    </row>
    <row r="5004" spans="1:4" x14ac:dyDescent="0.25">
      <c r="A5004" s="32" t="s">
        <v>4701</v>
      </c>
      <c r="B5004" s="32" t="str">
        <f t="shared" si="234"/>
        <v>860-868-2088,Stylemakers at the Lodge,4264 Stephanie Way,Huntington Park, CA 94940</v>
      </c>
      <c r="C5004" s="32" t="str">
        <f t="shared" si="235"/>
        <v>94940</v>
      </c>
      <c r="D5004" s="32" t="str">
        <f t="shared" si="236"/>
        <v>Incorrect</v>
      </c>
    </row>
    <row r="5005" spans="1:4" x14ac:dyDescent="0.25">
      <c r="A5005" s="32" t="s">
        <v>4702</v>
      </c>
      <c r="B5005" s="32" t="str">
        <f t="shared" si="234"/>
        <v>Stylemakers at the Lodge,4264 Stephanie Way,Huntington Park, CA 94940,842-624-2626</v>
      </c>
      <c r="C5005" s="32" t="str">
        <f t="shared" si="235"/>
        <v>-2626</v>
      </c>
      <c r="D5005" s="32">
        <f t="shared" si="236"/>
        <v>1</v>
      </c>
    </row>
    <row r="5006" spans="1:4" x14ac:dyDescent="0.25">
      <c r="A5006" s="32" t="s">
        <v>4703</v>
      </c>
      <c r="B5006" s="32" t="str">
        <f t="shared" si="234"/>
        <v>4264 Stephanie Way,Huntington Park, CA 94940,842-624-2626,Swimworks</v>
      </c>
      <c r="C5006" s="32" t="str">
        <f t="shared" si="235"/>
        <v>works</v>
      </c>
      <c r="D5006" s="32" t="str">
        <f t="shared" si="236"/>
        <v>Incorrect</v>
      </c>
    </row>
    <row r="5007" spans="1:4" x14ac:dyDescent="0.25">
      <c r="A5007" s="32" t="s">
        <v>4704</v>
      </c>
      <c r="B5007" s="32" t="str">
        <f t="shared" si="234"/>
        <v>Huntington Park, CA 94940,842-624-2626,Swimworks,220 East 9th Street Suite B496</v>
      </c>
      <c r="C5007" s="32" t="str">
        <f t="shared" si="235"/>
        <v xml:space="preserve"> B496</v>
      </c>
      <c r="D5007" s="32" t="str">
        <f t="shared" si="236"/>
        <v>Incorrect</v>
      </c>
    </row>
    <row r="5008" spans="1:4" x14ac:dyDescent="0.25">
      <c r="A5008" s="32" t="s">
        <v>4705</v>
      </c>
      <c r="B5008" s="32" t="str">
        <f t="shared" si="234"/>
        <v>842-624-2626,Swimworks,220 East 9th Street Suite B496,Azusa, CA 94402</v>
      </c>
      <c r="C5008" s="32" t="str">
        <f t="shared" si="235"/>
        <v>94402</v>
      </c>
      <c r="D5008" s="32" t="str">
        <f t="shared" si="236"/>
        <v>Incorrect</v>
      </c>
    </row>
    <row r="5009" spans="1:4" x14ac:dyDescent="0.25">
      <c r="A5009" s="32" t="s">
        <v>4706</v>
      </c>
      <c r="B5009" s="32" t="str">
        <f t="shared" si="234"/>
        <v>Swimworks,220 East 9th Street Suite B496,Azusa, CA 94402,806-489-2966</v>
      </c>
      <c r="C5009" s="32" t="str">
        <f t="shared" si="235"/>
        <v>-2966</v>
      </c>
      <c r="D5009" s="32">
        <f t="shared" si="236"/>
        <v>1</v>
      </c>
    </row>
    <row r="5010" spans="1:4" x14ac:dyDescent="0.25">
      <c r="A5010" s="32" t="s">
        <v>4707</v>
      </c>
      <c r="B5010" s="32" t="str">
        <f t="shared" si="234"/>
        <v>220 East 9th Street Suite B496,Azusa, CA 94402,806-489-2966,Trading Post</v>
      </c>
      <c r="C5010" s="32" t="str">
        <f t="shared" si="235"/>
        <v xml:space="preserve"> Post</v>
      </c>
      <c r="D5010" s="32" t="str">
        <f t="shared" si="236"/>
        <v>Incorrect</v>
      </c>
    </row>
    <row r="5011" spans="1:4" x14ac:dyDescent="0.25">
      <c r="A5011" s="32" t="s">
        <v>2530</v>
      </c>
      <c r="B5011" s="32" t="str">
        <f t="shared" si="234"/>
        <v>Azusa, CA 94402,806-489-2966,Trading Post,4042 South Red Hat Lane</v>
      </c>
      <c r="C5011" s="32" t="str">
        <f t="shared" si="235"/>
        <v xml:space="preserve"> Lane</v>
      </c>
      <c r="D5011" s="32" t="str">
        <f t="shared" si="236"/>
        <v>Incorrect</v>
      </c>
    </row>
    <row r="5012" spans="1:4" x14ac:dyDescent="0.25">
      <c r="A5012" s="32" t="s">
        <v>4708</v>
      </c>
      <c r="B5012" s="32" t="str">
        <f t="shared" si="234"/>
        <v>806-489-2966,Trading Post,4042 South Red Hat Lane,Gardena, CA 90288</v>
      </c>
      <c r="C5012" s="32" t="str">
        <f t="shared" si="235"/>
        <v>90288</v>
      </c>
      <c r="D5012" s="32" t="str">
        <f t="shared" si="236"/>
        <v>Incorrect</v>
      </c>
    </row>
    <row r="5013" spans="1:4" x14ac:dyDescent="0.25">
      <c r="A5013" s="32" t="s">
        <v>4709</v>
      </c>
      <c r="B5013" s="32" t="str">
        <f t="shared" si="234"/>
        <v>Trading Post,4042 South Red Hat Lane,Gardena, CA 90288,828-604-4444</v>
      </c>
      <c r="C5013" s="32" t="str">
        <f t="shared" si="235"/>
        <v>-4444</v>
      </c>
      <c r="D5013" s="32">
        <f t="shared" si="236"/>
        <v>1</v>
      </c>
    </row>
    <row r="5014" spans="1:4" x14ac:dyDescent="0.25">
      <c r="A5014" s="32" t="s">
        <v>4710</v>
      </c>
      <c r="B5014" s="32" t="str">
        <f t="shared" si="234"/>
        <v>4042 South Red Hat Lane,Gardena, CA 90288,828-604-4444,Therapy Center</v>
      </c>
      <c r="C5014" s="32" t="str">
        <f t="shared" si="235"/>
        <v>enter</v>
      </c>
      <c r="D5014" s="32" t="str">
        <f t="shared" si="236"/>
        <v>Incorrect</v>
      </c>
    </row>
    <row r="5015" spans="1:4" x14ac:dyDescent="0.25">
      <c r="A5015" s="32" t="s">
        <v>4711</v>
      </c>
      <c r="B5015" s="32" t="str">
        <f t="shared" si="234"/>
        <v>Gardena, CA 90288,828-604-4444,Therapy Center,206 East 2st Street</v>
      </c>
      <c r="C5015" s="32" t="str">
        <f t="shared" si="235"/>
        <v>treet</v>
      </c>
      <c r="D5015" s="32" t="str">
        <f t="shared" si="236"/>
        <v>Incorrect</v>
      </c>
    </row>
    <row r="5016" spans="1:4" x14ac:dyDescent="0.25">
      <c r="A5016" s="32" t="s">
        <v>4712</v>
      </c>
      <c r="B5016" s="32" t="str">
        <f t="shared" si="234"/>
        <v>828-604-4444,Therapy Center,206 East 2st Street,Buena Park, CA 90026</v>
      </c>
      <c r="C5016" s="32" t="str">
        <f t="shared" si="235"/>
        <v>90026</v>
      </c>
      <c r="D5016" s="32" t="str">
        <f t="shared" si="236"/>
        <v>Incorrect</v>
      </c>
    </row>
    <row r="5017" spans="1:4" x14ac:dyDescent="0.25">
      <c r="A5017" s="32" t="s">
        <v>4713</v>
      </c>
      <c r="B5017" s="32" t="str">
        <f t="shared" si="234"/>
        <v>Therapy Center,206 East 2st Street,Buena Park, CA 90026,224-622-2266</v>
      </c>
      <c r="C5017" s="32" t="str">
        <f t="shared" si="235"/>
        <v>-2266</v>
      </c>
      <c r="D5017" s="32">
        <f t="shared" si="236"/>
        <v>1</v>
      </c>
    </row>
    <row r="5018" spans="1:4" x14ac:dyDescent="0.25">
      <c r="A5018" s="32" t="s">
        <v>4714</v>
      </c>
      <c r="B5018" s="32" t="str">
        <f t="shared" si="234"/>
        <v>206 East 2st Street,Buena Park, CA 90026,224-622-2266,Beyond Denim Outlet</v>
      </c>
      <c r="C5018" s="32" t="str">
        <f t="shared" si="235"/>
        <v>utlet</v>
      </c>
      <c r="D5018" s="32" t="str">
        <f t="shared" si="236"/>
        <v>Incorrect</v>
      </c>
    </row>
    <row r="5019" spans="1:4" x14ac:dyDescent="0.25">
      <c r="A5019" s="32" t="s">
        <v>4715</v>
      </c>
      <c r="B5019" s="32" t="str">
        <f t="shared" si="234"/>
        <v>Buena Park, CA 90026,224-622-2266,Beyond Denim Outlet,2042 Verdugo Boulevard</v>
      </c>
      <c r="C5019" s="32" t="str">
        <f t="shared" si="235"/>
        <v>evard</v>
      </c>
      <c r="D5019" s="32" t="str">
        <f t="shared" si="236"/>
        <v>Incorrect</v>
      </c>
    </row>
    <row r="5020" spans="1:4" x14ac:dyDescent="0.25">
      <c r="A5020" s="32" t="s">
        <v>4716</v>
      </c>
      <c r="B5020" s="32" t="str">
        <f t="shared" si="234"/>
        <v>224-622-2266,Beyond Denim Outlet,2042 Verdugo Boulevard,Troutdale, CA 92024</v>
      </c>
      <c r="C5020" s="32" t="str">
        <f t="shared" si="235"/>
        <v>92024</v>
      </c>
      <c r="D5020" s="32" t="str">
        <f t="shared" si="236"/>
        <v>Incorrect</v>
      </c>
    </row>
    <row r="5021" spans="1:4" x14ac:dyDescent="0.25">
      <c r="A5021" s="32" t="s">
        <v>813</v>
      </c>
      <c r="B5021" s="32" t="str">
        <f t="shared" si="234"/>
        <v>Beyond Denim Outlet,2042 Verdugo Boulevard,Troutdale, CA 92024,808-466-6820</v>
      </c>
      <c r="C5021" s="32" t="str">
        <f t="shared" si="235"/>
        <v>-6820</v>
      </c>
      <c r="D5021" s="32">
        <f t="shared" si="236"/>
        <v>1</v>
      </c>
    </row>
    <row r="5022" spans="1:4" x14ac:dyDescent="0.25">
      <c r="A5022" s="32" t="s">
        <v>2339</v>
      </c>
      <c r="B5022" s="32" t="str">
        <f t="shared" si="234"/>
        <v>2042 Verdugo Boulevard,Troutdale, CA 92024,808-466-6820,Happy Hats</v>
      </c>
      <c r="C5022" s="32" t="str">
        <f t="shared" si="235"/>
        <v xml:space="preserve"> Hats</v>
      </c>
      <c r="D5022" s="32" t="str">
        <f t="shared" si="236"/>
        <v>Incorrect</v>
      </c>
    </row>
    <row r="5023" spans="1:4" x14ac:dyDescent="0.25">
      <c r="A5023" s="32" t="s">
        <v>4717</v>
      </c>
      <c r="B5023" s="32" t="str">
        <f t="shared" si="234"/>
        <v>Troutdale, CA 92024,808-466-6820,Happy Hats,628 Coal Creek Road</v>
      </c>
      <c r="C5023" s="32" t="str">
        <f t="shared" si="235"/>
        <v xml:space="preserve"> Road</v>
      </c>
      <c r="D5023" s="32" t="str">
        <f t="shared" si="236"/>
        <v>Incorrect</v>
      </c>
    </row>
    <row r="5024" spans="1:4" x14ac:dyDescent="0.25">
      <c r="A5024" s="32" t="s">
        <v>4718</v>
      </c>
      <c r="B5024" s="32" t="str">
        <f t="shared" si="234"/>
        <v>808-466-6820,Happy Hats,628 Coal Creek Road,Los Angeles, CA 90288</v>
      </c>
      <c r="C5024" s="32" t="str">
        <f t="shared" si="235"/>
        <v>90288</v>
      </c>
      <c r="D5024" s="32" t="str">
        <f t="shared" si="236"/>
        <v>Incorrect</v>
      </c>
    </row>
    <row r="5025" spans="1:4" x14ac:dyDescent="0.25">
      <c r="A5025" s="32" t="s">
        <v>548</v>
      </c>
      <c r="B5025" s="32" t="str">
        <f t="shared" si="234"/>
        <v>Happy Hats,628 Coal Creek Road,Los Angeles, CA 90288,662-828-2894</v>
      </c>
      <c r="C5025" s="32" t="str">
        <f t="shared" si="235"/>
        <v>-2894</v>
      </c>
      <c r="D5025" s="32">
        <f t="shared" si="236"/>
        <v>1</v>
      </c>
    </row>
    <row r="5026" spans="1:4" x14ac:dyDescent="0.25">
      <c r="A5026" s="32" t="s">
        <v>4719</v>
      </c>
      <c r="B5026" s="32" t="str">
        <f t="shared" si="234"/>
        <v>628 Coal Creek Road,Los Angeles, CA 90288,662-828-2894,Ocean Sunshine</v>
      </c>
      <c r="C5026" s="32" t="str">
        <f t="shared" si="235"/>
        <v>shine</v>
      </c>
      <c r="D5026" s="32" t="str">
        <f t="shared" si="236"/>
        <v>Incorrect</v>
      </c>
    </row>
    <row r="5027" spans="1:4" x14ac:dyDescent="0.25">
      <c r="A5027" s="32" t="s">
        <v>4720</v>
      </c>
      <c r="B5027" s="32" t="str">
        <f t="shared" si="234"/>
        <v>Los Angeles, CA 90288,662-828-2894,Ocean Sunshine,824 Merced Mall</v>
      </c>
      <c r="C5027" s="32" t="str">
        <f t="shared" si="235"/>
        <v xml:space="preserve"> Mall</v>
      </c>
      <c r="D5027" s="32" t="str">
        <f t="shared" si="236"/>
        <v>Incorrect</v>
      </c>
    </row>
    <row r="5028" spans="1:4" x14ac:dyDescent="0.25">
      <c r="A5028" s="32" t="s">
        <v>4721</v>
      </c>
      <c r="B5028" s="32" t="str">
        <f t="shared" si="234"/>
        <v>662-828-2894,Ocean Sunshine,824 Merced Mall,Honolulu, HI 90008</v>
      </c>
      <c r="C5028" s="32" t="str">
        <f t="shared" si="235"/>
        <v>90008</v>
      </c>
      <c r="D5028" s="32" t="str">
        <f t="shared" si="236"/>
        <v>Incorrect</v>
      </c>
    </row>
    <row r="5029" spans="1:4" x14ac:dyDescent="0.25">
      <c r="A5029" s="32" t="s">
        <v>864</v>
      </c>
      <c r="B5029" s="32" t="str">
        <f t="shared" si="234"/>
        <v>Ocean Sunshine,824 Merced Mall,Honolulu, HI 90008,909-484-2024</v>
      </c>
      <c r="C5029" s="32" t="str">
        <f t="shared" si="235"/>
        <v>-2024</v>
      </c>
      <c r="D5029" s="32">
        <f t="shared" si="236"/>
        <v>1</v>
      </c>
    </row>
    <row r="5030" spans="1:4" x14ac:dyDescent="0.25">
      <c r="A5030" s="32" t="s">
        <v>4722</v>
      </c>
      <c r="B5030" s="32" t="str">
        <f t="shared" si="234"/>
        <v>824 Merced Mall,Honolulu, HI 90008,909-484-2024,Off Price Clothing</v>
      </c>
      <c r="C5030" s="32" t="str">
        <f t="shared" si="235"/>
        <v>thing</v>
      </c>
      <c r="D5030" s="32" t="str">
        <f t="shared" si="236"/>
        <v>Incorrect</v>
      </c>
    </row>
    <row r="5031" spans="1:4" x14ac:dyDescent="0.25">
      <c r="A5031" s="32" t="s">
        <v>108</v>
      </c>
      <c r="B5031" s="32" t="str">
        <f t="shared" si="234"/>
        <v>Honolulu, HI 90008,909-484-2024,Off Price Clothing,262 West Parks Highway</v>
      </c>
      <c r="C5031" s="32" t="str">
        <f t="shared" si="235"/>
        <v>ghway</v>
      </c>
      <c r="D5031" s="32" t="str">
        <f t="shared" si="236"/>
        <v>Incorrect</v>
      </c>
    </row>
    <row r="5032" spans="1:4" x14ac:dyDescent="0.25">
      <c r="A5032" s="32" t="s">
        <v>4723</v>
      </c>
      <c r="B5032" s="32" t="str">
        <f t="shared" si="234"/>
        <v>909-484-2024,Off Price Clothing,262 West Parks Highway,Daly City, CA 98620</v>
      </c>
      <c r="C5032" s="32" t="str">
        <f t="shared" si="235"/>
        <v>98620</v>
      </c>
      <c r="D5032" s="32" t="str">
        <f t="shared" si="236"/>
        <v>Incorrect</v>
      </c>
    </row>
    <row r="5033" spans="1:4" x14ac:dyDescent="0.25">
      <c r="A5033" s="32" t="s">
        <v>4724</v>
      </c>
      <c r="B5033" s="32" t="str">
        <f t="shared" si="234"/>
        <v>Off Price Clothing,262 West Parks Highway,Daly City, CA 98620,224-849-4288</v>
      </c>
      <c r="C5033" s="32" t="str">
        <f t="shared" si="235"/>
        <v>-4288</v>
      </c>
      <c r="D5033" s="32">
        <f t="shared" si="236"/>
        <v>1</v>
      </c>
    </row>
    <row r="5034" spans="1:4" x14ac:dyDescent="0.25">
      <c r="A5034" s="32" t="s">
        <v>4725</v>
      </c>
      <c r="B5034" s="32" t="str">
        <f t="shared" si="234"/>
        <v>262 West Parks Highway,Daly City, CA 98620,224-849-4288,Pacific Times Clothiers</v>
      </c>
      <c r="C5034" s="32" t="str">
        <f t="shared" si="235"/>
        <v>hiers</v>
      </c>
      <c r="D5034" s="32" t="str">
        <f t="shared" si="236"/>
        <v>Incorrect</v>
      </c>
    </row>
    <row r="5035" spans="1:4" x14ac:dyDescent="0.25">
      <c r="A5035" s="32" t="s">
        <v>4726</v>
      </c>
      <c r="B5035" s="32" t="str">
        <f t="shared" si="234"/>
        <v>Daly City, CA 98620,224-849-4288,Pacific Times Clothiers,2280 Arden Fair Mall</v>
      </c>
      <c r="C5035" s="32" t="str">
        <f t="shared" si="235"/>
        <v xml:space="preserve"> Mall</v>
      </c>
      <c r="D5035" s="32" t="str">
        <f t="shared" si="236"/>
        <v>Incorrect</v>
      </c>
    </row>
    <row r="5036" spans="1:4" x14ac:dyDescent="0.25">
      <c r="A5036" s="32" t="s">
        <v>4727</v>
      </c>
      <c r="B5036" s="32" t="str">
        <f t="shared" si="234"/>
        <v>224-849-4288,Pacific Times Clothiers,2280 Arden Fair Mall,San Rafael, CA 90024</v>
      </c>
      <c r="C5036" s="32" t="str">
        <f t="shared" si="235"/>
        <v>90024</v>
      </c>
      <c r="D5036" s="32" t="str">
        <f t="shared" si="236"/>
        <v>Incorrect</v>
      </c>
    </row>
    <row r="5037" spans="1:4" x14ac:dyDescent="0.25">
      <c r="A5037" s="32" t="s">
        <v>801</v>
      </c>
      <c r="B5037" s="32" t="str">
        <f t="shared" si="234"/>
        <v>Pacific Times Clothiers,2280 Arden Fair Mall,San Rafael, CA 90024,626-684-9408</v>
      </c>
      <c r="C5037" s="32" t="str">
        <f t="shared" si="235"/>
        <v>-9408</v>
      </c>
      <c r="D5037" s="32">
        <f t="shared" si="236"/>
        <v>1</v>
      </c>
    </row>
    <row r="5038" spans="1:4" x14ac:dyDescent="0.25">
      <c r="A5038" s="32" t="s">
        <v>4728</v>
      </c>
      <c r="B5038" s="32" t="str">
        <f t="shared" si="234"/>
        <v>2280 Arden Fair Mall,San Rafael, CA 90024,626-684-9408,Select Clothing Corp.</v>
      </c>
      <c r="C5038" s="32" t="str">
        <f t="shared" si="235"/>
        <v>Corp.</v>
      </c>
      <c r="D5038" s="32" t="str">
        <f t="shared" si="236"/>
        <v>Incorrect</v>
      </c>
    </row>
    <row r="5039" spans="1:4" x14ac:dyDescent="0.25">
      <c r="A5039" s="32" t="s">
        <v>4729</v>
      </c>
      <c r="B5039" s="32" t="str">
        <f t="shared" si="234"/>
        <v>San Rafael, CA 90024,626-684-9408,Select Clothing Corp.,26280 Marguerite Parkway</v>
      </c>
      <c r="C5039" s="32" t="str">
        <f t="shared" si="235"/>
        <v>rkway</v>
      </c>
      <c r="D5039" s="32" t="str">
        <f t="shared" si="236"/>
        <v>Incorrect</v>
      </c>
    </row>
    <row r="5040" spans="1:4" x14ac:dyDescent="0.25">
      <c r="A5040" s="32" t="s">
        <v>4730</v>
      </c>
      <c r="B5040" s="32" t="str">
        <f t="shared" si="234"/>
        <v>626-684-9408,Select Clothing Corp.,26280 Marguerite Parkway,Newport Beach, CA 94409</v>
      </c>
      <c r="C5040" s="32" t="str">
        <f t="shared" si="235"/>
        <v>94409</v>
      </c>
      <c r="D5040" s="32" t="str">
        <f t="shared" si="236"/>
        <v>Incorrect</v>
      </c>
    </row>
    <row r="5041" spans="1:4" x14ac:dyDescent="0.25">
      <c r="A5041" s="32" t="s">
        <v>4731</v>
      </c>
      <c r="B5041" s="32" t="str">
        <f t="shared" si="234"/>
        <v>Select Clothing Corp.,26280 Marguerite Parkway,Newport Beach, CA 94409,224-846-9620</v>
      </c>
      <c r="C5041" s="32" t="str">
        <f t="shared" si="235"/>
        <v>-9620</v>
      </c>
      <c r="D5041" s="32">
        <f t="shared" si="236"/>
        <v>1</v>
      </c>
    </row>
    <row r="5042" spans="1:4" x14ac:dyDescent="0.25">
      <c r="A5042" s="32" t="s">
        <v>4732</v>
      </c>
      <c r="B5042" s="32" t="str">
        <f t="shared" si="234"/>
        <v>26280 Marguerite Parkway,Newport Beach, CA 94409,224-846-9620,Top T Shirts</v>
      </c>
      <c r="C5042" s="32" t="str">
        <f t="shared" si="235"/>
        <v>hirts</v>
      </c>
      <c r="D5042" s="32" t="str">
        <f t="shared" si="236"/>
        <v>Incorrect</v>
      </c>
    </row>
    <row r="5043" spans="1:4" x14ac:dyDescent="0.25">
      <c r="A5043" s="32" t="s">
        <v>4733</v>
      </c>
      <c r="B5043" s="32" t="str">
        <f t="shared" si="234"/>
        <v>Newport Beach, CA 94409,224-846-9620,Top T Shirts,408 East Jefferson Boulevard</v>
      </c>
      <c r="C5043" s="32" t="str">
        <f t="shared" si="235"/>
        <v>evard</v>
      </c>
      <c r="D5043" s="32" t="str">
        <f t="shared" si="236"/>
        <v>Incorrect</v>
      </c>
    </row>
    <row r="5044" spans="1:4" x14ac:dyDescent="0.25">
      <c r="A5044" s="32" t="s">
        <v>4734</v>
      </c>
      <c r="B5044" s="32" t="str">
        <f t="shared" si="234"/>
        <v>224-846-9620,Top T Shirts,408 East Jefferson Boulevard,Stockton, CA 96820</v>
      </c>
      <c r="C5044" s="32" t="str">
        <f t="shared" si="235"/>
        <v>96820</v>
      </c>
      <c r="D5044" s="32" t="str">
        <f t="shared" si="236"/>
        <v>Incorrect</v>
      </c>
    </row>
    <row r="5045" spans="1:4" x14ac:dyDescent="0.25">
      <c r="A5045" s="32" t="s">
        <v>4735</v>
      </c>
      <c r="B5045" s="32" t="str">
        <f t="shared" si="234"/>
        <v>Top T Shirts,408 East Jefferson Boulevard,Stockton, CA 96820,224-848-4486</v>
      </c>
      <c r="C5045" s="32" t="str">
        <f t="shared" si="235"/>
        <v>-4486</v>
      </c>
      <c r="D5045" s="32">
        <f t="shared" si="236"/>
        <v>1</v>
      </c>
    </row>
    <row r="5046" spans="1:4" x14ac:dyDescent="0.25">
      <c r="A5046" s="32" t="s">
        <v>4736</v>
      </c>
      <c r="B5046" s="32" t="str">
        <f t="shared" si="234"/>
        <v>408 East Jefferson Boulevard,Stockton, CA 96820,224-848-4486,California Sunset Clothes</v>
      </c>
      <c r="C5046" s="32" t="str">
        <f t="shared" si="235"/>
        <v>othes</v>
      </c>
      <c r="D5046" s="32" t="str">
        <f t="shared" si="236"/>
        <v>Incorrect</v>
      </c>
    </row>
    <row r="5047" spans="1:4" x14ac:dyDescent="0.25">
      <c r="A5047" s="32" t="s">
        <v>4737</v>
      </c>
      <c r="B5047" s="32" t="str">
        <f t="shared" si="234"/>
        <v>Stockton, CA 96820,224-848-4486,California Sunset Clothes,220 East 9th Street</v>
      </c>
      <c r="C5047" s="32" t="str">
        <f t="shared" si="235"/>
        <v>treet</v>
      </c>
      <c r="D5047" s="32" t="str">
        <f t="shared" si="236"/>
        <v>Incorrect</v>
      </c>
    </row>
    <row r="5048" spans="1:4" x14ac:dyDescent="0.25">
      <c r="A5048" s="32" t="s">
        <v>4738</v>
      </c>
      <c r="B5048" s="32" t="str">
        <f t="shared" si="234"/>
        <v>224-848-4486,California Sunset Clothes,220 East 9th Street,San Rafael, CA 90026</v>
      </c>
      <c r="C5048" s="32" t="str">
        <f t="shared" si="235"/>
        <v>90026</v>
      </c>
      <c r="D5048" s="32" t="str">
        <f t="shared" si="236"/>
        <v>Incorrect</v>
      </c>
    </row>
    <row r="5049" spans="1:4" x14ac:dyDescent="0.25">
      <c r="A5049" s="32" t="s">
        <v>4739</v>
      </c>
      <c r="B5049" s="32" t="str">
        <f t="shared" si="234"/>
        <v>California Sunset Clothes,220 East 9th Street,San Rafael, CA 90026,629-264-8892</v>
      </c>
      <c r="C5049" s="32" t="str">
        <f t="shared" si="235"/>
        <v>-8892</v>
      </c>
      <c r="D5049" s="32">
        <f t="shared" si="236"/>
        <v>1</v>
      </c>
    </row>
    <row r="5050" spans="1:4" x14ac:dyDescent="0.25">
      <c r="A5050" s="32" t="s">
        <v>99</v>
      </c>
      <c r="B5050" s="32" t="str">
        <f t="shared" si="234"/>
        <v>220 East 9th Street,San Rafael, CA 90026,629-264-8892,Cool Man Sportswear</v>
      </c>
      <c r="C5050" s="32" t="str">
        <f t="shared" si="235"/>
        <v>swear</v>
      </c>
      <c r="D5050" s="32" t="str">
        <f t="shared" si="236"/>
        <v>Incorrect</v>
      </c>
    </row>
    <row r="5051" spans="1:4" x14ac:dyDescent="0.25">
      <c r="A5051" s="32" t="s">
        <v>4740</v>
      </c>
      <c r="B5051" s="32" t="str">
        <f t="shared" si="234"/>
        <v>San Rafael, CA 90026,629-264-8892,Cool Man Sportswear,2609 South Main Street</v>
      </c>
      <c r="C5051" s="32" t="str">
        <f t="shared" si="235"/>
        <v>treet</v>
      </c>
      <c r="D5051" s="32" t="str">
        <f t="shared" si="236"/>
        <v>Incorrect</v>
      </c>
    </row>
    <row r="5052" spans="1:4" x14ac:dyDescent="0.25">
      <c r="A5052" s="32" t="s">
        <v>4741</v>
      </c>
      <c r="B5052" s="32" t="str">
        <f t="shared" si="234"/>
        <v>629-264-8892,Cool Man Sportswear,2609 South Main Street,Bakersfield, CA 92628</v>
      </c>
      <c r="C5052" s="32" t="str">
        <f t="shared" si="235"/>
        <v>92628</v>
      </c>
      <c r="D5052" s="32" t="str">
        <f t="shared" si="236"/>
        <v>Incorrect</v>
      </c>
    </row>
    <row r="5053" spans="1:4" x14ac:dyDescent="0.25">
      <c r="A5053" s="32" t="s">
        <v>4742</v>
      </c>
      <c r="B5053" s="32" t="str">
        <f t="shared" si="234"/>
        <v>Cool Man Sportswear,2609 South Main Street,Bakersfield, CA 92628,808-649-4906</v>
      </c>
      <c r="C5053" s="32" t="str">
        <f t="shared" si="235"/>
        <v>-4906</v>
      </c>
      <c r="D5053" s="32">
        <f t="shared" si="236"/>
        <v>1</v>
      </c>
    </row>
    <row r="5054" spans="1:4" x14ac:dyDescent="0.25">
      <c r="A5054" s="32" t="s">
        <v>4743</v>
      </c>
      <c r="B5054" s="32" t="str">
        <f t="shared" si="234"/>
        <v>2609 South Main Street,Bakersfield, CA 92628,808-649-4906,Distinctive Designs</v>
      </c>
      <c r="C5054" s="32" t="str">
        <f t="shared" si="235"/>
        <v>signs</v>
      </c>
      <c r="D5054" s="32" t="str">
        <f t="shared" si="236"/>
        <v>Incorrect</v>
      </c>
    </row>
    <row r="5055" spans="1:4" x14ac:dyDescent="0.25">
      <c r="A5055" s="32" t="s">
        <v>4744</v>
      </c>
      <c r="B5055" s="32" t="str">
        <f t="shared" si="234"/>
        <v>Bakersfield, CA 92628,808-649-4906,Distinctive Designs,260 Post St</v>
      </c>
      <c r="C5055" s="32" t="str">
        <f t="shared" si="235"/>
        <v>st St</v>
      </c>
      <c r="D5055" s="32" t="str">
        <f t="shared" si="236"/>
        <v>Incorrect</v>
      </c>
    </row>
    <row r="5056" spans="1:4" x14ac:dyDescent="0.25">
      <c r="A5056" s="32" t="s">
        <v>4745</v>
      </c>
      <c r="B5056" s="32" t="str">
        <f t="shared" si="234"/>
        <v>808-649-4906,Distinctive Designs,260 Post St,Berkeley, CA 92446</v>
      </c>
      <c r="C5056" s="32" t="str">
        <f t="shared" si="235"/>
        <v>92446</v>
      </c>
      <c r="D5056" s="32" t="str">
        <f t="shared" si="236"/>
        <v>Incorrect</v>
      </c>
    </row>
    <row r="5057" spans="1:4" x14ac:dyDescent="0.25">
      <c r="A5057" s="32" t="s">
        <v>4746</v>
      </c>
      <c r="B5057" s="32" t="str">
        <f t="shared" si="234"/>
        <v>Distinctive Designs,260 Post St,Berkeley, CA 92446,629-464-2846</v>
      </c>
      <c r="C5057" s="32" t="str">
        <f t="shared" si="235"/>
        <v>-2846</v>
      </c>
      <c r="D5057" s="32">
        <f t="shared" si="236"/>
        <v>1</v>
      </c>
    </row>
    <row r="5058" spans="1:4" x14ac:dyDescent="0.25">
      <c r="A5058" s="32" t="s">
        <v>4747</v>
      </c>
      <c r="B5058" s="32" t="str">
        <f t="shared" ref="B5058:B5121" si="237">CONCATENATE(TRIM(A5058),",",TRIM(A5059),",",TRIM(A5060),",",TRIM(A5061))</f>
        <v>260 Post St,Berkeley, CA 92446,629-464-2846,Reba Activewear Discount Gymwear</v>
      </c>
      <c r="C5058" s="32" t="str">
        <f t="shared" ref="C5058:C5121" si="238">RIGHT(B5058,5)</f>
        <v>mwear</v>
      </c>
      <c r="D5058" s="32" t="str">
        <f t="shared" ref="D5058:D5121" si="239">IFERROR(FIND("-",C5058),"Incorrect")</f>
        <v>Incorrect</v>
      </c>
    </row>
    <row r="5059" spans="1:4" x14ac:dyDescent="0.25">
      <c r="A5059" s="32" t="s">
        <v>4748</v>
      </c>
      <c r="B5059" s="32" t="str">
        <f t="shared" si="237"/>
        <v>Berkeley, CA 92446,629-464-2846,Reba Activewear Discount Gymwear,9624 Reseda Boulevard Suite 22</v>
      </c>
      <c r="C5059" s="32" t="str">
        <f t="shared" si="238"/>
        <v>te 22</v>
      </c>
      <c r="D5059" s="32" t="str">
        <f t="shared" si="239"/>
        <v>Incorrect</v>
      </c>
    </row>
    <row r="5060" spans="1:4" x14ac:dyDescent="0.25">
      <c r="A5060" s="32" t="s">
        <v>4749</v>
      </c>
      <c r="B5060" s="32" t="str">
        <f t="shared" si="237"/>
        <v>629-464-2846,Reba Activewear Discount Gymwear,9624 Reseda Boulevard Suite 22,Escondido, CA 94420</v>
      </c>
      <c r="C5060" s="32" t="str">
        <f t="shared" si="238"/>
        <v>94420</v>
      </c>
      <c r="D5060" s="32" t="str">
        <f t="shared" si="239"/>
        <v>Incorrect</v>
      </c>
    </row>
    <row r="5061" spans="1:4" x14ac:dyDescent="0.25">
      <c r="A5061" s="32" t="s">
        <v>4750</v>
      </c>
      <c r="B5061" s="32" t="str">
        <f t="shared" si="237"/>
        <v>Reba Activewear Discount Gymwear,9624 Reseda Boulevard Suite 22,Escondido, CA 94420,828-608-8928</v>
      </c>
      <c r="C5061" s="32" t="str">
        <f t="shared" si="238"/>
        <v>-8928</v>
      </c>
      <c r="D5061" s="32">
        <f t="shared" si="239"/>
        <v>1</v>
      </c>
    </row>
    <row r="5062" spans="1:4" x14ac:dyDescent="0.25">
      <c r="A5062" s="32" t="s">
        <v>4751</v>
      </c>
      <c r="B5062" s="32" t="str">
        <f t="shared" si="237"/>
        <v>9624 Reseda Boulevard Suite 22,Escondido, CA 94420,828-608-8928,Pacific Times Clothiers</v>
      </c>
      <c r="C5062" s="32" t="str">
        <f t="shared" si="238"/>
        <v>hiers</v>
      </c>
      <c r="D5062" s="32" t="str">
        <f t="shared" si="239"/>
        <v>Incorrect</v>
      </c>
    </row>
    <row r="5063" spans="1:4" x14ac:dyDescent="0.25">
      <c r="A5063" s="32" t="s">
        <v>4752</v>
      </c>
      <c r="B5063" s="32" t="str">
        <f t="shared" si="237"/>
        <v>Escondido, CA 94420,828-608-8928,Pacific Times Clothiers,48400 Seminole Drive</v>
      </c>
      <c r="C5063" s="32" t="str">
        <f t="shared" si="238"/>
        <v>Drive</v>
      </c>
      <c r="D5063" s="32" t="str">
        <f t="shared" si="239"/>
        <v>Incorrect</v>
      </c>
    </row>
    <row r="5064" spans="1:4" x14ac:dyDescent="0.25">
      <c r="A5064" s="32" t="s">
        <v>4753</v>
      </c>
      <c r="B5064" s="32" t="str">
        <f t="shared" si="237"/>
        <v>828-608-8928,Pacific Times Clothiers,48400 Seminole Drive,San Jose, CA 92064</v>
      </c>
      <c r="C5064" s="32" t="str">
        <f t="shared" si="238"/>
        <v>92064</v>
      </c>
      <c r="D5064" s="32" t="str">
        <f t="shared" si="239"/>
        <v>Incorrect</v>
      </c>
    </row>
    <row r="5065" spans="1:4" x14ac:dyDescent="0.25">
      <c r="A5065" s="32" t="s">
        <v>801</v>
      </c>
      <c r="B5065" s="32" t="str">
        <f t="shared" si="237"/>
        <v>Pacific Times Clothiers,48400 Seminole Drive,San Jose, CA 92064,629-428-8842</v>
      </c>
      <c r="C5065" s="32" t="str">
        <f t="shared" si="238"/>
        <v>-8842</v>
      </c>
      <c r="D5065" s="32">
        <f t="shared" si="239"/>
        <v>1</v>
      </c>
    </row>
    <row r="5066" spans="1:4" x14ac:dyDescent="0.25">
      <c r="A5066" s="32" t="s">
        <v>4754</v>
      </c>
      <c r="B5066" s="32" t="str">
        <f t="shared" si="237"/>
        <v>48400 Seminole Drive,San Jose, CA 92064,629-428-8842,Short Course Golf Equipment</v>
      </c>
      <c r="C5066" s="32" t="str">
        <f t="shared" si="238"/>
        <v>pment</v>
      </c>
      <c r="D5066" s="32" t="str">
        <f t="shared" si="239"/>
        <v>Incorrect</v>
      </c>
    </row>
    <row r="5067" spans="1:4" x14ac:dyDescent="0.25">
      <c r="A5067" s="32" t="s">
        <v>4755</v>
      </c>
      <c r="B5067" s="32" t="str">
        <f t="shared" si="237"/>
        <v>San Jose, CA 92064,629-428-8842,Short Course Golf Equipment,26846 Ventura Boulevard</v>
      </c>
      <c r="C5067" s="32" t="str">
        <f t="shared" si="238"/>
        <v>evard</v>
      </c>
      <c r="D5067" s="32" t="str">
        <f t="shared" si="239"/>
        <v>Incorrect</v>
      </c>
    </row>
    <row r="5068" spans="1:4" x14ac:dyDescent="0.25">
      <c r="A5068" s="32" t="s">
        <v>4756</v>
      </c>
      <c r="B5068" s="32" t="str">
        <f t="shared" si="237"/>
        <v>629-428-8842,Short Course Golf Equipment,26846 Ventura Boulevard,Pismo Beach, CA 98480</v>
      </c>
      <c r="C5068" s="32" t="str">
        <f t="shared" si="238"/>
        <v>98480</v>
      </c>
      <c r="D5068" s="32" t="str">
        <f t="shared" si="239"/>
        <v>Incorrect</v>
      </c>
    </row>
    <row r="5069" spans="1:4" x14ac:dyDescent="0.25">
      <c r="A5069" s="32" t="s">
        <v>4757</v>
      </c>
      <c r="B5069" s="32" t="str">
        <f t="shared" si="237"/>
        <v>Short Course Golf Equipment,26846 Ventura Boulevard,Pismo Beach, CA 98480,408-226-6846</v>
      </c>
      <c r="C5069" s="32" t="str">
        <f t="shared" si="238"/>
        <v>-6846</v>
      </c>
      <c r="D5069" s="32">
        <f t="shared" si="239"/>
        <v>1</v>
      </c>
    </row>
    <row r="5070" spans="1:4" x14ac:dyDescent="0.25">
      <c r="A5070" s="32" t="s">
        <v>4758</v>
      </c>
      <c r="B5070" s="32" t="str">
        <f t="shared" si="237"/>
        <v>26846 Ventura Boulevard,Pismo Beach, CA 98480,408-226-6846,Simon's Sportswear</v>
      </c>
      <c r="C5070" s="32" t="str">
        <f t="shared" si="238"/>
        <v>swear</v>
      </c>
      <c r="D5070" s="32" t="str">
        <f t="shared" si="239"/>
        <v>Incorrect</v>
      </c>
    </row>
    <row r="5071" spans="1:4" x14ac:dyDescent="0.25">
      <c r="A5071" s="32" t="s">
        <v>4759</v>
      </c>
      <c r="B5071" s="32" t="str">
        <f t="shared" si="237"/>
        <v>Pismo Beach, CA 98480,408-226-6846,Simon's Sportswear,862 Mauna Lani Bay</v>
      </c>
      <c r="C5071" s="32" t="str">
        <f t="shared" si="238"/>
        <v>i Bay</v>
      </c>
      <c r="D5071" s="32" t="str">
        <f t="shared" si="239"/>
        <v>Incorrect</v>
      </c>
    </row>
    <row r="5072" spans="1:4" x14ac:dyDescent="0.25">
      <c r="A5072" s="32" t="s">
        <v>4760</v>
      </c>
      <c r="B5072" s="32" t="str">
        <f t="shared" si="237"/>
        <v>408-226-6846,Simon's Sportswear,862 Mauna Lani Bay,Honolulu, HI 96662</v>
      </c>
      <c r="C5072" s="32" t="str">
        <f t="shared" si="238"/>
        <v>96662</v>
      </c>
      <c r="D5072" s="32" t="str">
        <f t="shared" si="239"/>
        <v>Incorrect</v>
      </c>
    </row>
    <row r="5073" spans="1:4" x14ac:dyDescent="0.25">
      <c r="A5073" s="32" t="s">
        <v>4761</v>
      </c>
      <c r="B5073" s="32" t="str">
        <f t="shared" si="237"/>
        <v>Simon's Sportswear,862 Mauna Lani Bay,Honolulu, HI 96662,828-866-4224</v>
      </c>
      <c r="C5073" s="32" t="str">
        <f t="shared" si="238"/>
        <v>-4224</v>
      </c>
      <c r="D5073" s="32">
        <f t="shared" si="239"/>
        <v>1</v>
      </c>
    </row>
    <row r="5074" spans="1:4" x14ac:dyDescent="0.25">
      <c r="A5074" s="32" t="s">
        <v>4762</v>
      </c>
      <c r="B5074" s="32" t="str">
        <f t="shared" si="237"/>
        <v>862 Mauna Lani Bay,Honolulu, HI 96662,828-866-4224,Sky High Outfitters</v>
      </c>
      <c r="C5074" s="32" t="str">
        <f t="shared" si="238"/>
        <v>tters</v>
      </c>
      <c r="D5074" s="32" t="str">
        <f t="shared" si="239"/>
        <v>Incorrect</v>
      </c>
    </row>
    <row r="5075" spans="1:4" x14ac:dyDescent="0.25">
      <c r="A5075" s="32" t="s">
        <v>4763</v>
      </c>
      <c r="B5075" s="32" t="str">
        <f t="shared" si="237"/>
        <v>Honolulu, HI 96662,828-866-4224,Sky High Outfitters,2240 Stoneridge Road</v>
      </c>
      <c r="C5075" s="32" t="str">
        <f t="shared" si="238"/>
        <v xml:space="preserve"> Road</v>
      </c>
      <c r="D5075" s="32" t="str">
        <f t="shared" si="239"/>
        <v>Incorrect</v>
      </c>
    </row>
    <row r="5076" spans="1:4" x14ac:dyDescent="0.25">
      <c r="A5076" s="32" t="s">
        <v>4764</v>
      </c>
      <c r="B5076" s="32" t="str">
        <f t="shared" si="237"/>
        <v>828-866-4224,Sky High Outfitters,2240 Stoneridge Road,Lakewood, CA 94204</v>
      </c>
      <c r="C5076" s="32" t="str">
        <f t="shared" si="238"/>
        <v>94204</v>
      </c>
      <c r="D5076" s="32" t="str">
        <f t="shared" si="239"/>
        <v>Incorrect</v>
      </c>
    </row>
    <row r="5077" spans="1:4" x14ac:dyDescent="0.25">
      <c r="A5077" s="32" t="s">
        <v>134</v>
      </c>
      <c r="B5077" s="32" t="str">
        <f t="shared" si="237"/>
        <v>Sky High Outfitters,2240 Stoneridge Road,Lakewood, CA 94204,808-426-4482</v>
      </c>
      <c r="C5077" s="32" t="str">
        <f t="shared" si="238"/>
        <v>-4482</v>
      </c>
      <c r="D5077" s="32">
        <f t="shared" si="239"/>
        <v>1</v>
      </c>
    </row>
    <row r="5078" spans="1:4" x14ac:dyDescent="0.25">
      <c r="A5078" s="32" t="s">
        <v>4765</v>
      </c>
      <c r="B5078" s="32" t="str">
        <f t="shared" si="237"/>
        <v>2240 Stoneridge Road,Lakewood, CA 94204,808-426-4482,Sports Sporting Goods</v>
      </c>
      <c r="C5078" s="32" t="str">
        <f t="shared" si="238"/>
        <v>Goods</v>
      </c>
      <c r="D5078" s="32" t="str">
        <f t="shared" si="239"/>
        <v>Incorrect</v>
      </c>
    </row>
    <row r="5079" spans="1:4" x14ac:dyDescent="0.25">
      <c r="A5079" s="32" t="s">
        <v>4766</v>
      </c>
      <c r="B5079" s="32" t="str">
        <f t="shared" si="237"/>
        <v>Lakewood, CA 94204,808-426-4482,Sports Sporting Goods,406 Tanforan Shopping Centre</v>
      </c>
      <c r="C5079" s="32" t="str">
        <f t="shared" si="238"/>
        <v>entre</v>
      </c>
      <c r="D5079" s="32" t="str">
        <f t="shared" si="239"/>
        <v>Incorrect</v>
      </c>
    </row>
    <row r="5080" spans="1:4" x14ac:dyDescent="0.25">
      <c r="A5080" s="32" t="s">
        <v>4767</v>
      </c>
      <c r="B5080" s="32" t="str">
        <f t="shared" si="237"/>
        <v>808-426-4482,Sports Sporting Goods,406 Tanforan Shopping Centre,Los Angeles, CA 94902</v>
      </c>
      <c r="C5080" s="32" t="str">
        <f t="shared" si="238"/>
        <v>94902</v>
      </c>
      <c r="D5080" s="32" t="str">
        <f t="shared" si="239"/>
        <v>Incorrect</v>
      </c>
    </row>
    <row r="5081" spans="1:4" x14ac:dyDescent="0.25">
      <c r="A5081" s="32" t="s">
        <v>1507</v>
      </c>
      <c r="B5081" s="32" t="str">
        <f t="shared" si="237"/>
        <v>Sports Sporting Goods,406 Tanforan Shopping Centre,Los Angeles, CA 94902,669-449-4464</v>
      </c>
      <c r="C5081" s="32" t="str">
        <f t="shared" si="238"/>
        <v>-4464</v>
      </c>
      <c r="D5081" s="32">
        <f t="shared" si="239"/>
        <v>1</v>
      </c>
    </row>
    <row r="5082" spans="1:4" x14ac:dyDescent="0.25">
      <c r="A5082" s="32" t="s">
        <v>4768</v>
      </c>
      <c r="B5082" s="32" t="str">
        <f t="shared" si="237"/>
        <v>406 Tanforan Shopping Centre,Los Angeles, CA 94902,669-449-4464,Anna Says Fashion</v>
      </c>
      <c r="C5082" s="32" t="str">
        <f t="shared" si="238"/>
        <v>shion</v>
      </c>
      <c r="D5082" s="32" t="str">
        <f t="shared" si="239"/>
        <v>Incorrect</v>
      </c>
    </row>
    <row r="5083" spans="1:4" x14ac:dyDescent="0.25">
      <c r="A5083" s="32" t="s">
        <v>4769</v>
      </c>
      <c r="B5083" s="32" t="str">
        <f t="shared" si="237"/>
        <v>Los Angeles, CA 94902,669-449-4464,Anna Says Fashion,2289 20th Street</v>
      </c>
      <c r="C5083" s="32" t="str">
        <f t="shared" si="238"/>
        <v>treet</v>
      </c>
      <c r="D5083" s="32" t="str">
        <f t="shared" si="239"/>
        <v>Incorrect</v>
      </c>
    </row>
    <row r="5084" spans="1:4" x14ac:dyDescent="0.25">
      <c r="A5084" s="32" t="s">
        <v>4770</v>
      </c>
      <c r="B5084" s="32" t="str">
        <f t="shared" si="237"/>
        <v>669-449-4464,Anna Says Fashion,2289 20th Street,Newport Beach, CA 92662</v>
      </c>
      <c r="C5084" s="32" t="str">
        <f t="shared" si="238"/>
        <v>92662</v>
      </c>
      <c r="D5084" s="32" t="str">
        <f t="shared" si="239"/>
        <v>Incorrect</v>
      </c>
    </row>
    <row r="5085" spans="1:4" x14ac:dyDescent="0.25">
      <c r="A5085" s="32" t="s">
        <v>4771</v>
      </c>
      <c r="B5085" s="32" t="str">
        <f t="shared" si="237"/>
        <v>Anna Says Fashion,2289 20th Street,Newport Beach, CA 92662,224-622-6288</v>
      </c>
      <c r="C5085" s="32" t="str">
        <f t="shared" si="238"/>
        <v>-6288</v>
      </c>
      <c r="D5085" s="32">
        <f t="shared" si="239"/>
        <v>1</v>
      </c>
    </row>
    <row r="5086" spans="1:4" x14ac:dyDescent="0.25">
      <c r="A5086" s="32" t="s">
        <v>3430</v>
      </c>
      <c r="B5086" s="32" t="str">
        <f t="shared" si="237"/>
        <v>2289 20th Street,Newport Beach, CA 92662,224-622-6288,Condor shoes</v>
      </c>
      <c r="C5086" s="32" t="str">
        <f t="shared" si="238"/>
        <v>shoes</v>
      </c>
      <c r="D5086" s="32" t="str">
        <f t="shared" si="239"/>
        <v>Incorrect</v>
      </c>
    </row>
    <row r="5087" spans="1:4" x14ac:dyDescent="0.25">
      <c r="A5087" s="32" t="s">
        <v>4772</v>
      </c>
      <c r="B5087" s="32" t="str">
        <f t="shared" si="237"/>
        <v>Newport Beach, CA 92662,224-622-6288,Condor shoes,2066 Offshore Street</v>
      </c>
      <c r="C5087" s="32" t="str">
        <f t="shared" si="238"/>
        <v>treet</v>
      </c>
      <c r="D5087" s="32" t="str">
        <f t="shared" si="239"/>
        <v>Incorrect</v>
      </c>
    </row>
    <row r="5088" spans="1:4" x14ac:dyDescent="0.25">
      <c r="A5088" s="32" t="s">
        <v>4773</v>
      </c>
      <c r="B5088" s="32" t="str">
        <f t="shared" si="237"/>
        <v>224-622-6288,Condor shoes,2066 Offshore Street,Aptos, CA 92020</v>
      </c>
      <c r="C5088" s="32" t="str">
        <f t="shared" si="238"/>
        <v>92020</v>
      </c>
      <c r="D5088" s="32" t="str">
        <f t="shared" si="239"/>
        <v>Incorrect</v>
      </c>
    </row>
    <row r="5089" spans="1:4" x14ac:dyDescent="0.25">
      <c r="A5089" s="32" t="s">
        <v>4774</v>
      </c>
      <c r="B5089" s="32" t="str">
        <f t="shared" si="237"/>
        <v>Condor shoes,2066 Offshore Street,Aptos, CA 92020,662-424-2966</v>
      </c>
      <c r="C5089" s="32" t="str">
        <f t="shared" si="238"/>
        <v>-2966</v>
      </c>
      <c r="D5089" s="32">
        <f t="shared" si="239"/>
        <v>1</v>
      </c>
    </row>
    <row r="5090" spans="1:4" x14ac:dyDescent="0.25">
      <c r="A5090" s="32" t="s">
        <v>4775</v>
      </c>
      <c r="B5090" s="32" t="str">
        <f t="shared" si="237"/>
        <v>2066 Offshore Street,Aptos, CA 92020,662-424-2966,DORN Professional Shop</v>
      </c>
      <c r="C5090" s="32" t="str">
        <f t="shared" si="238"/>
        <v xml:space="preserve"> Shop</v>
      </c>
      <c r="D5090" s="32" t="str">
        <f t="shared" si="239"/>
        <v>Incorrect</v>
      </c>
    </row>
    <row r="5091" spans="1:4" x14ac:dyDescent="0.25">
      <c r="A5091" s="32" t="s">
        <v>2078</v>
      </c>
      <c r="B5091" s="32" t="str">
        <f t="shared" si="237"/>
        <v>Aptos, CA 92020,662-424-2966,DORN Professional Shop,4664 2nd St</v>
      </c>
      <c r="C5091" s="32" t="str">
        <f t="shared" si="238"/>
        <v>nd St</v>
      </c>
      <c r="D5091" s="32" t="str">
        <f t="shared" si="239"/>
        <v>Incorrect</v>
      </c>
    </row>
    <row r="5092" spans="1:4" x14ac:dyDescent="0.25">
      <c r="A5092" s="32" t="s">
        <v>4776</v>
      </c>
      <c r="B5092" s="32" t="str">
        <f t="shared" si="237"/>
        <v>662-424-2966,DORN Professional Shop,4664 2nd St,Los Angeles, CA 90242</v>
      </c>
      <c r="C5092" s="32" t="str">
        <f t="shared" si="238"/>
        <v>90242</v>
      </c>
      <c r="D5092" s="32" t="str">
        <f t="shared" si="239"/>
        <v>Incorrect</v>
      </c>
    </row>
    <row r="5093" spans="1:4" x14ac:dyDescent="0.25">
      <c r="A5093" s="32" t="s">
        <v>4777</v>
      </c>
      <c r="B5093" s="32" t="str">
        <f t="shared" si="237"/>
        <v>DORN Professional Shop,4664 2nd St,Los Angeles, CA 90242,808-664-8282</v>
      </c>
      <c r="C5093" s="32" t="str">
        <f t="shared" si="238"/>
        <v>-8282</v>
      </c>
      <c r="D5093" s="32">
        <f t="shared" si="239"/>
        <v>1</v>
      </c>
    </row>
    <row r="5094" spans="1:4" x14ac:dyDescent="0.25">
      <c r="A5094" s="32" t="s">
        <v>4778</v>
      </c>
      <c r="B5094" s="32" t="str">
        <f t="shared" si="237"/>
        <v>4664 2nd St,Los Angeles, CA 90242,808-664-8282,Get It Right Sports</v>
      </c>
      <c r="C5094" s="32" t="str">
        <f t="shared" si="238"/>
        <v>ports</v>
      </c>
      <c r="D5094" s="32" t="str">
        <f t="shared" si="239"/>
        <v>Incorrect</v>
      </c>
    </row>
    <row r="5095" spans="1:4" x14ac:dyDescent="0.25">
      <c r="A5095" s="32" t="s">
        <v>3361</v>
      </c>
      <c r="B5095" s="32" t="str">
        <f t="shared" si="237"/>
        <v>Los Angeles, CA 90242,808-664-8282,Get It Right Sports,48-664 Kamehameha Highway</v>
      </c>
      <c r="C5095" s="32" t="str">
        <f t="shared" si="238"/>
        <v>ghway</v>
      </c>
      <c r="D5095" s="32" t="str">
        <f t="shared" si="239"/>
        <v>Incorrect</v>
      </c>
    </row>
    <row r="5096" spans="1:4" x14ac:dyDescent="0.25">
      <c r="A5096" s="32" t="s">
        <v>4779</v>
      </c>
      <c r="B5096" s="32" t="str">
        <f t="shared" si="237"/>
        <v>808-664-8282,Get It Right Sports,48-664 Kamehameha Highway,Honolulu, HI 94822</v>
      </c>
      <c r="C5096" s="32" t="str">
        <f t="shared" si="238"/>
        <v>94822</v>
      </c>
      <c r="D5096" s="32" t="str">
        <f t="shared" si="239"/>
        <v>Incorrect</v>
      </c>
    </row>
    <row r="5097" spans="1:4" x14ac:dyDescent="0.25">
      <c r="A5097" s="32" t="s">
        <v>346</v>
      </c>
      <c r="B5097" s="32" t="str">
        <f t="shared" si="237"/>
        <v>Get It Right Sports,48-664 Kamehameha Highway,Honolulu, HI 94822,420-894-4204</v>
      </c>
      <c r="C5097" s="32" t="str">
        <f t="shared" si="238"/>
        <v>-4204</v>
      </c>
      <c r="D5097" s="32">
        <f t="shared" si="239"/>
        <v>1</v>
      </c>
    </row>
    <row r="5098" spans="1:4" x14ac:dyDescent="0.25">
      <c r="A5098" s="32" t="s">
        <v>4780</v>
      </c>
      <c r="B5098" s="32" t="str">
        <f t="shared" si="237"/>
        <v>48-664 Kamehameha Highway,Honolulu, HI 94822,420-894-4204,Gipper Sportswear</v>
      </c>
      <c r="C5098" s="32" t="str">
        <f t="shared" si="238"/>
        <v>swear</v>
      </c>
      <c r="D5098" s="32" t="str">
        <f t="shared" si="239"/>
        <v>Incorrect</v>
      </c>
    </row>
    <row r="5099" spans="1:4" x14ac:dyDescent="0.25">
      <c r="A5099" s="32" t="s">
        <v>4781</v>
      </c>
      <c r="B5099" s="32" t="str">
        <f t="shared" si="237"/>
        <v>Honolulu, HI 94822,420-894-4204,Gipper Sportswear,Fashion Fair Mall</v>
      </c>
      <c r="C5099" s="32" t="str">
        <f t="shared" si="238"/>
        <v xml:space="preserve"> Mall</v>
      </c>
      <c r="D5099" s="32" t="str">
        <f t="shared" si="239"/>
        <v>Incorrect</v>
      </c>
    </row>
    <row r="5100" spans="1:4" x14ac:dyDescent="0.25">
      <c r="A5100" s="32" t="s">
        <v>4782</v>
      </c>
      <c r="B5100" s="32" t="str">
        <f t="shared" si="237"/>
        <v>420-894-4204,Gipper Sportswear,Fashion Fair Mall,Carlsbad, CA 92606</v>
      </c>
      <c r="C5100" s="32" t="str">
        <f t="shared" si="238"/>
        <v>92606</v>
      </c>
      <c r="D5100" s="32" t="str">
        <f t="shared" si="239"/>
        <v>Incorrect</v>
      </c>
    </row>
    <row r="5101" spans="1:4" x14ac:dyDescent="0.25">
      <c r="A5101" s="32" t="s">
        <v>4783</v>
      </c>
      <c r="B5101" s="32" t="str">
        <f t="shared" si="237"/>
        <v>Gipper Sportswear,Fashion Fair Mall,Carlsbad, CA 92606,224-846-4822</v>
      </c>
      <c r="C5101" s="32" t="str">
        <f t="shared" si="238"/>
        <v>-4822</v>
      </c>
      <c r="D5101" s="32">
        <f t="shared" si="239"/>
        <v>1</v>
      </c>
    </row>
    <row r="5102" spans="1:4" x14ac:dyDescent="0.25">
      <c r="A5102" s="32" t="s">
        <v>4784</v>
      </c>
      <c r="B5102" s="32" t="str">
        <f t="shared" si="237"/>
        <v>Fashion Fair Mall,Carlsbad, CA 92606,224-846-4822,Team Two Racing Motor Sports</v>
      </c>
      <c r="C5102" s="32" t="str">
        <f t="shared" si="238"/>
        <v>ports</v>
      </c>
      <c r="D5102" s="32" t="str">
        <f t="shared" si="239"/>
        <v>Incorrect</v>
      </c>
    </row>
    <row r="5103" spans="1:4" x14ac:dyDescent="0.25">
      <c r="A5103" s="32" t="s">
        <v>4785</v>
      </c>
      <c r="B5103" s="32" t="str">
        <f t="shared" si="237"/>
        <v>Carlsbad, CA 92606,224-846-4822,Team Two Racing Motor Sports,202 East 4th Street</v>
      </c>
      <c r="C5103" s="32" t="str">
        <f t="shared" si="238"/>
        <v>treet</v>
      </c>
      <c r="D5103" s="32" t="str">
        <f t="shared" si="239"/>
        <v>Incorrect</v>
      </c>
    </row>
    <row r="5104" spans="1:4" x14ac:dyDescent="0.25">
      <c r="A5104" s="32" t="s">
        <v>4786</v>
      </c>
      <c r="B5104" s="32" t="str">
        <f t="shared" si="237"/>
        <v>224-846-4822,Team Two Racing Motor Sports,202 East 4th Street,Van Nuys, CA 94606</v>
      </c>
      <c r="C5104" s="32" t="str">
        <f t="shared" si="238"/>
        <v>94606</v>
      </c>
      <c r="D5104" s="32" t="str">
        <f t="shared" si="239"/>
        <v>Incorrect</v>
      </c>
    </row>
    <row r="5105" spans="1:4" x14ac:dyDescent="0.25">
      <c r="A5105" s="32" t="s">
        <v>4787</v>
      </c>
      <c r="B5105" s="32" t="str">
        <f t="shared" si="237"/>
        <v>Team Two Racing Motor Sports,202 East 4th Street,Van Nuys, CA 94606,640-622-9246</v>
      </c>
      <c r="C5105" s="32" t="str">
        <f t="shared" si="238"/>
        <v>-9246</v>
      </c>
      <c r="D5105" s="32">
        <f t="shared" si="239"/>
        <v>1</v>
      </c>
    </row>
    <row r="5106" spans="1:4" x14ac:dyDescent="0.25">
      <c r="A5106" s="32" t="s">
        <v>4788</v>
      </c>
      <c r="B5106" s="32" t="str">
        <f t="shared" si="237"/>
        <v>202 East 4th Street,Van Nuys, CA 94606,640-622-9246,June's Sports</v>
      </c>
      <c r="C5106" s="32" t="str">
        <f t="shared" si="238"/>
        <v>ports</v>
      </c>
      <c r="D5106" s="32" t="str">
        <f t="shared" si="239"/>
        <v>Incorrect</v>
      </c>
    </row>
    <row r="5107" spans="1:4" x14ac:dyDescent="0.25">
      <c r="A5107" s="32" t="s">
        <v>4789</v>
      </c>
      <c r="B5107" s="32" t="str">
        <f t="shared" si="237"/>
        <v>Van Nuys, CA 94606,640-622-9246,June's Sports,2222 Montana Avenue</v>
      </c>
      <c r="C5107" s="32" t="str">
        <f t="shared" si="238"/>
        <v>venue</v>
      </c>
      <c r="D5107" s="32" t="str">
        <f t="shared" si="239"/>
        <v>Incorrect</v>
      </c>
    </row>
    <row r="5108" spans="1:4" x14ac:dyDescent="0.25">
      <c r="A5108" s="32" t="s">
        <v>4790</v>
      </c>
      <c r="B5108" s="32" t="str">
        <f t="shared" si="237"/>
        <v>640-622-9246,June's Sports,2222 Montana Avenue,Riverside, CA 94044</v>
      </c>
      <c r="C5108" s="32" t="str">
        <f t="shared" si="238"/>
        <v>94044</v>
      </c>
      <c r="D5108" s="32" t="str">
        <f t="shared" si="239"/>
        <v>Incorrect</v>
      </c>
    </row>
    <row r="5109" spans="1:4" x14ac:dyDescent="0.25">
      <c r="A5109" s="32" t="s">
        <v>4791</v>
      </c>
      <c r="B5109" s="32" t="str">
        <f t="shared" si="237"/>
        <v>June's Sports,2222 Montana Avenue,Riverside, CA 94044,420-644-6464</v>
      </c>
      <c r="C5109" s="32" t="str">
        <f t="shared" si="238"/>
        <v>-6464</v>
      </c>
      <c r="D5109" s="32">
        <f t="shared" si="239"/>
        <v>1</v>
      </c>
    </row>
    <row r="5110" spans="1:4" x14ac:dyDescent="0.25">
      <c r="A5110" s="32" t="s">
        <v>4792</v>
      </c>
      <c r="B5110" s="32" t="str">
        <f t="shared" si="237"/>
        <v>2222 Montana Avenue,Riverside, CA 94044,420-644-6464,Big Guy Sportswear</v>
      </c>
      <c r="C5110" s="32" t="str">
        <f t="shared" si="238"/>
        <v>swear</v>
      </c>
      <c r="D5110" s="32" t="str">
        <f t="shared" si="239"/>
        <v>Incorrect</v>
      </c>
    </row>
    <row r="5111" spans="1:4" x14ac:dyDescent="0.25">
      <c r="A5111" s="32" t="s">
        <v>4793</v>
      </c>
      <c r="B5111" s="32" t="str">
        <f t="shared" si="237"/>
        <v>Riverside, CA 94044,420-644-6464,Big Guy Sportswear,24000 Folsom Boulevard</v>
      </c>
      <c r="C5111" s="32" t="str">
        <f t="shared" si="238"/>
        <v>evard</v>
      </c>
      <c r="D5111" s="32" t="str">
        <f t="shared" si="239"/>
        <v>Incorrect</v>
      </c>
    </row>
    <row r="5112" spans="1:4" x14ac:dyDescent="0.25">
      <c r="A5112" s="32" t="s">
        <v>4794</v>
      </c>
      <c r="B5112" s="32" t="str">
        <f t="shared" si="237"/>
        <v>420-644-6464,Big Guy Sportswear,24000 Folsom Boulevard,Montrose, CA 94224</v>
      </c>
      <c r="C5112" s="32" t="str">
        <f t="shared" si="238"/>
        <v>94224</v>
      </c>
      <c r="D5112" s="32" t="str">
        <f t="shared" si="239"/>
        <v>Incorrect</v>
      </c>
    </row>
    <row r="5113" spans="1:4" x14ac:dyDescent="0.25">
      <c r="A5113" s="32" t="s">
        <v>3290</v>
      </c>
      <c r="B5113" s="32" t="str">
        <f t="shared" si="237"/>
        <v>Big Guy Sportswear,24000 Folsom Boulevard,Montrose, CA 94224,640-644-6466</v>
      </c>
      <c r="C5113" s="32" t="str">
        <f t="shared" si="238"/>
        <v>-6466</v>
      </c>
      <c r="D5113" s="32">
        <f t="shared" si="239"/>
        <v>1</v>
      </c>
    </row>
    <row r="5114" spans="1:4" x14ac:dyDescent="0.25">
      <c r="A5114" s="32" t="s">
        <v>4795</v>
      </c>
      <c r="B5114" s="32" t="str">
        <f t="shared" si="237"/>
        <v>24000 Folsom Boulevard,Montrose, CA 94224,640-644-6466,Kid's Best</v>
      </c>
      <c r="C5114" s="32" t="str">
        <f t="shared" si="238"/>
        <v xml:space="preserve"> Best</v>
      </c>
      <c r="D5114" s="32" t="str">
        <f t="shared" si="239"/>
        <v>Incorrect</v>
      </c>
    </row>
    <row r="5115" spans="1:4" x14ac:dyDescent="0.25">
      <c r="A5115" s="32" t="s">
        <v>4796</v>
      </c>
      <c r="B5115" s="32" t="str">
        <f t="shared" si="237"/>
        <v>Montrose, CA 94224,640-644-6466,Kid's Best,Forest Avenue Centre</v>
      </c>
      <c r="C5115" s="32" t="str">
        <f t="shared" si="238"/>
        <v>entre</v>
      </c>
      <c r="D5115" s="32" t="str">
        <f t="shared" si="239"/>
        <v>Incorrect</v>
      </c>
    </row>
    <row r="5116" spans="1:4" x14ac:dyDescent="0.25">
      <c r="A5116" s="32" t="s">
        <v>4797</v>
      </c>
      <c r="B5116" s="32" t="str">
        <f t="shared" si="237"/>
        <v>640-644-6466,Kid's Best,Forest Avenue Centre,Orcas, CA 90288</v>
      </c>
      <c r="C5116" s="32" t="str">
        <f t="shared" si="238"/>
        <v>90288</v>
      </c>
      <c r="D5116" s="32" t="str">
        <f t="shared" si="239"/>
        <v>Incorrect</v>
      </c>
    </row>
    <row r="5117" spans="1:4" x14ac:dyDescent="0.25">
      <c r="A5117" s="32" t="s">
        <v>311</v>
      </c>
      <c r="B5117" s="32" t="str">
        <f t="shared" si="237"/>
        <v>Kid's Best,Forest Avenue Centre,Orcas, CA 90288,842-426-2424</v>
      </c>
      <c r="C5117" s="32" t="str">
        <f t="shared" si="238"/>
        <v>-2424</v>
      </c>
      <c r="D5117" s="32">
        <f t="shared" si="239"/>
        <v>1</v>
      </c>
    </row>
    <row r="5118" spans="1:4" x14ac:dyDescent="0.25">
      <c r="A5118" s="32" t="s">
        <v>4798</v>
      </c>
      <c r="B5118" s="32" t="str">
        <f t="shared" si="237"/>
        <v>Forest Avenue Centre,Orcas, CA 90288,842-426-2424,Speedy Outlet No 26</v>
      </c>
      <c r="C5118" s="32" t="str">
        <f t="shared" si="238"/>
        <v>No 26</v>
      </c>
      <c r="D5118" s="32" t="str">
        <f t="shared" si="239"/>
        <v>Incorrect</v>
      </c>
    </row>
    <row r="5119" spans="1:4" x14ac:dyDescent="0.25">
      <c r="A5119" s="32" t="s">
        <v>4799</v>
      </c>
      <c r="B5119" s="32" t="str">
        <f t="shared" si="237"/>
        <v>Orcas, CA 90288,842-426-2424,Speedy Outlet No 26,20909 Portland Avenue East</v>
      </c>
      <c r="C5119" s="32" t="str">
        <f t="shared" si="238"/>
        <v xml:space="preserve"> East</v>
      </c>
      <c r="D5119" s="32" t="str">
        <f t="shared" si="239"/>
        <v>Incorrect</v>
      </c>
    </row>
    <row r="5120" spans="1:4" x14ac:dyDescent="0.25">
      <c r="A5120" s="32" t="s">
        <v>4800</v>
      </c>
      <c r="B5120" s="32" t="str">
        <f t="shared" si="237"/>
        <v>842-426-2424,Speedy Outlet No 26,20909 Portland Avenue East,Culver City, CA 94242</v>
      </c>
      <c r="C5120" s="32" t="str">
        <f t="shared" si="238"/>
        <v>94242</v>
      </c>
      <c r="D5120" s="32" t="str">
        <f t="shared" si="239"/>
        <v>Incorrect</v>
      </c>
    </row>
    <row r="5121" spans="1:4" x14ac:dyDescent="0.25">
      <c r="A5121" s="32" t="s">
        <v>4801</v>
      </c>
      <c r="B5121" s="32" t="str">
        <f t="shared" si="237"/>
        <v>Speedy Outlet No 26,20909 Portland Avenue East,Culver City, CA 94242,860-804-9200</v>
      </c>
      <c r="C5121" s="32" t="str">
        <f t="shared" si="238"/>
        <v>-9200</v>
      </c>
      <c r="D5121" s="32">
        <f t="shared" si="239"/>
        <v>1</v>
      </c>
    </row>
    <row r="5122" spans="1:4" x14ac:dyDescent="0.25">
      <c r="A5122" s="32" t="s">
        <v>4802</v>
      </c>
      <c r="B5122" s="32" t="str">
        <f t="shared" ref="B5122:B5185" si="240">CONCATENATE(TRIM(A5122),",",TRIM(A5123),",",TRIM(A5124),",",TRIM(A5125))</f>
        <v>20909 Portland Avenue East,Culver City, CA 94242,860-804-9200,Trend Sports Inc</v>
      </c>
      <c r="C5122" s="32" t="str">
        <f t="shared" ref="C5122:C5185" si="241">RIGHT(B5122,5)</f>
        <v>s Inc</v>
      </c>
      <c r="D5122" s="32" t="str">
        <f t="shared" ref="D5122:D5185" si="242">IFERROR(FIND("-",C5122),"Incorrect")</f>
        <v>Incorrect</v>
      </c>
    </row>
    <row r="5123" spans="1:4" x14ac:dyDescent="0.25">
      <c r="A5123" s="32" t="s">
        <v>4803</v>
      </c>
      <c r="B5123" s="32" t="str">
        <f t="shared" si="240"/>
        <v>Culver City, CA 94242,860-804-9200,Trend Sports Inc,8460 Santa Monica Boulevard</v>
      </c>
      <c r="C5123" s="32" t="str">
        <f t="shared" si="241"/>
        <v>evard</v>
      </c>
      <c r="D5123" s="32" t="str">
        <f t="shared" si="242"/>
        <v>Incorrect</v>
      </c>
    </row>
    <row r="5124" spans="1:4" x14ac:dyDescent="0.25">
      <c r="A5124" s="32" t="s">
        <v>4804</v>
      </c>
      <c r="B5124" s="32" t="str">
        <f t="shared" si="240"/>
        <v>860-804-9200,Trend Sports Inc,8460 Santa Monica Boulevard,Los Angeles, CA 92628</v>
      </c>
      <c r="C5124" s="32" t="str">
        <f t="shared" si="241"/>
        <v>92628</v>
      </c>
      <c r="D5124" s="32" t="str">
        <f t="shared" si="242"/>
        <v>Incorrect</v>
      </c>
    </row>
    <row r="5125" spans="1:4" x14ac:dyDescent="0.25">
      <c r="A5125" s="32" t="s">
        <v>4805</v>
      </c>
      <c r="B5125" s="32" t="str">
        <f t="shared" si="240"/>
        <v>Trend Sports Inc,8460 Santa Monica Boulevard,Los Angeles, CA 92628,868-688-8488</v>
      </c>
      <c r="C5125" s="32" t="str">
        <f t="shared" si="241"/>
        <v>-8488</v>
      </c>
      <c r="D5125" s="32">
        <f t="shared" si="242"/>
        <v>1</v>
      </c>
    </row>
    <row r="5126" spans="1:4" x14ac:dyDescent="0.25">
      <c r="A5126" s="32" t="s">
        <v>2261</v>
      </c>
      <c r="B5126" s="32" t="str">
        <f t="shared" si="240"/>
        <v>8460 Santa Monica Boulevard,Los Angeles, CA 92628,868-688-8488,Big Guy Sportswear</v>
      </c>
      <c r="C5126" s="32" t="str">
        <f t="shared" si="241"/>
        <v>swear</v>
      </c>
      <c r="D5126" s="32" t="str">
        <f t="shared" si="242"/>
        <v>Incorrect</v>
      </c>
    </row>
    <row r="5127" spans="1:4" x14ac:dyDescent="0.25">
      <c r="A5127" s="32" t="s">
        <v>4806</v>
      </c>
      <c r="B5127" s="32" t="str">
        <f t="shared" si="240"/>
        <v>Los Angeles, CA 92628,868-688-8488,Big Guy Sportswear,222 Western Avenue</v>
      </c>
      <c r="C5127" s="32" t="str">
        <f t="shared" si="241"/>
        <v>venue</v>
      </c>
      <c r="D5127" s="32" t="str">
        <f t="shared" si="242"/>
        <v>Incorrect</v>
      </c>
    </row>
    <row r="5128" spans="1:4" x14ac:dyDescent="0.25">
      <c r="A5128" s="32" t="s">
        <v>4807</v>
      </c>
      <c r="B5128" s="32" t="str">
        <f t="shared" si="240"/>
        <v>868-688-8488,Big Guy Sportswear,222 Western Avenue,Hawthorne, CA 96062</v>
      </c>
      <c r="C5128" s="32" t="str">
        <f t="shared" si="241"/>
        <v>96062</v>
      </c>
      <c r="D5128" s="32" t="str">
        <f t="shared" si="242"/>
        <v>Incorrect</v>
      </c>
    </row>
    <row r="5129" spans="1:4" x14ac:dyDescent="0.25">
      <c r="A5129" s="32" t="s">
        <v>3290</v>
      </c>
      <c r="B5129" s="32" t="str">
        <f t="shared" si="240"/>
        <v>Big Guy Sportswear,222 Western Avenue,Hawthorne, CA 96062,640-682-6686</v>
      </c>
      <c r="C5129" s="32" t="str">
        <f t="shared" si="241"/>
        <v>-6686</v>
      </c>
      <c r="D5129" s="32">
        <f t="shared" si="242"/>
        <v>1</v>
      </c>
    </row>
    <row r="5130" spans="1:4" x14ac:dyDescent="0.25">
      <c r="A5130" s="32" t="s">
        <v>4808</v>
      </c>
      <c r="B5130" s="32" t="str">
        <f t="shared" si="240"/>
        <v>222 Western Avenue,Hawthorne, CA 96062,640-682-6686,S L Soccer Supplies</v>
      </c>
      <c r="C5130" s="32" t="str">
        <f t="shared" si="241"/>
        <v>plies</v>
      </c>
      <c r="D5130" s="32" t="str">
        <f t="shared" si="242"/>
        <v>Incorrect</v>
      </c>
    </row>
    <row r="5131" spans="1:4" x14ac:dyDescent="0.25">
      <c r="A5131" s="32" t="s">
        <v>4809</v>
      </c>
      <c r="B5131" s="32" t="str">
        <f t="shared" si="240"/>
        <v>Hawthorne, CA 96062,640-682-6686,S L Soccer Supplies,2626 240th Avenue Northeast</v>
      </c>
      <c r="C5131" s="32" t="str">
        <f t="shared" si="241"/>
        <v>heast</v>
      </c>
      <c r="D5131" s="32" t="str">
        <f t="shared" si="242"/>
        <v>Incorrect</v>
      </c>
    </row>
    <row r="5132" spans="1:4" x14ac:dyDescent="0.25">
      <c r="A5132" s="32" t="s">
        <v>4810</v>
      </c>
      <c r="B5132" s="32" t="str">
        <f t="shared" si="240"/>
        <v>640-682-6686,S L Soccer Supplies,2626 240th Avenue Northeast,National City, CA 96208</v>
      </c>
      <c r="C5132" s="32" t="str">
        <f t="shared" si="241"/>
        <v>96208</v>
      </c>
      <c r="D5132" s="32" t="str">
        <f t="shared" si="242"/>
        <v>Incorrect</v>
      </c>
    </row>
    <row r="5133" spans="1:4" x14ac:dyDescent="0.25">
      <c r="A5133" s="32" t="s">
        <v>4811</v>
      </c>
      <c r="B5133" s="32" t="str">
        <f t="shared" si="240"/>
        <v>S L Soccer Supplies,2626 240th Avenue Northeast,National City, CA 96208,420-629-2900</v>
      </c>
      <c r="C5133" s="32" t="str">
        <f t="shared" si="241"/>
        <v>-2900</v>
      </c>
      <c r="D5133" s="32">
        <f t="shared" si="242"/>
        <v>1</v>
      </c>
    </row>
    <row r="5134" spans="1:4" x14ac:dyDescent="0.25">
      <c r="A5134" s="32" t="s">
        <v>4812</v>
      </c>
      <c r="B5134" s="32" t="str">
        <f t="shared" si="240"/>
        <v>2626 240th Avenue Northeast,National City, CA 96208,420-629-2900,TREMBLE</v>
      </c>
      <c r="C5134" s="32" t="str">
        <f t="shared" si="241"/>
        <v>EMBLE</v>
      </c>
      <c r="D5134" s="32" t="str">
        <f t="shared" si="242"/>
        <v>Incorrect</v>
      </c>
    </row>
    <row r="5135" spans="1:4" x14ac:dyDescent="0.25">
      <c r="A5135" s="32" t="s">
        <v>1579</v>
      </c>
      <c r="B5135" s="32" t="str">
        <f t="shared" si="240"/>
        <v>National City, CA 96208,420-629-2900,TREMBLE,220 East 9th Street Suite A808</v>
      </c>
      <c r="C5135" s="32" t="str">
        <f t="shared" si="241"/>
        <v xml:space="preserve"> A808</v>
      </c>
      <c r="D5135" s="32" t="str">
        <f t="shared" si="242"/>
        <v>Incorrect</v>
      </c>
    </row>
    <row r="5136" spans="1:4" x14ac:dyDescent="0.25">
      <c r="A5136" s="32" t="s">
        <v>4813</v>
      </c>
      <c r="B5136" s="32" t="str">
        <f t="shared" si="240"/>
        <v>420-629-2900,TREMBLE,220 East 9th Street Suite A808,Santa Fe Springs, CA 96466</v>
      </c>
      <c r="C5136" s="32" t="str">
        <f t="shared" si="241"/>
        <v>96466</v>
      </c>
      <c r="D5136" s="32" t="str">
        <f t="shared" si="242"/>
        <v>Incorrect</v>
      </c>
    </row>
    <row r="5137" spans="1:4" x14ac:dyDescent="0.25">
      <c r="A5137" s="32" t="s">
        <v>4814</v>
      </c>
      <c r="B5137" s="32" t="str">
        <f t="shared" si="240"/>
        <v>TREMBLE,220 East 9th Street Suite A808,Santa Fe Springs, CA 96466,806-406-2486</v>
      </c>
      <c r="C5137" s="32" t="str">
        <f t="shared" si="241"/>
        <v>-2486</v>
      </c>
      <c r="D5137" s="32">
        <f t="shared" si="242"/>
        <v>1</v>
      </c>
    </row>
    <row r="5138" spans="1:4" x14ac:dyDescent="0.25">
      <c r="A5138" s="32" t="s">
        <v>4815</v>
      </c>
      <c r="B5138" s="32" t="str">
        <f t="shared" si="240"/>
        <v>220 East 9th Street Suite A808,Santa Fe Springs, CA 96466,806-406-2486,Fly High Shoe Connection</v>
      </c>
      <c r="C5138" s="32" t="str">
        <f t="shared" si="241"/>
        <v>ction</v>
      </c>
      <c r="D5138" s="32" t="str">
        <f t="shared" si="242"/>
        <v>Incorrect</v>
      </c>
    </row>
    <row r="5139" spans="1:4" x14ac:dyDescent="0.25">
      <c r="A5139" s="32" t="s">
        <v>4816</v>
      </c>
      <c r="B5139" s="32" t="str">
        <f t="shared" si="240"/>
        <v>Santa Fe Springs, CA 96466,806-406-2486,Fly High Shoe Connection,2626 El Camino Real</v>
      </c>
      <c r="C5139" s="32" t="str">
        <f t="shared" si="241"/>
        <v xml:space="preserve"> Real</v>
      </c>
      <c r="D5139" s="32" t="str">
        <f t="shared" si="242"/>
        <v>Incorrect</v>
      </c>
    </row>
    <row r="5140" spans="1:4" x14ac:dyDescent="0.25">
      <c r="A5140" s="32" t="s">
        <v>4817</v>
      </c>
      <c r="B5140" s="32" t="str">
        <f t="shared" si="240"/>
        <v>806-406-2486,Fly High Shoe Connection,2626 El Camino Real,San Mateo, CA 92842</v>
      </c>
      <c r="C5140" s="32" t="str">
        <f t="shared" si="241"/>
        <v>92842</v>
      </c>
      <c r="D5140" s="32" t="str">
        <f t="shared" si="242"/>
        <v>Incorrect</v>
      </c>
    </row>
    <row r="5141" spans="1:4" x14ac:dyDescent="0.25">
      <c r="A5141" s="32" t="s">
        <v>4818</v>
      </c>
      <c r="B5141" s="32" t="str">
        <f t="shared" si="240"/>
        <v>Fly High Shoe Connection,2626 El Camino Real,San Mateo, CA 92842,420-829-6420</v>
      </c>
      <c r="C5141" s="32" t="str">
        <f t="shared" si="241"/>
        <v>-6420</v>
      </c>
      <c r="D5141" s="32">
        <f t="shared" si="242"/>
        <v>1</v>
      </c>
    </row>
    <row r="5142" spans="1:4" x14ac:dyDescent="0.25">
      <c r="A5142" s="32" t="s">
        <v>802</v>
      </c>
      <c r="B5142" s="32" t="str">
        <f t="shared" si="240"/>
        <v>2626 El Camino Real,San Mateo, CA 92842,420-829-6420,Happy Hats</v>
      </c>
      <c r="C5142" s="32" t="str">
        <f t="shared" si="241"/>
        <v xml:space="preserve"> Hats</v>
      </c>
      <c r="D5142" s="32" t="str">
        <f t="shared" si="242"/>
        <v>Incorrect</v>
      </c>
    </row>
    <row r="5143" spans="1:4" x14ac:dyDescent="0.25">
      <c r="A5143" s="32" t="s">
        <v>4819</v>
      </c>
      <c r="B5143" s="32" t="str">
        <f t="shared" si="240"/>
        <v>San Mateo, CA 92842,420-829-6420,Happy Hats,2264 South Los Angeles Street</v>
      </c>
      <c r="C5143" s="32" t="str">
        <f t="shared" si="241"/>
        <v>treet</v>
      </c>
      <c r="D5143" s="32" t="str">
        <f t="shared" si="242"/>
        <v>Incorrect</v>
      </c>
    </row>
    <row r="5144" spans="1:4" x14ac:dyDescent="0.25">
      <c r="A5144" s="32" t="s">
        <v>4820</v>
      </c>
      <c r="B5144" s="32" t="str">
        <f t="shared" si="240"/>
        <v>420-829-6420,Happy Hats,2264 South Los Angeles Street,Cathedral City, CA 92626</v>
      </c>
      <c r="C5144" s="32" t="str">
        <f t="shared" si="241"/>
        <v>92626</v>
      </c>
      <c r="D5144" s="32" t="str">
        <f t="shared" si="242"/>
        <v>Incorrect</v>
      </c>
    </row>
    <row r="5145" spans="1:4" x14ac:dyDescent="0.25">
      <c r="A5145" s="32" t="s">
        <v>548</v>
      </c>
      <c r="B5145" s="32" t="str">
        <f t="shared" si="240"/>
        <v>Happy Hats,2264 South Los Angeles Street,Cathedral City, CA 92626,808-488-2868</v>
      </c>
      <c r="C5145" s="32" t="str">
        <f t="shared" si="241"/>
        <v>-2868</v>
      </c>
      <c r="D5145" s="32">
        <f t="shared" si="242"/>
        <v>1</v>
      </c>
    </row>
    <row r="5146" spans="1:4" x14ac:dyDescent="0.25">
      <c r="A5146" s="32" t="s">
        <v>4821</v>
      </c>
      <c r="B5146" s="32" t="str">
        <f t="shared" si="240"/>
        <v>2264 South Los Angeles Street,Cathedral City, CA 92626,808-488-2868,Moon Specialties Inc</v>
      </c>
      <c r="C5146" s="32" t="str">
        <f t="shared" si="241"/>
        <v>s Inc</v>
      </c>
      <c r="D5146" s="32" t="str">
        <f t="shared" si="242"/>
        <v>Incorrect</v>
      </c>
    </row>
    <row r="5147" spans="1:4" x14ac:dyDescent="0.25">
      <c r="A5147" s="32" t="s">
        <v>4822</v>
      </c>
      <c r="B5147" s="32" t="str">
        <f t="shared" si="240"/>
        <v>Cathedral City, CA 92626,808-488-2868,Moon Specialties Inc,Salem Center Mall</v>
      </c>
      <c r="C5147" s="32" t="str">
        <f t="shared" si="241"/>
        <v xml:space="preserve"> Mall</v>
      </c>
      <c r="D5147" s="32" t="str">
        <f t="shared" si="242"/>
        <v>Incorrect</v>
      </c>
    </row>
    <row r="5148" spans="1:4" x14ac:dyDescent="0.25">
      <c r="A5148" s="32" t="s">
        <v>4823</v>
      </c>
      <c r="B5148" s="32" t="str">
        <f t="shared" si="240"/>
        <v>808-488-2868,Moon Specialties Inc,Salem Center Mall,Mercer Island, WA 98226</v>
      </c>
      <c r="C5148" s="32" t="str">
        <f t="shared" si="241"/>
        <v>98226</v>
      </c>
      <c r="D5148" s="32" t="str">
        <f t="shared" si="242"/>
        <v>Incorrect</v>
      </c>
    </row>
    <row r="5149" spans="1:4" x14ac:dyDescent="0.25">
      <c r="A5149" s="32" t="s">
        <v>4824</v>
      </c>
      <c r="B5149" s="32" t="str">
        <f t="shared" si="240"/>
        <v>Moon Specialties Inc,Salem Center Mall,Mercer Island, WA 98226,224-846-4824</v>
      </c>
      <c r="C5149" s="32" t="str">
        <f t="shared" si="241"/>
        <v>-4824</v>
      </c>
      <c r="D5149" s="32">
        <f t="shared" si="242"/>
        <v>1</v>
      </c>
    </row>
    <row r="5150" spans="1:4" x14ac:dyDescent="0.25">
      <c r="A5150" s="32" t="s">
        <v>4825</v>
      </c>
      <c r="B5150" s="32" t="str">
        <f t="shared" si="240"/>
        <v>Salem Center Mall,Mercer Island, WA 98226,224-846-4824,Champs in Action</v>
      </c>
      <c r="C5150" s="32" t="str">
        <f t="shared" si="241"/>
        <v>ction</v>
      </c>
      <c r="D5150" s="32" t="str">
        <f t="shared" si="242"/>
        <v>Incorrect</v>
      </c>
    </row>
    <row r="5151" spans="1:4" x14ac:dyDescent="0.25">
      <c r="A5151" s="32" t="s">
        <v>3469</v>
      </c>
      <c r="B5151" s="32" t="str">
        <f t="shared" si="240"/>
        <v>Mercer Island, WA 98226,224-846-4824,Champs in Action,2982 Carlsbad Boulevard</v>
      </c>
      <c r="C5151" s="32" t="str">
        <f t="shared" si="241"/>
        <v>evard</v>
      </c>
      <c r="D5151" s="32" t="str">
        <f t="shared" si="242"/>
        <v>Incorrect</v>
      </c>
    </row>
    <row r="5152" spans="1:4" x14ac:dyDescent="0.25">
      <c r="A5152" s="32" t="s">
        <v>4826</v>
      </c>
      <c r="B5152" s="32" t="str">
        <f t="shared" si="240"/>
        <v>224-846-4824,Champs in Action,2982 Carlsbad Boulevard,Burien, CA 94666</v>
      </c>
      <c r="C5152" s="32" t="str">
        <f t="shared" si="241"/>
        <v>94666</v>
      </c>
      <c r="D5152" s="32" t="str">
        <f t="shared" si="242"/>
        <v>Incorrect</v>
      </c>
    </row>
    <row r="5153" spans="1:4" x14ac:dyDescent="0.25">
      <c r="A5153" s="32" t="s">
        <v>4827</v>
      </c>
      <c r="B5153" s="32" t="str">
        <f t="shared" si="240"/>
        <v>Champs in Action,2982 Carlsbad Boulevard,Burien, CA 94666,669-224-6486</v>
      </c>
      <c r="C5153" s="32" t="str">
        <f t="shared" si="241"/>
        <v>-6486</v>
      </c>
      <c r="D5153" s="32">
        <f t="shared" si="242"/>
        <v>1</v>
      </c>
    </row>
    <row r="5154" spans="1:4" x14ac:dyDescent="0.25">
      <c r="A5154" s="32" t="s">
        <v>4828</v>
      </c>
      <c r="B5154" s="32" t="str">
        <f t="shared" si="240"/>
        <v>2982 Carlsbad Boulevard,Burien, CA 94666,669-224-6486,Baxter and Baxter</v>
      </c>
      <c r="C5154" s="32" t="str">
        <f t="shared" si="241"/>
        <v>axter</v>
      </c>
      <c r="D5154" s="32" t="str">
        <f t="shared" si="242"/>
        <v>Incorrect</v>
      </c>
    </row>
    <row r="5155" spans="1:4" x14ac:dyDescent="0.25">
      <c r="A5155" s="32" t="s">
        <v>4829</v>
      </c>
      <c r="B5155" s="32" t="str">
        <f t="shared" si="240"/>
        <v>Burien, CA 94666,669-224-6486,Baxter and Baxter,664 Pine Knot Avenue</v>
      </c>
      <c r="C5155" s="32" t="str">
        <f t="shared" si="241"/>
        <v>venue</v>
      </c>
      <c r="D5155" s="32" t="str">
        <f t="shared" si="242"/>
        <v>Incorrect</v>
      </c>
    </row>
    <row r="5156" spans="1:4" x14ac:dyDescent="0.25">
      <c r="A5156" s="32" t="s">
        <v>4830</v>
      </c>
      <c r="B5156" s="32" t="str">
        <f t="shared" si="240"/>
        <v>669-224-6486,Baxter and Baxter,664 Pine Knot Avenue,Algona, CA 94020</v>
      </c>
      <c r="C5156" s="32" t="str">
        <f t="shared" si="241"/>
        <v>94020</v>
      </c>
      <c r="D5156" s="32" t="str">
        <f t="shared" si="242"/>
        <v>Incorrect</v>
      </c>
    </row>
    <row r="5157" spans="1:4" x14ac:dyDescent="0.25">
      <c r="A5157" s="32" t="s">
        <v>4831</v>
      </c>
      <c r="B5157" s="32" t="str">
        <f t="shared" si="240"/>
        <v>Baxter and Baxter,664 Pine Knot Avenue,Algona, CA 94020,909-888-2900</v>
      </c>
      <c r="C5157" s="32" t="str">
        <f t="shared" si="241"/>
        <v>-2900</v>
      </c>
      <c r="D5157" s="32">
        <f t="shared" si="242"/>
        <v>1</v>
      </c>
    </row>
    <row r="5158" spans="1:4" x14ac:dyDescent="0.25">
      <c r="A5158" s="32" t="s">
        <v>4832</v>
      </c>
      <c r="B5158" s="32" t="str">
        <f t="shared" si="240"/>
        <v>664 Pine Knot Avenue,Algona, CA 94020,909-888-2900,Crisp Wear Inc</v>
      </c>
      <c r="C5158" s="32" t="str">
        <f t="shared" si="241"/>
        <v>r Inc</v>
      </c>
      <c r="D5158" s="32" t="str">
        <f t="shared" si="242"/>
        <v>Incorrect</v>
      </c>
    </row>
    <row r="5159" spans="1:4" x14ac:dyDescent="0.25">
      <c r="A5159" s="32" t="s">
        <v>4833</v>
      </c>
      <c r="B5159" s="32" t="str">
        <f t="shared" si="240"/>
        <v>Algona, CA 94020,909-888-2900,Crisp Wear Inc,2424 South Main Street</v>
      </c>
      <c r="C5159" s="32" t="str">
        <f t="shared" si="241"/>
        <v>treet</v>
      </c>
      <c r="D5159" s="32" t="str">
        <f t="shared" si="242"/>
        <v>Incorrect</v>
      </c>
    </row>
    <row r="5160" spans="1:4" x14ac:dyDescent="0.25">
      <c r="A5160" s="32" t="s">
        <v>4834</v>
      </c>
      <c r="B5160" s="32" t="str">
        <f t="shared" si="240"/>
        <v>909-888-2900,Crisp Wear Inc,2424 South Main Street,Culver City, CA 98466</v>
      </c>
      <c r="C5160" s="32" t="str">
        <f t="shared" si="241"/>
        <v>98466</v>
      </c>
      <c r="D5160" s="32" t="str">
        <f t="shared" si="242"/>
        <v>Incorrect</v>
      </c>
    </row>
    <row r="5161" spans="1:4" x14ac:dyDescent="0.25">
      <c r="A5161" s="32" t="s">
        <v>2953</v>
      </c>
      <c r="B5161" s="32" t="str">
        <f t="shared" si="240"/>
        <v>Crisp Wear Inc,2424 South Main Street,Culver City, CA 98466,642-422-8200</v>
      </c>
      <c r="C5161" s="32" t="str">
        <f t="shared" si="241"/>
        <v>-8200</v>
      </c>
      <c r="D5161" s="32">
        <f t="shared" si="242"/>
        <v>1</v>
      </c>
    </row>
    <row r="5162" spans="1:4" x14ac:dyDescent="0.25">
      <c r="A5162" s="32" t="s">
        <v>4835</v>
      </c>
      <c r="B5162" s="32" t="str">
        <f t="shared" si="240"/>
        <v>2424 South Main Street,Culver City, CA 98466,642-422-8200,Loco Poco Emporium</v>
      </c>
      <c r="C5162" s="32" t="str">
        <f t="shared" si="241"/>
        <v>orium</v>
      </c>
      <c r="D5162" s="32" t="str">
        <f t="shared" si="242"/>
        <v>Incorrect</v>
      </c>
    </row>
    <row r="5163" spans="1:4" x14ac:dyDescent="0.25">
      <c r="A5163" s="32" t="s">
        <v>4836</v>
      </c>
      <c r="B5163" s="32" t="str">
        <f t="shared" si="240"/>
        <v>Culver City, CA 98466,642-422-8200,Loco Poco Emporium,428 West 9th Street Suite 602</v>
      </c>
      <c r="C5163" s="32" t="str">
        <f t="shared" si="241"/>
        <v>e 602</v>
      </c>
      <c r="D5163" s="32" t="str">
        <f t="shared" si="242"/>
        <v>Incorrect</v>
      </c>
    </row>
    <row r="5164" spans="1:4" x14ac:dyDescent="0.25">
      <c r="A5164" s="32" t="s">
        <v>4837</v>
      </c>
      <c r="B5164" s="32" t="str">
        <f t="shared" si="240"/>
        <v>642-422-8200,Loco Poco Emporium,428 West 9th Street Suite 602,Gardena, CA 90262</v>
      </c>
      <c r="C5164" s="32" t="str">
        <f t="shared" si="241"/>
        <v>90262</v>
      </c>
      <c r="D5164" s="32" t="str">
        <f t="shared" si="242"/>
        <v>Incorrect</v>
      </c>
    </row>
    <row r="5165" spans="1:4" x14ac:dyDescent="0.25">
      <c r="A5165" s="32" t="s">
        <v>4838</v>
      </c>
      <c r="B5165" s="32" t="str">
        <f t="shared" si="240"/>
        <v>Loco Poco Emporium,428 West 9th Street Suite 602,Gardena, CA 90262,808-926-8886</v>
      </c>
      <c r="C5165" s="32" t="str">
        <f t="shared" si="241"/>
        <v>-8886</v>
      </c>
      <c r="D5165" s="32">
        <f t="shared" si="242"/>
        <v>1</v>
      </c>
    </row>
    <row r="5166" spans="1:4" x14ac:dyDescent="0.25">
      <c r="A5166" s="32" t="s">
        <v>4839</v>
      </c>
      <c r="B5166" s="32" t="str">
        <f t="shared" si="240"/>
        <v>428 West 9th Street Suite 602,Gardena, CA 90262,808-926-8886,Peter Jones Professional Shops</v>
      </c>
      <c r="C5166" s="32" t="str">
        <f t="shared" si="241"/>
        <v>Shops</v>
      </c>
      <c r="D5166" s="32" t="str">
        <f t="shared" si="242"/>
        <v>Incorrect</v>
      </c>
    </row>
    <row r="5167" spans="1:4" x14ac:dyDescent="0.25">
      <c r="A5167" s="32" t="s">
        <v>4840</v>
      </c>
      <c r="B5167" s="32" t="str">
        <f t="shared" si="240"/>
        <v>Gardena, CA 90262,808-926-8886,Peter Jones Professional Shops,2026 North Tustin Street</v>
      </c>
      <c r="C5167" s="32" t="str">
        <f t="shared" si="241"/>
        <v>treet</v>
      </c>
      <c r="D5167" s="32" t="str">
        <f t="shared" si="242"/>
        <v>Incorrect</v>
      </c>
    </row>
    <row r="5168" spans="1:4" x14ac:dyDescent="0.25">
      <c r="A5168" s="32" t="s">
        <v>4841</v>
      </c>
      <c r="B5168" s="32" t="str">
        <f t="shared" si="240"/>
        <v>808-926-8886,Peter Jones Professional Shops,2026 North Tustin Street,Los Angeles, CA 92862</v>
      </c>
      <c r="C5168" s="32" t="str">
        <f t="shared" si="241"/>
        <v>92862</v>
      </c>
      <c r="D5168" s="32" t="str">
        <f t="shared" si="242"/>
        <v>Incorrect</v>
      </c>
    </row>
    <row r="5169" spans="1:4" x14ac:dyDescent="0.25">
      <c r="A5169" s="32" t="s">
        <v>3444</v>
      </c>
      <c r="B5169" s="32" t="str">
        <f t="shared" si="240"/>
        <v>Peter Jones Professional Shops,2026 North Tustin Street,Los Angeles, CA 92862,264-642-8260</v>
      </c>
      <c r="C5169" s="32" t="str">
        <f t="shared" si="241"/>
        <v>-8260</v>
      </c>
      <c r="D5169" s="32">
        <f t="shared" si="242"/>
        <v>1</v>
      </c>
    </row>
    <row r="5170" spans="1:4" x14ac:dyDescent="0.25">
      <c r="A5170" s="32" t="s">
        <v>4842</v>
      </c>
      <c r="B5170" s="32" t="str">
        <f t="shared" si="240"/>
        <v>2026 North Tustin Street,Los Angeles, CA 92862,264-642-8260,Sausalito Embroidery Designs</v>
      </c>
      <c r="C5170" s="32" t="str">
        <f t="shared" si="241"/>
        <v>signs</v>
      </c>
      <c r="D5170" s="32" t="str">
        <f t="shared" si="242"/>
        <v>Incorrect</v>
      </c>
    </row>
    <row r="5171" spans="1:4" x14ac:dyDescent="0.25">
      <c r="A5171" s="32" t="s">
        <v>4843</v>
      </c>
      <c r="B5171" s="32" t="str">
        <f t="shared" si="240"/>
        <v>Los Angeles, CA 92862,264-642-8260,Sausalito Embroidery Designs,8422 Melrose Avenue</v>
      </c>
      <c r="C5171" s="32" t="str">
        <f t="shared" si="241"/>
        <v>venue</v>
      </c>
      <c r="D5171" s="32" t="str">
        <f t="shared" si="242"/>
        <v>Incorrect</v>
      </c>
    </row>
    <row r="5172" spans="1:4" x14ac:dyDescent="0.25">
      <c r="A5172" s="32" t="s">
        <v>4844</v>
      </c>
      <c r="B5172" s="32" t="str">
        <f t="shared" si="240"/>
        <v>264-642-8260,Sausalito Embroidery Designs,8422 Melrose Avenue,Sausalito, CA 92462</v>
      </c>
      <c r="C5172" s="32" t="str">
        <f t="shared" si="241"/>
        <v>92462</v>
      </c>
      <c r="D5172" s="32" t="str">
        <f t="shared" si="242"/>
        <v>Incorrect</v>
      </c>
    </row>
    <row r="5173" spans="1:4" x14ac:dyDescent="0.25">
      <c r="A5173" s="32" t="s">
        <v>4845</v>
      </c>
      <c r="B5173" s="32" t="str">
        <f t="shared" si="240"/>
        <v>Sausalito Embroidery Designs,8422 Melrose Avenue,Sausalito, CA 92462,426-442-2400</v>
      </c>
      <c r="C5173" s="32" t="str">
        <f t="shared" si="241"/>
        <v>-2400</v>
      </c>
      <c r="D5173" s="32">
        <f t="shared" si="242"/>
        <v>1</v>
      </c>
    </row>
    <row r="5174" spans="1:4" x14ac:dyDescent="0.25">
      <c r="A5174" s="32" t="s">
        <v>4846</v>
      </c>
      <c r="B5174" s="32" t="str">
        <f t="shared" si="240"/>
        <v>8422 Melrose Avenue,Sausalito, CA 92462,426-442-2400,TNT Sports Gear</v>
      </c>
      <c r="C5174" s="32" t="str">
        <f t="shared" si="241"/>
        <v xml:space="preserve"> Gear</v>
      </c>
      <c r="D5174" s="32" t="str">
        <f t="shared" si="242"/>
        <v>Incorrect</v>
      </c>
    </row>
    <row r="5175" spans="1:4" x14ac:dyDescent="0.25">
      <c r="A5175" s="32" t="s">
        <v>4847</v>
      </c>
      <c r="B5175" s="32" t="str">
        <f t="shared" si="240"/>
        <v>Sausalito, CA 92462,426-442-2400,TNT Sports Gear,9802 Sierra Vista Avenue</v>
      </c>
      <c r="C5175" s="32" t="str">
        <f t="shared" si="241"/>
        <v>venue</v>
      </c>
      <c r="D5175" s="32" t="str">
        <f t="shared" si="242"/>
        <v>Incorrect</v>
      </c>
    </row>
    <row r="5176" spans="1:4" x14ac:dyDescent="0.25">
      <c r="A5176" s="32" t="s">
        <v>4848</v>
      </c>
      <c r="B5176" s="32" t="str">
        <f t="shared" si="240"/>
        <v>426-442-2400,TNT Sports Gear,9802 Sierra Vista Avenue,Los Angeles, CA 92646</v>
      </c>
      <c r="C5176" s="32" t="str">
        <f t="shared" si="241"/>
        <v>92646</v>
      </c>
      <c r="D5176" s="32" t="str">
        <f t="shared" si="242"/>
        <v>Incorrect</v>
      </c>
    </row>
    <row r="5177" spans="1:4" x14ac:dyDescent="0.25">
      <c r="A5177" s="32" t="s">
        <v>4849</v>
      </c>
      <c r="B5177" s="32" t="str">
        <f t="shared" si="240"/>
        <v>TNT Sports Gear,9802 Sierra Vista Avenue,Los Angeles, CA 92646,860-460-8889</v>
      </c>
      <c r="C5177" s="32" t="str">
        <f t="shared" si="241"/>
        <v>-8889</v>
      </c>
      <c r="D5177" s="32">
        <f t="shared" si="242"/>
        <v>1</v>
      </c>
    </row>
    <row r="5178" spans="1:4" x14ac:dyDescent="0.25">
      <c r="A5178" s="32" t="s">
        <v>4850</v>
      </c>
      <c r="B5178" s="32" t="str">
        <f t="shared" si="240"/>
        <v>9802 Sierra Vista Avenue,Los Angeles, CA 92646,860-460-8889,Perfecto Sportswear &amp; Salon &amp; Nutrition</v>
      </c>
      <c r="C5178" s="32" t="str">
        <f t="shared" si="241"/>
        <v>ition</v>
      </c>
      <c r="D5178" s="32" t="str">
        <f t="shared" si="242"/>
        <v>Incorrect</v>
      </c>
    </row>
    <row r="5179" spans="1:4" x14ac:dyDescent="0.25">
      <c r="A5179" s="32" t="s">
        <v>4851</v>
      </c>
      <c r="B5179" s="32" t="str">
        <f t="shared" si="240"/>
        <v>Los Angeles, CA 92646,860-460-8889,Perfecto Sportswear &amp; Salon &amp; Nutrition,4669 Happy Valley Road</v>
      </c>
      <c r="C5179" s="32" t="str">
        <f t="shared" si="241"/>
        <v xml:space="preserve"> Road</v>
      </c>
      <c r="D5179" s="32" t="str">
        <f t="shared" si="242"/>
        <v>Incorrect</v>
      </c>
    </row>
    <row r="5180" spans="1:4" x14ac:dyDescent="0.25">
      <c r="A5180" s="32" t="s">
        <v>4852</v>
      </c>
      <c r="B5180" s="32" t="str">
        <f t="shared" si="240"/>
        <v>860-460-8889,Perfecto Sportswear &amp; Salon &amp; Nutrition,4669 Happy Valley Road,Sonora, CA 92626</v>
      </c>
      <c r="C5180" s="32" t="str">
        <f t="shared" si="241"/>
        <v>92626</v>
      </c>
      <c r="D5180" s="32" t="str">
        <f t="shared" si="242"/>
        <v>Incorrect</v>
      </c>
    </row>
    <row r="5181" spans="1:4" x14ac:dyDescent="0.25">
      <c r="A5181" s="32" t="s">
        <v>4853</v>
      </c>
      <c r="B5181" s="32" t="str">
        <f t="shared" si="240"/>
        <v>Perfecto Sportswear &amp; Salon &amp; Nutrition,4669 Happy Valley Road,Sonora, CA 92626,420-460-4898</v>
      </c>
      <c r="C5181" s="32" t="str">
        <f t="shared" si="241"/>
        <v>-4898</v>
      </c>
      <c r="D5181" s="32">
        <f t="shared" si="242"/>
        <v>1</v>
      </c>
    </row>
    <row r="5182" spans="1:4" x14ac:dyDescent="0.25">
      <c r="A5182" s="32" t="s">
        <v>4854</v>
      </c>
      <c r="B5182" s="32" t="str">
        <f t="shared" si="240"/>
        <v>4669 Happy Valley Road,Sonora, CA 92626,420-460-4898,Best Bodywear</v>
      </c>
      <c r="C5182" s="32" t="str">
        <f t="shared" si="241"/>
        <v>ywear</v>
      </c>
      <c r="D5182" s="32" t="str">
        <f t="shared" si="242"/>
        <v>Incorrect</v>
      </c>
    </row>
    <row r="5183" spans="1:4" x14ac:dyDescent="0.25">
      <c r="A5183" s="32" t="s">
        <v>4855</v>
      </c>
      <c r="B5183" s="32" t="str">
        <f t="shared" si="240"/>
        <v>Sonora, CA 92626,420-460-4898,Best Bodywear,20426 Silverdale Way Northwest</v>
      </c>
      <c r="C5183" s="32" t="str">
        <f t="shared" si="241"/>
        <v>hwest</v>
      </c>
      <c r="D5183" s="32" t="str">
        <f t="shared" si="242"/>
        <v>Incorrect</v>
      </c>
    </row>
    <row r="5184" spans="1:4" x14ac:dyDescent="0.25">
      <c r="A5184" s="32" t="s">
        <v>4856</v>
      </c>
      <c r="B5184" s="32" t="str">
        <f t="shared" si="240"/>
        <v>420-460-4898,Best Bodywear,20426 Silverdale Way Northwest,Los Angeles, CA 92460</v>
      </c>
      <c r="C5184" s="32" t="str">
        <f t="shared" si="241"/>
        <v>92460</v>
      </c>
      <c r="D5184" s="32" t="str">
        <f t="shared" si="242"/>
        <v>Incorrect</v>
      </c>
    </row>
    <row r="5185" spans="1:4" x14ac:dyDescent="0.25">
      <c r="A5185" s="32" t="s">
        <v>4857</v>
      </c>
      <c r="B5185" s="32" t="str">
        <f t="shared" si="240"/>
        <v>Best Bodywear,20426 Silverdale Way Northwest,Los Angeles, CA 92460,828-888-8222</v>
      </c>
      <c r="C5185" s="32" t="str">
        <f t="shared" si="241"/>
        <v>-8222</v>
      </c>
      <c r="D5185" s="32">
        <f t="shared" si="242"/>
        <v>1</v>
      </c>
    </row>
    <row r="5186" spans="1:4" x14ac:dyDescent="0.25">
      <c r="A5186" s="32" t="s">
        <v>4858</v>
      </c>
      <c r="B5186" s="32" t="str">
        <f t="shared" ref="B5186:B5249" si="243">CONCATENATE(TRIM(A5186),",",TRIM(A5187),",",TRIM(A5188),",",TRIM(A5189))</f>
        <v>20426 Silverdale Way Northwest,Los Angeles, CA 92460,828-888-8222,City of Angels Sporting Club</v>
      </c>
      <c r="C5186" s="32" t="str">
        <f t="shared" ref="C5186:C5249" si="244">RIGHT(B5186,5)</f>
        <v xml:space="preserve"> Club</v>
      </c>
      <c r="D5186" s="32" t="str">
        <f t="shared" ref="D5186:D5249" si="245">IFERROR(FIND("-",C5186),"Incorrect")</f>
        <v>Incorrect</v>
      </c>
    </row>
    <row r="5187" spans="1:4" x14ac:dyDescent="0.25">
      <c r="A5187" s="32" t="s">
        <v>4859</v>
      </c>
      <c r="B5187" s="32" t="str">
        <f t="shared" si="243"/>
        <v>Los Angeles, CA 92460,828-888-8222,City of Angels Sporting Club,229 Town Centre West</v>
      </c>
      <c r="C5187" s="32" t="str">
        <f t="shared" si="244"/>
        <v xml:space="preserve"> West</v>
      </c>
      <c r="D5187" s="32" t="str">
        <f t="shared" si="245"/>
        <v>Incorrect</v>
      </c>
    </row>
    <row r="5188" spans="1:4" x14ac:dyDescent="0.25">
      <c r="A5188" s="32" t="s">
        <v>4860</v>
      </c>
      <c r="B5188" s="32" t="str">
        <f t="shared" si="243"/>
        <v>828-888-8222,City of Angels Sporting Club,229 Town Centre West,Norwalk, CA 92960</v>
      </c>
      <c r="C5188" s="32" t="str">
        <f t="shared" si="244"/>
        <v>92960</v>
      </c>
      <c r="D5188" s="32" t="str">
        <f t="shared" si="245"/>
        <v>Incorrect</v>
      </c>
    </row>
    <row r="5189" spans="1:4" x14ac:dyDescent="0.25">
      <c r="A5189" s="32" t="s">
        <v>4861</v>
      </c>
      <c r="B5189" s="32" t="str">
        <f t="shared" si="243"/>
        <v>City of Angels Sporting Club,229 Town Centre West,Norwalk, CA 92960,420-668-8242</v>
      </c>
      <c r="C5189" s="32" t="str">
        <f t="shared" si="244"/>
        <v>-8242</v>
      </c>
      <c r="D5189" s="32">
        <f t="shared" si="245"/>
        <v>1</v>
      </c>
    </row>
    <row r="5190" spans="1:4" x14ac:dyDescent="0.25">
      <c r="A5190" s="32" t="s">
        <v>4862</v>
      </c>
      <c r="B5190" s="32" t="str">
        <f t="shared" si="243"/>
        <v>229 Town Centre West,Norwalk, CA 92960,420-668-8242,KL Fashions</v>
      </c>
      <c r="C5190" s="32" t="str">
        <f t="shared" si="244"/>
        <v>hions</v>
      </c>
      <c r="D5190" s="32" t="str">
        <f t="shared" si="245"/>
        <v>Incorrect</v>
      </c>
    </row>
    <row r="5191" spans="1:4" x14ac:dyDescent="0.25">
      <c r="A5191" s="32" t="s">
        <v>4863</v>
      </c>
      <c r="B5191" s="32" t="str">
        <f t="shared" si="243"/>
        <v>Norwalk, CA 92960,420-668-8242,KL Fashions,22000 Southeast 82nd Avenue</v>
      </c>
      <c r="C5191" s="32" t="str">
        <f t="shared" si="244"/>
        <v>venue</v>
      </c>
      <c r="D5191" s="32" t="str">
        <f t="shared" si="245"/>
        <v>Incorrect</v>
      </c>
    </row>
    <row r="5192" spans="1:4" x14ac:dyDescent="0.25">
      <c r="A5192" s="32" t="s">
        <v>3090</v>
      </c>
      <c r="B5192" s="32" t="str">
        <f t="shared" si="243"/>
        <v>420-668-8242,KL Fashions,22000 Southeast 82nd Avenue,Oakland, CA 90028</v>
      </c>
      <c r="C5192" s="32" t="str">
        <f t="shared" si="244"/>
        <v>90028</v>
      </c>
      <c r="D5192" s="32" t="str">
        <f t="shared" si="245"/>
        <v>Incorrect</v>
      </c>
    </row>
    <row r="5193" spans="1:4" x14ac:dyDescent="0.25">
      <c r="A5193" s="32" t="s">
        <v>4864</v>
      </c>
      <c r="B5193" s="32" t="str">
        <f t="shared" si="243"/>
        <v>KL Fashions,22000 Southeast 82nd Avenue,Oakland, CA 90028,420-640-8400</v>
      </c>
      <c r="C5193" s="32" t="str">
        <f t="shared" si="244"/>
        <v>-8400</v>
      </c>
      <c r="D5193" s="32">
        <f t="shared" si="245"/>
        <v>1</v>
      </c>
    </row>
    <row r="5194" spans="1:4" x14ac:dyDescent="0.25">
      <c r="A5194" s="32" t="s">
        <v>4865</v>
      </c>
      <c r="B5194" s="32" t="str">
        <f t="shared" si="243"/>
        <v>22000 Southeast 82nd Avenue,Oakland, CA 90028,420-640-8400,Paradise Shirt Company</v>
      </c>
      <c r="C5194" s="32" t="str">
        <f t="shared" si="244"/>
        <v>mpany</v>
      </c>
      <c r="D5194" s="32" t="str">
        <f t="shared" si="245"/>
        <v>Incorrect</v>
      </c>
    </row>
    <row r="5195" spans="1:4" x14ac:dyDescent="0.25">
      <c r="A5195" s="32" t="s">
        <v>4866</v>
      </c>
      <c r="B5195" s="32" t="str">
        <f t="shared" si="243"/>
        <v>Oakland, CA 90028,420-640-8400,Paradise Shirt Company,Daffodil Bowl</v>
      </c>
      <c r="C5195" s="32" t="str">
        <f t="shared" si="244"/>
        <v xml:space="preserve"> Bowl</v>
      </c>
      <c r="D5195" s="32" t="str">
        <f t="shared" si="245"/>
        <v>Incorrect</v>
      </c>
    </row>
    <row r="5196" spans="1:4" x14ac:dyDescent="0.25">
      <c r="A5196" s="32" t="s">
        <v>4867</v>
      </c>
      <c r="B5196" s="32" t="str">
        <f t="shared" si="243"/>
        <v>420-640-8400,Paradise Shirt Company,Daffodil Bowl,Tarzana, CA 90822</v>
      </c>
      <c r="C5196" s="32" t="str">
        <f t="shared" si="244"/>
        <v>90822</v>
      </c>
      <c r="D5196" s="32" t="str">
        <f t="shared" si="245"/>
        <v>Incorrect</v>
      </c>
    </row>
    <row r="5197" spans="1:4" x14ac:dyDescent="0.25">
      <c r="A5197" s="32" t="s">
        <v>4868</v>
      </c>
      <c r="B5197" s="32" t="str">
        <f t="shared" si="243"/>
        <v>Paradise Shirt Company,Daffodil Bowl,Tarzana, CA 90822,808-922-6862</v>
      </c>
      <c r="C5197" s="32" t="str">
        <f t="shared" si="244"/>
        <v>-6862</v>
      </c>
      <c r="D5197" s="32">
        <f t="shared" si="245"/>
        <v>1</v>
      </c>
    </row>
    <row r="5198" spans="1:4" x14ac:dyDescent="0.25">
      <c r="A5198" s="32" t="s">
        <v>4869</v>
      </c>
      <c r="B5198" s="32" t="str">
        <f t="shared" si="243"/>
        <v>Daffodil Bowl,Tarzana, CA 90822,808-922-6862,Regents Sports</v>
      </c>
      <c r="C5198" s="32" t="str">
        <f t="shared" si="244"/>
        <v>ports</v>
      </c>
      <c r="D5198" s="32" t="str">
        <f t="shared" si="245"/>
        <v>Incorrect</v>
      </c>
    </row>
    <row r="5199" spans="1:4" x14ac:dyDescent="0.25">
      <c r="A5199" s="32" t="s">
        <v>4870</v>
      </c>
      <c r="B5199" s="32" t="str">
        <f t="shared" si="243"/>
        <v>Tarzana, CA 90822,808-922-6862,Regents Sports,2 Embarcadero Centre Suite 2440</v>
      </c>
      <c r="C5199" s="32" t="str">
        <f t="shared" si="244"/>
        <v xml:space="preserve"> 2440</v>
      </c>
      <c r="D5199" s="32" t="str">
        <f t="shared" si="245"/>
        <v>Incorrect</v>
      </c>
    </row>
    <row r="5200" spans="1:4" x14ac:dyDescent="0.25">
      <c r="A5200" s="32" t="s">
        <v>4871</v>
      </c>
      <c r="B5200" s="32" t="str">
        <f t="shared" si="243"/>
        <v>808-922-6862,Regents Sports,2 Embarcadero Centre Suite 2440,Santa Cruz, CA 92402</v>
      </c>
      <c r="C5200" s="32" t="str">
        <f t="shared" si="244"/>
        <v>92402</v>
      </c>
      <c r="D5200" s="32" t="str">
        <f t="shared" si="245"/>
        <v>Incorrect</v>
      </c>
    </row>
    <row r="5201" spans="1:4" x14ac:dyDescent="0.25">
      <c r="A5201" s="32" t="s">
        <v>560</v>
      </c>
      <c r="B5201" s="32" t="str">
        <f t="shared" si="243"/>
        <v>Regents Sports,2 Embarcadero Centre Suite 2440,Santa Cruz, CA 92402,420-424-2489</v>
      </c>
      <c r="C5201" s="32" t="str">
        <f t="shared" si="244"/>
        <v>-2489</v>
      </c>
      <c r="D5201" s="32">
        <f t="shared" si="245"/>
        <v>1</v>
      </c>
    </row>
    <row r="5202" spans="1:4" x14ac:dyDescent="0.25">
      <c r="A5202" s="32" t="s">
        <v>4872</v>
      </c>
      <c r="B5202" s="32" t="str">
        <f t="shared" si="243"/>
        <v>2 Embarcadero Centre Suite 2440,Santa Cruz, CA 92402,420-424-2489,Sports N More</v>
      </c>
      <c r="C5202" s="32" t="str">
        <f t="shared" si="244"/>
        <v xml:space="preserve"> More</v>
      </c>
      <c r="D5202" s="32" t="str">
        <f t="shared" si="245"/>
        <v>Incorrect</v>
      </c>
    </row>
    <row r="5203" spans="1:4" x14ac:dyDescent="0.25">
      <c r="A5203" s="32" t="s">
        <v>4873</v>
      </c>
      <c r="B5203" s="32" t="str">
        <f t="shared" si="243"/>
        <v>Santa Cruz, CA 92402,420-424-2489,Sports N More,9884 Sierra Avenue</v>
      </c>
      <c r="C5203" s="32" t="str">
        <f t="shared" si="244"/>
        <v>venue</v>
      </c>
      <c r="D5203" s="32" t="str">
        <f t="shared" si="245"/>
        <v>Incorrect</v>
      </c>
    </row>
    <row r="5204" spans="1:4" x14ac:dyDescent="0.25">
      <c r="A5204" s="32" t="s">
        <v>4874</v>
      </c>
      <c r="B5204" s="32" t="str">
        <f t="shared" si="243"/>
        <v>420-424-2489,Sports N More,9884 Sierra Avenue,Calexico, CA 96246</v>
      </c>
      <c r="C5204" s="32" t="str">
        <f t="shared" si="244"/>
        <v>96246</v>
      </c>
      <c r="D5204" s="32" t="str">
        <f t="shared" si="245"/>
        <v>Incorrect</v>
      </c>
    </row>
    <row r="5205" spans="1:4" x14ac:dyDescent="0.25">
      <c r="A5205" s="32" t="s">
        <v>4875</v>
      </c>
      <c r="B5205" s="32" t="str">
        <f t="shared" si="243"/>
        <v>Sports N More,9884 Sierra Avenue,Calexico, CA 96246,824-648-2944</v>
      </c>
      <c r="C5205" s="32" t="str">
        <f t="shared" si="244"/>
        <v>-2944</v>
      </c>
      <c r="D5205" s="32">
        <f t="shared" si="245"/>
        <v>1</v>
      </c>
    </row>
    <row r="5206" spans="1:4" x14ac:dyDescent="0.25">
      <c r="A5206" s="32" t="s">
        <v>4876</v>
      </c>
      <c r="B5206" s="32" t="str">
        <f t="shared" si="243"/>
        <v>9884 Sierra Avenue,Calexico, CA 96246,824-648-2944,Top Hats</v>
      </c>
      <c r="C5206" s="32" t="str">
        <f t="shared" si="244"/>
        <v xml:space="preserve"> Hats</v>
      </c>
      <c r="D5206" s="32" t="str">
        <f t="shared" si="245"/>
        <v>Incorrect</v>
      </c>
    </row>
    <row r="5207" spans="1:4" x14ac:dyDescent="0.25">
      <c r="A5207" s="32" t="s">
        <v>617</v>
      </c>
      <c r="B5207" s="32" t="str">
        <f t="shared" si="243"/>
        <v>Calexico, CA 96246,824-648-2944,Top Hats,2622 Anita Lane</v>
      </c>
      <c r="C5207" s="32" t="str">
        <f t="shared" si="244"/>
        <v xml:space="preserve"> Lane</v>
      </c>
      <c r="D5207" s="32" t="str">
        <f t="shared" si="245"/>
        <v>Incorrect</v>
      </c>
    </row>
    <row r="5208" spans="1:4" x14ac:dyDescent="0.25">
      <c r="A5208" s="32" t="s">
        <v>4877</v>
      </c>
      <c r="B5208" s="32" t="str">
        <f t="shared" si="243"/>
        <v>824-648-2944,Top Hats,2622 Anita Lane,Stockton, CA 96826</v>
      </c>
      <c r="C5208" s="32" t="str">
        <f t="shared" si="244"/>
        <v>96826</v>
      </c>
      <c r="D5208" s="32" t="str">
        <f t="shared" si="245"/>
        <v>Incorrect</v>
      </c>
    </row>
    <row r="5209" spans="1:4" x14ac:dyDescent="0.25">
      <c r="A5209" s="32" t="s">
        <v>4878</v>
      </c>
      <c r="B5209" s="32" t="str">
        <f t="shared" si="243"/>
        <v>Top Hats,2622 Anita Lane,Stockton, CA 96826,662-494-2222</v>
      </c>
      <c r="C5209" s="32" t="str">
        <f t="shared" si="244"/>
        <v>-2222</v>
      </c>
      <c r="D5209" s="32">
        <f t="shared" si="245"/>
        <v>1</v>
      </c>
    </row>
    <row r="5210" spans="1:4" x14ac:dyDescent="0.25">
      <c r="A5210" s="32" t="s">
        <v>4879</v>
      </c>
      <c r="B5210" s="32" t="str">
        <f t="shared" si="243"/>
        <v>2622 Anita Lane,Stockton, CA 96826,662-494-2222,WV Sportswear</v>
      </c>
      <c r="C5210" s="32" t="str">
        <f t="shared" si="244"/>
        <v>swear</v>
      </c>
      <c r="D5210" s="32" t="str">
        <f t="shared" si="245"/>
        <v>Incorrect</v>
      </c>
    </row>
    <row r="5211" spans="1:4" x14ac:dyDescent="0.25">
      <c r="A5211" s="32" t="s">
        <v>4880</v>
      </c>
      <c r="B5211" s="32" t="str">
        <f t="shared" si="243"/>
        <v>Stockton, CA 96826,662-494-2222,WV Sportswear,2426 South Main Street</v>
      </c>
      <c r="C5211" s="32" t="str">
        <f t="shared" si="244"/>
        <v>treet</v>
      </c>
      <c r="D5211" s="32" t="str">
        <f t="shared" si="245"/>
        <v>Incorrect</v>
      </c>
    </row>
    <row r="5212" spans="1:4" x14ac:dyDescent="0.25">
      <c r="A5212" s="32" t="s">
        <v>4881</v>
      </c>
      <c r="B5212" s="32" t="str">
        <f t="shared" si="243"/>
        <v>662-494-2222,WV Sportswear,2426 South Main Street,San Bernardino, CA 90220</v>
      </c>
      <c r="C5212" s="32" t="str">
        <f t="shared" si="244"/>
        <v>90220</v>
      </c>
      <c r="D5212" s="32" t="str">
        <f t="shared" si="245"/>
        <v>Incorrect</v>
      </c>
    </row>
    <row r="5213" spans="1:4" x14ac:dyDescent="0.25">
      <c r="A5213" s="32" t="s">
        <v>4882</v>
      </c>
      <c r="B5213" s="32" t="str">
        <f t="shared" si="243"/>
        <v>WV Sportswear,2426 South Main Street,San Bernardino, CA 90220,224-846-8286</v>
      </c>
      <c r="C5213" s="32" t="str">
        <f t="shared" si="244"/>
        <v>-8286</v>
      </c>
      <c r="D5213" s="32">
        <f t="shared" si="245"/>
        <v>1</v>
      </c>
    </row>
    <row r="5214" spans="1:4" x14ac:dyDescent="0.25">
      <c r="A5214" s="32" t="s">
        <v>83</v>
      </c>
      <c r="B5214" s="32" t="str">
        <f t="shared" si="243"/>
        <v>2426 South Main Street,San Bernardino, CA 90220,224-846-8286,Ace Athletic Apparel</v>
      </c>
      <c r="C5214" s="32" t="str">
        <f t="shared" si="244"/>
        <v>parel</v>
      </c>
      <c r="D5214" s="32" t="str">
        <f t="shared" si="245"/>
        <v>Incorrect</v>
      </c>
    </row>
    <row r="5215" spans="1:4" x14ac:dyDescent="0.25">
      <c r="A5215" s="32" t="s">
        <v>4883</v>
      </c>
      <c r="B5215" s="32" t="str">
        <f t="shared" si="243"/>
        <v>San Bernardino, CA 90220,224-846-8286,Ace Athletic Apparel,806 Laguna Canyon Road</v>
      </c>
      <c r="C5215" s="32" t="str">
        <f t="shared" si="244"/>
        <v xml:space="preserve"> Road</v>
      </c>
      <c r="D5215" s="32" t="str">
        <f t="shared" si="245"/>
        <v>Incorrect</v>
      </c>
    </row>
    <row r="5216" spans="1:4" x14ac:dyDescent="0.25">
      <c r="A5216" s="32" t="s">
        <v>4884</v>
      </c>
      <c r="B5216" s="32" t="str">
        <f t="shared" si="243"/>
        <v>224-846-8286,Ace Athletic Apparel,806 Laguna Canyon Road,Fresno, CA 94020</v>
      </c>
      <c r="C5216" s="32" t="str">
        <f t="shared" si="244"/>
        <v>94020</v>
      </c>
      <c r="D5216" s="32" t="str">
        <f t="shared" si="245"/>
        <v>Incorrect</v>
      </c>
    </row>
    <row r="5217" spans="1:4" x14ac:dyDescent="0.25">
      <c r="A5217" s="32" t="s">
        <v>4885</v>
      </c>
      <c r="B5217" s="32" t="str">
        <f t="shared" si="243"/>
        <v>Ace Athletic Apparel,806 Laguna Canyon Road,Fresno, CA 94020,909-490-6446</v>
      </c>
      <c r="C5217" s="32" t="str">
        <f t="shared" si="244"/>
        <v>-6446</v>
      </c>
      <c r="D5217" s="32">
        <f t="shared" si="245"/>
        <v>1</v>
      </c>
    </row>
    <row r="5218" spans="1:4" x14ac:dyDescent="0.25">
      <c r="A5218" s="32" t="s">
        <v>4021</v>
      </c>
      <c r="B5218" s="32" t="str">
        <f t="shared" si="243"/>
        <v>806 Laguna Canyon Road,Fresno, CA 94020,909-490-6446,Surf &amp; Sport by the Bay</v>
      </c>
      <c r="C5218" s="32" t="str">
        <f t="shared" si="244"/>
        <v>e Bay</v>
      </c>
      <c r="D5218" s="32" t="str">
        <f t="shared" si="245"/>
        <v>Incorrect</v>
      </c>
    </row>
    <row r="5219" spans="1:4" x14ac:dyDescent="0.25">
      <c r="A5219" s="32" t="s">
        <v>4886</v>
      </c>
      <c r="B5219" s="32" t="str">
        <f t="shared" si="243"/>
        <v>Fresno, CA 94020,909-490-6446,Surf &amp; Sport by the Bay,2640 Camino Del Rio North</v>
      </c>
      <c r="C5219" s="32" t="str">
        <f t="shared" si="244"/>
        <v>North</v>
      </c>
      <c r="D5219" s="32" t="str">
        <f t="shared" si="245"/>
        <v>Incorrect</v>
      </c>
    </row>
    <row r="5220" spans="1:4" x14ac:dyDescent="0.25">
      <c r="A5220" s="32" t="s">
        <v>4887</v>
      </c>
      <c r="B5220" s="32" t="str">
        <f t="shared" si="243"/>
        <v>909-490-6446,Surf &amp; Sport by the Bay,2640 Camino Del Rio North,Santa Ana, CA 96826</v>
      </c>
      <c r="C5220" s="32" t="str">
        <f t="shared" si="244"/>
        <v>96826</v>
      </c>
      <c r="D5220" s="32" t="str">
        <f t="shared" si="245"/>
        <v>Incorrect</v>
      </c>
    </row>
    <row r="5221" spans="1:4" x14ac:dyDescent="0.25">
      <c r="A5221" s="32" t="s">
        <v>4888</v>
      </c>
      <c r="B5221" s="32" t="str">
        <f t="shared" si="243"/>
        <v>Surf &amp; Sport by the Bay,2640 Camino Del Rio North,Santa Ana, CA 96826,909-296-4224</v>
      </c>
      <c r="C5221" s="32" t="str">
        <f t="shared" si="244"/>
        <v>-4224</v>
      </c>
      <c r="D5221" s="32">
        <f t="shared" si="245"/>
        <v>1</v>
      </c>
    </row>
    <row r="5222" spans="1:4" x14ac:dyDescent="0.25">
      <c r="A5222" s="32" t="s">
        <v>4889</v>
      </c>
      <c r="B5222" s="32" t="str">
        <f t="shared" si="243"/>
        <v>2640 Camino Del Rio North,Santa Ana, CA 96826,909-296-4224,Perfect Tan</v>
      </c>
      <c r="C5222" s="32" t="str">
        <f t="shared" si="244"/>
        <v>t Tan</v>
      </c>
      <c r="D5222" s="32" t="str">
        <f t="shared" si="245"/>
        <v>Incorrect</v>
      </c>
    </row>
    <row r="5223" spans="1:4" x14ac:dyDescent="0.25">
      <c r="A5223" s="32" t="s">
        <v>4890</v>
      </c>
      <c r="B5223" s="32" t="str">
        <f t="shared" si="243"/>
        <v>Santa Ana, CA 96826,909-296-4224,Perfect Tan,20604 222st Ct. E.</v>
      </c>
      <c r="C5223" s="32" t="str">
        <f t="shared" si="244"/>
        <v>t. E.</v>
      </c>
      <c r="D5223" s="32" t="str">
        <f t="shared" si="245"/>
        <v>Incorrect</v>
      </c>
    </row>
    <row r="5224" spans="1:4" x14ac:dyDescent="0.25">
      <c r="A5224" s="32" t="s">
        <v>4891</v>
      </c>
      <c r="B5224" s="32" t="str">
        <f t="shared" si="243"/>
        <v>909-296-4224,Perfect Tan,20604 222st Ct. E.,Los Angeles, CA 90002</v>
      </c>
      <c r="C5224" s="32" t="str">
        <f t="shared" si="244"/>
        <v>90002</v>
      </c>
      <c r="D5224" s="32" t="str">
        <f t="shared" si="245"/>
        <v>Incorrect</v>
      </c>
    </row>
    <row r="5225" spans="1:4" x14ac:dyDescent="0.25">
      <c r="A5225" s="32" t="s">
        <v>4892</v>
      </c>
      <c r="B5225" s="32" t="str">
        <f t="shared" si="243"/>
        <v>Perfect Tan,20604 222st Ct. E.,Los Angeles, CA 90002,926-486-4608</v>
      </c>
      <c r="C5225" s="32" t="str">
        <f t="shared" si="244"/>
        <v>-4608</v>
      </c>
      <c r="D5225" s="32">
        <f t="shared" si="245"/>
        <v>1</v>
      </c>
    </row>
    <row r="5226" spans="1:4" x14ac:dyDescent="0.25">
      <c r="A5226" s="32" t="s">
        <v>4893</v>
      </c>
      <c r="B5226" s="32" t="str">
        <f t="shared" si="243"/>
        <v>20604 222st Ct. E.,Los Angeles, CA 90002,926-486-4608,Atlee Clothiers</v>
      </c>
      <c r="C5226" s="32" t="str">
        <f t="shared" si="244"/>
        <v>hiers</v>
      </c>
      <c r="D5226" s="32" t="str">
        <f t="shared" si="245"/>
        <v>Incorrect</v>
      </c>
    </row>
    <row r="5227" spans="1:4" x14ac:dyDescent="0.25">
      <c r="A5227" s="32" t="s">
        <v>4894</v>
      </c>
      <c r="B5227" s="32" t="str">
        <f t="shared" si="243"/>
        <v>Los Angeles, CA 90002,926-486-4608,Atlee Clothiers,946 Tyler Street</v>
      </c>
      <c r="C5227" s="32" t="str">
        <f t="shared" si="244"/>
        <v>treet</v>
      </c>
      <c r="D5227" s="32" t="str">
        <f t="shared" si="245"/>
        <v>Incorrect</v>
      </c>
    </row>
    <row r="5228" spans="1:4" x14ac:dyDescent="0.25">
      <c r="A5228" s="32" t="s">
        <v>4895</v>
      </c>
      <c r="B5228" s="32" t="str">
        <f t="shared" si="243"/>
        <v>926-486-4608,Atlee Clothiers,946 Tyler Street,Los Angeles, CA 92844</v>
      </c>
      <c r="C5228" s="32" t="str">
        <f t="shared" si="244"/>
        <v>92844</v>
      </c>
      <c r="D5228" s="32" t="str">
        <f t="shared" si="245"/>
        <v>Incorrect</v>
      </c>
    </row>
    <row r="5229" spans="1:4" x14ac:dyDescent="0.25">
      <c r="A5229" s="32" t="s">
        <v>512</v>
      </c>
      <c r="B5229" s="32" t="str">
        <f t="shared" si="243"/>
        <v>Atlee Clothiers,946 Tyler Street,Los Angeles, CA 92844,662-866-9282</v>
      </c>
      <c r="C5229" s="32" t="str">
        <f t="shared" si="244"/>
        <v>-9282</v>
      </c>
      <c r="D5229" s="32">
        <f t="shared" si="245"/>
        <v>1</v>
      </c>
    </row>
    <row r="5230" spans="1:4" x14ac:dyDescent="0.25">
      <c r="A5230" s="32" t="s">
        <v>4896</v>
      </c>
      <c r="B5230" s="32" t="str">
        <f t="shared" si="243"/>
        <v>946 Tyler Street,Los Angeles, CA 92844,662-866-9282,Churchill's Sportswear</v>
      </c>
      <c r="C5230" s="32" t="str">
        <f t="shared" si="244"/>
        <v>swear</v>
      </c>
      <c r="D5230" s="32" t="str">
        <f t="shared" si="245"/>
        <v>Incorrect</v>
      </c>
    </row>
    <row r="5231" spans="1:4" x14ac:dyDescent="0.25">
      <c r="A5231" s="32" t="s">
        <v>1975</v>
      </c>
      <c r="B5231" s="32" t="str">
        <f t="shared" si="243"/>
        <v>Los Angeles, CA 92844,662-866-9282,Churchill's Sportswear,626 California Way</v>
      </c>
      <c r="C5231" s="32" t="str">
        <f t="shared" si="244"/>
        <v>a Way</v>
      </c>
      <c r="D5231" s="32" t="str">
        <f t="shared" si="245"/>
        <v>Incorrect</v>
      </c>
    </row>
    <row r="5232" spans="1:4" x14ac:dyDescent="0.25">
      <c r="A5232" s="32" t="s">
        <v>4897</v>
      </c>
      <c r="B5232" s="32" t="str">
        <f t="shared" si="243"/>
        <v>662-866-9282,Churchill's Sportswear,626 California Way,Buena Park, CA 90049</v>
      </c>
      <c r="C5232" s="32" t="str">
        <f t="shared" si="244"/>
        <v>90049</v>
      </c>
      <c r="D5232" s="32" t="str">
        <f t="shared" si="245"/>
        <v>Incorrect</v>
      </c>
    </row>
    <row r="5233" spans="1:4" x14ac:dyDescent="0.25">
      <c r="A5233" s="32" t="s">
        <v>82</v>
      </c>
      <c r="B5233" s="32" t="str">
        <f t="shared" si="243"/>
        <v>Churchill's Sportswear,626 California Way,Buena Park, CA 90049,824-869-9266</v>
      </c>
      <c r="C5233" s="32" t="str">
        <f t="shared" si="244"/>
        <v>-9266</v>
      </c>
      <c r="D5233" s="32">
        <f t="shared" si="245"/>
        <v>1</v>
      </c>
    </row>
    <row r="5234" spans="1:4" x14ac:dyDescent="0.25">
      <c r="A5234" s="32" t="s">
        <v>4898</v>
      </c>
      <c r="B5234" s="32" t="str">
        <f t="shared" si="243"/>
        <v>626 California Way,Buena Park, CA 90049,824-869-9266,Custom Designs Now</v>
      </c>
      <c r="C5234" s="32" t="str">
        <f t="shared" si="244"/>
        <v>s Now</v>
      </c>
      <c r="D5234" s="32" t="str">
        <f t="shared" si="245"/>
        <v>Incorrect</v>
      </c>
    </row>
    <row r="5235" spans="1:4" x14ac:dyDescent="0.25">
      <c r="A5235" s="32" t="s">
        <v>4899</v>
      </c>
      <c r="B5235" s="32" t="str">
        <f t="shared" si="243"/>
        <v>Buena Park, CA 90049,824-869-9266,Custom Designs Now,4622 University Way Northeast</v>
      </c>
      <c r="C5235" s="32" t="str">
        <f t="shared" si="244"/>
        <v>heast</v>
      </c>
      <c r="D5235" s="32" t="str">
        <f t="shared" si="245"/>
        <v>Incorrect</v>
      </c>
    </row>
    <row r="5236" spans="1:4" x14ac:dyDescent="0.25">
      <c r="A5236" s="32" t="s">
        <v>4900</v>
      </c>
      <c r="B5236" s="32" t="str">
        <f t="shared" si="243"/>
        <v>824-869-9266,Custom Designs Now,4622 University Way Northeast,Cerritos, CA 96262</v>
      </c>
      <c r="C5236" s="32" t="str">
        <f t="shared" si="244"/>
        <v>96262</v>
      </c>
      <c r="D5236" s="32" t="str">
        <f t="shared" si="245"/>
        <v>Incorrect</v>
      </c>
    </row>
    <row r="5237" spans="1:4" x14ac:dyDescent="0.25">
      <c r="A5237" s="32" t="s">
        <v>4901</v>
      </c>
      <c r="B5237" s="32" t="str">
        <f t="shared" si="243"/>
        <v>Custom Designs Now,4622 University Way Northeast,Cerritos, CA 96262,926-846-8264</v>
      </c>
      <c r="C5237" s="32" t="str">
        <f t="shared" si="244"/>
        <v>-8264</v>
      </c>
      <c r="D5237" s="32">
        <f t="shared" si="245"/>
        <v>1</v>
      </c>
    </row>
    <row r="5238" spans="1:4" x14ac:dyDescent="0.25">
      <c r="A5238" s="32" t="s">
        <v>4902</v>
      </c>
      <c r="B5238" s="32" t="str">
        <f t="shared" si="243"/>
        <v>4622 University Way Northeast,Cerritos, CA 96262,926-846-8264,Jimmy's Wearable Art</v>
      </c>
      <c r="C5238" s="32" t="str">
        <f t="shared" si="244"/>
        <v>e Art</v>
      </c>
      <c r="D5238" s="32" t="str">
        <f t="shared" si="245"/>
        <v>Incorrect</v>
      </c>
    </row>
    <row r="5239" spans="1:4" x14ac:dyDescent="0.25">
      <c r="A5239" s="32" t="s">
        <v>4903</v>
      </c>
      <c r="B5239" s="32" t="str">
        <f t="shared" si="243"/>
        <v>Cerritos, CA 96262,926-846-8264,Jimmy's Wearable Art,2600 Westlake Avenue North Suite 8</v>
      </c>
      <c r="C5239" s="32" t="str">
        <f t="shared" si="244"/>
        <v>ite 8</v>
      </c>
      <c r="D5239" s="32" t="str">
        <f t="shared" si="245"/>
        <v>Incorrect</v>
      </c>
    </row>
    <row r="5240" spans="1:4" x14ac:dyDescent="0.25">
      <c r="A5240" s="32" t="s">
        <v>4904</v>
      </c>
      <c r="B5240" s="32" t="str">
        <f t="shared" si="243"/>
        <v>926-846-8264,Jimmy's Wearable Art,2600 Westlake Avenue North Suite 8,City Industry, CA 94924</v>
      </c>
      <c r="C5240" s="32" t="str">
        <f t="shared" si="244"/>
        <v>94924</v>
      </c>
      <c r="D5240" s="32" t="str">
        <f t="shared" si="245"/>
        <v>Incorrect</v>
      </c>
    </row>
    <row r="5241" spans="1:4" x14ac:dyDescent="0.25">
      <c r="A5241" s="32" t="s">
        <v>4905</v>
      </c>
      <c r="B5241" s="32" t="str">
        <f t="shared" si="243"/>
        <v>Jimmy's Wearable Art,2600 Westlake Avenue North Suite 8,City Industry, CA 94924,420-646-4848</v>
      </c>
      <c r="C5241" s="32" t="str">
        <f t="shared" si="244"/>
        <v>-4848</v>
      </c>
      <c r="D5241" s="32">
        <f t="shared" si="245"/>
        <v>1</v>
      </c>
    </row>
    <row r="5242" spans="1:4" x14ac:dyDescent="0.25">
      <c r="A5242" s="32" t="s">
        <v>4906</v>
      </c>
      <c r="B5242" s="32" t="str">
        <f t="shared" si="243"/>
        <v>2600 Westlake Avenue North Suite 8,City Industry, CA 94924,420-646-4848,Professional Sports for You</v>
      </c>
      <c r="C5242" s="32" t="str">
        <f t="shared" si="244"/>
        <v>r You</v>
      </c>
      <c r="D5242" s="32" t="str">
        <f t="shared" si="245"/>
        <v>Incorrect</v>
      </c>
    </row>
    <row r="5243" spans="1:4" x14ac:dyDescent="0.25">
      <c r="A5243" s="32" t="s">
        <v>4907</v>
      </c>
      <c r="B5243" s="32" t="str">
        <f t="shared" si="243"/>
        <v>City Industry, CA 94924,420-646-4848,Professional Sports for You,808 Southcenter Boulevard</v>
      </c>
      <c r="C5243" s="32" t="str">
        <f t="shared" si="244"/>
        <v>evard</v>
      </c>
      <c r="D5243" s="32" t="str">
        <f t="shared" si="245"/>
        <v>Incorrect</v>
      </c>
    </row>
    <row r="5244" spans="1:4" x14ac:dyDescent="0.25">
      <c r="A5244" s="32" t="s">
        <v>4908</v>
      </c>
      <c r="B5244" s="32" t="str">
        <f t="shared" si="243"/>
        <v>420-646-4848,Professional Sports for You,808 Southcenter Boulevard,Eugene, OR 92844</v>
      </c>
      <c r="C5244" s="32" t="str">
        <f t="shared" si="244"/>
        <v>92844</v>
      </c>
      <c r="D5244" s="32" t="str">
        <f t="shared" si="245"/>
        <v>Incorrect</v>
      </c>
    </row>
    <row r="5245" spans="1:4" x14ac:dyDescent="0.25">
      <c r="A5245" s="32" t="s">
        <v>1390</v>
      </c>
      <c r="B5245" s="32" t="str">
        <f t="shared" si="243"/>
        <v>Professional Sports for You,808 Southcenter Boulevard,Eugene, OR 92844,420-494-2498</v>
      </c>
      <c r="C5245" s="32" t="str">
        <f t="shared" si="244"/>
        <v>-2498</v>
      </c>
      <c r="D5245" s="32">
        <f t="shared" si="245"/>
        <v>1</v>
      </c>
    </row>
    <row r="5246" spans="1:4" x14ac:dyDescent="0.25">
      <c r="A5246" s="32" t="s">
        <v>4909</v>
      </c>
      <c r="B5246" s="32" t="str">
        <f t="shared" si="243"/>
        <v>808 Southcenter Boulevard,Eugene, OR 92844,420-494-2498,Sports Mart Inc</v>
      </c>
      <c r="C5246" s="32" t="str">
        <f t="shared" si="244"/>
        <v>t Inc</v>
      </c>
      <c r="D5246" s="32" t="str">
        <f t="shared" si="245"/>
        <v>Incorrect</v>
      </c>
    </row>
    <row r="5247" spans="1:4" x14ac:dyDescent="0.25">
      <c r="A5247" s="32" t="s">
        <v>3073</v>
      </c>
      <c r="B5247" s="32" t="str">
        <f t="shared" si="243"/>
        <v>Eugene, OR 92844,420-494-2498,Sports Mart Inc,2444 Northwest Garden Valley Boulevard</v>
      </c>
      <c r="C5247" s="32" t="str">
        <f t="shared" si="244"/>
        <v>evard</v>
      </c>
      <c r="D5247" s="32" t="str">
        <f t="shared" si="245"/>
        <v>Incorrect</v>
      </c>
    </row>
    <row r="5248" spans="1:4" x14ac:dyDescent="0.25">
      <c r="A5248" s="32" t="s">
        <v>4910</v>
      </c>
      <c r="B5248" s="32" t="str">
        <f t="shared" si="243"/>
        <v>420-494-2498,Sports Mart Inc,2444 Northwest Garden Valley Boulevard,Temecula, WA 96620</v>
      </c>
      <c r="C5248" s="32" t="str">
        <f t="shared" si="244"/>
        <v>96620</v>
      </c>
      <c r="D5248" s="32" t="str">
        <f t="shared" si="245"/>
        <v>Incorrect</v>
      </c>
    </row>
    <row r="5249" spans="1:4" x14ac:dyDescent="0.25">
      <c r="A5249" s="32" t="s">
        <v>4911</v>
      </c>
      <c r="B5249" s="32" t="str">
        <f t="shared" si="243"/>
        <v>Sports Mart Inc,2444 Northwest Garden Valley Boulevard,Temecula, WA 96620,620-222-4046</v>
      </c>
      <c r="C5249" s="32" t="str">
        <f t="shared" si="244"/>
        <v>-4046</v>
      </c>
      <c r="D5249" s="32">
        <f t="shared" si="245"/>
        <v>1</v>
      </c>
    </row>
    <row r="5250" spans="1:4" x14ac:dyDescent="0.25">
      <c r="A5250" s="32" t="s">
        <v>4912</v>
      </c>
      <c r="B5250" s="32" t="str">
        <f t="shared" ref="B5250:B5313" si="246">CONCATENATE(TRIM(A5250),",",TRIM(A5251),",",TRIM(A5252),",",TRIM(A5253))</f>
        <v>2444 Northwest Garden Valley Boulevard,Temecula, WA 96620,620-222-4046,The Look Inc</v>
      </c>
      <c r="C5250" s="32" t="str">
        <f t="shared" ref="C5250:C5313" si="247">RIGHT(B5250,5)</f>
        <v>k Inc</v>
      </c>
      <c r="D5250" s="32" t="str">
        <f t="shared" ref="D5250:D5313" si="248">IFERROR(FIND("-",C5250),"Incorrect")</f>
        <v>Incorrect</v>
      </c>
    </row>
    <row r="5251" spans="1:4" x14ac:dyDescent="0.25">
      <c r="A5251" s="32" t="s">
        <v>4913</v>
      </c>
      <c r="B5251" s="32" t="str">
        <f t="shared" si="246"/>
        <v>Temecula, WA 96620,620-222-4046,The Look Inc,20929 Ventura Boulevard Suite 26</v>
      </c>
      <c r="C5251" s="32" t="str">
        <f t="shared" si="247"/>
        <v>te 26</v>
      </c>
      <c r="D5251" s="32" t="str">
        <f t="shared" si="248"/>
        <v>Incorrect</v>
      </c>
    </row>
    <row r="5252" spans="1:4" x14ac:dyDescent="0.25">
      <c r="A5252" s="32" t="s">
        <v>4914</v>
      </c>
      <c r="B5252" s="32" t="str">
        <f t="shared" si="246"/>
        <v>620-222-4046,The Look Inc,20929 Ventura Boulevard Suite 26,Los Angeles, CA 96080</v>
      </c>
      <c r="C5252" s="32" t="str">
        <f t="shared" si="247"/>
        <v>96080</v>
      </c>
      <c r="D5252" s="32" t="str">
        <f t="shared" si="248"/>
        <v>Incorrect</v>
      </c>
    </row>
    <row r="5253" spans="1:4" x14ac:dyDescent="0.25">
      <c r="A5253" s="32" t="s">
        <v>524</v>
      </c>
      <c r="B5253" s="32" t="str">
        <f t="shared" si="246"/>
        <v>The Look Inc,20929 Ventura Boulevard Suite 26,Los Angeles, CA 96080,204-698-6626</v>
      </c>
      <c r="C5253" s="32" t="str">
        <f t="shared" si="247"/>
        <v>-6626</v>
      </c>
      <c r="D5253" s="32">
        <f t="shared" si="248"/>
        <v>1</v>
      </c>
    </row>
    <row r="5254" spans="1:4" x14ac:dyDescent="0.25">
      <c r="A5254" s="32" t="s">
        <v>4915</v>
      </c>
      <c r="B5254" s="32" t="str">
        <f t="shared" si="246"/>
        <v>20929 Ventura Boulevard Suite 26,Los Angeles, CA 96080,204-698-6626,Winter Mountain Sports</v>
      </c>
      <c r="C5254" s="32" t="str">
        <f t="shared" si="247"/>
        <v>ports</v>
      </c>
      <c r="D5254" s="32" t="str">
        <f t="shared" si="248"/>
        <v>Incorrect</v>
      </c>
    </row>
    <row r="5255" spans="1:4" x14ac:dyDescent="0.25">
      <c r="A5255" s="32" t="s">
        <v>4916</v>
      </c>
      <c r="B5255" s="32" t="str">
        <f t="shared" si="246"/>
        <v>Los Angeles, CA 96080,204-698-6626,Winter Mountain Sports,22688 San Vicente Boulevard</v>
      </c>
      <c r="C5255" s="32" t="str">
        <f t="shared" si="247"/>
        <v>evard</v>
      </c>
      <c r="D5255" s="32" t="str">
        <f t="shared" si="248"/>
        <v>Incorrect</v>
      </c>
    </row>
    <row r="5256" spans="1:4" x14ac:dyDescent="0.25">
      <c r="A5256" s="32" t="s">
        <v>4917</v>
      </c>
      <c r="B5256" s="32" t="str">
        <f t="shared" si="246"/>
        <v>204-698-6626,Winter Mountain Sports,22688 San Vicente Boulevard,Los Angeles, CA 90220</v>
      </c>
      <c r="C5256" s="32" t="str">
        <f t="shared" si="247"/>
        <v>90220</v>
      </c>
      <c r="D5256" s="32" t="str">
        <f t="shared" si="248"/>
        <v>Incorrect</v>
      </c>
    </row>
    <row r="5257" spans="1:4" x14ac:dyDescent="0.25">
      <c r="A5257" s="32" t="s">
        <v>4918</v>
      </c>
      <c r="B5257" s="32" t="str">
        <f t="shared" si="246"/>
        <v>Winter Mountain Sports,22688 San Vicente Boulevard,Los Angeles, CA 90220,609-996-4089</v>
      </c>
      <c r="C5257" s="32" t="str">
        <f t="shared" si="247"/>
        <v>-4089</v>
      </c>
      <c r="D5257" s="32">
        <f t="shared" si="248"/>
        <v>1</v>
      </c>
    </row>
    <row r="5258" spans="1:4" x14ac:dyDescent="0.25">
      <c r="A5258" s="32" t="s">
        <v>4404</v>
      </c>
      <c r="B5258" s="32" t="str">
        <f t="shared" si="246"/>
        <v>22688 San Vicente Boulevard,Los Angeles, CA 90220,609-996-4089,Atlee Clothiers</v>
      </c>
      <c r="C5258" s="32" t="str">
        <f t="shared" si="247"/>
        <v>hiers</v>
      </c>
      <c r="D5258" s="32" t="str">
        <f t="shared" si="248"/>
        <v>Incorrect</v>
      </c>
    </row>
    <row r="5259" spans="1:4" x14ac:dyDescent="0.25">
      <c r="A5259" s="32" t="s">
        <v>4919</v>
      </c>
      <c r="B5259" s="32" t="str">
        <f t="shared" si="246"/>
        <v>Los Angeles, CA 90220,609-996-4089,Atlee Clothiers,280 South Coast Highway</v>
      </c>
      <c r="C5259" s="32" t="str">
        <f t="shared" si="247"/>
        <v>ghway</v>
      </c>
      <c r="D5259" s="32" t="str">
        <f t="shared" si="248"/>
        <v>Incorrect</v>
      </c>
    </row>
    <row r="5260" spans="1:4" x14ac:dyDescent="0.25">
      <c r="A5260" s="32" t="s">
        <v>4920</v>
      </c>
      <c r="B5260" s="32" t="str">
        <f t="shared" si="246"/>
        <v>609-996-4089,Atlee Clothiers,280 South Coast Highway,Los Angeles, CA 96224</v>
      </c>
      <c r="C5260" s="32" t="str">
        <f t="shared" si="247"/>
        <v>96224</v>
      </c>
      <c r="D5260" s="32" t="str">
        <f t="shared" si="248"/>
        <v>Incorrect</v>
      </c>
    </row>
    <row r="5261" spans="1:4" x14ac:dyDescent="0.25">
      <c r="A5261" s="32" t="s">
        <v>512</v>
      </c>
      <c r="B5261" s="32" t="str">
        <f t="shared" si="246"/>
        <v>Atlee Clothiers,280 South Coast Highway,Los Angeles, CA 96224,626-684-2299</v>
      </c>
      <c r="C5261" s="32" t="str">
        <f t="shared" si="247"/>
        <v>-2299</v>
      </c>
      <c r="D5261" s="32">
        <f t="shared" si="248"/>
        <v>1</v>
      </c>
    </row>
    <row r="5262" spans="1:4" x14ac:dyDescent="0.25">
      <c r="A5262" s="32" t="s">
        <v>4921</v>
      </c>
      <c r="B5262" s="32" t="str">
        <f t="shared" si="246"/>
        <v>280 South Coast Highway,Los Angeles, CA 96224,626-684-2299,Cool Clothes</v>
      </c>
      <c r="C5262" s="32" t="str">
        <f t="shared" si="247"/>
        <v>othes</v>
      </c>
      <c r="D5262" s="32" t="str">
        <f t="shared" si="248"/>
        <v>Incorrect</v>
      </c>
    </row>
    <row r="5263" spans="1:4" x14ac:dyDescent="0.25">
      <c r="A5263" s="32" t="s">
        <v>4922</v>
      </c>
      <c r="B5263" s="32" t="str">
        <f t="shared" si="246"/>
        <v>Los Angeles, CA 96224,626-684-2299,Cool Clothes,680 Wallace Rd NW</v>
      </c>
      <c r="C5263" s="32" t="str">
        <f t="shared" si="247"/>
        <v>Rd NW</v>
      </c>
      <c r="D5263" s="32" t="str">
        <f t="shared" si="248"/>
        <v>Incorrect</v>
      </c>
    </row>
    <row r="5264" spans="1:4" x14ac:dyDescent="0.25">
      <c r="A5264" s="32" t="s">
        <v>4923</v>
      </c>
      <c r="B5264" s="32" t="str">
        <f t="shared" si="246"/>
        <v>626-684-2299,Cool Clothes,680 Wallace Rd NW,Lake Elsinore, CA 96404</v>
      </c>
      <c r="C5264" s="32" t="str">
        <f t="shared" si="247"/>
        <v>96404</v>
      </c>
      <c r="D5264" s="32" t="str">
        <f t="shared" si="248"/>
        <v>Incorrect</v>
      </c>
    </row>
    <row r="5265" spans="1:4" x14ac:dyDescent="0.25">
      <c r="A5265" s="32" t="s">
        <v>1375</v>
      </c>
      <c r="B5265" s="32" t="str">
        <f t="shared" si="246"/>
        <v>Cool Clothes,680 Wallace Rd NW,Lake Elsinore, CA 96404,426-986-6694</v>
      </c>
      <c r="C5265" s="32" t="str">
        <f t="shared" si="247"/>
        <v>-6694</v>
      </c>
      <c r="D5265" s="32">
        <f t="shared" si="248"/>
        <v>1</v>
      </c>
    </row>
    <row r="5266" spans="1:4" x14ac:dyDescent="0.25">
      <c r="A5266" s="32" t="s">
        <v>4924</v>
      </c>
      <c r="B5266" s="32" t="str">
        <f t="shared" si="246"/>
        <v>680 Wallace Rd NW,Lake Elsinore, CA 96404,426-986-6694,Feet &amp; Tee</v>
      </c>
      <c r="C5266" s="32" t="str">
        <f t="shared" si="247"/>
        <v>&amp; Tee</v>
      </c>
      <c r="D5266" s="32" t="str">
        <f t="shared" si="248"/>
        <v>Incorrect</v>
      </c>
    </row>
    <row r="5267" spans="1:4" x14ac:dyDescent="0.25">
      <c r="A5267" s="32" t="s">
        <v>4925</v>
      </c>
      <c r="B5267" s="32" t="str">
        <f t="shared" si="246"/>
        <v>Lake Elsinore, CA 96404,426-986-6694,Feet &amp; Tee,8862 Melrose Avenue</v>
      </c>
      <c r="C5267" s="32" t="str">
        <f t="shared" si="247"/>
        <v>venue</v>
      </c>
      <c r="D5267" s="32" t="str">
        <f t="shared" si="248"/>
        <v>Incorrect</v>
      </c>
    </row>
    <row r="5268" spans="1:4" x14ac:dyDescent="0.25">
      <c r="A5268" s="32" t="s">
        <v>4926</v>
      </c>
      <c r="B5268" s="32" t="str">
        <f t="shared" si="246"/>
        <v>426-986-6694,Feet &amp; Tee,8862 Melrose Avenue,San Leandro, CA 92208</v>
      </c>
      <c r="C5268" s="32" t="str">
        <f t="shared" si="247"/>
        <v>92208</v>
      </c>
      <c r="D5268" s="32" t="str">
        <f t="shared" si="248"/>
        <v>Incorrect</v>
      </c>
    </row>
    <row r="5269" spans="1:4" x14ac:dyDescent="0.25">
      <c r="A5269" s="32" t="s">
        <v>4927</v>
      </c>
      <c r="B5269" s="32" t="str">
        <f t="shared" si="246"/>
        <v>Feet &amp; Tee,8862 Melrose Avenue,San Leandro, CA 92208,662-948-2244</v>
      </c>
      <c r="C5269" s="32" t="str">
        <f t="shared" si="247"/>
        <v>-2244</v>
      </c>
      <c r="D5269" s="32">
        <f t="shared" si="248"/>
        <v>1</v>
      </c>
    </row>
    <row r="5270" spans="1:4" x14ac:dyDescent="0.25">
      <c r="A5270" s="32" t="s">
        <v>4928</v>
      </c>
      <c r="B5270" s="32" t="str">
        <f t="shared" si="246"/>
        <v>8862 Melrose Avenue,San Leandro, CA 92208,662-948-2244,The Look Inc</v>
      </c>
      <c r="C5270" s="32" t="str">
        <f t="shared" si="247"/>
        <v>k Inc</v>
      </c>
      <c r="D5270" s="32" t="str">
        <f t="shared" si="248"/>
        <v>Incorrect</v>
      </c>
    </row>
    <row r="5271" spans="1:4" x14ac:dyDescent="0.25">
      <c r="A5271" s="32" t="s">
        <v>4929</v>
      </c>
      <c r="B5271" s="32" t="str">
        <f t="shared" si="246"/>
        <v>San Leandro, CA 92208,662-948-2244,The Look Inc,620 Williams Road</v>
      </c>
      <c r="C5271" s="32" t="str">
        <f t="shared" si="247"/>
        <v xml:space="preserve"> Road</v>
      </c>
      <c r="D5271" s="32" t="str">
        <f t="shared" si="248"/>
        <v>Incorrect</v>
      </c>
    </row>
    <row r="5272" spans="1:4" x14ac:dyDescent="0.25">
      <c r="A5272" s="32" t="s">
        <v>4930</v>
      </c>
      <c r="B5272" s="32" t="str">
        <f t="shared" si="246"/>
        <v>662-948-2244,The Look Inc,620 Williams Road,Los Angeles, CA 96828</v>
      </c>
      <c r="C5272" s="32" t="str">
        <f t="shared" si="247"/>
        <v>96828</v>
      </c>
      <c r="D5272" s="32" t="str">
        <f t="shared" si="248"/>
        <v>Incorrect</v>
      </c>
    </row>
    <row r="5273" spans="1:4" x14ac:dyDescent="0.25">
      <c r="A5273" s="32" t="s">
        <v>524</v>
      </c>
      <c r="B5273" s="32" t="str">
        <f t="shared" si="246"/>
        <v>The Look Inc,620 Williams Road,Los Angeles, CA 96828,204-222-2499</v>
      </c>
      <c r="C5273" s="32" t="str">
        <f t="shared" si="247"/>
        <v>-2499</v>
      </c>
      <c r="D5273" s="32">
        <f t="shared" si="248"/>
        <v>1</v>
      </c>
    </row>
    <row r="5274" spans="1:4" x14ac:dyDescent="0.25">
      <c r="A5274" s="32" t="s">
        <v>4931</v>
      </c>
      <c r="B5274" s="32" t="str">
        <f t="shared" si="246"/>
        <v>620 Williams Road,Los Angeles, CA 96828,204-222-2499,Best Sports Apparel</v>
      </c>
      <c r="C5274" s="32" t="str">
        <f t="shared" si="247"/>
        <v>parel</v>
      </c>
      <c r="D5274" s="32" t="str">
        <f t="shared" si="248"/>
        <v>Incorrect</v>
      </c>
    </row>
    <row r="5275" spans="1:4" x14ac:dyDescent="0.25">
      <c r="A5275" s="32" t="s">
        <v>1548</v>
      </c>
      <c r="B5275" s="32" t="str">
        <f t="shared" si="246"/>
        <v>Los Angeles, CA 96828,204-222-2499,Best Sports Apparel,2800 Colorado Boulevard</v>
      </c>
      <c r="C5275" s="32" t="str">
        <f t="shared" si="247"/>
        <v>evard</v>
      </c>
      <c r="D5275" s="32" t="str">
        <f t="shared" si="248"/>
        <v>Incorrect</v>
      </c>
    </row>
    <row r="5276" spans="1:4" x14ac:dyDescent="0.25">
      <c r="A5276" s="32" t="s">
        <v>4932</v>
      </c>
      <c r="B5276" s="32" t="str">
        <f t="shared" si="246"/>
        <v>204-222-2499,Best Sports Apparel,2800 Colorado Boulevard,Seattle, WA 94820</v>
      </c>
      <c r="C5276" s="32" t="str">
        <f t="shared" si="247"/>
        <v>94820</v>
      </c>
      <c r="D5276" s="32" t="str">
        <f t="shared" si="248"/>
        <v>Incorrect</v>
      </c>
    </row>
    <row r="5277" spans="1:4" x14ac:dyDescent="0.25">
      <c r="A5277" s="32" t="s">
        <v>4933</v>
      </c>
      <c r="B5277" s="32" t="str">
        <f t="shared" si="246"/>
        <v>Best Sports Apparel,2800 Colorado Boulevard,Seattle, WA 94820,669-628-9444</v>
      </c>
      <c r="C5277" s="32" t="str">
        <f t="shared" si="247"/>
        <v>-9444</v>
      </c>
      <c r="D5277" s="32">
        <f t="shared" si="248"/>
        <v>1</v>
      </c>
    </row>
    <row r="5278" spans="1:4" x14ac:dyDescent="0.25">
      <c r="A5278" s="32" t="s">
        <v>4934</v>
      </c>
      <c r="B5278" s="32" t="str">
        <f t="shared" si="246"/>
        <v>2800 Colorado Boulevard,Seattle, WA 94820,669-628-9444,Big Guy Sportswear</v>
      </c>
      <c r="C5278" s="32" t="str">
        <f t="shared" si="247"/>
        <v>swear</v>
      </c>
      <c r="D5278" s="32" t="str">
        <f t="shared" si="248"/>
        <v>Incorrect</v>
      </c>
    </row>
    <row r="5279" spans="1:4" x14ac:dyDescent="0.25">
      <c r="A5279" s="32" t="s">
        <v>4935</v>
      </c>
      <c r="B5279" s="32" t="str">
        <f t="shared" si="246"/>
        <v>Seattle, WA 94820,669-628-9444,Big Guy Sportswear,4960 Pacific Avenue Suite 406</v>
      </c>
      <c r="C5279" s="32" t="str">
        <f t="shared" si="247"/>
        <v>e 406</v>
      </c>
      <c r="D5279" s="32" t="str">
        <f t="shared" si="248"/>
        <v>Incorrect</v>
      </c>
    </row>
    <row r="5280" spans="1:4" x14ac:dyDescent="0.25">
      <c r="A5280" s="32" t="s">
        <v>4936</v>
      </c>
      <c r="B5280" s="32" t="str">
        <f t="shared" si="246"/>
        <v>669-628-9444,Big Guy Sportswear,4960 Pacific Avenue Suite 406,Everett, WA 98409</v>
      </c>
      <c r="C5280" s="32" t="str">
        <f t="shared" si="247"/>
        <v>98409</v>
      </c>
      <c r="D5280" s="32" t="str">
        <f t="shared" si="248"/>
        <v>Incorrect</v>
      </c>
    </row>
    <row r="5281" spans="1:4" x14ac:dyDescent="0.25">
      <c r="A5281" s="32" t="s">
        <v>3290</v>
      </c>
      <c r="B5281" s="32" t="str">
        <f t="shared" si="246"/>
        <v>Big Guy Sportswear,4960 Pacific Avenue Suite 406,Everett, WA 98409,669-446-9642</v>
      </c>
      <c r="C5281" s="32" t="str">
        <f t="shared" si="247"/>
        <v>-9642</v>
      </c>
      <c r="D5281" s="32">
        <f t="shared" si="248"/>
        <v>1</v>
      </c>
    </row>
    <row r="5282" spans="1:4" x14ac:dyDescent="0.25">
      <c r="A5282" s="32" t="s">
        <v>4937</v>
      </c>
      <c r="B5282" s="32" t="str">
        <f t="shared" si="246"/>
        <v>4960 Pacific Avenue Suite 406,Everett, WA 98409,669-446-9642,Crown Sports</v>
      </c>
      <c r="C5282" s="32" t="str">
        <f t="shared" si="247"/>
        <v>ports</v>
      </c>
      <c r="D5282" s="32" t="str">
        <f t="shared" si="248"/>
        <v>Incorrect</v>
      </c>
    </row>
    <row r="5283" spans="1:4" x14ac:dyDescent="0.25">
      <c r="A5283" s="32" t="s">
        <v>946</v>
      </c>
      <c r="B5283" s="32" t="str">
        <f t="shared" si="246"/>
        <v>Everett, WA 98409,669-446-9642,Crown Sports,220 East 9th Street Suite C604</v>
      </c>
      <c r="C5283" s="32" t="str">
        <f t="shared" si="247"/>
        <v xml:space="preserve"> C604</v>
      </c>
      <c r="D5283" s="32" t="str">
        <f t="shared" si="248"/>
        <v>Incorrect</v>
      </c>
    </row>
    <row r="5284" spans="1:4" x14ac:dyDescent="0.25">
      <c r="A5284" s="32" t="s">
        <v>4938</v>
      </c>
      <c r="B5284" s="32" t="str">
        <f t="shared" si="246"/>
        <v>669-446-9642,Crown Sports,220 East 9th Street Suite C604,Cerritos, CA 92202</v>
      </c>
      <c r="C5284" s="32" t="str">
        <f t="shared" si="247"/>
        <v>92202</v>
      </c>
      <c r="D5284" s="32" t="str">
        <f t="shared" si="248"/>
        <v>Incorrect</v>
      </c>
    </row>
    <row r="5285" spans="1:4" x14ac:dyDescent="0.25">
      <c r="A5285" s="32" t="s">
        <v>4939</v>
      </c>
      <c r="B5285" s="32" t="str">
        <f t="shared" si="246"/>
        <v>Crown Sports,220 East 9th Street Suite C604,Cerritos, CA 92202,808-926-2888</v>
      </c>
      <c r="C5285" s="32" t="str">
        <f t="shared" si="247"/>
        <v>-2888</v>
      </c>
      <c r="D5285" s="32">
        <f t="shared" si="248"/>
        <v>1</v>
      </c>
    </row>
    <row r="5286" spans="1:4" x14ac:dyDescent="0.25">
      <c r="A5286" s="32" t="s">
        <v>2666</v>
      </c>
      <c r="B5286" s="32" t="str">
        <f t="shared" si="246"/>
        <v>220 East 9th Street Suite C604,Cerritos, CA 92202,808-926-2888,For the Sports Fan</v>
      </c>
      <c r="C5286" s="32" t="str">
        <f t="shared" si="247"/>
        <v>s Fan</v>
      </c>
      <c r="D5286" s="32" t="str">
        <f t="shared" si="248"/>
        <v>Incorrect</v>
      </c>
    </row>
    <row r="5287" spans="1:4" x14ac:dyDescent="0.25">
      <c r="A5287" s="32" t="s">
        <v>4940</v>
      </c>
      <c r="B5287" s="32" t="str">
        <f t="shared" si="246"/>
        <v>Cerritos, CA 92202,808-926-2888,For the Sports Fan,4602 South Alameda Street</v>
      </c>
      <c r="C5287" s="32" t="str">
        <f t="shared" si="247"/>
        <v>treet</v>
      </c>
      <c r="D5287" s="32" t="str">
        <f t="shared" si="248"/>
        <v>Incorrect</v>
      </c>
    </row>
    <row r="5288" spans="1:4" x14ac:dyDescent="0.25">
      <c r="A5288" s="32" t="s">
        <v>4941</v>
      </c>
      <c r="B5288" s="32" t="str">
        <f t="shared" si="246"/>
        <v>808-926-2888,For the Sports Fan,4602 South Alameda Street,San Francisco, CA 92008</v>
      </c>
      <c r="C5288" s="32" t="str">
        <f t="shared" si="247"/>
        <v>92008</v>
      </c>
      <c r="D5288" s="32" t="str">
        <f t="shared" si="248"/>
        <v>Incorrect</v>
      </c>
    </row>
    <row r="5289" spans="1:4" x14ac:dyDescent="0.25">
      <c r="A5289" s="32" t="s">
        <v>4942</v>
      </c>
      <c r="B5289" s="32" t="str">
        <f t="shared" si="246"/>
        <v>For the Sports Fan,4602 South Alameda Street,San Francisco, CA 92008,662-844-4864</v>
      </c>
      <c r="C5289" s="32" t="str">
        <f t="shared" si="247"/>
        <v>-4864</v>
      </c>
      <c r="D5289" s="32">
        <f t="shared" si="248"/>
        <v>1</v>
      </c>
    </row>
    <row r="5290" spans="1:4" x14ac:dyDescent="0.25">
      <c r="A5290" s="32" t="s">
        <v>3921</v>
      </c>
      <c r="B5290" s="32" t="str">
        <f t="shared" si="246"/>
        <v>4602 South Alameda Street,San Francisco, CA 92008,662-844-4864,Howell Enterprise</v>
      </c>
      <c r="C5290" s="32" t="str">
        <f t="shared" si="247"/>
        <v>prise</v>
      </c>
      <c r="D5290" s="32" t="str">
        <f t="shared" si="248"/>
        <v>Incorrect</v>
      </c>
    </row>
    <row r="5291" spans="1:4" x14ac:dyDescent="0.25">
      <c r="A5291" s="32" t="s">
        <v>3746</v>
      </c>
      <c r="B5291" s="32" t="str">
        <f t="shared" si="246"/>
        <v>San Francisco, CA 92008,662-844-4864,Howell Enterprise,24949 Amar Road</v>
      </c>
      <c r="C5291" s="32" t="str">
        <f t="shared" si="247"/>
        <v xml:space="preserve"> Road</v>
      </c>
      <c r="D5291" s="32" t="str">
        <f t="shared" si="248"/>
        <v>Incorrect</v>
      </c>
    </row>
    <row r="5292" spans="1:4" x14ac:dyDescent="0.25">
      <c r="A5292" s="32" t="s">
        <v>4943</v>
      </c>
      <c r="B5292" s="32" t="str">
        <f t="shared" si="246"/>
        <v>662-844-4864,Howell Enterprise,24949 Amar Road,Seattle, WA 90266</v>
      </c>
      <c r="C5292" s="32" t="str">
        <f t="shared" si="247"/>
        <v>90266</v>
      </c>
      <c r="D5292" s="32" t="str">
        <f t="shared" si="248"/>
        <v>Incorrect</v>
      </c>
    </row>
    <row r="5293" spans="1:4" x14ac:dyDescent="0.25">
      <c r="A5293" s="32" t="s">
        <v>4944</v>
      </c>
      <c r="B5293" s="32" t="str">
        <f t="shared" si="246"/>
        <v>Howell Enterprise,24949 Amar Road,Seattle, WA 90266,808-842-6444</v>
      </c>
      <c r="C5293" s="32" t="str">
        <f t="shared" si="247"/>
        <v>-6444</v>
      </c>
      <c r="D5293" s="32">
        <f t="shared" si="248"/>
        <v>1</v>
      </c>
    </row>
    <row r="5294" spans="1:4" x14ac:dyDescent="0.25">
      <c r="A5294" s="32" t="s">
        <v>4945</v>
      </c>
      <c r="B5294" s="32" t="str">
        <f t="shared" si="246"/>
        <v>24949 Amar Road,Seattle, WA 90266,808-842-6444,Out of the Blue Tailoring</v>
      </c>
      <c r="C5294" s="32" t="str">
        <f t="shared" si="247"/>
        <v>oring</v>
      </c>
      <c r="D5294" s="32" t="str">
        <f t="shared" si="248"/>
        <v>Incorrect</v>
      </c>
    </row>
    <row r="5295" spans="1:4" x14ac:dyDescent="0.25">
      <c r="A5295" s="32" t="s">
        <v>4946</v>
      </c>
      <c r="B5295" s="32" t="str">
        <f t="shared" si="246"/>
        <v>Seattle, WA 90266,808-842-6444,Out of the Blue Tailoring,440 Santa Monica Place</v>
      </c>
      <c r="C5295" s="32" t="str">
        <f t="shared" si="247"/>
        <v>Place</v>
      </c>
      <c r="D5295" s="32" t="str">
        <f t="shared" si="248"/>
        <v>Incorrect</v>
      </c>
    </row>
    <row r="5296" spans="1:4" x14ac:dyDescent="0.25">
      <c r="A5296" s="32" t="s">
        <v>4947</v>
      </c>
      <c r="B5296" s="32" t="str">
        <f t="shared" si="246"/>
        <v>808-842-6444,Out of the Blue Tailoring,440 Santa Monica Place,Thousand Oaks, CA 92890</v>
      </c>
      <c r="C5296" s="32" t="str">
        <f t="shared" si="247"/>
        <v>92890</v>
      </c>
      <c r="D5296" s="32" t="str">
        <f t="shared" si="248"/>
        <v>Incorrect</v>
      </c>
    </row>
    <row r="5297" spans="1:4" x14ac:dyDescent="0.25">
      <c r="A5297" s="32" t="s">
        <v>4948</v>
      </c>
      <c r="B5297" s="32" t="str">
        <f t="shared" si="246"/>
        <v>Out of the Blue Tailoring,440 Santa Monica Place,Thousand Oaks, CA 92890,808-889-6846</v>
      </c>
      <c r="C5297" s="32" t="str">
        <f t="shared" si="247"/>
        <v>-6846</v>
      </c>
      <c r="D5297" s="32">
        <f t="shared" si="248"/>
        <v>1</v>
      </c>
    </row>
    <row r="5298" spans="1:4" x14ac:dyDescent="0.25">
      <c r="A5298" s="32" t="s">
        <v>4949</v>
      </c>
      <c r="B5298" s="32" t="str">
        <f t="shared" si="246"/>
        <v>440 Santa Monica Place,Thousand Oaks, CA 92890,808-889-6846,Run for It Store</v>
      </c>
      <c r="C5298" s="32" t="str">
        <f t="shared" si="247"/>
        <v>Store</v>
      </c>
      <c r="D5298" s="32" t="str">
        <f t="shared" si="248"/>
        <v>Incorrect</v>
      </c>
    </row>
    <row r="5299" spans="1:4" x14ac:dyDescent="0.25">
      <c r="A5299" s="32" t="s">
        <v>4950</v>
      </c>
      <c r="B5299" s="32" t="str">
        <f t="shared" si="246"/>
        <v>Thousand Oaks, CA 92890,808-889-6846,Run for It Store,420 Kalakaua Way</v>
      </c>
      <c r="C5299" s="32" t="str">
        <f t="shared" si="247"/>
        <v>a Way</v>
      </c>
      <c r="D5299" s="32" t="str">
        <f t="shared" si="248"/>
        <v>Incorrect</v>
      </c>
    </row>
    <row r="5300" spans="1:4" x14ac:dyDescent="0.25">
      <c r="A5300" s="32" t="s">
        <v>4951</v>
      </c>
      <c r="B5300" s="32" t="str">
        <f t="shared" si="246"/>
        <v>808-889-6846,Run for It Store,420 Kalakaua Way,Honolulu, HI 90048</v>
      </c>
      <c r="C5300" s="32" t="str">
        <f t="shared" si="247"/>
        <v>90048</v>
      </c>
      <c r="D5300" s="32" t="str">
        <f t="shared" si="248"/>
        <v>Incorrect</v>
      </c>
    </row>
    <row r="5301" spans="1:4" x14ac:dyDescent="0.25">
      <c r="A5301" s="32" t="s">
        <v>3876</v>
      </c>
      <c r="B5301" s="32" t="str">
        <f t="shared" si="246"/>
        <v>Run for It Store,420 Kalakaua Way,Honolulu, HI 90048,426-888-6842</v>
      </c>
      <c r="C5301" s="32" t="str">
        <f t="shared" si="247"/>
        <v>-6842</v>
      </c>
      <c r="D5301" s="32">
        <f t="shared" si="248"/>
        <v>1</v>
      </c>
    </row>
    <row r="5302" spans="1:4" x14ac:dyDescent="0.25">
      <c r="A5302" s="32" t="s">
        <v>4952</v>
      </c>
      <c r="B5302" s="32" t="str">
        <f t="shared" si="246"/>
        <v>420 Kalakaua Way,Honolulu, HI 90048,426-888-6842,Top It Off Hats</v>
      </c>
      <c r="C5302" s="32" t="str">
        <f t="shared" si="247"/>
        <v xml:space="preserve"> Hats</v>
      </c>
      <c r="D5302" s="32" t="str">
        <f t="shared" si="248"/>
        <v>Incorrect</v>
      </c>
    </row>
    <row r="5303" spans="1:4" x14ac:dyDescent="0.25">
      <c r="A5303" s="32" t="s">
        <v>4953</v>
      </c>
      <c r="B5303" s="32" t="str">
        <f t="shared" si="246"/>
        <v>Honolulu, HI 90048,426-888-6842,Top It Off Hats,4090 North Lake Boulevard</v>
      </c>
      <c r="C5303" s="32" t="str">
        <f t="shared" si="247"/>
        <v>evard</v>
      </c>
      <c r="D5303" s="32" t="str">
        <f t="shared" si="248"/>
        <v>Incorrect</v>
      </c>
    </row>
    <row r="5304" spans="1:4" x14ac:dyDescent="0.25">
      <c r="A5304" s="32" t="s">
        <v>4954</v>
      </c>
      <c r="B5304" s="32" t="str">
        <f t="shared" si="246"/>
        <v>426-888-6842,Top It Off Hats,4090 North Lake Boulevard,Gardena, OR 98224</v>
      </c>
      <c r="C5304" s="32" t="str">
        <f t="shared" si="247"/>
        <v>98224</v>
      </c>
      <c r="D5304" s="32" t="str">
        <f t="shared" si="248"/>
        <v>Incorrect</v>
      </c>
    </row>
    <row r="5305" spans="1:4" x14ac:dyDescent="0.25">
      <c r="A5305" s="32" t="s">
        <v>805</v>
      </c>
      <c r="B5305" s="32" t="str">
        <f t="shared" si="246"/>
        <v>Top It Off Hats,4090 North Lake Boulevard,Gardena, OR 98224,629-402-8260</v>
      </c>
      <c r="C5305" s="32" t="str">
        <f t="shared" si="247"/>
        <v>-8260</v>
      </c>
      <c r="D5305" s="32">
        <f t="shared" si="248"/>
        <v>1</v>
      </c>
    </row>
    <row r="5306" spans="1:4" x14ac:dyDescent="0.25">
      <c r="A5306" s="32" t="s">
        <v>4955</v>
      </c>
      <c r="B5306" s="32" t="str">
        <f t="shared" si="246"/>
        <v>4090 North Lake Boulevard,Gardena, OR 98224,629-402-8260,Treadmill Outlet</v>
      </c>
      <c r="C5306" s="32" t="str">
        <f t="shared" si="247"/>
        <v>utlet</v>
      </c>
      <c r="D5306" s="32" t="str">
        <f t="shared" si="248"/>
        <v>Incorrect</v>
      </c>
    </row>
    <row r="5307" spans="1:4" x14ac:dyDescent="0.25">
      <c r="A5307" s="32" t="s">
        <v>4956</v>
      </c>
      <c r="B5307" s="32" t="str">
        <f t="shared" si="246"/>
        <v>Gardena, OR 98224,629-402-8260,Treadmill Outlet,200 Fishmans Avenue</v>
      </c>
      <c r="C5307" s="32" t="str">
        <f t="shared" si="247"/>
        <v>venue</v>
      </c>
      <c r="D5307" s="32" t="str">
        <f t="shared" si="248"/>
        <v>Incorrect</v>
      </c>
    </row>
    <row r="5308" spans="1:4" x14ac:dyDescent="0.25">
      <c r="A5308" s="32" t="s">
        <v>4957</v>
      </c>
      <c r="B5308" s="32" t="str">
        <f t="shared" si="246"/>
        <v>629-402-8260,Treadmill Outlet,200 Fishmans Avenue,Richmond, CA 92206</v>
      </c>
      <c r="C5308" s="32" t="str">
        <f t="shared" si="247"/>
        <v>92206</v>
      </c>
      <c r="D5308" s="32" t="str">
        <f t="shared" si="248"/>
        <v>Incorrect</v>
      </c>
    </row>
    <row r="5309" spans="1:4" x14ac:dyDescent="0.25">
      <c r="A5309" s="32" t="s">
        <v>4958</v>
      </c>
      <c r="B5309" s="32" t="str">
        <f t="shared" si="246"/>
        <v>Treadmill Outlet,200 Fishmans Avenue,Richmond, CA 92206,842-486-4406</v>
      </c>
      <c r="C5309" s="32" t="str">
        <f t="shared" si="247"/>
        <v>-4406</v>
      </c>
      <c r="D5309" s="32">
        <f t="shared" si="248"/>
        <v>1</v>
      </c>
    </row>
    <row r="5310" spans="1:4" x14ac:dyDescent="0.25">
      <c r="A5310" s="32" t="s">
        <v>4959</v>
      </c>
      <c r="B5310" s="32" t="str">
        <f t="shared" si="246"/>
        <v>200 Fishmans Avenue,Richmond, CA 92206,842-486-4406,Fox Racing Company</v>
      </c>
      <c r="C5310" s="32" t="str">
        <f t="shared" si="247"/>
        <v>mpany</v>
      </c>
      <c r="D5310" s="32" t="str">
        <f t="shared" si="248"/>
        <v>Incorrect</v>
      </c>
    </row>
    <row r="5311" spans="1:4" x14ac:dyDescent="0.25">
      <c r="A5311" s="32" t="s">
        <v>4960</v>
      </c>
      <c r="B5311" s="32" t="str">
        <f t="shared" si="246"/>
        <v>Richmond, CA 92206,842-486-4406,Fox Racing Company,282 Santa Monica Place</v>
      </c>
      <c r="C5311" s="32" t="str">
        <f t="shared" si="247"/>
        <v>Place</v>
      </c>
      <c r="D5311" s="32" t="str">
        <f t="shared" si="248"/>
        <v>Incorrect</v>
      </c>
    </row>
    <row r="5312" spans="1:4" x14ac:dyDescent="0.25">
      <c r="A5312" s="32" t="s">
        <v>4961</v>
      </c>
      <c r="B5312" s="32" t="str">
        <f t="shared" si="246"/>
        <v>842-486-4406,Fox Racing Company,282 Santa Monica Place,San Luis Obispo, CA 98266</v>
      </c>
      <c r="C5312" s="32" t="str">
        <f t="shared" si="247"/>
        <v>98266</v>
      </c>
      <c r="D5312" s="32" t="str">
        <f t="shared" si="248"/>
        <v>Incorrect</v>
      </c>
    </row>
    <row r="5313" spans="1:4" x14ac:dyDescent="0.25">
      <c r="A5313" s="32" t="s">
        <v>4962</v>
      </c>
      <c r="B5313" s="32" t="str">
        <f t="shared" si="246"/>
        <v>Fox Racing Company,282 Santa Monica Place,San Luis Obispo, CA 98266,408-848-9488</v>
      </c>
      <c r="C5313" s="32" t="str">
        <f t="shared" si="247"/>
        <v>-9488</v>
      </c>
      <c r="D5313" s="32">
        <f t="shared" si="248"/>
        <v>1</v>
      </c>
    </row>
    <row r="5314" spans="1:4" x14ac:dyDescent="0.25">
      <c r="A5314" s="32" t="s">
        <v>2422</v>
      </c>
      <c r="B5314" s="32" t="str">
        <f t="shared" ref="B5314:B5377" si="249">CONCATENATE(TRIM(A5314),",",TRIM(A5315),",",TRIM(A5316),",",TRIM(A5317))</f>
        <v>282 Santa Monica Place,San Luis Obispo, CA 98266,408-848-9488,GRC Court Supplies</v>
      </c>
      <c r="C5314" s="32" t="str">
        <f t="shared" ref="C5314:C5377" si="250">RIGHT(B5314,5)</f>
        <v>plies</v>
      </c>
      <c r="D5314" s="32" t="str">
        <f t="shared" ref="D5314:D5377" si="251">IFERROR(FIND("-",C5314),"Incorrect")</f>
        <v>Incorrect</v>
      </c>
    </row>
    <row r="5315" spans="1:4" x14ac:dyDescent="0.25">
      <c r="A5315" s="32" t="s">
        <v>4963</v>
      </c>
      <c r="B5315" s="32" t="str">
        <f t="shared" si="249"/>
        <v>San Luis Obispo, CA 98266,408-848-9488,GRC Court Supplies,648 Hartford Way</v>
      </c>
      <c r="C5315" s="32" t="str">
        <f t="shared" si="250"/>
        <v>d Way</v>
      </c>
      <c r="D5315" s="32" t="str">
        <f t="shared" si="251"/>
        <v>Incorrect</v>
      </c>
    </row>
    <row r="5316" spans="1:4" x14ac:dyDescent="0.25">
      <c r="A5316" s="32" t="s">
        <v>4964</v>
      </c>
      <c r="B5316" s="32" t="str">
        <f t="shared" si="249"/>
        <v>408-848-9488,GRC Court Supplies,648 Hartford Way,Los Angeles, CA 94966</v>
      </c>
      <c r="C5316" s="32" t="str">
        <f t="shared" si="250"/>
        <v>94966</v>
      </c>
      <c r="D5316" s="32" t="str">
        <f t="shared" si="251"/>
        <v>Incorrect</v>
      </c>
    </row>
    <row r="5317" spans="1:4" x14ac:dyDescent="0.25">
      <c r="A5317" s="32" t="s">
        <v>4965</v>
      </c>
      <c r="B5317" s="32" t="str">
        <f t="shared" si="249"/>
        <v>GRC Court Supplies,648 Hartford Way,Los Angeles, CA 94966,420-466-8648</v>
      </c>
      <c r="C5317" s="32" t="str">
        <f t="shared" si="250"/>
        <v>-8648</v>
      </c>
      <c r="D5317" s="32">
        <f t="shared" si="251"/>
        <v>1</v>
      </c>
    </row>
    <row r="5318" spans="1:4" x14ac:dyDescent="0.25">
      <c r="A5318" s="32" t="s">
        <v>4966</v>
      </c>
      <c r="B5318" s="32" t="str">
        <f t="shared" si="249"/>
        <v>648 Hartford Way,Los Angeles, CA 94966,420-466-8648,Jump Up Sports</v>
      </c>
      <c r="C5318" s="32" t="str">
        <f t="shared" si="250"/>
        <v>ports</v>
      </c>
      <c r="D5318" s="32" t="str">
        <f t="shared" si="251"/>
        <v>Incorrect</v>
      </c>
    </row>
    <row r="5319" spans="1:4" x14ac:dyDescent="0.25">
      <c r="A5319" s="32" t="s">
        <v>4967</v>
      </c>
      <c r="B5319" s="32" t="str">
        <f t="shared" si="249"/>
        <v>Los Angeles, CA 94966,420-466-8648,Jump Up Sports,24426 224th Avenue Northeast</v>
      </c>
      <c r="C5319" s="32" t="str">
        <f t="shared" si="250"/>
        <v>heast</v>
      </c>
      <c r="D5319" s="32" t="str">
        <f t="shared" si="251"/>
        <v>Incorrect</v>
      </c>
    </row>
    <row r="5320" spans="1:4" x14ac:dyDescent="0.25">
      <c r="A5320" s="32" t="s">
        <v>4968</v>
      </c>
      <c r="B5320" s="32" t="str">
        <f t="shared" si="249"/>
        <v>420-466-8648,Jump Up Sports,24426 224th Avenue Northeast,San Diego, CA 96886</v>
      </c>
      <c r="C5320" s="32" t="str">
        <f t="shared" si="250"/>
        <v>96886</v>
      </c>
      <c r="D5320" s="32" t="str">
        <f t="shared" si="251"/>
        <v>Incorrect</v>
      </c>
    </row>
    <row r="5321" spans="1:4" x14ac:dyDescent="0.25">
      <c r="A5321" s="32" t="s">
        <v>528</v>
      </c>
      <c r="B5321" s="32" t="str">
        <f t="shared" si="249"/>
        <v>Jump Up Sports,24426 224th Avenue Northeast,San Diego, CA 96886,926-848-9299</v>
      </c>
      <c r="C5321" s="32" t="str">
        <f t="shared" si="250"/>
        <v>-9299</v>
      </c>
      <c r="D5321" s="32">
        <f t="shared" si="251"/>
        <v>1</v>
      </c>
    </row>
    <row r="5322" spans="1:4" x14ac:dyDescent="0.25">
      <c r="A5322" s="32" t="s">
        <v>4969</v>
      </c>
      <c r="B5322" s="32" t="str">
        <f t="shared" si="249"/>
        <v>24426 224th Avenue Northeast,San Diego, CA 96886,926-848-9299,Kid's Best</v>
      </c>
      <c r="C5322" s="32" t="str">
        <f t="shared" si="250"/>
        <v xml:space="preserve"> Best</v>
      </c>
      <c r="D5322" s="32" t="str">
        <f t="shared" si="251"/>
        <v>Incorrect</v>
      </c>
    </row>
    <row r="5323" spans="1:4" x14ac:dyDescent="0.25">
      <c r="A5323" s="32" t="s">
        <v>4970</v>
      </c>
      <c r="B5323" s="32" t="str">
        <f t="shared" si="249"/>
        <v>San Diego, CA 96886,926-848-9299,Kid's Best,2222 Glendale Highway</v>
      </c>
      <c r="C5323" s="32" t="str">
        <f t="shared" si="250"/>
        <v>ghway</v>
      </c>
      <c r="D5323" s="32" t="str">
        <f t="shared" si="251"/>
        <v>Incorrect</v>
      </c>
    </row>
    <row r="5324" spans="1:4" x14ac:dyDescent="0.25">
      <c r="A5324" s="32" t="s">
        <v>4971</v>
      </c>
      <c r="B5324" s="32" t="str">
        <f t="shared" si="249"/>
        <v>926-848-9299,Kid's Best,2222 Glendale Highway,Santa Cruz, CA 90024</v>
      </c>
      <c r="C5324" s="32" t="str">
        <f t="shared" si="250"/>
        <v>90024</v>
      </c>
      <c r="D5324" s="32" t="str">
        <f t="shared" si="251"/>
        <v>Incorrect</v>
      </c>
    </row>
    <row r="5325" spans="1:4" x14ac:dyDescent="0.25">
      <c r="A5325" s="32" t="s">
        <v>311</v>
      </c>
      <c r="B5325" s="32" t="str">
        <f t="shared" si="249"/>
        <v>Kid's Best,2222 Glendale Highway,Santa Cruz, CA 90024,842-462-6466</v>
      </c>
      <c r="C5325" s="32" t="str">
        <f t="shared" si="250"/>
        <v>-6466</v>
      </c>
      <c r="D5325" s="32">
        <f t="shared" si="251"/>
        <v>1</v>
      </c>
    </row>
    <row r="5326" spans="1:4" x14ac:dyDescent="0.25">
      <c r="A5326" s="32" t="s">
        <v>4972</v>
      </c>
      <c r="B5326" s="32" t="str">
        <f t="shared" si="249"/>
        <v>2222 Glendale Highway,Santa Cruz, CA 90024,842-462-6466,Ocean Sunshine</v>
      </c>
      <c r="C5326" s="32" t="str">
        <f t="shared" si="250"/>
        <v>shine</v>
      </c>
      <c r="D5326" s="32" t="str">
        <f t="shared" si="251"/>
        <v>Incorrect</v>
      </c>
    </row>
    <row r="5327" spans="1:4" x14ac:dyDescent="0.25">
      <c r="A5327" s="32" t="s">
        <v>4973</v>
      </c>
      <c r="B5327" s="32" t="str">
        <f t="shared" si="249"/>
        <v>Santa Cruz, CA 90024,842-462-6466,Ocean Sunshine,22000 Southeast 82nd Avenue Suite 2044</v>
      </c>
      <c r="C5327" s="32" t="str">
        <f t="shared" si="250"/>
        <v xml:space="preserve"> 2044</v>
      </c>
      <c r="D5327" s="32" t="str">
        <f t="shared" si="251"/>
        <v>Incorrect</v>
      </c>
    </row>
    <row r="5328" spans="1:4" x14ac:dyDescent="0.25">
      <c r="A5328" s="32" t="s">
        <v>4974</v>
      </c>
      <c r="B5328" s="32" t="str">
        <f t="shared" si="249"/>
        <v>842-462-6466,Ocean Sunshine,22000 Southeast 82nd Avenue Suite 2044,Honolulu, HI 94208</v>
      </c>
      <c r="C5328" s="32" t="str">
        <f t="shared" si="250"/>
        <v>94208</v>
      </c>
      <c r="D5328" s="32" t="str">
        <f t="shared" si="251"/>
        <v>Incorrect</v>
      </c>
    </row>
    <row r="5329" spans="1:4" x14ac:dyDescent="0.25">
      <c r="A5329" s="32" t="s">
        <v>864</v>
      </c>
      <c r="B5329" s="32" t="str">
        <f t="shared" si="249"/>
        <v>Ocean Sunshine,22000 Southeast 82nd Avenue Suite 2044,Honolulu, HI 94208,949-468-4246</v>
      </c>
      <c r="C5329" s="32" t="str">
        <f t="shared" si="250"/>
        <v>-4246</v>
      </c>
      <c r="D5329" s="32">
        <f t="shared" si="251"/>
        <v>1</v>
      </c>
    </row>
    <row r="5330" spans="1:4" x14ac:dyDescent="0.25">
      <c r="A5330" s="32" t="s">
        <v>4975</v>
      </c>
      <c r="B5330" s="32" t="str">
        <f t="shared" si="249"/>
        <v>22000 Southeast 82nd Avenue Suite 2044,Honolulu, HI 94208,949-468-4246,Churchill's Sportswear</v>
      </c>
      <c r="C5330" s="32" t="str">
        <f t="shared" si="250"/>
        <v>swear</v>
      </c>
      <c r="D5330" s="32" t="str">
        <f t="shared" si="251"/>
        <v>Incorrect</v>
      </c>
    </row>
    <row r="5331" spans="1:4" x14ac:dyDescent="0.25">
      <c r="A5331" s="32" t="s">
        <v>2779</v>
      </c>
      <c r="B5331" s="32" t="str">
        <f t="shared" si="249"/>
        <v>Honolulu, HI 94208,949-468-4246,Churchill's Sportswear,2426 South Los Angeles Street</v>
      </c>
      <c r="C5331" s="32" t="str">
        <f t="shared" si="250"/>
        <v>treet</v>
      </c>
      <c r="D5331" s="32" t="str">
        <f t="shared" si="251"/>
        <v>Incorrect</v>
      </c>
    </row>
    <row r="5332" spans="1:4" x14ac:dyDescent="0.25">
      <c r="A5332" s="32" t="s">
        <v>4976</v>
      </c>
      <c r="B5332" s="32" t="str">
        <f t="shared" si="249"/>
        <v>949-468-4246,Churchill's Sportswear,2426 South Los Angeles Street,San Anselmo, CA 92206</v>
      </c>
      <c r="C5332" s="32" t="str">
        <f t="shared" si="250"/>
        <v>92206</v>
      </c>
      <c r="D5332" s="32" t="str">
        <f t="shared" si="251"/>
        <v>Incorrect</v>
      </c>
    </row>
    <row r="5333" spans="1:4" x14ac:dyDescent="0.25">
      <c r="A5333" s="32" t="s">
        <v>82</v>
      </c>
      <c r="B5333" s="32" t="str">
        <f t="shared" si="249"/>
        <v>Churchill's Sportswear,2426 South Los Angeles Street,San Anselmo, CA 92206,806-884-4600</v>
      </c>
      <c r="C5333" s="32" t="str">
        <f t="shared" si="250"/>
        <v>-4600</v>
      </c>
      <c r="D5333" s="32">
        <f t="shared" si="251"/>
        <v>1</v>
      </c>
    </row>
    <row r="5334" spans="1:4" x14ac:dyDescent="0.25">
      <c r="A5334" s="32" t="s">
        <v>4977</v>
      </c>
      <c r="B5334" s="32" t="str">
        <f t="shared" si="249"/>
        <v>2426 South Los Angeles Street,San Anselmo, CA 92206,806-884-4600,Fashion Explosion</v>
      </c>
      <c r="C5334" s="32" t="str">
        <f t="shared" si="250"/>
        <v>osion</v>
      </c>
      <c r="D5334" s="32" t="str">
        <f t="shared" si="251"/>
        <v>Incorrect</v>
      </c>
    </row>
    <row r="5335" spans="1:4" x14ac:dyDescent="0.25">
      <c r="A5335" s="32" t="s">
        <v>4978</v>
      </c>
      <c r="B5335" s="32" t="str">
        <f t="shared" si="249"/>
        <v>San Anselmo, CA 92206,806-884-4600,Fashion Explosion,8 Colma Boulevard</v>
      </c>
      <c r="C5335" s="32" t="str">
        <f t="shared" si="250"/>
        <v>evard</v>
      </c>
      <c r="D5335" s="32" t="str">
        <f t="shared" si="251"/>
        <v>Incorrect</v>
      </c>
    </row>
    <row r="5336" spans="1:4" x14ac:dyDescent="0.25">
      <c r="A5336" s="32" t="s">
        <v>4979</v>
      </c>
      <c r="B5336" s="32" t="str">
        <f t="shared" si="249"/>
        <v>806-884-4600,Fashion Explosion,8 Colma Boulevard,Pleasanton, CA 92048</v>
      </c>
      <c r="C5336" s="32" t="str">
        <f t="shared" si="250"/>
        <v>92048</v>
      </c>
      <c r="D5336" s="32" t="str">
        <f t="shared" si="251"/>
        <v>Incorrect</v>
      </c>
    </row>
    <row r="5337" spans="1:4" x14ac:dyDescent="0.25">
      <c r="A5337" s="32" t="s">
        <v>4980</v>
      </c>
      <c r="B5337" s="32" t="str">
        <f t="shared" si="249"/>
        <v>Fashion Explosion,8 Colma Boulevard,Pleasanton, CA 92048,824-649-9428</v>
      </c>
      <c r="C5337" s="32" t="str">
        <f t="shared" si="250"/>
        <v>-9428</v>
      </c>
      <c r="D5337" s="32">
        <f t="shared" si="251"/>
        <v>1</v>
      </c>
    </row>
    <row r="5338" spans="1:4" x14ac:dyDescent="0.25">
      <c r="A5338" s="32" t="s">
        <v>4981</v>
      </c>
      <c r="B5338" s="32" t="str">
        <f t="shared" si="249"/>
        <v>8 Colma Boulevard,Pleasanton, CA 92048,824-649-9428,Hello</v>
      </c>
      <c r="C5338" s="32" t="str">
        <f t="shared" si="250"/>
        <v>Hello</v>
      </c>
      <c r="D5338" s="32" t="str">
        <f t="shared" si="251"/>
        <v>Incorrect</v>
      </c>
    </row>
    <row r="5339" spans="1:4" x14ac:dyDescent="0.25">
      <c r="A5339" s="32" t="s">
        <v>4982</v>
      </c>
      <c r="B5339" s="32" t="str">
        <f t="shared" si="249"/>
        <v>Pleasanton, CA 92048,824-649-9428,Hello,4426 Sacramento Street</v>
      </c>
      <c r="C5339" s="32" t="str">
        <f t="shared" si="250"/>
        <v>treet</v>
      </c>
      <c r="D5339" s="32" t="str">
        <f t="shared" si="251"/>
        <v>Incorrect</v>
      </c>
    </row>
    <row r="5340" spans="1:4" x14ac:dyDescent="0.25">
      <c r="A5340" s="32" t="s">
        <v>4983</v>
      </c>
      <c r="B5340" s="32" t="str">
        <f t="shared" si="249"/>
        <v>824-649-9428,Hello,4426 Sacramento Street,Los Angeles, CA 90026</v>
      </c>
      <c r="C5340" s="32" t="str">
        <f t="shared" si="250"/>
        <v>90026</v>
      </c>
      <c r="D5340" s="32" t="str">
        <f t="shared" si="251"/>
        <v>Incorrect</v>
      </c>
    </row>
    <row r="5341" spans="1:4" x14ac:dyDescent="0.25">
      <c r="A5341" s="32" t="s">
        <v>4984</v>
      </c>
      <c r="B5341" s="32" t="str">
        <f t="shared" si="249"/>
        <v>Hello,4426 Sacramento Street,Los Angeles, CA 90026,642-998-2868</v>
      </c>
      <c r="C5341" s="32" t="str">
        <f t="shared" si="250"/>
        <v>-2868</v>
      </c>
      <c r="D5341" s="32">
        <f t="shared" si="251"/>
        <v>1</v>
      </c>
    </row>
    <row r="5342" spans="1:4" x14ac:dyDescent="0.25">
      <c r="A5342" s="32" t="s">
        <v>4985</v>
      </c>
      <c r="B5342" s="32" t="str">
        <f t="shared" si="249"/>
        <v>4426 Sacramento Street,Los Angeles, CA 90026,642-998-2868,Nile's Sports 6</v>
      </c>
      <c r="C5342" s="32" t="str">
        <f t="shared" si="250"/>
        <v>rts 6</v>
      </c>
      <c r="D5342" s="32" t="str">
        <f t="shared" si="251"/>
        <v>Incorrect</v>
      </c>
    </row>
    <row r="5343" spans="1:4" x14ac:dyDescent="0.25">
      <c r="A5343" s="32" t="s">
        <v>835</v>
      </c>
      <c r="B5343" s="32" t="str">
        <f t="shared" si="249"/>
        <v>Los Angeles, CA 90026,642-998-2868,Nile's Sports 6,26924 Washington Boulevard Northeast</v>
      </c>
      <c r="C5343" s="32" t="str">
        <f t="shared" si="250"/>
        <v>heast</v>
      </c>
      <c r="D5343" s="32" t="str">
        <f t="shared" si="251"/>
        <v>Incorrect</v>
      </c>
    </row>
    <row r="5344" spans="1:4" x14ac:dyDescent="0.25">
      <c r="A5344" s="32" t="s">
        <v>4986</v>
      </c>
      <c r="B5344" s="32" t="str">
        <f t="shared" si="249"/>
        <v>642-998-2868,Nile's Sports 6,26924 Washington Boulevard Northeast,Clackamas, CA 90240</v>
      </c>
      <c r="C5344" s="32" t="str">
        <f t="shared" si="250"/>
        <v>90240</v>
      </c>
      <c r="D5344" s="32" t="str">
        <f t="shared" si="251"/>
        <v>Incorrect</v>
      </c>
    </row>
    <row r="5345" spans="1:4" x14ac:dyDescent="0.25">
      <c r="A5345" s="32" t="s">
        <v>4987</v>
      </c>
      <c r="B5345" s="32" t="str">
        <f t="shared" si="249"/>
        <v>Nile's Sports 6,26924 Washington Boulevard Northeast,Clackamas, CA 90240,662-948-9284</v>
      </c>
      <c r="C5345" s="32" t="str">
        <f t="shared" si="250"/>
        <v>-9284</v>
      </c>
      <c r="D5345" s="32">
        <f t="shared" si="251"/>
        <v>1</v>
      </c>
    </row>
    <row r="5346" spans="1:4" x14ac:dyDescent="0.25">
      <c r="A5346" s="32" t="s">
        <v>4988</v>
      </c>
      <c r="B5346" s="32" t="str">
        <f t="shared" si="249"/>
        <v>26924 Washington Boulevard Northeast,Clackamas, CA 90240,662-948-9284,Perfecto Sportswear</v>
      </c>
      <c r="C5346" s="32" t="str">
        <f t="shared" si="250"/>
        <v>swear</v>
      </c>
      <c r="D5346" s="32" t="str">
        <f t="shared" si="251"/>
        <v>Incorrect</v>
      </c>
    </row>
    <row r="5347" spans="1:4" x14ac:dyDescent="0.25">
      <c r="A5347" s="32" t="s">
        <v>4989</v>
      </c>
      <c r="B5347" s="32" t="str">
        <f t="shared" si="249"/>
        <v>Clackamas, CA 90240,662-948-9284,Perfecto Sportswear,688 West A Street</v>
      </c>
      <c r="C5347" s="32" t="str">
        <f t="shared" si="250"/>
        <v>treet</v>
      </c>
      <c r="D5347" s="32" t="str">
        <f t="shared" si="251"/>
        <v>Incorrect</v>
      </c>
    </row>
    <row r="5348" spans="1:4" x14ac:dyDescent="0.25">
      <c r="A5348" s="32" t="s">
        <v>4990</v>
      </c>
      <c r="B5348" s="32" t="str">
        <f t="shared" si="249"/>
        <v>662-948-9284,Perfecto Sportswear,688 West A Street,Los Angeles, CA 94026</v>
      </c>
      <c r="C5348" s="32" t="str">
        <f t="shared" si="250"/>
        <v>94026</v>
      </c>
      <c r="D5348" s="32" t="str">
        <f t="shared" si="251"/>
        <v>Incorrect</v>
      </c>
    </row>
    <row r="5349" spans="1:4" x14ac:dyDescent="0.25">
      <c r="A5349" s="32" t="s">
        <v>4991</v>
      </c>
      <c r="B5349" s="32" t="str">
        <f t="shared" si="249"/>
        <v>Perfecto Sportswear,688 West A Street,Los Angeles, CA 94026,420-426-2922</v>
      </c>
      <c r="C5349" s="32" t="str">
        <f t="shared" si="250"/>
        <v>-2922</v>
      </c>
      <c r="D5349" s="32">
        <f t="shared" si="251"/>
        <v>1</v>
      </c>
    </row>
    <row r="5350" spans="1:4" x14ac:dyDescent="0.25">
      <c r="A5350" s="32" t="s">
        <v>4992</v>
      </c>
      <c r="B5350" s="32" t="str">
        <f t="shared" si="249"/>
        <v>688 West A Street,Los Angeles, CA 94026,420-426-2922,Workmen's Outlet Streetwear</v>
      </c>
      <c r="C5350" s="32" t="str">
        <f t="shared" si="250"/>
        <v>twear</v>
      </c>
      <c r="D5350" s="32" t="str">
        <f t="shared" si="251"/>
        <v>Incorrect</v>
      </c>
    </row>
    <row r="5351" spans="1:4" x14ac:dyDescent="0.25">
      <c r="A5351" s="32" t="s">
        <v>4993</v>
      </c>
      <c r="B5351" s="32" t="str">
        <f t="shared" si="249"/>
        <v>Los Angeles, CA 94026,420-426-2922,Workmen's Outlet Streetwear,286 Oakridge Mall</v>
      </c>
      <c r="C5351" s="32" t="str">
        <f t="shared" si="250"/>
        <v xml:space="preserve"> Mall</v>
      </c>
      <c r="D5351" s="32" t="str">
        <f t="shared" si="251"/>
        <v>Incorrect</v>
      </c>
    </row>
    <row r="5352" spans="1:4" x14ac:dyDescent="0.25">
      <c r="A5352" s="32" t="s">
        <v>4994</v>
      </c>
      <c r="B5352" s="32" t="str">
        <f t="shared" si="249"/>
        <v>420-426-2922,Workmen's Outlet Streetwear,286 Oakridge Mall,Los Angeles, CA 92646</v>
      </c>
      <c r="C5352" s="32" t="str">
        <f t="shared" si="250"/>
        <v>92646</v>
      </c>
      <c r="D5352" s="32" t="str">
        <f t="shared" si="251"/>
        <v>Incorrect</v>
      </c>
    </row>
    <row r="5353" spans="1:4" x14ac:dyDescent="0.25">
      <c r="A5353" s="32" t="s">
        <v>4995</v>
      </c>
      <c r="B5353" s="32" t="str">
        <f t="shared" si="249"/>
        <v>Workmen's Outlet Streetwear,286 Oakridge Mall,Los Angeles, CA 92646,424-882-6022</v>
      </c>
      <c r="C5353" s="32" t="str">
        <f t="shared" si="250"/>
        <v>-6022</v>
      </c>
      <c r="D5353" s="32">
        <f t="shared" si="251"/>
        <v>1</v>
      </c>
    </row>
    <row r="5354" spans="1:4" x14ac:dyDescent="0.25">
      <c r="A5354" s="32" t="s">
        <v>4996</v>
      </c>
      <c r="B5354" s="32" t="str">
        <f t="shared" si="249"/>
        <v>286 Oakridge Mall,Los Angeles, CA 92646,424-882-6022,Baymont Cyclery</v>
      </c>
      <c r="C5354" s="32" t="str">
        <f t="shared" si="250"/>
        <v>clery</v>
      </c>
      <c r="D5354" s="32" t="str">
        <f t="shared" si="251"/>
        <v>Incorrect</v>
      </c>
    </row>
    <row r="5355" spans="1:4" x14ac:dyDescent="0.25">
      <c r="A5355" s="32" t="s">
        <v>4851</v>
      </c>
      <c r="B5355" s="32" t="str">
        <f t="shared" si="249"/>
        <v>Los Angeles, CA 92646,424-882-6022,Baymont Cyclery,4206 Airport Way South</v>
      </c>
      <c r="C5355" s="32" t="str">
        <f t="shared" si="250"/>
        <v>South</v>
      </c>
      <c r="D5355" s="32" t="str">
        <f t="shared" si="251"/>
        <v>Incorrect</v>
      </c>
    </row>
    <row r="5356" spans="1:4" x14ac:dyDescent="0.25">
      <c r="A5356" s="32" t="s">
        <v>4997</v>
      </c>
      <c r="B5356" s="32" t="str">
        <f t="shared" si="249"/>
        <v>424-882-6022,Baymont Cyclery,4206 Airport Way South,Folsom, CA 94688</v>
      </c>
      <c r="C5356" s="32" t="str">
        <f t="shared" si="250"/>
        <v>94688</v>
      </c>
      <c r="D5356" s="32" t="str">
        <f t="shared" si="251"/>
        <v>Incorrect</v>
      </c>
    </row>
    <row r="5357" spans="1:4" x14ac:dyDescent="0.25">
      <c r="A5357" s="32" t="s">
        <v>4998</v>
      </c>
      <c r="B5357" s="32" t="str">
        <f t="shared" si="249"/>
        <v>Baymont Cyclery,4206 Airport Way South,Folsom, CA 94688,806-628-4409</v>
      </c>
      <c r="C5357" s="32" t="str">
        <f t="shared" si="250"/>
        <v>-4409</v>
      </c>
      <c r="D5357" s="32">
        <f t="shared" si="251"/>
        <v>1</v>
      </c>
    </row>
    <row r="5358" spans="1:4" x14ac:dyDescent="0.25">
      <c r="A5358" s="32" t="s">
        <v>4999</v>
      </c>
      <c r="B5358" s="32" t="str">
        <f t="shared" si="249"/>
        <v>4206 Airport Way South,Folsom, CA 94688,806-628-4409,Deportivo Sports</v>
      </c>
      <c r="C5358" s="32" t="str">
        <f t="shared" si="250"/>
        <v>ports</v>
      </c>
      <c r="D5358" s="32" t="str">
        <f t="shared" si="251"/>
        <v>Incorrect</v>
      </c>
    </row>
    <row r="5359" spans="1:4" x14ac:dyDescent="0.25">
      <c r="A5359" s="32" t="s">
        <v>5000</v>
      </c>
      <c r="B5359" s="32" t="str">
        <f t="shared" si="249"/>
        <v>Folsom, CA 94688,806-628-4409,Deportivo Sports,4462 Grove Avenue</v>
      </c>
      <c r="C5359" s="32" t="str">
        <f t="shared" si="250"/>
        <v>venue</v>
      </c>
      <c r="D5359" s="32" t="str">
        <f t="shared" si="251"/>
        <v>Incorrect</v>
      </c>
    </row>
    <row r="5360" spans="1:4" x14ac:dyDescent="0.25">
      <c r="A5360" s="32" t="s">
        <v>5001</v>
      </c>
      <c r="B5360" s="32" t="str">
        <f t="shared" si="249"/>
        <v>806-628-4409,Deportivo Sports,4462 Grove Avenue,Redmond, WA 94906</v>
      </c>
      <c r="C5360" s="32" t="str">
        <f t="shared" si="250"/>
        <v>94906</v>
      </c>
      <c r="D5360" s="32" t="str">
        <f t="shared" si="251"/>
        <v>Incorrect</v>
      </c>
    </row>
    <row r="5361" spans="1:4" x14ac:dyDescent="0.25">
      <c r="A5361" s="32" t="s">
        <v>5002</v>
      </c>
      <c r="B5361" s="32" t="str">
        <f t="shared" si="249"/>
        <v>Deportivo Sports,4462 Grove Avenue,Redmond, WA 94906,660-882-2288</v>
      </c>
      <c r="C5361" s="32" t="str">
        <f t="shared" si="250"/>
        <v>-2288</v>
      </c>
      <c r="D5361" s="32">
        <f t="shared" si="251"/>
        <v>1</v>
      </c>
    </row>
    <row r="5362" spans="1:4" x14ac:dyDescent="0.25">
      <c r="A5362" s="32" t="s">
        <v>5003</v>
      </c>
      <c r="B5362" s="32" t="str">
        <f t="shared" si="249"/>
        <v>4462 Grove Avenue,Redmond, WA 94906,660-882-2288,Today's Discount Sportswear</v>
      </c>
      <c r="C5362" s="32" t="str">
        <f t="shared" si="250"/>
        <v>swear</v>
      </c>
      <c r="D5362" s="32" t="str">
        <f t="shared" si="251"/>
        <v>Incorrect</v>
      </c>
    </row>
    <row r="5363" spans="1:4" x14ac:dyDescent="0.25">
      <c r="A5363" s="32" t="s">
        <v>5004</v>
      </c>
      <c r="B5363" s="32" t="str">
        <f t="shared" si="249"/>
        <v>Redmond, WA 94906,660-882-2288,Today's Discount Sportswear,8264 Lankershim Boulevard</v>
      </c>
      <c r="C5363" s="32" t="str">
        <f t="shared" si="250"/>
        <v>evard</v>
      </c>
      <c r="D5363" s="32" t="str">
        <f t="shared" si="251"/>
        <v>Incorrect</v>
      </c>
    </row>
    <row r="5364" spans="1:4" x14ac:dyDescent="0.25">
      <c r="A5364" s="32" t="s">
        <v>5005</v>
      </c>
      <c r="B5364" s="32" t="str">
        <f t="shared" si="249"/>
        <v>660-882-2288,Today's Discount Sportswear,8264 Lankershim Boulevard,Spokane, WA 98824</v>
      </c>
      <c r="C5364" s="32" t="str">
        <f t="shared" si="250"/>
        <v>98824</v>
      </c>
      <c r="D5364" s="32" t="str">
        <f t="shared" si="251"/>
        <v>Incorrect</v>
      </c>
    </row>
    <row r="5365" spans="1:4" x14ac:dyDescent="0.25">
      <c r="A5365" s="32" t="s">
        <v>5006</v>
      </c>
      <c r="B5365" s="32" t="str">
        <f t="shared" si="249"/>
        <v>Today's Discount Sportswear,8264 Lankershim Boulevard,Spokane, WA 98824,426-624-6422</v>
      </c>
      <c r="C5365" s="32" t="str">
        <f t="shared" si="250"/>
        <v>-6422</v>
      </c>
      <c r="D5365" s="32">
        <f t="shared" si="251"/>
        <v>1</v>
      </c>
    </row>
    <row r="5366" spans="1:4" x14ac:dyDescent="0.25">
      <c r="A5366" s="32" t="s">
        <v>5007</v>
      </c>
      <c r="B5366" s="32" t="str">
        <f t="shared" si="249"/>
        <v>8264 Lankershim Boulevard,Spokane, WA 98824,426-624-6422,Bicycle Works Unlimited</v>
      </c>
      <c r="C5366" s="32" t="str">
        <f t="shared" si="250"/>
        <v>mited</v>
      </c>
      <c r="D5366" s="32" t="str">
        <f t="shared" si="251"/>
        <v>Incorrect</v>
      </c>
    </row>
    <row r="5367" spans="1:4" x14ac:dyDescent="0.25">
      <c r="A5367" s="32" t="s">
        <v>5008</v>
      </c>
      <c r="B5367" s="32" t="str">
        <f t="shared" si="249"/>
        <v>Spokane, WA 98824,426-624-6422,Bicycle Works Unlimited,40824 Highway 42 Suite 8</v>
      </c>
      <c r="C5367" s="32" t="str">
        <f t="shared" si="250"/>
        <v>ite 8</v>
      </c>
      <c r="D5367" s="32" t="str">
        <f t="shared" si="251"/>
        <v>Incorrect</v>
      </c>
    </row>
    <row r="5368" spans="1:4" x14ac:dyDescent="0.25">
      <c r="A5368" s="32" t="s">
        <v>5009</v>
      </c>
      <c r="B5368" s="32" t="str">
        <f t="shared" si="249"/>
        <v>426-624-6422,Bicycle Works Unlimited,40824 Highway 42 Suite 8,Los Angeles, CA 96004</v>
      </c>
      <c r="C5368" s="32" t="str">
        <f t="shared" si="250"/>
        <v>96004</v>
      </c>
      <c r="D5368" s="32" t="str">
        <f t="shared" si="251"/>
        <v>Incorrect</v>
      </c>
    </row>
    <row r="5369" spans="1:4" x14ac:dyDescent="0.25">
      <c r="A5369" s="32" t="s">
        <v>5010</v>
      </c>
      <c r="B5369" s="32" t="str">
        <f t="shared" si="249"/>
        <v>Bicycle Works Unlimited,40824 Highway 42 Suite 8,Los Angeles, CA 96004,926-448-2444</v>
      </c>
      <c r="C5369" s="32" t="str">
        <f t="shared" si="250"/>
        <v>-2444</v>
      </c>
      <c r="D5369" s="32">
        <f t="shared" si="251"/>
        <v>1</v>
      </c>
    </row>
    <row r="5370" spans="1:4" x14ac:dyDescent="0.25">
      <c r="A5370" s="32" t="s">
        <v>5011</v>
      </c>
      <c r="B5370" s="32" t="str">
        <f t="shared" si="249"/>
        <v>40824 Highway 42 Suite 8,Los Angeles, CA 96004,926-448-2444,Little Sam's Island Fun</v>
      </c>
      <c r="C5370" s="32" t="str">
        <f t="shared" si="250"/>
        <v>d Fun</v>
      </c>
      <c r="D5370" s="32" t="str">
        <f t="shared" si="251"/>
        <v>Incorrect</v>
      </c>
    </row>
    <row r="5371" spans="1:4" x14ac:dyDescent="0.25">
      <c r="A5371" s="32" t="s">
        <v>950</v>
      </c>
      <c r="B5371" s="32" t="str">
        <f t="shared" si="249"/>
        <v>Los Angeles, CA 96004,926-448-2444,Little Sam's Island Fun,22024 Long Beach Boulevard</v>
      </c>
      <c r="C5371" s="32" t="str">
        <f t="shared" si="250"/>
        <v>evard</v>
      </c>
      <c r="D5371" s="32" t="str">
        <f t="shared" si="251"/>
        <v>Incorrect</v>
      </c>
    </row>
    <row r="5372" spans="1:4" x14ac:dyDescent="0.25">
      <c r="A5372" s="32" t="s">
        <v>5012</v>
      </c>
      <c r="B5372" s="32" t="str">
        <f t="shared" si="249"/>
        <v>926-448-2444,Little Sam's Island Fun,22024 Long Beach Boulevard,Santa Maria, CA 90026</v>
      </c>
      <c r="C5372" s="32" t="str">
        <f t="shared" si="250"/>
        <v>90026</v>
      </c>
      <c r="D5372" s="32" t="str">
        <f t="shared" si="251"/>
        <v>Incorrect</v>
      </c>
    </row>
    <row r="5373" spans="1:4" x14ac:dyDescent="0.25">
      <c r="A5373" s="32" t="s">
        <v>5013</v>
      </c>
      <c r="B5373" s="32" t="str">
        <f t="shared" si="249"/>
        <v>Little Sam's Island Fun,22024 Long Beach Boulevard,Santa Maria, CA 90026,629-446-6486</v>
      </c>
      <c r="C5373" s="32" t="str">
        <f t="shared" si="250"/>
        <v>-6486</v>
      </c>
      <c r="D5373" s="32">
        <f t="shared" si="251"/>
        <v>1</v>
      </c>
    </row>
    <row r="5374" spans="1:4" x14ac:dyDescent="0.25">
      <c r="A5374" s="32" t="s">
        <v>5014</v>
      </c>
      <c r="B5374" s="32" t="str">
        <f t="shared" si="249"/>
        <v>22024 Long Beach Boulevard,Santa Maria, CA 90026,629-446-6486,Tough Wear</v>
      </c>
      <c r="C5374" s="32" t="str">
        <f t="shared" si="250"/>
        <v xml:space="preserve"> Wear</v>
      </c>
      <c r="D5374" s="32" t="str">
        <f t="shared" si="251"/>
        <v>Incorrect</v>
      </c>
    </row>
    <row r="5375" spans="1:4" x14ac:dyDescent="0.25">
      <c r="A5375" s="32" t="s">
        <v>5015</v>
      </c>
      <c r="B5375" s="32" t="str">
        <f t="shared" si="249"/>
        <v>Santa Maria, CA 90026,629-446-6486,Tough Wear,2 D Place Ii</v>
      </c>
      <c r="C5375" s="32" t="str">
        <f t="shared" si="250"/>
        <v>ce Ii</v>
      </c>
      <c r="D5375" s="32" t="str">
        <f t="shared" si="251"/>
        <v>Incorrect</v>
      </c>
    </row>
    <row r="5376" spans="1:4" x14ac:dyDescent="0.25">
      <c r="A5376" s="32" t="s">
        <v>5016</v>
      </c>
      <c r="B5376" s="32" t="str">
        <f t="shared" si="249"/>
        <v>629-446-6486,Tough Wear,2 D Place Ii,Los Angeles, CA 90026</v>
      </c>
      <c r="C5376" s="32" t="str">
        <f t="shared" si="250"/>
        <v>90026</v>
      </c>
      <c r="D5376" s="32" t="str">
        <f t="shared" si="251"/>
        <v>Incorrect</v>
      </c>
    </row>
    <row r="5377" spans="1:4" x14ac:dyDescent="0.25">
      <c r="A5377" s="32" t="s">
        <v>5017</v>
      </c>
      <c r="B5377" s="32" t="str">
        <f t="shared" si="249"/>
        <v>Tough Wear,2 D Place Ii,Los Angeles, CA 90026,828-668-2882</v>
      </c>
      <c r="C5377" s="32" t="str">
        <f t="shared" si="250"/>
        <v>-2882</v>
      </c>
      <c r="D5377" s="32">
        <f t="shared" si="251"/>
        <v>1</v>
      </c>
    </row>
    <row r="5378" spans="1:4" x14ac:dyDescent="0.25">
      <c r="A5378" s="32" t="s">
        <v>5018</v>
      </c>
      <c r="B5378" s="32" t="str">
        <f t="shared" ref="B5378:B5441" si="252">CONCATENATE(TRIM(A5378),",",TRIM(A5379),",",TRIM(A5380),",",TRIM(A5381))</f>
        <v>2 D Place Ii,Los Angeles, CA 90026,828-668-2882,Battaglia Sports</v>
      </c>
      <c r="C5378" s="32" t="str">
        <f t="shared" ref="C5378:C5441" si="253">RIGHT(B5378,5)</f>
        <v>ports</v>
      </c>
      <c r="D5378" s="32" t="str">
        <f t="shared" ref="D5378:D5441" si="254">IFERROR(FIND("-",C5378),"Incorrect")</f>
        <v>Incorrect</v>
      </c>
    </row>
    <row r="5379" spans="1:4" x14ac:dyDescent="0.25">
      <c r="A5379" s="32" t="s">
        <v>835</v>
      </c>
      <c r="B5379" s="32" t="str">
        <f t="shared" si="252"/>
        <v>Los Angeles, CA 90026,828-668-2882,Battaglia Sports,28686 Commerce Center Dr</v>
      </c>
      <c r="C5379" s="32" t="str">
        <f t="shared" si="253"/>
        <v>er Dr</v>
      </c>
      <c r="D5379" s="32" t="str">
        <f t="shared" si="254"/>
        <v>Incorrect</v>
      </c>
    </row>
    <row r="5380" spans="1:4" x14ac:dyDescent="0.25">
      <c r="A5380" s="32" t="s">
        <v>5019</v>
      </c>
      <c r="B5380" s="32" t="str">
        <f t="shared" si="252"/>
        <v>828-668-2882,Battaglia Sports,28686 Commerce Center Dr,Tacoma, WA 94449</v>
      </c>
      <c r="C5380" s="32" t="str">
        <f t="shared" si="253"/>
        <v>94449</v>
      </c>
      <c r="D5380" s="32" t="str">
        <f t="shared" si="254"/>
        <v>Incorrect</v>
      </c>
    </row>
    <row r="5381" spans="1:4" x14ac:dyDescent="0.25">
      <c r="A5381" s="32" t="s">
        <v>5020</v>
      </c>
      <c r="B5381" s="32" t="str">
        <f t="shared" si="252"/>
        <v>Battaglia Sports,28686 Commerce Center Dr,Tacoma, WA 94449,420-286-2884</v>
      </c>
      <c r="C5381" s="32" t="str">
        <f t="shared" si="253"/>
        <v>-2884</v>
      </c>
      <c r="D5381" s="32">
        <f t="shared" si="254"/>
        <v>1</v>
      </c>
    </row>
    <row r="5382" spans="1:4" x14ac:dyDescent="0.25">
      <c r="A5382" s="32" t="s">
        <v>5021</v>
      </c>
      <c r="B5382" s="32" t="str">
        <f t="shared" si="252"/>
        <v>28686 Commerce Center Dr,Tacoma, WA 94449,420-286-2884,Beyond Denim</v>
      </c>
      <c r="C5382" s="32" t="str">
        <f t="shared" si="253"/>
        <v>Denim</v>
      </c>
      <c r="D5382" s="32" t="str">
        <f t="shared" si="254"/>
        <v>Incorrect</v>
      </c>
    </row>
    <row r="5383" spans="1:4" x14ac:dyDescent="0.25">
      <c r="A5383" s="32" t="s">
        <v>5022</v>
      </c>
      <c r="B5383" s="32" t="str">
        <f t="shared" si="252"/>
        <v>Tacoma, WA 94449,420-286-2884,Beyond Denim,889 Higuera St</v>
      </c>
      <c r="C5383" s="32" t="str">
        <f t="shared" si="253"/>
        <v>ra St</v>
      </c>
      <c r="D5383" s="32" t="str">
        <f t="shared" si="254"/>
        <v>Incorrect</v>
      </c>
    </row>
    <row r="5384" spans="1:4" x14ac:dyDescent="0.25">
      <c r="A5384" s="32" t="s">
        <v>5023</v>
      </c>
      <c r="B5384" s="32" t="str">
        <f t="shared" si="252"/>
        <v>420-286-2884,Beyond Denim,889 Higuera St,Portland, OR 98204</v>
      </c>
      <c r="C5384" s="32" t="str">
        <f t="shared" si="253"/>
        <v>98204</v>
      </c>
      <c r="D5384" s="32" t="str">
        <f t="shared" si="254"/>
        <v>Incorrect</v>
      </c>
    </row>
    <row r="5385" spans="1:4" x14ac:dyDescent="0.25">
      <c r="A5385" s="32" t="s">
        <v>765</v>
      </c>
      <c r="B5385" s="32" t="str">
        <f t="shared" si="252"/>
        <v>Beyond Denim,889 Higuera St,Portland, OR 98204,420-462-2826</v>
      </c>
      <c r="C5385" s="32" t="str">
        <f t="shared" si="253"/>
        <v>-2826</v>
      </c>
      <c r="D5385" s="32">
        <f t="shared" si="254"/>
        <v>1</v>
      </c>
    </row>
    <row r="5386" spans="1:4" x14ac:dyDescent="0.25">
      <c r="A5386" s="32" t="s">
        <v>5024</v>
      </c>
      <c r="B5386" s="32" t="str">
        <f t="shared" si="252"/>
        <v>889 Higuera St,Portland, OR 98204,420-462-2826,Tight Martial Arts</v>
      </c>
      <c r="C5386" s="32" t="str">
        <f t="shared" si="253"/>
        <v xml:space="preserve"> Arts</v>
      </c>
      <c r="D5386" s="32" t="str">
        <f t="shared" si="254"/>
        <v>Incorrect</v>
      </c>
    </row>
    <row r="5387" spans="1:4" x14ac:dyDescent="0.25">
      <c r="A5387" s="32" t="s">
        <v>5025</v>
      </c>
      <c r="B5387" s="32" t="str">
        <f t="shared" si="252"/>
        <v>Portland, OR 98204,420-462-2826,Tight Martial Arts,242 North La Cienega Boulevard</v>
      </c>
      <c r="C5387" s="32" t="str">
        <f t="shared" si="253"/>
        <v>evard</v>
      </c>
      <c r="D5387" s="32" t="str">
        <f t="shared" si="254"/>
        <v>Incorrect</v>
      </c>
    </row>
    <row r="5388" spans="1:4" x14ac:dyDescent="0.25">
      <c r="A5388" s="32" t="s">
        <v>5026</v>
      </c>
      <c r="B5388" s="32" t="str">
        <f t="shared" si="252"/>
        <v>420-462-2826,Tight Martial Arts,242 North La Cienega Boulevard,Arnold, CA 94622</v>
      </c>
      <c r="C5388" s="32" t="str">
        <f t="shared" si="253"/>
        <v>94622</v>
      </c>
      <c r="D5388" s="32" t="str">
        <f t="shared" si="254"/>
        <v>Incorrect</v>
      </c>
    </row>
    <row r="5389" spans="1:4" x14ac:dyDescent="0.25">
      <c r="A5389" s="32" t="s">
        <v>5027</v>
      </c>
      <c r="B5389" s="32" t="str">
        <f t="shared" si="252"/>
        <v>Tight Martial Arts,242 North La Cienega Boulevard,Arnold, CA 94622,949-498-2444</v>
      </c>
      <c r="C5389" s="32" t="str">
        <f t="shared" si="253"/>
        <v>-2444</v>
      </c>
      <c r="D5389" s="32">
        <f t="shared" si="254"/>
        <v>1</v>
      </c>
    </row>
    <row r="5390" spans="1:4" x14ac:dyDescent="0.25">
      <c r="A5390" s="32" t="s">
        <v>961</v>
      </c>
      <c r="B5390" s="32" t="str">
        <f t="shared" si="252"/>
        <v>242 North La Cienega Boulevard,Arnold, CA 94622,949-498-2444,Top Notch Outfitters</v>
      </c>
      <c r="C5390" s="32" t="str">
        <f t="shared" si="253"/>
        <v>tters</v>
      </c>
      <c r="D5390" s="32" t="str">
        <f t="shared" si="254"/>
        <v>Incorrect</v>
      </c>
    </row>
    <row r="5391" spans="1:4" x14ac:dyDescent="0.25">
      <c r="A5391" s="32" t="s">
        <v>5028</v>
      </c>
      <c r="B5391" s="32" t="str">
        <f t="shared" si="252"/>
        <v>Arnold, CA 94622,949-498-2444,Top Notch Outfitters,22226 Venice Boulevard</v>
      </c>
      <c r="C5391" s="32" t="str">
        <f t="shared" si="253"/>
        <v>evard</v>
      </c>
      <c r="D5391" s="32" t="str">
        <f t="shared" si="254"/>
        <v>Incorrect</v>
      </c>
    </row>
    <row r="5392" spans="1:4" x14ac:dyDescent="0.25">
      <c r="A5392" s="32" t="s">
        <v>5029</v>
      </c>
      <c r="B5392" s="32" t="str">
        <f t="shared" si="252"/>
        <v>949-498-2444,Top Notch Outfitters,22226 Venice Boulevard,Los Angeles, CA 90248</v>
      </c>
      <c r="C5392" s="32" t="str">
        <f t="shared" si="253"/>
        <v>90248</v>
      </c>
      <c r="D5392" s="32" t="str">
        <f t="shared" si="254"/>
        <v>Incorrect</v>
      </c>
    </row>
    <row r="5393" spans="1:4" x14ac:dyDescent="0.25">
      <c r="A5393" s="32" t="s">
        <v>785</v>
      </c>
      <c r="B5393" s="32" t="str">
        <f t="shared" si="252"/>
        <v>Top Notch Outfitters,22226 Venice Boulevard,Los Angeles, CA 90248,828-620-4668</v>
      </c>
      <c r="C5393" s="32" t="str">
        <f t="shared" si="253"/>
        <v>-4668</v>
      </c>
      <c r="D5393" s="32">
        <f t="shared" si="254"/>
        <v>1</v>
      </c>
    </row>
    <row r="5394" spans="1:4" x14ac:dyDescent="0.25">
      <c r="A5394" s="32" t="s">
        <v>1813</v>
      </c>
      <c r="B5394" s="32" t="str">
        <f t="shared" si="252"/>
        <v>22226 Venice Boulevard,Los Angeles, CA 90248,828-620-4668,Great Spot Clothing</v>
      </c>
      <c r="C5394" s="32" t="str">
        <f t="shared" si="253"/>
        <v>thing</v>
      </c>
      <c r="D5394" s="32" t="str">
        <f t="shared" si="254"/>
        <v>Incorrect</v>
      </c>
    </row>
    <row r="5395" spans="1:4" x14ac:dyDescent="0.25">
      <c r="A5395" s="32" t="s">
        <v>5030</v>
      </c>
      <c r="B5395" s="32" t="str">
        <f t="shared" si="252"/>
        <v>Los Angeles, CA 90248,828-620-4668,Great Spot Clothing,809 D Street</v>
      </c>
      <c r="C5395" s="32" t="str">
        <f t="shared" si="253"/>
        <v>treet</v>
      </c>
      <c r="D5395" s="32" t="str">
        <f t="shared" si="254"/>
        <v>Incorrect</v>
      </c>
    </row>
    <row r="5396" spans="1:4" x14ac:dyDescent="0.25">
      <c r="A5396" s="32" t="s">
        <v>5031</v>
      </c>
      <c r="B5396" s="32" t="str">
        <f t="shared" si="252"/>
        <v>828-620-4668,Great Spot Clothing,809 D Street,Los Angeles, CA 96482</v>
      </c>
      <c r="C5396" s="32" t="str">
        <f t="shared" si="253"/>
        <v>96482</v>
      </c>
      <c r="D5396" s="32" t="str">
        <f t="shared" si="254"/>
        <v>Incorrect</v>
      </c>
    </row>
    <row r="5397" spans="1:4" x14ac:dyDescent="0.25">
      <c r="A5397" s="32" t="s">
        <v>5032</v>
      </c>
      <c r="B5397" s="32" t="str">
        <f t="shared" si="252"/>
        <v>Great Spot Clothing,809 D Street,Los Angeles, CA 96482,424-666-4448</v>
      </c>
      <c r="C5397" s="32" t="str">
        <f t="shared" si="253"/>
        <v>-4448</v>
      </c>
      <c r="D5397" s="32">
        <f t="shared" si="254"/>
        <v>1</v>
      </c>
    </row>
    <row r="5398" spans="1:4" x14ac:dyDescent="0.25">
      <c r="A5398" s="32" t="s">
        <v>5033</v>
      </c>
      <c r="B5398" s="32" t="str">
        <f t="shared" si="252"/>
        <v>809 D Street,Los Angeles, CA 96482,424-666-4448,Just Shoes</v>
      </c>
      <c r="C5398" s="32" t="str">
        <f t="shared" si="253"/>
        <v>Shoes</v>
      </c>
      <c r="D5398" s="32" t="str">
        <f t="shared" si="254"/>
        <v>Incorrect</v>
      </c>
    </row>
    <row r="5399" spans="1:4" x14ac:dyDescent="0.25">
      <c r="A5399" s="32" t="s">
        <v>5034</v>
      </c>
      <c r="B5399" s="32" t="str">
        <f t="shared" si="252"/>
        <v>Los Angeles, CA 96482,424-666-4448,Just Shoes,82840 Highway 222 Suite 429</v>
      </c>
      <c r="C5399" s="32" t="str">
        <f t="shared" si="253"/>
        <v>e 429</v>
      </c>
      <c r="D5399" s="32" t="str">
        <f t="shared" si="254"/>
        <v>Incorrect</v>
      </c>
    </row>
    <row r="5400" spans="1:4" x14ac:dyDescent="0.25">
      <c r="A5400" s="32" t="s">
        <v>5035</v>
      </c>
      <c r="B5400" s="32" t="str">
        <f t="shared" si="252"/>
        <v>424-666-4448,Just Shoes,82840 Highway 222 Suite 429,Foster City, CA 90406</v>
      </c>
      <c r="C5400" s="32" t="str">
        <f t="shared" si="253"/>
        <v>90406</v>
      </c>
      <c r="D5400" s="32" t="str">
        <f t="shared" si="254"/>
        <v>Incorrect</v>
      </c>
    </row>
    <row r="5401" spans="1:4" x14ac:dyDescent="0.25">
      <c r="A5401" s="32" t="s">
        <v>5036</v>
      </c>
      <c r="B5401" s="32" t="str">
        <f t="shared" si="252"/>
        <v>Just Shoes,82840 Highway 222 Suite 429,Foster City, CA 90406,420-649-2692</v>
      </c>
      <c r="C5401" s="32" t="str">
        <f t="shared" si="253"/>
        <v>-2692</v>
      </c>
      <c r="D5401" s="32">
        <f t="shared" si="254"/>
        <v>1</v>
      </c>
    </row>
    <row r="5402" spans="1:4" x14ac:dyDescent="0.25">
      <c r="A5402" s="32" t="s">
        <v>5037</v>
      </c>
      <c r="B5402" s="32" t="str">
        <f t="shared" si="252"/>
        <v>82840 Highway 222 Suite 429,Foster City, CA 90406,420-649-2692,Professional Jersey Company</v>
      </c>
      <c r="C5402" s="32" t="str">
        <f t="shared" si="253"/>
        <v>mpany</v>
      </c>
      <c r="D5402" s="32" t="str">
        <f t="shared" si="254"/>
        <v>Incorrect</v>
      </c>
    </row>
    <row r="5403" spans="1:4" x14ac:dyDescent="0.25">
      <c r="A5403" s="32" t="s">
        <v>5038</v>
      </c>
      <c r="B5403" s="32" t="str">
        <f t="shared" si="252"/>
        <v>Foster City, CA 90406,420-649-2692,Professional Jersey Company,6440 Mission Street</v>
      </c>
      <c r="C5403" s="32" t="str">
        <f t="shared" si="253"/>
        <v>treet</v>
      </c>
      <c r="D5403" s="32" t="str">
        <f t="shared" si="254"/>
        <v>Incorrect</v>
      </c>
    </row>
    <row r="5404" spans="1:4" x14ac:dyDescent="0.25">
      <c r="A5404" s="32" t="s">
        <v>5039</v>
      </c>
      <c r="B5404" s="32" t="str">
        <f t="shared" si="252"/>
        <v>420-649-2692,Professional Jersey Company,6440 Mission Street,Los Angeles, CA 90022</v>
      </c>
      <c r="C5404" s="32" t="str">
        <f t="shared" si="253"/>
        <v>90022</v>
      </c>
      <c r="D5404" s="32" t="str">
        <f t="shared" si="254"/>
        <v>Incorrect</v>
      </c>
    </row>
    <row r="5405" spans="1:4" x14ac:dyDescent="0.25">
      <c r="A5405" s="32" t="s">
        <v>1480</v>
      </c>
      <c r="B5405" s="32" t="str">
        <f t="shared" si="252"/>
        <v>Professional Jersey Company,6440 Mission Street,Los Angeles, CA 90022,909-424-4800</v>
      </c>
      <c r="C5405" s="32" t="str">
        <f t="shared" si="253"/>
        <v>-4800</v>
      </c>
      <c r="D5405" s="32">
        <f t="shared" si="254"/>
        <v>1</v>
      </c>
    </row>
    <row r="5406" spans="1:4" x14ac:dyDescent="0.25">
      <c r="A5406" s="32" t="s">
        <v>5040</v>
      </c>
      <c r="B5406" s="32" t="str">
        <f t="shared" si="252"/>
        <v>6440 Mission Street,Los Angeles, CA 90022,909-424-4800,Discount Sportswear Today</v>
      </c>
      <c r="C5406" s="32" t="str">
        <f t="shared" si="253"/>
        <v>Today</v>
      </c>
      <c r="D5406" s="32" t="str">
        <f t="shared" si="254"/>
        <v>Incorrect</v>
      </c>
    </row>
    <row r="5407" spans="1:4" x14ac:dyDescent="0.25">
      <c r="A5407" s="32" t="s">
        <v>779</v>
      </c>
      <c r="B5407" s="32" t="str">
        <f t="shared" si="252"/>
        <v>Los Angeles, CA 90022,909-424-4800,Discount Sportswear Today,24006 Riverside Drive</v>
      </c>
      <c r="C5407" s="32" t="str">
        <f t="shared" si="253"/>
        <v>Drive</v>
      </c>
      <c r="D5407" s="32" t="str">
        <f t="shared" si="254"/>
        <v>Incorrect</v>
      </c>
    </row>
    <row r="5408" spans="1:4" x14ac:dyDescent="0.25">
      <c r="A5408" s="32" t="s">
        <v>5041</v>
      </c>
      <c r="B5408" s="32" t="str">
        <f t="shared" si="252"/>
        <v>909-424-4800,Discount Sportswear Today,24006 Riverside Drive,Kennewick, WA 98824</v>
      </c>
      <c r="C5408" s="32" t="str">
        <f t="shared" si="253"/>
        <v>98824</v>
      </c>
      <c r="D5408" s="32" t="str">
        <f t="shared" si="254"/>
        <v>Incorrect</v>
      </c>
    </row>
    <row r="5409" spans="1:4" x14ac:dyDescent="0.25">
      <c r="A5409" s="32" t="s">
        <v>5042</v>
      </c>
      <c r="B5409" s="32" t="str">
        <f t="shared" si="252"/>
        <v>Discount Sportswear Today,24006 Riverside Drive,Kennewick, WA 98824,640-688-6908</v>
      </c>
      <c r="C5409" s="32" t="str">
        <f t="shared" si="253"/>
        <v>-6908</v>
      </c>
      <c r="D5409" s="32">
        <f t="shared" si="254"/>
        <v>1</v>
      </c>
    </row>
    <row r="5410" spans="1:4" x14ac:dyDescent="0.25">
      <c r="A5410" s="32" t="s">
        <v>5043</v>
      </c>
      <c r="B5410" s="32" t="str">
        <f t="shared" si="252"/>
        <v>24006 Riverside Drive,Kennewick, WA 98824,640-688-6908,Great Time Casual</v>
      </c>
      <c r="C5410" s="32" t="str">
        <f t="shared" si="253"/>
        <v>asual</v>
      </c>
      <c r="D5410" s="32" t="str">
        <f t="shared" si="254"/>
        <v>Incorrect</v>
      </c>
    </row>
    <row r="5411" spans="1:4" x14ac:dyDescent="0.25">
      <c r="A5411" s="32" t="s">
        <v>5044</v>
      </c>
      <c r="B5411" s="32" t="str">
        <f t="shared" si="252"/>
        <v>Kennewick, WA 98824,640-688-6908,Great Time Casual,2942 Wilshire Boulevard</v>
      </c>
      <c r="C5411" s="32" t="str">
        <f t="shared" si="253"/>
        <v>evard</v>
      </c>
      <c r="D5411" s="32" t="str">
        <f t="shared" si="254"/>
        <v>Incorrect</v>
      </c>
    </row>
    <row r="5412" spans="1:4" x14ac:dyDescent="0.25">
      <c r="A5412" s="32" t="s">
        <v>5045</v>
      </c>
      <c r="B5412" s="32" t="str">
        <f t="shared" si="252"/>
        <v>640-688-6908,Great Time Casual,2942 Wilshire Boulevard,Palm Desert, CA 92880</v>
      </c>
      <c r="C5412" s="32" t="str">
        <f t="shared" si="253"/>
        <v>92880</v>
      </c>
      <c r="D5412" s="32" t="str">
        <f t="shared" si="254"/>
        <v>Incorrect</v>
      </c>
    </row>
    <row r="5413" spans="1:4" x14ac:dyDescent="0.25">
      <c r="A5413" s="32" t="s">
        <v>481</v>
      </c>
      <c r="B5413" s="32" t="str">
        <f t="shared" si="252"/>
        <v>Great Time Casual,2942 Wilshire Boulevard,Palm Desert, CA 92880,604-222-8866</v>
      </c>
      <c r="C5413" s="32" t="str">
        <f t="shared" si="253"/>
        <v>-8866</v>
      </c>
      <c r="D5413" s="32">
        <f t="shared" si="254"/>
        <v>1</v>
      </c>
    </row>
    <row r="5414" spans="1:4" x14ac:dyDescent="0.25">
      <c r="A5414" s="32" t="s">
        <v>5046</v>
      </c>
      <c r="B5414" s="32" t="str">
        <f t="shared" si="252"/>
        <v>2942 Wilshire Boulevard,Palm Desert, CA 92880,604-222-8866,Heavy Metal Weights</v>
      </c>
      <c r="C5414" s="32" t="str">
        <f t="shared" si="253"/>
        <v>ights</v>
      </c>
      <c r="D5414" s="32" t="str">
        <f t="shared" si="254"/>
        <v>Incorrect</v>
      </c>
    </row>
    <row r="5415" spans="1:4" x14ac:dyDescent="0.25">
      <c r="A5415" s="32" t="s">
        <v>5047</v>
      </c>
      <c r="B5415" s="32" t="str">
        <f t="shared" si="252"/>
        <v>Palm Desert, CA 92880,604-222-8866,Heavy Metal Weights,2460 Kiahuna Plantatin Drive</v>
      </c>
      <c r="C5415" s="32" t="str">
        <f t="shared" si="253"/>
        <v>Drive</v>
      </c>
      <c r="D5415" s="32" t="str">
        <f t="shared" si="254"/>
        <v>Incorrect</v>
      </c>
    </row>
    <row r="5416" spans="1:4" x14ac:dyDescent="0.25">
      <c r="A5416" s="32" t="s">
        <v>5048</v>
      </c>
      <c r="B5416" s="32" t="str">
        <f t="shared" si="252"/>
        <v>604-222-8866,Heavy Metal Weights,2460 Kiahuna Plantatin Drive,Wahiawa, HI 90248</v>
      </c>
      <c r="C5416" s="32" t="str">
        <f t="shared" si="253"/>
        <v>90248</v>
      </c>
      <c r="D5416" s="32" t="str">
        <f t="shared" si="254"/>
        <v>Incorrect</v>
      </c>
    </row>
    <row r="5417" spans="1:4" x14ac:dyDescent="0.25">
      <c r="A5417" s="32" t="s">
        <v>5049</v>
      </c>
      <c r="B5417" s="32" t="str">
        <f t="shared" si="252"/>
        <v>Heavy Metal Weights,2460 Kiahuna Plantatin Drive,Wahiawa, HI 90248,808-844-2882</v>
      </c>
      <c r="C5417" s="32" t="str">
        <f t="shared" si="253"/>
        <v>-2882</v>
      </c>
      <c r="D5417" s="32">
        <f t="shared" si="254"/>
        <v>1</v>
      </c>
    </row>
    <row r="5418" spans="1:4" x14ac:dyDescent="0.25">
      <c r="A5418" s="32" t="s">
        <v>5050</v>
      </c>
      <c r="B5418" s="32" t="str">
        <f t="shared" si="252"/>
        <v>2460 Kiahuna Plantatin Drive,Wahiawa, HI 90248,808-844-2882,Sky High Outfitters</v>
      </c>
      <c r="C5418" s="32" t="str">
        <f t="shared" si="253"/>
        <v>tters</v>
      </c>
      <c r="D5418" s="32" t="str">
        <f t="shared" si="254"/>
        <v>Incorrect</v>
      </c>
    </row>
    <row r="5419" spans="1:4" x14ac:dyDescent="0.25">
      <c r="A5419" s="32" t="s">
        <v>5051</v>
      </c>
      <c r="B5419" s="32" t="str">
        <f t="shared" si="252"/>
        <v>Wahiawa, HI 90248,808-844-2882,Sky High Outfitters,24006 Riverside Drive</v>
      </c>
      <c r="C5419" s="32" t="str">
        <f t="shared" si="253"/>
        <v>Drive</v>
      </c>
      <c r="D5419" s="32" t="str">
        <f t="shared" si="254"/>
        <v>Incorrect</v>
      </c>
    </row>
    <row r="5420" spans="1:4" x14ac:dyDescent="0.25">
      <c r="A5420" s="32" t="s">
        <v>5052</v>
      </c>
      <c r="B5420" s="32" t="str">
        <f t="shared" si="252"/>
        <v>808-844-2882,Sky High Outfitters,24006 Riverside Drive,Fullerton, CA 94904</v>
      </c>
      <c r="C5420" s="32" t="str">
        <f t="shared" si="253"/>
        <v>94904</v>
      </c>
      <c r="D5420" s="32" t="str">
        <f t="shared" si="254"/>
        <v>Incorrect</v>
      </c>
    </row>
    <row r="5421" spans="1:4" x14ac:dyDescent="0.25">
      <c r="A5421" s="32" t="s">
        <v>134</v>
      </c>
      <c r="B5421" s="32" t="str">
        <f t="shared" si="252"/>
        <v>Sky High Outfitters,24006 Riverside Drive,Fullerton, CA 94904,642-444-9648</v>
      </c>
      <c r="C5421" s="32" t="str">
        <f t="shared" si="253"/>
        <v>-9648</v>
      </c>
      <c r="D5421" s="32">
        <f t="shared" si="254"/>
        <v>1</v>
      </c>
    </row>
    <row r="5422" spans="1:4" x14ac:dyDescent="0.25">
      <c r="A5422" s="32" t="s">
        <v>5043</v>
      </c>
      <c r="B5422" s="32" t="str">
        <f t="shared" si="252"/>
        <v>24006 Riverside Drive,Fullerton, CA 94904,642-444-9648,Smith's Boardroom</v>
      </c>
      <c r="C5422" s="32" t="str">
        <f t="shared" si="253"/>
        <v>droom</v>
      </c>
      <c r="D5422" s="32" t="str">
        <f t="shared" si="254"/>
        <v>Incorrect</v>
      </c>
    </row>
    <row r="5423" spans="1:4" x14ac:dyDescent="0.25">
      <c r="A5423" s="32" t="s">
        <v>5053</v>
      </c>
      <c r="B5423" s="32" t="str">
        <f t="shared" si="252"/>
        <v>Fullerton, CA 94904,642-444-9648,Smith's Boardroom,844 Resort Avenue</v>
      </c>
      <c r="C5423" s="32" t="str">
        <f t="shared" si="253"/>
        <v>venue</v>
      </c>
      <c r="D5423" s="32" t="str">
        <f t="shared" si="254"/>
        <v>Incorrect</v>
      </c>
    </row>
    <row r="5424" spans="1:4" x14ac:dyDescent="0.25">
      <c r="A5424" s="32" t="s">
        <v>5054</v>
      </c>
      <c r="B5424" s="32" t="str">
        <f t="shared" si="252"/>
        <v>642-444-9648,Smith's Boardroom,844 Resort Avenue,Walnut, CA 92808</v>
      </c>
      <c r="C5424" s="32" t="str">
        <f t="shared" si="253"/>
        <v>92808</v>
      </c>
      <c r="D5424" s="32" t="str">
        <f t="shared" si="254"/>
        <v>Incorrect</v>
      </c>
    </row>
    <row r="5425" spans="1:4" x14ac:dyDescent="0.25">
      <c r="A5425" s="32" t="s">
        <v>5055</v>
      </c>
      <c r="B5425" s="32" t="str">
        <f t="shared" si="252"/>
        <v>Smith's Boardroom,844 Resort Avenue,Walnut, CA 92808,860-864-2602</v>
      </c>
      <c r="C5425" s="32" t="str">
        <f t="shared" si="253"/>
        <v>-2602</v>
      </c>
      <c r="D5425" s="32">
        <f t="shared" si="254"/>
        <v>1</v>
      </c>
    </row>
    <row r="5426" spans="1:4" x14ac:dyDescent="0.25">
      <c r="A5426" s="32" t="s">
        <v>5056</v>
      </c>
      <c r="B5426" s="32" t="str">
        <f t="shared" si="252"/>
        <v>844 Resort Avenue,Walnut, CA 92808,860-864-2602,Stanford Men's Apparel</v>
      </c>
      <c r="C5426" s="32" t="str">
        <f t="shared" si="253"/>
        <v>parel</v>
      </c>
      <c r="D5426" s="32" t="str">
        <f t="shared" si="254"/>
        <v>Incorrect</v>
      </c>
    </row>
    <row r="5427" spans="1:4" x14ac:dyDescent="0.25">
      <c r="A5427" s="32" t="s">
        <v>5057</v>
      </c>
      <c r="B5427" s="32" t="str">
        <f t="shared" si="252"/>
        <v>Walnut, CA 92808,860-864-2602,Stanford Men's Apparel,26260 Northeast 86th Street</v>
      </c>
      <c r="C5427" s="32" t="str">
        <f t="shared" si="253"/>
        <v>treet</v>
      </c>
      <c r="D5427" s="32" t="str">
        <f t="shared" si="254"/>
        <v>Incorrect</v>
      </c>
    </row>
    <row r="5428" spans="1:4" x14ac:dyDescent="0.25">
      <c r="A5428" s="32" t="s">
        <v>5058</v>
      </c>
      <c r="B5428" s="32" t="str">
        <f t="shared" si="252"/>
        <v>860-864-2602,Stanford Men's Apparel,26260 Northeast 86th Street,San Clemente, CA 90024</v>
      </c>
      <c r="C5428" s="32" t="str">
        <f t="shared" si="253"/>
        <v>90024</v>
      </c>
      <c r="D5428" s="32" t="str">
        <f t="shared" si="254"/>
        <v>Incorrect</v>
      </c>
    </row>
    <row r="5429" spans="1:4" x14ac:dyDescent="0.25">
      <c r="A5429" s="32" t="s">
        <v>5059</v>
      </c>
      <c r="B5429" s="32" t="str">
        <f t="shared" si="252"/>
        <v>Stanford Men's Apparel,26260 Northeast 86th Street,San Clemente, CA 90024,660-484-4689</v>
      </c>
      <c r="C5429" s="32" t="str">
        <f t="shared" si="253"/>
        <v>-4689</v>
      </c>
      <c r="D5429" s="32">
        <f t="shared" si="254"/>
        <v>1</v>
      </c>
    </row>
    <row r="5430" spans="1:4" x14ac:dyDescent="0.25">
      <c r="A5430" s="32" t="s">
        <v>5060</v>
      </c>
      <c r="B5430" s="32" t="str">
        <f t="shared" si="252"/>
        <v>26260 Northeast 86th Street,San Clemente, CA 90024,660-484-4689,Fred's Sportswear for Kids</v>
      </c>
      <c r="C5430" s="32" t="str">
        <f t="shared" si="253"/>
        <v xml:space="preserve"> Kids</v>
      </c>
      <c r="D5430" s="32" t="str">
        <f t="shared" si="254"/>
        <v>Incorrect</v>
      </c>
    </row>
    <row r="5431" spans="1:4" x14ac:dyDescent="0.25">
      <c r="A5431" s="32" t="s">
        <v>5061</v>
      </c>
      <c r="B5431" s="32" t="str">
        <f t="shared" si="252"/>
        <v>San Clemente, CA 90024,660-484-4689,Fred's Sportswear for Kids,20260 Santa Monica Boulevard</v>
      </c>
      <c r="C5431" s="32" t="str">
        <f t="shared" si="253"/>
        <v>evard</v>
      </c>
      <c r="D5431" s="32" t="str">
        <f t="shared" si="254"/>
        <v>Incorrect</v>
      </c>
    </row>
    <row r="5432" spans="1:4" x14ac:dyDescent="0.25">
      <c r="A5432" s="32" t="s">
        <v>5062</v>
      </c>
      <c r="B5432" s="32" t="str">
        <f t="shared" si="252"/>
        <v>660-484-4689,Fred's Sportswear for Kids,20260 Santa Monica Boulevard,Burbank, CA 98288</v>
      </c>
      <c r="C5432" s="32" t="str">
        <f t="shared" si="253"/>
        <v>98288</v>
      </c>
      <c r="D5432" s="32" t="str">
        <f t="shared" si="254"/>
        <v>Incorrect</v>
      </c>
    </row>
    <row r="5433" spans="1:4" x14ac:dyDescent="0.25">
      <c r="A5433" s="32" t="s">
        <v>5063</v>
      </c>
      <c r="B5433" s="32" t="str">
        <f t="shared" si="252"/>
        <v>Fred's Sportswear for Kids,20260 Santa Monica Boulevard,Burbank, CA 98288,424-662-8848</v>
      </c>
      <c r="C5433" s="32" t="str">
        <f t="shared" si="253"/>
        <v>-8848</v>
      </c>
      <c r="D5433" s="32">
        <f t="shared" si="254"/>
        <v>1</v>
      </c>
    </row>
    <row r="5434" spans="1:4" x14ac:dyDescent="0.25">
      <c r="A5434" s="32" t="s">
        <v>5064</v>
      </c>
      <c r="B5434" s="32" t="str">
        <f t="shared" si="252"/>
        <v>20260 Santa Monica Boulevard,Burbank, CA 98288,424-662-8848,Quality Children Sportswear</v>
      </c>
      <c r="C5434" s="32" t="str">
        <f t="shared" si="253"/>
        <v>swear</v>
      </c>
      <c r="D5434" s="32" t="str">
        <f t="shared" si="254"/>
        <v>Incorrect</v>
      </c>
    </row>
    <row r="5435" spans="1:4" x14ac:dyDescent="0.25">
      <c r="A5435" s="32" t="s">
        <v>5065</v>
      </c>
      <c r="B5435" s="32" t="str">
        <f t="shared" si="252"/>
        <v>Burbank, CA 98288,424-662-8848,Quality Children Sportswear,2249 Tapo Street</v>
      </c>
      <c r="C5435" s="32" t="str">
        <f t="shared" si="253"/>
        <v>treet</v>
      </c>
      <c r="D5435" s="32" t="str">
        <f t="shared" si="254"/>
        <v>Incorrect</v>
      </c>
    </row>
    <row r="5436" spans="1:4" x14ac:dyDescent="0.25">
      <c r="A5436" s="32" t="s">
        <v>5066</v>
      </c>
      <c r="B5436" s="32" t="str">
        <f t="shared" si="252"/>
        <v>424-662-8848,Quality Children Sportswear,2249 Tapo Street,Los Angeles, CA 90680</v>
      </c>
      <c r="C5436" s="32" t="str">
        <f t="shared" si="253"/>
        <v>90680</v>
      </c>
      <c r="D5436" s="32" t="str">
        <f t="shared" si="254"/>
        <v>Incorrect</v>
      </c>
    </row>
    <row r="5437" spans="1:4" x14ac:dyDescent="0.25">
      <c r="A5437" s="32" t="s">
        <v>5067</v>
      </c>
      <c r="B5437" s="32" t="str">
        <f t="shared" si="252"/>
        <v>Quality Children Sportswear,2249 Tapo Street,Los Angeles, CA 90680,224-849-2868</v>
      </c>
      <c r="C5437" s="32" t="str">
        <f t="shared" si="253"/>
        <v>-2868</v>
      </c>
      <c r="D5437" s="32">
        <f t="shared" si="254"/>
        <v>1</v>
      </c>
    </row>
    <row r="5438" spans="1:4" x14ac:dyDescent="0.25">
      <c r="A5438" s="32" t="s">
        <v>5068</v>
      </c>
      <c r="B5438" s="32" t="str">
        <f t="shared" si="252"/>
        <v>2249 Tapo Street,Los Angeles, CA 90680,224-849-2868,Second Chance Sportswear Accessories</v>
      </c>
      <c r="C5438" s="32" t="str">
        <f t="shared" si="253"/>
        <v>ories</v>
      </c>
      <c r="D5438" s="32" t="str">
        <f t="shared" si="254"/>
        <v>Incorrect</v>
      </c>
    </row>
    <row r="5439" spans="1:4" x14ac:dyDescent="0.25">
      <c r="A5439" s="32" t="s">
        <v>2074</v>
      </c>
      <c r="B5439" s="32" t="str">
        <f t="shared" si="252"/>
        <v>Los Angeles, CA 90680,224-849-2868,Second Chance Sportswear Accessories,2260 Galleria At Tyler</v>
      </c>
      <c r="C5439" s="32" t="str">
        <f t="shared" si="253"/>
        <v>Tyler</v>
      </c>
      <c r="D5439" s="32" t="str">
        <f t="shared" si="254"/>
        <v>Incorrect</v>
      </c>
    </row>
    <row r="5440" spans="1:4" x14ac:dyDescent="0.25">
      <c r="A5440" s="32" t="s">
        <v>5069</v>
      </c>
      <c r="B5440" s="32" t="str">
        <f t="shared" si="252"/>
        <v>224-849-2868,Second Chance Sportswear Accessories,2260 Galleria At Tyler,Los Angeles, CA 90248</v>
      </c>
      <c r="C5440" s="32" t="str">
        <f t="shared" si="253"/>
        <v>90248</v>
      </c>
      <c r="D5440" s="32" t="str">
        <f t="shared" si="254"/>
        <v>Incorrect</v>
      </c>
    </row>
    <row r="5441" spans="1:4" x14ac:dyDescent="0.25">
      <c r="A5441" s="32" t="s">
        <v>5070</v>
      </c>
      <c r="B5441" s="32" t="str">
        <f t="shared" si="252"/>
        <v>Second Chance Sportswear Accessories,2260 Galleria At Tyler,Los Angeles, CA 90248,949-844-9442</v>
      </c>
      <c r="C5441" s="32" t="str">
        <f t="shared" si="253"/>
        <v>-9442</v>
      </c>
      <c r="D5441" s="32">
        <f t="shared" si="254"/>
        <v>1</v>
      </c>
    </row>
    <row r="5442" spans="1:4" x14ac:dyDescent="0.25">
      <c r="A5442" s="32" t="s">
        <v>5071</v>
      </c>
      <c r="B5442" s="32" t="str">
        <f t="shared" ref="B5442:B5505" si="255">CONCATENATE(TRIM(A5442),",",TRIM(A5443),",",TRIM(A5444),",",TRIM(A5445))</f>
        <v>2260 Galleria At Tyler,Los Angeles, CA 90248,949-844-9442,Just Beachy</v>
      </c>
      <c r="C5442" s="32" t="str">
        <f t="shared" ref="C5442:C5505" si="256">RIGHT(B5442,5)</f>
        <v>eachy</v>
      </c>
      <c r="D5442" s="32" t="str">
        <f t="shared" ref="D5442:D5505" si="257">IFERROR(FIND("-",C5442),"Incorrect")</f>
        <v>Incorrect</v>
      </c>
    </row>
    <row r="5443" spans="1:4" x14ac:dyDescent="0.25">
      <c r="A5443" s="32" t="s">
        <v>5030</v>
      </c>
      <c r="B5443" s="32" t="str">
        <f t="shared" si="255"/>
        <v>Los Angeles, CA 90248,949-844-9442,Just Beachy,2644 West Olympic Boulevard Suite 426</v>
      </c>
      <c r="C5443" s="32" t="str">
        <f t="shared" si="256"/>
        <v>e 426</v>
      </c>
      <c r="D5443" s="32" t="str">
        <f t="shared" si="257"/>
        <v>Incorrect</v>
      </c>
    </row>
    <row r="5444" spans="1:4" x14ac:dyDescent="0.25">
      <c r="A5444" s="32" t="s">
        <v>5072</v>
      </c>
      <c r="B5444" s="32" t="str">
        <f t="shared" si="255"/>
        <v>949-844-9442,Just Beachy,2644 West Olympic Boulevard Suite 426,San Diego, CA 98046</v>
      </c>
      <c r="C5444" s="32" t="str">
        <f t="shared" si="256"/>
        <v>98046</v>
      </c>
      <c r="D5444" s="32" t="str">
        <f t="shared" si="257"/>
        <v>Incorrect</v>
      </c>
    </row>
    <row r="5445" spans="1:4" x14ac:dyDescent="0.25">
      <c r="A5445" s="32" t="s">
        <v>354</v>
      </c>
      <c r="B5445" s="32" t="str">
        <f t="shared" si="255"/>
        <v>Just Beachy,2644 West Olympic Boulevard Suite 426,San Diego, CA 98046,860-822-8049</v>
      </c>
      <c r="C5445" s="32" t="str">
        <f t="shared" si="256"/>
        <v>-8049</v>
      </c>
      <c r="D5445" s="32">
        <f t="shared" si="257"/>
        <v>1</v>
      </c>
    </row>
    <row r="5446" spans="1:4" x14ac:dyDescent="0.25">
      <c r="A5446" s="32" t="s">
        <v>5073</v>
      </c>
      <c r="B5446" s="32" t="str">
        <f t="shared" si="255"/>
        <v>2644 West Olympic Boulevard Suite 426,San Diego, CA 98046,860-822-8049,Balance Footgear</v>
      </c>
      <c r="C5446" s="32" t="str">
        <f t="shared" si="256"/>
        <v>tgear</v>
      </c>
      <c r="D5446" s="32" t="str">
        <f t="shared" si="257"/>
        <v>Incorrect</v>
      </c>
    </row>
    <row r="5447" spans="1:4" x14ac:dyDescent="0.25">
      <c r="A5447" s="32" t="s">
        <v>5074</v>
      </c>
      <c r="B5447" s="32" t="str">
        <f t="shared" si="255"/>
        <v>San Diego, CA 98046,860-822-8049,Balance Footgear,2224 Galleria At Tyler</v>
      </c>
      <c r="C5447" s="32" t="str">
        <f t="shared" si="256"/>
        <v>Tyler</v>
      </c>
      <c r="D5447" s="32" t="str">
        <f t="shared" si="257"/>
        <v>Incorrect</v>
      </c>
    </row>
    <row r="5448" spans="1:4" x14ac:dyDescent="0.25">
      <c r="A5448" s="32" t="s">
        <v>5075</v>
      </c>
      <c r="B5448" s="32" t="str">
        <f t="shared" si="255"/>
        <v>860-822-8049,Balance Footgear,2224 Galleria At Tyler,Signal Hill, CA 94820</v>
      </c>
      <c r="C5448" s="32" t="str">
        <f t="shared" si="256"/>
        <v>94820</v>
      </c>
      <c r="D5448" s="32" t="str">
        <f t="shared" si="257"/>
        <v>Incorrect</v>
      </c>
    </row>
    <row r="5449" spans="1:4" x14ac:dyDescent="0.25">
      <c r="A5449" s="32" t="s">
        <v>5076</v>
      </c>
      <c r="B5449" s="32" t="str">
        <f t="shared" si="255"/>
        <v>Balance Footgear,2224 Galleria At Tyler,Signal Hill, CA 94820,604-628-4684</v>
      </c>
      <c r="C5449" s="32" t="str">
        <f t="shared" si="256"/>
        <v>-4684</v>
      </c>
      <c r="D5449" s="32">
        <f t="shared" si="257"/>
        <v>1</v>
      </c>
    </row>
    <row r="5450" spans="1:4" x14ac:dyDescent="0.25">
      <c r="A5450" s="32" t="s">
        <v>5077</v>
      </c>
      <c r="B5450" s="32" t="str">
        <f t="shared" si="255"/>
        <v>2224 Galleria At Tyler,Signal Hill, CA 94820,604-628-4684,Batter's Up Clubhouse Shop</v>
      </c>
      <c r="C5450" s="32" t="str">
        <f t="shared" si="256"/>
        <v xml:space="preserve"> Shop</v>
      </c>
      <c r="D5450" s="32" t="str">
        <f t="shared" si="257"/>
        <v>Incorrect</v>
      </c>
    </row>
    <row r="5451" spans="1:4" x14ac:dyDescent="0.25">
      <c r="A5451" s="32" t="s">
        <v>5078</v>
      </c>
      <c r="B5451" s="32" t="str">
        <f t="shared" si="255"/>
        <v>Signal Hill, CA 94820,604-628-4684,Batter's Up Clubhouse Shop,2244 West Branch Street</v>
      </c>
      <c r="C5451" s="32" t="str">
        <f t="shared" si="256"/>
        <v>treet</v>
      </c>
      <c r="D5451" s="32" t="str">
        <f t="shared" si="257"/>
        <v>Incorrect</v>
      </c>
    </row>
    <row r="5452" spans="1:4" x14ac:dyDescent="0.25">
      <c r="A5452" s="32" t="s">
        <v>5079</v>
      </c>
      <c r="B5452" s="32" t="str">
        <f t="shared" si="255"/>
        <v>604-628-4684,Batter's Up Clubhouse Shop,2244 West Branch Street,Kapaa, HI 94660</v>
      </c>
      <c r="C5452" s="32" t="str">
        <f t="shared" si="256"/>
        <v>94660</v>
      </c>
      <c r="D5452" s="32" t="str">
        <f t="shared" si="257"/>
        <v>Incorrect</v>
      </c>
    </row>
    <row r="5453" spans="1:4" x14ac:dyDescent="0.25">
      <c r="A5453" s="32" t="s">
        <v>5080</v>
      </c>
      <c r="B5453" s="32" t="str">
        <f t="shared" si="255"/>
        <v>Batter's Up Clubhouse Shop,2244 West Branch Street,Kapaa, HI 94660,860-846-6666</v>
      </c>
      <c r="C5453" s="32" t="str">
        <f t="shared" si="256"/>
        <v>-6666</v>
      </c>
      <c r="D5453" s="32">
        <f t="shared" si="257"/>
        <v>1</v>
      </c>
    </row>
    <row r="5454" spans="1:4" x14ac:dyDescent="0.25">
      <c r="A5454" s="32" t="s">
        <v>5081</v>
      </c>
      <c r="B5454" s="32" t="str">
        <f t="shared" si="255"/>
        <v>2244 West Branch Street,Kapaa, HI 94660,860-846-6666,Eagle Feather Outfitters</v>
      </c>
      <c r="C5454" s="32" t="str">
        <f t="shared" si="256"/>
        <v>tters</v>
      </c>
      <c r="D5454" s="32" t="str">
        <f t="shared" si="257"/>
        <v>Incorrect</v>
      </c>
    </row>
    <row r="5455" spans="1:4" x14ac:dyDescent="0.25">
      <c r="A5455" s="32" t="s">
        <v>5082</v>
      </c>
      <c r="B5455" s="32" t="str">
        <f t="shared" si="255"/>
        <v>Kapaa, HI 94660,860-846-6666,Eagle Feather Outfitters,24809 South Figueroa Street</v>
      </c>
      <c r="C5455" s="32" t="str">
        <f t="shared" si="256"/>
        <v>treet</v>
      </c>
      <c r="D5455" s="32" t="str">
        <f t="shared" si="257"/>
        <v>Incorrect</v>
      </c>
    </row>
    <row r="5456" spans="1:4" x14ac:dyDescent="0.25">
      <c r="A5456" s="32" t="s">
        <v>5083</v>
      </c>
      <c r="B5456" s="32" t="str">
        <f t="shared" si="255"/>
        <v>860-846-6666,Eagle Feather Outfitters,24809 South Figueroa Street,Vancouver, CA 90022</v>
      </c>
      <c r="C5456" s="32" t="str">
        <f t="shared" si="256"/>
        <v>90022</v>
      </c>
      <c r="D5456" s="32" t="str">
        <f t="shared" si="257"/>
        <v>Incorrect</v>
      </c>
    </row>
    <row r="5457" spans="1:4" x14ac:dyDescent="0.25">
      <c r="A5457" s="32" t="s">
        <v>5084</v>
      </c>
      <c r="B5457" s="32" t="str">
        <f t="shared" si="255"/>
        <v>Eagle Feather Outfitters,24809 South Figueroa Street,Vancouver, CA 90022,460-260-8800</v>
      </c>
      <c r="C5457" s="32" t="str">
        <f t="shared" si="256"/>
        <v>-8800</v>
      </c>
      <c r="D5457" s="32">
        <f t="shared" si="257"/>
        <v>1</v>
      </c>
    </row>
    <row r="5458" spans="1:4" x14ac:dyDescent="0.25">
      <c r="A5458" s="32" t="s">
        <v>5085</v>
      </c>
      <c r="B5458" s="32" t="str">
        <f t="shared" si="255"/>
        <v>24809 South Figueroa Street,Vancouver, CA 90022,460-260-8800,Express Athletics</v>
      </c>
      <c r="C5458" s="32" t="str">
        <f t="shared" si="256"/>
        <v>etics</v>
      </c>
      <c r="D5458" s="32" t="str">
        <f t="shared" si="257"/>
        <v>Incorrect</v>
      </c>
    </row>
    <row r="5459" spans="1:4" x14ac:dyDescent="0.25">
      <c r="A5459" s="32" t="s">
        <v>5086</v>
      </c>
      <c r="B5459" s="32" t="str">
        <f t="shared" si="255"/>
        <v>Vancouver, CA 90022,460-260-8800,Express Athletics,2269 Chestnut St</v>
      </c>
      <c r="C5459" s="32" t="str">
        <f t="shared" si="256"/>
        <v>ut St</v>
      </c>
      <c r="D5459" s="32" t="str">
        <f t="shared" si="257"/>
        <v>Incorrect</v>
      </c>
    </row>
    <row r="5460" spans="1:4" x14ac:dyDescent="0.25">
      <c r="A5460" s="32" t="s">
        <v>5087</v>
      </c>
      <c r="B5460" s="32" t="str">
        <f t="shared" si="255"/>
        <v>460-260-8800,Express Athletics,2269 Chestnut St,Pasadena, CA 90220</v>
      </c>
      <c r="C5460" s="32" t="str">
        <f t="shared" si="256"/>
        <v>90220</v>
      </c>
      <c r="D5460" s="32" t="str">
        <f t="shared" si="257"/>
        <v>Incorrect</v>
      </c>
    </row>
    <row r="5461" spans="1:4" x14ac:dyDescent="0.25">
      <c r="A5461" s="32" t="s">
        <v>5088</v>
      </c>
      <c r="B5461" s="32" t="str">
        <f t="shared" si="255"/>
        <v>Express Athletics,2269 Chestnut St,Pasadena, CA 90220,660-466-4900</v>
      </c>
      <c r="C5461" s="32" t="str">
        <f t="shared" si="256"/>
        <v>-4900</v>
      </c>
      <c r="D5461" s="32">
        <f t="shared" si="257"/>
        <v>1</v>
      </c>
    </row>
    <row r="5462" spans="1:4" x14ac:dyDescent="0.25">
      <c r="A5462" s="32" t="s">
        <v>5089</v>
      </c>
      <c r="B5462" s="32" t="str">
        <f t="shared" si="255"/>
        <v>2269 Chestnut St,Pasadena, CA 90220,660-466-4900,June's Tailoring</v>
      </c>
      <c r="C5462" s="32" t="str">
        <f t="shared" si="256"/>
        <v>oring</v>
      </c>
      <c r="D5462" s="32" t="str">
        <f t="shared" si="257"/>
        <v>Incorrect</v>
      </c>
    </row>
    <row r="5463" spans="1:4" x14ac:dyDescent="0.25">
      <c r="A5463" s="32" t="s">
        <v>5090</v>
      </c>
      <c r="B5463" s="32" t="str">
        <f t="shared" si="255"/>
        <v>Pasadena, CA 90220,660-466-4900,June's Tailoring,848 Southpoint Boulevard Suite D</v>
      </c>
      <c r="C5463" s="32" t="str">
        <f t="shared" si="256"/>
        <v>ite D</v>
      </c>
      <c r="D5463" s="32" t="str">
        <f t="shared" si="257"/>
        <v>Incorrect</v>
      </c>
    </row>
    <row r="5464" spans="1:4" x14ac:dyDescent="0.25">
      <c r="A5464" s="32" t="s">
        <v>5091</v>
      </c>
      <c r="B5464" s="32" t="str">
        <f t="shared" si="255"/>
        <v>660-466-4900,June's Tailoring,848 Southpoint Boulevard Suite D,Panorama City, CA 94924</v>
      </c>
      <c r="C5464" s="32" t="str">
        <f t="shared" si="256"/>
        <v>94924</v>
      </c>
      <c r="D5464" s="32" t="str">
        <f t="shared" si="257"/>
        <v>Incorrect</v>
      </c>
    </row>
    <row r="5465" spans="1:4" x14ac:dyDescent="0.25">
      <c r="A5465" s="32" t="s">
        <v>5092</v>
      </c>
      <c r="B5465" s="32" t="str">
        <f t="shared" si="255"/>
        <v>June's Tailoring,848 Southpoint Boulevard Suite D,Panorama City, CA 94924,629-282-6488</v>
      </c>
      <c r="C5465" s="32" t="str">
        <f t="shared" si="256"/>
        <v>-6488</v>
      </c>
      <c r="D5465" s="32">
        <f t="shared" si="257"/>
        <v>1</v>
      </c>
    </row>
    <row r="5466" spans="1:4" x14ac:dyDescent="0.25">
      <c r="A5466" s="32" t="s">
        <v>5093</v>
      </c>
      <c r="B5466" s="32" t="str">
        <f t="shared" si="255"/>
        <v>848 Southpoint Boulevard Suite D,Panorama City, CA 94924,629-282-6488,Just Tops</v>
      </c>
      <c r="C5466" s="32" t="str">
        <f t="shared" si="256"/>
        <v xml:space="preserve"> Tops</v>
      </c>
      <c r="D5466" s="32" t="str">
        <f t="shared" si="257"/>
        <v>Incorrect</v>
      </c>
    </row>
    <row r="5467" spans="1:4" x14ac:dyDescent="0.25">
      <c r="A5467" s="32" t="s">
        <v>5094</v>
      </c>
      <c r="B5467" s="32" t="str">
        <f t="shared" si="255"/>
        <v>Panorama City, CA 94924,629-282-6488,Just Tops,4420 Lower Mission Road</v>
      </c>
      <c r="C5467" s="32" t="str">
        <f t="shared" si="256"/>
        <v xml:space="preserve"> Road</v>
      </c>
      <c r="D5467" s="32" t="str">
        <f t="shared" si="257"/>
        <v>Incorrect</v>
      </c>
    </row>
    <row r="5468" spans="1:4" x14ac:dyDescent="0.25">
      <c r="A5468" s="32" t="s">
        <v>5095</v>
      </c>
      <c r="B5468" s="32" t="str">
        <f t="shared" si="255"/>
        <v>629-282-6488,Just Tops,4420 Lower Mission Road,Calexico, CA 94208</v>
      </c>
      <c r="C5468" s="32" t="str">
        <f t="shared" si="256"/>
        <v>94208</v>
      </c>
      <c r="D5468" s="32" t="str">
        <f t="shared" si="257"/>
        <v>Incorrect</v>
      </c>
    </row>
    <row r="5469" spans="1:4" x14ac:dyDescent="0.25">
      <c r="A5469" s="32" t="s">
        <v>5096</v>
      </c>
      <c r="B5469" s="32" t="str">
        <f t="shared" si="255"/>
        <v>Just Tops,4420 Lower Mission Road,Calexico, CA 94208,408-464-9800</v>
      </c>
      <c r="C5469" s="32" t="str">
        <f t="shared" si="256"/>
        <v>-9800</v>
      </c>
      <c r="D5469" s="32">
        <f t="shared" si="257"/>
        <v>1</v>
      </c>
    </row>
    <row r="5470" spans="1:4" x14ac:dyDescent="0.25">
      <c r="A5470" s="32" t="s">
        <v>5097</v>
      </c>
      <c r="B5470" s="32" t="str">
        <f t="shared" si="255"/>
        <v>4420 Lower Mission Road,Calexico, CA 94208,408-464-9800,Lead Me On</v>
      </c>
      <c r="C5470" s="32" t="str">
        <f t="shared" si="256"/>
        <v>Me On</v>
      </c>
      <c r="D5470" s="32" t="str">
        <f t="shared" si="257"/>
        <v>Incorrect</v>
      </c>
    </row>
    <row r="5471" spans="1:4" x14ac:dyDescent="0.25">
      <c r="A5471" s="32" t="s">
        <v>5098</v>
      </c>
      <c r="B5471" s="32" t="str">
        <f t="shared" si="255"/>
        <v>Calexico, CA 94208,408-464-9800,Lead Me On,800 East Diamond Boulevard</v>
      </c>
      <c r="C5471" s="32" t="str">
        <f t="shared" si="256"/>
        <v>evard</v>
      </c>
      <c r="D5471" s="32" t="str">
        <f t="shared" si="257"/>
        <v>Incorrect</v>
      </c>
    </row>
    <row r="5472" spans="1:4" x14ac:dyDescent="0.25">
      <c r="A5472" s="32" t="s">
        <v>5099</v>
      </c>
      <c r="B5472" s="32" t="str">
        <f t="shared" si="255"/>
        <v>408-464-9800,Lead Me On,800 East Diamond Boulevard,Belmont, CA 90266</v>
      </c>
      <c r="C5472" s="32" t="str">
        <f t="shared" si="256"/>
        <v>90266</v>
      </c>
      <c r="D5472" s="32" t="str">
        <f t="shared" si="257"/>
        <v>Incorrect</v>
      </c>
    </row>
    <row r="5473" spans="1:4" x14ac:dyDescent="0.25">
      <c r="A5473" s="32" t="s">
        <v>5100</v>
      </c>
      <c r="B5473" s="32" t="str">
        <f t="shared" si="255"/>
        <v>Lead Me On,800 East Diamond Boulevard,Belmont, CA 90266,408-866-9240</v>
      </c>
      <c r="C5473" s="32" t="str">
        <f t="shared" si="256"/>
        <v>-9240</v>
      </c>
      <c r="D5473" s="32">
        <f t="shared" si="257"/>
        <v>1</v>
      </c>
    </row>
    <row r="5474" spans="1:4" x14ac:dyDescent="0.25">
      <c r="A5474" s="32" t="s">
        <v>5101</v>
      </c>
      <c r="B5474" s="32" t="str">
        <f t="shared" si="255"/>
        <v>800 East Diamond Boulevard,Belmont, CA 90266,408-866-9240,Lee's Sports Authority</v>
      </c>
      <c r="C5474" s="32" t="str">
        <f t="shared" si="256"/>
        <v>ority</v>
      </c>
      <c r="D5474" s="32" t="str">
        <f t="shared" si="257"/>
        <v>Incorrect</v>
      </c>
    </row>
    <row r="5475" spans="1:4" x14ac:dyDescent="0.25">
      <c r="A5475" s="32" t="s">
        <v>5102</v>
      </c>
      <c r="B5475" s="32" t="str">
        <f t="shared" si="255"/>
        <v>Belmont, CA 90266,408-866-9240,Lee's Sports Authority,2088 East Montclair Plaza Lane</v>
      </c>
      <c r="C5475" s="32" t="str">
        <f t="shared" si="256"/>
        <v xml:space="preserve"> Lane</v>
      </c>
      <c r="D5475" s="32" t="str">
        <f t="shared" si="257"/>
        <v>Incorrect</v>
      </c>
    </row>
    <row r="5476" spans="1:4" x14ac:dyDescent="0.25">
      <c r="A5476" s="32" t="s">
        <v>5103</v>
      </c>
      <c r="B5476" s="32" t="str">
        <f t="shared" si="255"/>
        <v>408-866-9240,Lee's Sports Authority,2088 East Montclair Plaza Lane,Honolulu, HI 92820</v>
      </c>
      <c r="C5476" s="32" t="str">
        <f t="shared" si="256"/>
        <v>92820</v>
      </c>
      <c r="D5476" s="32" t="str">
        <f t="shared" si="257"/>
        <v>Incorrect</v>
      </c>
    </row>
    <row r="5477" spans="1:4" x14ac:dyDescent="0.25">
      <c r="A5477" s="32" t="s">
        <v>5104</v>
      </c>
      <c r="B5477" s="32" t="str">
        <f t="shared" si="255"/>
        <v>Lee's Sports Authority,2088 East Montclair Plaza Lane,Honolulu, HI 92820,909-886-9880</v>
      </c>
      <c r="C5477" s="32" t="str">
        <f t="shared" si="256"/>
        <v>-9880</v>
      </c>
      <c r="D5477" s="32">
        <f t="shared" si="257"/>
        <v>1</v>
      </c>
    </row>
    <row r="5478" spans="1:4" x14ac:dyDescent="0.25">
      <c r="A5478" s="32" t="s">
        <v>5105</v>
      </c>
      <c r="B5478" s="32" t="str">
        <f t="shared" si="255"/>
        <v>2088 East Montclair Plaza Lane,Honolulu, HI 92820,909-886-9880,Speedy Outlets</v>
      </c>
      <c r="C5478" s="32" t="str">
        <f t="shared" si="256"/>
        <v>tlets</v>
      </c>
      <c r="D5478" s="32" t="str">
        <f t="shared" si="257"/>
        <v>Incorrect</v>
      </c>
    </row>
    <row r="5479" spans="1:4" x14ac:dyDescent="0.25">
      <c r="A5479" s="32" t="s">
        <v>1007</v>
      </c>
      <c r="B5479" s="32" t="str">
        <f t="shared" si="255"/>
        <v>Honolulu, HI 92820,909-886-9880,Speedy Outlets,2228A El Camino Real</v>
      </c>
      <c r="C5479" s="32" t="str">
        <f t="shared" si="256"/>
        <v xml:space="preserve"> Real</v>
      </c>
      <c r="D5479" s="32" t="str">
        <f t="shared" si="257"/>
        <v>Incorrect</v>
      </c>
    </row>
    <row r="5480" spans="1:4" x14ac:dyDescent="0.25">
      <c r="A5480" s="32" t="s">
        <v>5106</v>
      </c>
      <c r="B5480" s="32" t="str">
        <f t="shared" si="255"/>
        <v>909-886-9880,Speedy Outlets,2228A El Camino Real,Los Angeles, CA 98404</v>
      </c>
      <c r="C5480" s="32" t="str">
        <f t="shared" si="256"/>
        <v>98404</v>
      </c>
      <c r="D5480" s="32" t="str">
        <f t="shared" si="257"/>
        <v>Incorrect</v>
      </c>
    </row>
    <row r="5481" spans="1:4" x14ac:dyDescent="0.25">
      <c r="A5481" s="32" t="s">
        <v>5107</v>
      </c>
      <c r="B5481" s="32" t="str">
        <f t="shared" si="255"/>
        <v>Speedy Outlets,2228A El Camino Real,Los Angeles, CA 98404,806-484-9200</v>
      </c>
      <c r="C5481" s="32" t="str">
        <f t="shared" si="256"/>
        <v>-9200</v>
      </c>
      <c r="D5481" s="32">
        <f t="shared" si="257"/>
        <v>1</v>
      </c>
    </row>
    <row r="5482" spans="1:4" x14ac:dyDescent="0.25">
      <c r="A5482" s="32" t="s">
        <v>5108</v>
      </c>
      <c r="B5482" s="32" t="str">
        <f t="shared" si="255"/>
        <v>2228A El Camino Real,Los Angeles, CA 98404,806-484-9200,The Top of My Head Corporation</v>
      </c>
      <c r="C5482" s="32" t="str">
        <f t="shared" si="256"/>
        <v>ation</v>
      </c>
      <c r="D5482" s="32" t="str">
        <f t="shared" si="257"/>
        <v>Incorrect</v>
      </c>
    </row>
    <row r="5483" spans="1:4" x14ac:dyDescent="0.25">
      <c r="A5483" s="32" t="s">
        <v>1544</v>
      </c>
      <c r="B5483" s="32" t="str">
        <f t="shared" si="255"/>
        <v>Los Angeles, CA 98404,806-484-9200,The Top of My Head Corporation,226 East Pico Boulevard</v>
      </c>
      <c r="C5483" s="32" t="str">
        <f t="shared" si="256"/>
        <v>evard</v>
      </c>
      <c r="D5483" s="32" t="str">
        <f t="shared" si="257"/>
        <v>Incorrect</v>
      </c>
    </row>
    <row r="5484" spans="1:4" x14ac:dyDescent="0.25">
      <c r="A5484" s="32" t="s">
        <v>5109</v>
      </c>
      <c r="B5484" s="32" t="str">
        <f t="shared" si="255"/>
        <v>806-484-9200,The Top of My Head Corporation,226 East Pico Boulevard,Waikoloa, HI 94064</v>
      </c>
      <c r="C5484" s="32" t="str">
        <f t="shared" si="256"/>
        <v>94064</v>
      </c>
      <c r="D5484" s="32" t="str">
        <f t="shared" si="257"/>
        <v>Incorrect</v>
      </c>
    </row>
    <row r="5485" spans="1:4" x14ac:dyDescent="0.25">
      <c r="A5485" s="32" t="s">
        <v>5110</v>
      </c>
      <c r="B5485" s="32" t="str">
        <f t="shared" si="255"/>
        <v>The Top of My Head Corporation,226 East Pico Boulevard,Waikoloa, HI 94064,662-402-2492</v>
      </c>
      <c r="C5485" s="32" t="str">
        <f t="shared" si="256"/>
        <v>-2492</v>
      </c>
      <c r="D5485" s="32">
        <f t="shared" si="257"/>
        <v>1</v>
      </c>
    </row>
    <row r="5486" spans="1:4" x14ac:dyDescent="0.25">
      <c r="A5486" s="32" t="s">
        <v>443</v>
      </c>
      <c r="B5486" s="32" t="str">
        <f t="shared" si="255"/>
        <v>226 East Pico Boulevard,Waikoloa, HI 94064,662-402-2492,Tina's Sportswear</v>
      </c>
      <c r="C5486" s="32" t="str">
        <f t="shared" si="256"/>
        <v>swear</v>
      </c>
      <c r="D5486" s="32" t="str">
        <f t="shared" si="257"/>
        <v>Incorrect</v>
      </c>
    </row>
    <row r="5487" spans="1:4" x14ac:dyDescent="0.25">
      <c r="A5487" s="32" t="s">
        <v>5111</v>
      </c>
      <c r="B5487" s="32" t="str">
        <f t="shared" si="255"/>
        <v>Waikoloa, HI 94064,662-402-2492,Tina's Sportswear,4022 South El Camino Real</v>
      </c>
      <c r="C5487" s="32" t="str">
        <f t="shared" si="256"/>
        <v xml:space="preserve"> Real</v>
      </c>
      <c r="D5487" s="32" t="str">
        <f t="shared" si="257"/>
        <v>Incorrect</v>
      </c>
    </row>
    <row r="5488" spans="1:4" x14ac:dyDescent="0.25">
      <c r="A5488" s="32" t="s">
        <v>5112</v>
      </c>
      <c r="B5488" s="32" t="str">
        <f t="shared" si="255"/>
        <v>662-402-2492,Tina's Sportswear,4022 South El Camino Real,Santa Monica, CA 92864</v>
      </c>
      <c r="C5488" s="32" t="str">
        <f t="shared" si="256"/>
        <v>92864</v>
      </c>
      <c r="D5488" s="32" t="str">
        <f t="shared" si="257"/>
        <v>Incorrect</v>
      </c>
    </row>
    <row r="5489" spans="1:4" x14ac:dyDescent="0.25">
      <c r="A5489" s="32" t="s">
        <v>4197</v>
      </c>
      <c r="B5489" s="32" t="str">
        <f t="shared" si="255"/>
        <v>Tina's Sportswear,4022 South El Camino Real,Santa Monica, CA 92864,620-886-4488</v>
      </c>
      <c r="C5489" s="32" t="str">
        <f t="shared" si="256"/>
        <v>-4488</v>
      </c>
      <c r="D5489" s="32">
        <f t="shared" si="257"/>
        <v>1</v>
      </c>
    </row>
    <row r="5490" spans="1:4" x14ac:dyDescent="0.25">
      <c r="A5490" s="32" t="s">
        <v>5113</v>
      </c>
      <c r="B5490" s="32" t="str">
        <f t="shared" si="255"/>
        <v>4022 South El Camino Real,Santa Monica, CA 92864,620-886-4488,Savvy Looks</v>
      </c>
      <c r="C5490" s="32" t="str">
        <f t="shared" si="256"/>
        <v>Looks</v>
      </c>
      <c r="D5490" s="32" t="str">
        <f t="shared" si="257"/>
        <v>Incorrect</v>
      </c>
    </row>
    <row r="5491" spans="1:4" x14ac:dyDescent="0.25">
      <c r="A5491" s="32" t="s">
        <v>5114</v>
      </c>
      <c r="B5491" s="32" t="str">
        <f t="shared" si="255"/>
        <v>Santa Monica, CA 92864,620-886-4488,Savvy Looks,Ala Moana Center</v>
      </c>
      <c r="C5491" s="32" t="str">
        <f t="shared" si="256"/>
        <v>enter</v>
      </c>
      <c r="D5491" s="32" t="str">
        <f t="shared" si="257"/>
        <v>Incorrect</v>
      </c>
    </row>
    <row r="5492" spans="1:4" x14ac:dyDescent="0.25">
      <c r="A5492" s="32" t="s">
        <v>5115</v>
      </c>
      <c r="B5492" s="32" t="str">
        <f t="shared" si="255"/>
        <v>620-886-4488,Savvy Looks,Ala Moana Center,Chelan, CA 92460</v>
      </c>
      <c r="C5492" s="32" t="str">
        <f t="shared" si="256"/>
        <v>92460</v>
      </c>
      <c r="D5492" s="32" t="str">
        <f t="shared" si="257"/>
        <v>Incorrect</v>
      </c>
    </row>
    <row r="5493" spans="1:4" x14ac:dyDescent="0.25">
      <c r="A5493" s="32" t="s">
        <v>5116</v>
      </c>
      <c r="B5493" s="32" t="str">
        <f t="shared" si="255"/>
        <v>Savvy Looks,Ala Moana Center,Chelan, CA 92460,424-264-2692</v>
      </c>
      <c r="C5493" s="32" t="str">
        <f t="shared" si="256"/>
        <v>-2692</v>
      </c>
      <c r="D5493" s="32">
        <f t="shared" si="257"/>
        <v>1</v>
      </c>
    </row>
    <row r="5494" spans="1:4" x14ac:dyDescent="0.25">
      <c r="A5494" s="32" t="s">
        <v>5117</v>
      </c>
      <c r="B5494" s="32" t="str">
        <f t="shared" si="255"/>
        <v>Ala Moana Center,Chelan, CA 92460,424-264-2692,Albert's Bicycle Clothing Inc</v>
      </c>
      <c r="C5494" s="32" t="str">
        <f t="shared" si="256"/>
        <v>g Inc</v>
      </c>
      <c r="D5494" s="32" t="str">
        <f t="shared" si="257"/>
        <v>Incorrect</v>
      </c>
    </row>
    <row r="5495" spans="1:4" x14ac:dyDescent="0.25">
      <c r="A5495" s="32" t="s">
        <v>5118</v>
      </c>
      <c r="B5495" s="32" t="str">
        <f t="shared" si="255"/>
        <v>Chelan, CA 92460,424-264-2692,Albert's Bicycle Clothing Inc,4660 Southeast 92nd Avenue</v>
      </c>
      <c r="C5495" s="32" t="str">
        <f t="shared" si="256"/>
        <v>venue</v>
      </c>
      <c r="D5495" s="32" t="str">
        <f t="shared" si="257"/>
        <v>Incorrect</v>
      </c>
    </row>
    <row r="5496" spans="1:4" x14ac:dyDescent="0.25">
      <c r="A5496" s="32" t="s">
        <v>5119</v>
      </c>
      <c r="B5496" s="32" t="str">
        <f t="shared" si="255"/>
        <v>424-264-2692,Albert's Bicycle Clothing Inc,4660 Southeast 92nd Avenue,San Jose, CA 96466</v>
      </c>
      <c r="C5496" s="32" t="str">
        <f t="shared" si="256"/>
        <v>96466</v>
      </c>
      <c r="D5496" s="32" t="str">
        <f t="shared" si="257"/>
        <v>Incorrect</v>
      </c>
    </row>
    <row r="5497" spans="1:4" x14ac:dyDescent="0.25">
      <c r="A5497" s="32" t="s">
        <v>5120</v>
      </c>
      <c r="B5497" s="32" t="str">
        <f t="shared" si="255"/>
        <v>Albert's Bicycle Clothing Inc,4660 Southeast 92nd Avenue,San Jose, CA 96466,420-648-2220</v>
      </c>
      <c r="C5497" s="32" t="str">
        <f t="shared" si="256"/>
        <v>-2220</v>
      </c>
      <c r="D5497" s="32">
        <f t="shared" si="257"/>
        <v>1</v>
      </c>
    </row>
    <row r="5498" spans="1:4" x14ac:dyDescent="0.25">
      <c r="A5498" s="32" t="s">
        <v>5121</v>
      </c>
      <c r="B5498" s="32" t="str">
        <f t="shared" si="255"/>
        <v>4660 Southeast 92nd Avenue,San Jose, CA 96466,420-648-2220,Fanatic About Sports</v>
      </c>
      <c r="C5498" s="32" t="str">
        <f t="shared" si="256"/>
        <v>ports</v>
      </c>
      <c r="D5498" s="32" t="str">
        <f t="shared" si="257"/>
        <v>Incorrect</v>
      </c>
    </row>
    <row r="5499" spans="1:4" x14ac:dyDescent="0.25">
      <c r="A5499" s="32" t="s">
        <v>5122</v>
      </c>
      <c r="B5499" s="32" t="str">
        <f t="shared" si="255"/>
        <v>San Jose, CA 96466,420-648-2220,Fanatic About Sports,960 Hotel Circle North</v>
      </c>
      <c r="C5499" s="32" t="str">
        <f t="shared" si="256"/>
        <v>North</v>
      </c>
      <c r="D5499" s="32" t="str">
        <f t="shared" si="257"/>
        <v>Incorrect</v>
      </c>
    </row>
    <row r="5500" spans="1:4" x14ac:dyDescent="0.25">
      <c r="A5500" s="32" t="s">
        <v>5123</v>
      </c>
      <c r="B5500" s="32" t="str">
        <f t="shared" si="255"/>
        <v>420-648-2220,Fanatic About Sports,960 Hotel Circle North,San Francisco, CA 96040</v>
      </c>
      <c r="C5500" s="32" t="str">
        <f t="shared" si="256"/>
        <v>96040</v>
      </c>
      <c r="D5500" s="32" t="str">
        <f t="shared" si="257"/>
        <v>Incorrect</v>
      </c>
    </row>
    <row r="5501" spans="1:4" x14ac:dyDescent="0.25">
      <c r="A5501" s="32" t="s">
        <v>1611</v>
      </c>
      <c r="B5501" s="32" t="str">
        <f t="shared" si="255"/>
        <v>Fanatic About Sports,960 Hotel Circle North,San Francisco, CA 96040,620-482-8804</v>
      </c>
      <c r="C5501" s="32" t="str">
        <f t="shared" si="256"/>
        <v>-8804</v>
      </c>
      <c r="D5501" s="32">
        <f t="shared" si="257"/>
        <v>1</v>
      </c>
    </row>
    <row r="5502" spans="1:4" x14ac:dyDescent="0.25">
      <c r="A5502" s="32" t="s">
        <v>5124</v>
      </c>
      <c r="B5502" s="32" t="str">
        <f t="shared" si="255"/>
        <v>960 Hotel Circle North,San Francisco, CA 96040,620-482-8804,Flywear by Grant</v>
      </c>
      <c r="C5502" s="32" t="str">
        <f t="shared" si="256"/>
        <v>Grant</v>
      </c>
      <c r="D5502" s="32" t="str">
        <f t="shared" si="257"/>
        <v>Incorrect</v>
      </c>
    </row>
    <row r="5503" spans="1:4" x14ac:dyDescent="0.25">
      <c r="A5503" s="32" t="s">
        <v>5125</v>
      </c>
      <c r="B5503" s="32" t="str">
        <f t="shared" si="255"/>
        <v>San Francisco, CA 96040,620-482-8804,Flywear by Grant,22806 Barrington Court</v>
      </c>
      <c r="C5503" s="32" t="str">
        <f t="shared" si="256"/>
        <v>Court</v>
      </c>
      <c r="D5503" s="32" t="str">
        <f t="shared" si="257"/>
        <v>Incorrect</v>
      </c>
    </row>
    <row r="5504" spans="1:4" x14ac:dyDescent="0.25">
      <c r="A5504" s="32" t="s">
        <v>5126</v>
      </c>
      <c r="B5504" s="32" t="str">
        <f t="shared" si="255"/>
        <v>620-482-8804,Flywear by Grant,22806 Barrington Court,Santa Monica, CA 96842</v>
      </c>
      <c r="C5504" s="32" t="str">
        <f t="shared" si="256"/>
        <v>96842</v>
      </c>
      <c r="D5504" s="32" t="str">
        <f t="shared" si="257"/>
        <v>Incorrect</v>
      </c>
    </row>
    <row r="5505" spans="1:4" x14ac:dyDescent="0.25">
      <c r="A5505" s="32" t="s">
        <v>5127</v>
      </c>
      <c r="B5505" s="32" t="str">
        <f t="shared" si="255"/>
        <v>Flywear by Grant,22806 Barrington Court,Santa Monica, CA 96842,426-469-8244</v>
      </c>
      <c r="C5505" s="32" t="str">
        <f t="shared" si="256"/>
        <v>-8244</v>
      </c>
      <c r="D5505" s="32">
        <f t="shared" si="257"/>
        <v>1</v>
      </c>
    </row>
    <row r="5506" spans="1:4" x14ac:dyDescent="0.25">
      <c r="A5506" s="32" t="s">
        <v>5128</v>
      </c>
      <c r="B5506" s="32" t="str">
        <f t="shared" ref="B5506:B5569" si="258">CONCATENATE(TRIM(A5506),",",TRIM(A5507),",",TRIM(A5508),",",TRIM(A5509))</f>
        <v>22806 Barrington Court,Santa Monica, CA 96842,426-469-8244,High Gear Sports</v>
      </c>
      <c r="C5506" s="32" t="str">
        <f t="shared" ref="C5506:C5569" si="259">RIGHT(B5506,5)</f>
        <v>ports</v>
      </c>
      <c r="D5506" s="32" t="str">
        <f t="shared" ref="D5506:D5569" si="260">IFERROR(FIND("-",C5506),"Incorrect")</f>
        <v>Incorrect</v>
      </c>
    </row>
    <row r="5507" spans="1:4" x14ac:dyDescent="0.25">
      <c r="A5507" s="32" t="s">
        <v>5129</v>
      </c>
      <c r="B5507" s="32" t="str">
        <f t="shared" si="258"/>
        <v>Santa Monica, CA 96842,426-469-8244,High Gear Sports,20426 Silverdale Way Northwest</v>
      </c>
      <c r="C5507" s="32" t="str">
        <f t="shared" si="259"/>
        <v>hwest</v>
      </c>
      <c r="D5507" s="32" t="str">
        <f t="shared" si="260"/>
        <v>Incorrect</v>
      </c>
    </row>
    <row r="5508" spans="1:4" x14ac:dyDescent="0.25">
      <c r="A5508" s="32" t="s">
        <v>5130</v>
      </c>
      <c r="B5508" s="32" t="str">
        <f t="shared" si="258"/>
        <v>426-469-8244,High Gear Sports,20426 Silverdale Way Northwest,Los Angeles, CA 90004</v>
      </c>
      <c r="C5508" s="32" t="str">
        <f t="shared" si="259"/>
        <v>90004</v>
      </c>
      <c r="D5508" s="32" t="str">
        <f t="shared" si="260"/>
        <v>Incorrect</v>
      </c>
    </row>
    <row r="5509" spans="1:4" x14ac:dyDescent="0.25">
      <c r="A5509" s="32" t="s">
        <v>5131</v>
      </c>
      <c r="B5509" s="32" t="str">
        <f t="shared" si="258"/>
        <v>High Gear Sports,20426 Silverdale Way Northwest,Los Angeles, CA 90004,642-486-4662</v>
      </c>
      <c r="C5509" s="32" t="str">
        <f t="shared" si="259"/>
        <v>-4662</v>
      </c>
      <c r="D5509" s="32">
        <f t="shared" si="260"/>
        <v>1</v>
      </c>
    </row>
    <row r="5510" spans="1:4" x14ac:dyDescent="0.25">
      <c r="A5510" s="32" t="s">
        <v>4858</v>
      </c>
      <c r="B5510" s="32" t="str">
        <f t="shared" si="258"/>
        <v>20426 Silverdale Way Northwest,Los Angeles, CA 90004,642-486-4662,Kid's Best</v>
      </c>
      <c r="C5510" s="32" t="str">
        <f t="shared" si="259"/>
        <v xml:space="preserve"> Best</v>
      </c>
      <c r="D5510" s="32" t="str">
        <f t="shared" si="260"/>
        <v>Incorrect</v>
      </c>
    </row>
    <row r="5511" spans="1:4" x14ac:dyDescent="0.25">
      <c r="A5511" s="32" t="s">
        <v>5132</v>
      </c>
      <c r="B5511" s="32" t="str">
        <f t="shared" si="258"/>
        <v>Los Angeles, CA 90004,642-486-4662,Kid's Best,626 Del Monte Shopping Center</v>
      </c>
      <c r="C5511" s="32" t="str">
        <f t="shared" si="259"/>
        <v>enter</v>
      </c>
      <c r="D5511" s="32" t="str">
        <f t="shared" si="260"/>
        <v>Incorrect</v>
      </c>
    </row>
    <row r="5512" spans="1:4" x14ac:dyDescent="0.25">
      <c r="A5512" s="32" t="s">
        <v>5133</v>
      </c>
      <c r="B5512" s="32" t="str">
        <f t="shared" si="258"/>
        <v>642-486-4662,Kid's Best,626 Del Monte Shopping Center,Lancaster, CA 92446</v>
      </c>
      <c r="C5512" s="32" t="str">
        <f t="shared" si="259"/>
        <v>92446</v>
      </c>
      <c r="D5512" s="32" t="str">
        <f t="shared" si="260"/>
        <v>Incorrect</v>
      </c>
    </row>
    <row r="5513" spans="1:4" x14ac:dyDescent="0.25">
      <c r="A5513" s="32" t="s">
        <v>311</v>
      </c>
      <c r="B5513" s="32" t="str">
        <f t="shared" si="258"/>
        <v>Kid's Best,626 Del Monte Shopping Center,Lancaster, CA 92446,949-698-4800</v>
      </c>
      <c r="C5513" s="32" t="str">
        <f t="shared" si="259"/>
        <v>-4800</v>
      </c>
      <c r="D5513" s="32">
        <f t="shared" si="260"/>
        <v>1</v>
      </c>
    </row>
    <row r="5514" spans="1:4" x14ac:dyDescent="0.25">
      <c r="A5514" s="32" t="s">
        <v>5134</v>
      </c>
      <c r="B5514" s="32" t="str">
        <f t="shared" si="258"/>
        <v>626 Del Monte Shopping Center,Lancaster, CA 92446,949-698-4800,Sportswear Lane</v>
      </c>
      <c r="C5514" s="32" t="str">
        <f t="shared" si="259"/>
        <v xml:space="preserve"> Lane</v>
      </c>
      <c r="D5514" s="32" t="str">
        <f t="shared" si="260"/>
        <v>Incorrect</v>
      </c>
    </row>
    <row r="5515" spans="1:4" x14ac:dyDescent="0.25">
      <c r="A5515" s="32" t="s">
        <v>5135</v>
      </c>
      <c r="B5515" s="32" t="str">
        <f t="shared" si="258"/>
        <v>Lancaster, CA 92446,949-698-4800,Sportswear Lane,920 Camarillo Center Drive</v>
      </c>
      <c r="C5515" s="32" t="str">
        <f t="shared" si="259"/>
        <v>Drive</v>
      </c>
      <c r="D5515" s="32" t="str">
        <f t="shared" si="260"/>
        <v>Incorrect</v>
      </c>
    </row>
    <row r="5516" spans="1:4" x14ac:dyDescent="0.25">
      <c r="A5516" s="32" t="s">
        <v>5136</v>
      </c>
      <c r="B5516" s="32" t="str">
        <f t="shared" si="258"/>
        <v>949-698-4800,Sportswear Lane,920 Camarillo Center Drive,Los Angeles, CA 92628</v>
      </c>
      <c r="C5516" s="32" t="str">
        <f t="shared" si="259"/>
        <v>92628</v>
      </c>
      <c r="D5516" s="32" t="str">
        <f t="shared" si="260"/>
        <v>Incorrect</v>
      </c>
    </row>
    <row r="5517" spans="1:4" x14ac:dyDescent="0.25">
      <c r="A5517" s="32" t="s">
        <v>5137</v>
      </c>
      <c r="B5517" s="32" t="str">
        <f t="shared" si="258"/>
        <v>Sportswear Lane,920 Camarillo Center Drive,Los Angeles, CA 92628,424-242-9496</v>
      </c>
      <c r="C5517" s="32" t="str">
        <f t="shared" si="259"/>
        <v>-9496</v>
      </c>
      <c r="D5517" s="32">
        <f t="shared" si="260"/>
        <v>1</v>
      </c>
    </row>
    <row r="5518" spans="1:4" x14ac:dyDescent="0.25">
      <c r="A5518" s="32" t="s">
        <v>5138</v>
      </c>
      <c r="B5518" s="32" t="str">
        <f t="shared" si="258"/>
        <v>920 Camarillo Center Drive,Los Angeles, CA 92628,424-242-9496,Swimwear Unlimited</v>
      </c>
      <c r="C5518" s="32" t="str">
        <f t="shared" si="259"/>
        <v>mited</v>
      </c>
      <c r="D5518" s="32" t="str">
        <f t="shared" si="260"/>
        <v>Incorrect</v>
      </c>
    </row>
    <row r="5519" spans="1:4" x14ac:dyDescent="0.25">
      <c r="A5519" s="32" t="s">
        <v>4806</v>
      </c>
      <c r="B5519" s="32" t="str">
        <f t="shared" si="258"/>
        <v>Los Angeles, CA 92628,424-242-9496,Swimwear Unlimited,264 Beechwood Center Mall</v>
      </c>
      <c r="C5519" s="32" t="str">
        <f t="shared" si="259"/>
        <v xml:space="preserve"> Mall</v>
      </c>
      <c r="D5519" s="32" t="str">
        <f t="shared" si="260"/>
        <v>Incorrect</v>
      </c>
    </row>
    <row r="5520" spans="1:4" x14ac:dyDescent="0.25">
      <c r="A5520" s="32" t="s">
        <v>5139</v>
      </c>
      <c r="B5520" s="32" t="str">
        <f t="shared" si="258"/>
        <v>424-242-9496,Swimwear Unlimited,264 Beechwood Center Mall,Long Beach, CA 92244</v>
      </c>
      <c r="C5520" s="32" t="str">
        <f t="shared" si="259"/>
        <v>92244</v>
      </c>
      <c r="D5520" s="32" t="str">
        <f t="shared" si="260"/>
        <v>Incorrect</v>
      </c>
    </row>
    <row r="5521" spans="1:4" x14ac:dyDescent="0.25">
      <c r="A5521" s="32" t="s">
        <v>5140</v>
      </c>
      <c r="B5521" s="32" t="str">
        <f t="shared" si="258"/>
        <v>Swimwear Unlimited,264 Beechwood Center Mall,Long Beach, CA 92244,860-848-6440</v>
      </c>
      <c r="C5521" s="32" t="str">
        <f t="shared" si="259"/>
        <v>-6440</v>
      </c>
      <c r="D5521" s="32">
        <f t="shared" si="260"/>
        <v>1</v>
      </c>
    </row>
    <row r="5522" spans="1:4" x14ac:dyDescent="0.25">
      <c r="A5522" s="32" t="s">
        <v>5141</v>
      </c>
      <c r="B5522" s="32" t="str">
        <f t="shared" si="258"/>
        <v>264 Beechwood Center Mall,Long Beach, CA 92244,860-848-6440,City Lights Surf Skate Snow</v>
      </c>
      <c r="C5522" s="32" t="str">
        <f t="shared" si="259"/>
        <v xml:space="preserve"> Snow</v>
      </c>
      <c r="D5522" s="32" t="str">
        <f t="shared" si="260"/>
        <v>Incorrect</v>
      </c>
    </row>
    <row r="5523" spans="1:4" x14ac:dyDescent="0.25">
      <c r="A5523" s="32" t="s">
        <v>5142</v>
      </c>
      <c r="B5523" s="32" t="str">
        <f t="shared" si="258"/>
        <v>Long Beach, CA 92244,860-848-6440,City Lights Surf Skate Snow,8220 East Green Lake Drive North</v>
      </c>
      <c r="C5523" s="32" t="str">
        <f t="shared" si="259"/>
        <v>North</v>
      </c>
      <c r="D5523" s="32" t="str">
        <f t="shared" si="260"/>
        <v>Incorrect</v>
      </c>
    </row>
    <row r="5524" spans="1:4" x14ac:dyDescent="0.25">
      <c r="A5524" s="32" t="s">
        <v>5143</v>
      </c>
      <c r="B5524" s="32" t="str">
        <f t="shared" si="258"/>
        <v>860-848-6440,City Lights Surf Skate Snow,8220 East Green Lake Drive North,Fullerton, CA 90006</v>
      </c>
      <c r="C5524" s="32" t="str">
        <f t="shared" si="259"/>
        <v>90006</v>
      </c>
      <c r="D5524" s="32" t="str">
        <f t="shared" si="260"/>
        <v>Incorrect</v>
      </c>
    </row>
    <row r="5525" spans="1:4" x14ac:dyDescent="0.25">
      <c r="A5525" s="32" t="s">
        <v>5144</v>
      </c>
      <c r="B5525" s="32" t="str">
        <f t="shared" si="258"/>
        <v>City Lights Surf Skate Snow,8220 East Green Lake Drive North,Fullerton, CA 90006,868-462-2268</v>
      </c>
      <c r="C5525" s="32" t="str">
        <f t="shared" si="259"/>
        <v>-2268</v>
      </c>
      <c r="D5525" s="32">
        <f t="shared" si="260"/>
        <v>1</v>
      </c>
    </row>
    <row r="5526" spans="1:4" x14ac:dyDescent="0.25">
      <c r="A5526" s="32" t="s">
        <v>5145</v>
      </c>
      <c r="B5526" s="32" t="str">
        <f t="shared" si="258"/>
        <v>8220 East Green Lake Drive North,Fullerton, CA 90006,868-462-2268,Big Ruff Sportswear</v>
      </c>
      <c r="C5526" s="32" t="str">
        <f t="shared" si="259"/>
        <v>swear</v>
      </c>
      <c r="D5526" s="32" t="str">
        <f t="shared" si="260"/>
        <v>Incorrect</v>
      </c>
    </row>
    <row r="5527" spans="1:4" x14ac:dyDescent="0.25">
      <c r="A5527" s="32" t="s">
        <v>5146</v>
      </c>
      <c r="B5527" s="32" t="str">
        <f t="shared" si="258"/>
        <v>Fullerton, CA 90006,868-462-2268,Big Ruff Sportswear,690 Ventura Boulevard Suite 240</v>
      </c>
      <c r="C5527" s="32" t="str">
        <f t="shared" si="259"/>
        <v>e 240</v>
      </c>
      <c r="D5527" s="32" t="str">
        <f t="shared" si="260"/>
        <v>Incorrect</v>
      </c>
    </row>
    <row r="5528" spans="1:4" x14ac:dyDescent="0.25">
      <c r="A5528" s="32" t="s">
        <v>5147</v>
      </c>
      <c r="B5528" s="32" t="str">
        <f t="shared" si="258"/>
        <v>868-462-2268,Big Ruff Sportswear,690 Ventura Boulevard Suite 240,La Mesa, CA 92260</v>
      </c>
      <c r="C5528" s="32" t="str">
        <f t="shared" si="259"/>
        <v>92260</v>
      </c>
      <c r="D5528" s="32" t="str">
        <f t="shared" si="260"/>
        <v>Incorrect</v>
      </c>
    </row>
    <row r="5529" spans="1:4" x14ac:dyDescent="0.25">
      <c r="A5529" s="32" t="s">
        <v>394</v>
      </c>
      <c r="B5529" s="32" t="str">
        <f t="shared" si="258"/>
        <v>Big Ruff Sportswear,690 Ventura Boulevard Suite 240,La Mesa, CA 92260,264-949-6666</v>
      </c>
      <c r="C5529" s="32" t="str">
        <f t="shared" si="259"/>
        <v>-6666</v>
      </c>
      <c r="D5529" s="32">
        <f t="shared" si="260"/>
        <v>1</v>
      </c>
    </row>
    <row r="5530" spans="1:4" x14ac:dyDescent="0.25">
      <c r="A5530" s="32" t="s">
        <v>5148</v>
      </c>
      <c r="B5530" s="32" t="str">
        <f t="shared" si="258"/>
        <v>690 Ventura Boulevard Suite 240,La Mesa, CA 92260,264-949-6666,Burt's Surf Snowboard Skate</v>
      </c>
      <c r="C5530" s="32" t="str">
        <f t="shared" si="259"/>
        <v>Skate</v>
      </c>
      <c r="D5530" s="32" t="str">
        <f t="shared" si="260"/>
        <v>Incorrect</v>
      </c>
    </row>
    <row r="5531" spans="1:4" x14ac:dyDescent="0.25">
      <c r="A5531" s="32" t="s">
        <v>5149</v>
      </c>
      <c r="B5531" s="32" t="str">
        <f t="shared" si="258"/>
        <v>La Mesa, CA 92260,264-949-6666,Burt's Surf Snowboard Skate,Valley Plaza</v>
      </c>
      <c r="C5531" s="32" t="str">
        <f t="shared" si="259"/>
        <v>Plaza</v>
      </c>
      <c r="D5531" s="32" t="str">
        <f t="shared" si="260"/>
        <v>Incorrect</v>
      </c>
    </row>
    <row r="5532" spans="1:4" x14ac:dyDescent="0.25">
      <c r="A5532" s="32" t="s">
        <v>5150</v>
      </c>
      <c r="B5532" s="32" t="str">
        <f t="shared" si="258"/>
        <v>264-949-6666,Burt's Surf Snowboard Skate,Valley Plaza,Los Angeles, CA 94204</v>
      </c>
      <c r="C5532" s="32" t="str">
        <f t="shared" si="259"/>
        <v>94204</v>
      </c>
      <c r="D5532" s="32" t="str">
        <f t="shared" si="260"/>
        <v>Incorrect</v>
      </c>
    </row>
    <row r="5533" spans="1:4" x14ac:dyDescent="0.25">
      <c r="A5533" s="32" t="s">
        <v>5151</v>
      </c>
      <c r="B5533" s="32" t="str">
        <f t="shared" si="258"/>
        <v>Burt's Surf Snowboard Skate,Valley Plaza,Los Angeles, CA 94204,909-988-6844</v>
      </c>
      <c r="C5533" s="32" t="str">
        <f t="shared" si="259"/>
        <v>-6844</v>
      </c>
      <c r="D5533" s="32">
        <f t="shared" si="260"/>
        <v>1</v>
      </c>
    </row>
    <row r="5534" spans="1:4" x14ac:dyDescent="0.25">
      <c r="A5534" s="32" t="s">
        <v>5152</v>
      </c>
      <c r="B5534" s="32" t="str">
        <f t="shared" si="258"/>
        <v>Valley Plaza,Los Angeles, CA 94204,909-988-6844,Freedom Sportswear Authority</v>
      </c>
      <c r="C5534" s="32" t="str">
        <f t="shared" si="259"/>
        <v>ority</v>
      </c>
      <c r="D5534" s="32" t="str">
        <f t="shared" si="260"/>
        <v>Incorrect</v>
      </c>
    </row>
    <row r="5535" spans="1:4" x14ac:dyDescent="0.25">
      <c r="A5535" s="32" t="s">
        <v>5153</v>
      </c>
      <c r="B5535" s="32" t="str">
        <f t="shared" si="258"/>
        <v>Los Angeles, CA 94204,909-988-6844,Freedom Sportswear Authority,8622 Beverly Boulevard</v>
      </c>
      <c r="C5535" s="32" t="str">
        <f t="shared" si="259"/>
        <v>evard</v>
      </c>
      <c r="D5535" s="32" t="str">
        <f t="shared" si="260"/>
        <v>Incorrect</v>
      </c>
    </row>
    <row r="5536" spans="1:4" x14ac:dyDescent="0.25">
      <c r="A5536" s="32" t="s">
        <v>5154</v>
      </c>
      <c r="B5536" s="32" t="str">
        <f t="shared" si="258"/>
        <v>909-988-6844,Freedom Sportswear Authority,8622 Beverly Boulevard,Studio City, CA 98660</v>
      </c>
      <c r="C5536" s="32" t="str">
        <f t="shared" si="259"/>
        <v>98660</v>
      </c>
      <c r="D5536" s="32" t="str">
        <f t="shared" si="260"/>
        <v>Incorrect</v>
      </c>
    </row>
    <row r="5537" spans="1:4" x14ac:dyDescent="0.25">
      <c r="A5537" s="32" t="s">
        <v>5155</v>
      </c>
      <c r="B5537" s="32" t="str">
        <f t="shared" si="258"/>
        <v>Freedom Sportswear Authority,8622 Beverly Boulevard,Studio City, CA 98660,604-848-2996</v>
      </c>
      <c r="C5537" s="32" t="str">
        <f t="shared" si="259"/>
        <v>-2996</v>
      </c>
      <c r="D5537" s="32">
        <f t="shared" si="260"/>
        <v>1</v>
      </c>
    </row>
    <row r="5538" spans="1:4" x14ac:dyDescent="0.25">
      <c r="A5538" s="32" t="s">
        <v>593</v>
      </c>
      <c r="B5538" s="32" t="str">
        <f t="shared" si="258"/>
        <v>8622 Beverly Boulevard,Studio City, CA 98660,604-848-2996,Pacific Times Clothiers</v>
      </c>
      <c r="C5538" s="32" t="str">
        <f t="shared" si="259"/>
        <v>hiers</v>
      </c>
      <c r="D5538" s="32" t="str">
        <f t="shared" si="260"/>
        <v>Incorrect</v>
      </c>
    </row>
    <row r="5539" spans="1:4" x14ac:dyDescent="0.25">
      <c r="A5539" s="32" t="s">
        <v>5156</v>
      </c>
      <c r="B5539" s="32" t="str">
        <f t="shared" si="258"/>
        <v>Studio City, CA 98660,604-848-2996,Pacific Times Clothiers,4200 Naglee Road</v>
      </c>
      <c r="C5539" s="32" t="str">
        <f t="shared" si="259"/>
        <v xml:space="preserve"> Road</v>
      </c>
      <c r="D5539" s="32" t="str">
        <f t="shared" si="260"/>
        <v>Incorrect</v>
      </c>
    </row>
    <row r="5540" spans="1:4" x14ac:dyDescent="0.25">
      <c r="A5540" s="32" t="s">
        <v>5157</v>
      </c>
      <c r="B5540" s="32" t="str">
        <f t="shared" si="258"/>
        <v>604-848-2996,Pacific Times Clothiers,4200 Naglee Road,Salinas, CA 90804</v>
      </c>
      <c r="C5540" s="32" t="str">
        <f t="shared" si="259"/>
        <v>90804</v>
      </c>
      <c r="D5540" s="32" t="str">
        <f t="shared" si="260"/>
        <v>Incorrect</v>
      </c>
    </row>
    <row r="5541" spans="1:4" x14ac:dyDescent="0.25">
      <c r="A5541" s="32" t="s">
        <v>801</v>
      </c>
      <c r="B5541" s="32" t="str">
        <f t="shared" si="258"/>
        <v>Pacific Times Clothiers,4200 Naglee Road,Salinas, CA 90804,860-264-9824</v>
      </c>
      <c r="C5541" s="32" t="str">
        <f t="shared" si="259"/>
        <v>-9824</v>
      </c>
      <c r="D5541" s="32">
        <f t="shared" si="260"/>
        <v>1</v>
      </c>
    </row>
    <row r="5542" spans="1:4" x14ac:dyDescent="0.25">
      <c r="A5542" s="32" t="s">
        <v>5158</v>
      </c>
      <c r="B5542" s="32" t="str">
        <f t="shared" si="258"/>
        <v>4200 Naglee Road,Salinas, CA 90804,860-264-9824,Silver Cloud Innings</v>
      </c>
      <c r="C5542" s="32" t="str">
        <f t="shared" si="259"/>
        <v>nings</v>
      </c>
      <c r="D5542" s="32" t="str">
        <f t="shared" si="260"/>
        <v>Incorrect</v>
      </c>
    </row>
    <row r="5543" spans="1:4" x14ac:dyDescent="0.25">
      <c r="A5543" s="32" t="s">
        <v>5159</v>
      </c>
      <c r="B5543" s="32" t="str">
        <f t="shared" si="258"/>
        <v>Salinas, CA 90804,860-264-9824,Silver Cloud Innings,964 Alamo Drive</v>
      </c>
      <c r="C5543" s="32" t="str">
        <f t="shared" si="259"/>
        <v>Drive</v>
      </c>
      <c r="D5543" s="32" t="str">
        <f t="shared" si="260"/>
        <v>Incorrect</v>
      </c>
    </row>
    <row r="5544" spans="1:4" x14ac:dyDescent="0.25">
      <c r="A5544" s="32" t="s">
        <v>5160</v>
      </c>
      <c r="B5544" s="32" t="str">
        <f t="shared" si="258"/>
        <v>860-264-9824,Silver Cloud Innings,964 Alamo Drive,Victorville, CA 90604</v>
      </c>
      <c r="C5544" s="32" t="str">
        <f t="shared" si="259"/>
        <v>90604</v>
      </c>
      <c r="D5544" s="32" t="str">
        <f t="shared" si="260"/>
        <v>Incorrect</v>
      </c>
    </row>
    <row r="5545" spans="1:4" x14ac:dyDescent="0.25">
      <c r="A5545" s="32" t="s">
        <v>5161</v>
      </c>
      <c r="B5545" s="32" t="str">
        <f t="shared" si="258"/>
        <v>Silver Cloud Innings,964 Alamo Drive,Victorville, CA 90604,206-448-6400</v>
      </c>
      <c r="C5545" s="32" t="str">
        <f t="shared" si="259"/>
        <v>-6400</v>
      </c>
      <c r="D5545" s="32">
        <f t="shared" si="260"/>
        <v>1</v>
      </c>
    </row>
    <row r="5546" spans="1:4" x14ac:dyDescent="0.25">
      <c r="A5546" s="32" t="s">
        <v>5162</v>
      </c>
      <c r="B5546" s="32" t="str">
        <f t="shared" si="258"/>
        <v>964 Alamo Drive,Victorville, CA 90604,206-448-6400,True Blue Wear</v>
      </c>
      <c r="C5546" s="32" t="str">
        <f t="shared" si="259"/>
        <v xml:space="preserve"> Wear</v>
      </c>
      <c r="D5546" s="32" t="str">
        <f t="shared" si="260"/>
        <v>Incorrect</v>
      </c>
    </row>
    <row r="5547" spans="1:4" x14ac:dyDescent="0.25">
      <c r="A5547" s="32" t="s">
        <v>5163</v>
      </c>
      <c r="B5547" s="32" t="str">
        <f t="shared" si="258"/>
        <v>Victorville, CA 90604,206-448-6400,True Blue Wear,4060 Kerner Boulevard</v>
      </c>
      <c r="C5547" s="32" t="str">
        <f t="shared" si="259"/>
        <v>evard</v>
      </c>
      <c r="D5547" s="32" t="str">
        <f t="shared" si="260"/>
        <v>Incorrect</v>
      </c>
    </row>
    <row r="5548" spans="1:4" x14ac:dyDescent="0.25">
      <c r="A5548" s="32" t="s">
        <v>5164</v>
      </c>
      <c r="B5548" s="32" t="str">
        <f t="shared" si="258"/>
        <v>206-448-6400,True Blue Wear,4060 Kerner Boulevard,Arroyo Grande, CA 92626</v>
      </c>
      <c r="C5548" s="32" t="str">
        <f t="shared" si="259"/>
        <v>92626</v>
      </c>
      <c r="D5548" s="32" t="str">
        <f t="shared" si="260"/>
        <v>Incorrect</v>
      </c>
    </row>
    <row r="5549" spans="1:4" x14ac:dyDescent="0.25">
      <c r="A5549" s="32" t="s">
        <v>414</v>
      </c>
      <c r="B5549" s="32" t="str">
        <f t="shared" si="258"/>
        <v>True Blue Wear,4060 Kerner Boulevard,Arroyo Grande, CA 92626,660-628-2004</v>
      </c>
      <c r="C5549" s="32" t="str">
        <f t="shared" si="259"/>
        <v>-2004</v>
      </c>
      <c r="D5549" s="32">
        <f t="shared" si="260"/>
        <v>1</v>
      </c>
    </row>
    <row r="5550" spans="1:4" x14ac:dyDescent="0.25">
      <c r="A5550" s="32" t="s">
        <v>5165</v>
      </c>
      <c r="B5550" s="32" t="str">
        <f t="shared" si="258"/>
        <v>4060 Kerner Boulevard,Arroyo Grande, CA 92626,660-628-2004,Verdugo Screen Products Inc</v>
      </c>
      <c r="C5550" s="32" t="str">
        <f t="shared" si="259"/>
        <v>s Inc</v>
      </c>
      <c r="D5550" s="32" t="str">
        <f t="shared" si="260"/>
        <v>Incorrect</v>
      </c>
    </row>
    <row r="5551" spans="1:4" x14ac:dyDescent="0.25">
      <c r="A5551" s="32" t="s">
        <v>5166</v>
      </c>
      <c r="B5551" s="32" t="str">
        <f t="shared" si="258"/>
        <v>Arroyo Grande, CA 92626,660-628-2004,Verdugo Screen Products Inc,868 Monterey Street Apt 2</v>
      </c>
      <c r="C5551" s="32" t="str">
        <f t="shared" si="259"/>
        <v>Apt 2</v>
      </c>
      <c r="D5551" s="32" t="str">
        <f t="shared" si="260"/>
        <v>Incorrect</v>
      </c>
    </row>
    <row r="5552" spans="1:4" x14ac:dyDescent="0.25">
      <c r="A5552" s="32" t="s">
        <v>5167</v>
      </c>
      <c r="B5552" s="32" t="str">
        <f t="shared" si="258"/>
        <v>660-628-2004,Verdugo Screen Products Inc,868 Monterey Street Apt 2,Rancho Santa Margarita, CA 90028</v>
      </c>
      <c r="C5552" s="32" t="str">
        <f t="shared" si="259"/>
        <v>90028</v>
      </c>
      <c r="D5552" s="32" t="str">
        <f t="shared" si="260"/>
        <v>Incorrect</v>
      </c>
    </row>
    <row r="5553" spans="1:4" x14ac:dyDescent="0.25">
      <c r="A5553" s="32" t="s">
        <v>5168</v>
      </c>
      <c r="B5553" s="32" t="str">
        <f t="shared" si="258"/>
        <v>Verdugo Screen Products Inc,868 Monterey Street Apt 2,Rancho Santa Margarita, CA 90028,860-620-8402</v>
      </c>
      <c r="C5553" s="32" t="str">
        <f t="shared" si="259"/>
        <v>-8402</v>
      </c>
      <c r="D5553" s="32">
        <f t="shared" si="260"/>
        <v>1</v>
      </c>
    </row>
    <row r="5554" spans="1:4" x14ac:dyDescent="0.25">
      <c r="A5554" s="32" t="s">
        <v>5169</v>
      </c>
      <c r="B5554" s="32" t="str">
        <f t="shared" si="258"/>
        <v>868 Monterey Street Apt 2,Rancho Santa Margarita, CA 90028,860-620-8402,Above &amp; Beyond Outfitters</v>
      </c>
      <c r="C5554" s="32" t="str">
        <f t="shared" si="259"/>
        <v>tters</v>
      </c>
      <c r="D5554" s="32" t="str">
        <f t="shared" si="260"/>
        <v>Incorrect</v>
      </c>
    </row>
    <row r="5555" spans="1:4" x14ac:dyDescent="0.25">
      <c r="A5555" s="32" t="s">
        <v>5170</v>
      </c>
      <c r="B5555" s="32" t="str">
        <f t="shared" si="258"/>
        <v>Rancho Santa Margarita, CA 90028,860-620-8402,Above &amp; Beyond Outfitters,20426 Silverdale Way Northwest</v>
      </c>
      <c r="C5555" s="32" t="str">
        <f t="shared" si="259"/>
        <v>hwest</v>
      </c>
      <c r="D5555" s="32" t="str">
        <f t="shared" si="260"/>
        <v>Incorrect</v>
      </c>
    </row>
    <row r="5556" spans="1:4" x14ac:dyDescent="0.25">
      <c r="A5556" s="32" t="s">
        <v>5171</v>
      </c>
      <c r="B5556" s="32" t="str">
        <f t="shared" si="258"/>
        <v>860-620-8402,Above &amp; Beyond Outfitters,20426 Silverdale Way Northwest,North Hollywood, CA 94404</v>
      </c>
      <c r="C5556" s="32" t="str">
        <f t="shared" si="259"/>
        <v>94404</v>
      </c>
      <c r="D5556" s="32" t="str">
        <f t="shared" si="260"/>
        <v>Incorrect</v>
      </c>
    </row>
    <row r="5557" spans="1:4" x14ac:dyDescent="0.25">
      <c r="A5557" s="32" t="s">
        <v>647</v>
      </c>
      <c r="B5557" s="32" t="str">
        <f t="shared" si="258"/>
        <v>Above &amp; Beyond Outfitters,20426 Silverdale Way Northwest,North Hollywood, CA 94404,808-948-9288</v>
      </c>
      <c r="C5557" s="32" t="str">
        <f t="shared" si="259"/>
        <v>-9288</v>
      </c>
      <c r="D5557" s="32">
        <f t="shared" si="260"/>
        <v>1</v>
      </c>
    </row>
    <row r="5558" spans="1:4" x14ac:dyDescent="0.25">
      <c r="A5558" s="32" t="s">
        <v>4858</v>
      </c>
      <c r="B5558" s="32" t="str">
        <f t="shared" si="258"/>
        <v>20426 Silverdale Way Northwest,North Hollywood, CA 94404,808-948-9288,Crazy Shirt Parlor</v>
      </c>
      <c r="C5558" s="32" t="str">
        <f t="shared" si="259"/>
        <v>arlor</v>
      </c>
      <c r="D5558" s="32" t="str">
        <f t="shared" si="260"/>
        <v>Incorrect</v>
      </c>
    </row>
    <row r="5559" spans="1:4" x14ac:dyDescent="0.25">
      <c r="A5559" s="32" t="s">
        <v>5172</v>
      </c>
      <c r="B5559" s="32" t="str">
        <f t="shared" si="258"/>
        <v>North Hollywood, CA 94404,808-948-9288,Crazy Shirt Parlor,2029 Morro</v>
      </c>
      <c r="C5559" s="32" t="str">
        <f t="shared" si="259"/>
        <v>Morro</v>
      </c>
      <c r="D5559" s="32" t="str">
        <f t="shared" si="260"/>
        <v>Incorrect</v>
      </c>
    </row>
    <row r="5560" spans="1:4" x14ac:dyDescent="0.25">
      <c r="A5560" s="32" t="s">
        <v>5173</v>
      </c>
      <c r="B5560" s="32" t="str">
        <f t="shared" si="258"/>
        <v>808-948-9288,Crazy Shirt Parlor,2029 Morro,Baldwin Park, CA 90002</v>
      </c>
      <c r="C5560" s="32" t="str">
        <f t="shared" si="259"/>
        <v>90002</v>
      </c>
      <c r="D5560" s="32" t="str">
        <f t="shared" si="260"/>
        <v>Incorrect</v>
      </c>
    </row>
    <row r="5561" spans="1:4" x14ac:dyDescent="0.25">
      <c r="A5561" s="32" t="s">
        <v>5174</v>
      </c>
      <c r="B5561" s="32" t="str">
        <f t="shared" si="258"/>
        <v>Crazy Shirt Parlor,2029 Morro,Baldwin Park, CA 90002,424-824-9962</v>
      </c>
      <c r="C5561" s="32" t="str">
        <f t="shared" si="259"/>
        <v>-9962</v>
      </c>
      <c r="D5561" s="32">
        <f t="shared" si="260"/>
        <v>1</v>
      </c>
    </row>
    <row r="5562" spans="1:4" x14ac:dyDescent="0.25">
      <c r="A5562" s="32" t="s">
        <v>5175</v>
      </c>
      <c r="B5562" s="32" t="str">
        <f t="shared" si="258"/>
        <v>2029 Morro,Baldwin Park, CA 90002,424-824-9962,Edge Sporting Goods</v>
      </c>
      <c r="C5562" s="32" t="str">
        <f t="shared" si="259"/>
        <v>Goods</v>
      </c>
      <c r="D5562" s="32" t="str">
        <f t="shared" si="260"/>
        <v>Incorrect</v>
      </c>
    </row>
    <row r="5563" spans="1:4" x14ac:dyDescent="0.25">
      <c r="A5563" s="32" t="s">
        <v>5176</v>
      </c>
      <c r="B5563" s="32" t="str">
        <f t="shared" si="258"/>
        <v>Baldwin Park, CA 90002,424-824-9962,Edge Sporting Goods,2986 Diamond Boulevard Suite F60</v>
      </c>
      <c r="C5563" s="32" t="str">
        <f t="shared" si="259"/>
        <v>e F60</v>
      </c>
      <c r="D5563" s="32" t="str">
        <f t="shared" si="260"/>
        <v>Incorrect</v>
      </c>
    </row>
    <row r="5564" spans="1:4" x14ac:dyDescent="0.25">
      <c r="A5564" s="32" t="s">
        <v>5177</v>
      </c>
      <c r="B5564" s="32" t="str">
        <f t="shared" si="258"/>
        <v>424-824-9962,Edge Sporting Goods,2986 Diamond Boulevard Suite F60,Anaheim, CA 92804</v>
      </c>
      <c r="C5564" s="32" t="str">
        <f t="shared" si="259"/>
        <v>92804</v>
      </c>
      <c r="D5564" s="32" t="str">
        <f t="shared" si="260"/>
        <v>Incorrect</v>
      </c>
    </row>
    <row r="5565" spans="1:4" x14ac:dyDescent="0.25">
      <c r="A5565" s="32" t="s">
        <v>5178</v>
      </c>
      <c r="B5565" s="32" t="str">
        <f t="shared" si="258"/>
        <v>Edge Sporting Goods,2986 Diamond Boulevard Suite F60,Anaheim, CA 92804,949-862-8842</v>
      </c>
      <c r="C5565" s="32" t="str">
        <f t="shared" si="259"/>
        <v>-8842</v>
      </c>
      <c r="D5565" s="32">
        <f t="shared" si="260"/>
        <v>1</v>
      </c>
    </row>
    <row r="5566" spans="1:4" x14ac:dyDescent="0.25">
      <c r="A5566" s="32" t="s">
        <v>5179</v>
      </c>
      <c r="B5566" s="32" t="str">
        <f t="shared" si="258"/>
        <v>2986 Diamond Boulevard Suite F60,Anaheim, CA 92804,949-862-8842,Jason's Sportswear</v>
      </c>
      <c r="C5566" s="32" t="str">
        <f t="shared" si="259"/>
        <v>swear</v>
      </c>
      <c r="D5566" s="32" t="str">
        <f t="shared" si="260"/>
        <v>Incorrect</v>
      </c>
    </row>
    <row r="5567" spans="1:4" x14ac:dyDescent="0.25">
      <c r="A5567" s="32" t="s">
        <v>5180</v>
      </c>
      <c r="B5567" s="32" t="str">
        <f t="shared" si="258"/>
        <v>Anaheim, CA 92804,949-862-8842,Jason's Sportswear,22466 Poway Road Suite E</v>
      </c>
      <c r="C5567" s="32" t="str">
        <f t="shared" si="259"/>
        <v>ite E</v>
      </c>
      <c r="D5567" s="32" t="str">
        <f t="shared" si="260"/>
        <v>Incorrect</v>
      </c>
    </row>
    <row r="5568" spans="1:4" x14ac:dyDescent="0.25">
      <c r="A5568" s="32" t="s">
        <v>5181</v>
      </c>
      <c r="B5568" s="32" t="str">
        <f t="shared" si="258"/>
        <v>949-862-8842,Jason's Sportswear,22466 Poway Road Suite E,Burlington, CA 96862</v>
      </c>
      <c r="C5568" s="32" t="str">
        <f t="shared" si="259"/>
        <v>96862</v>
      </c>
      <c r="D5568" s="32" t="str">
        <f t="shared" si="260"/>
        <v>Incorrect</v>
      </c>
    </row>
    <row r="5569" spans="1:4" x14ac:dyDescent="0.25">
      <c r="A5569" s="32" t="s">
        <v>5182</v>
      </c>
      <c r="B5569" s="32" t="str">
        <f t="shared" si="258"/>
        <v>Jason's Sportswear,22466 Poway Road Suite E,Burlington, CA 96862,669-244-2888</v>
      </c>
      <c r="C5569" s="32" t="str">
        <f t="shared" si="259"/>
        <v>-2888</v>
      </c>
      <c r="D5569" s="32">
        <f t="shared" si="260"/>
        <v>1</v>
      </c>
    </row>
    <row r="5570" spans="1:4" x14ac:dyDescent="0.25">
      <c r="A5570" s="32" t="s">
        <v>5183</v>
      </c>
      <c r="B5570" s="32" t="str">
        <f t="shared" ref="B5570:B5633" si="261">CONCATENATE(TRIM(A5570),",",TRIM(A5571),",",TRIM(A5572),",",TRIM(A5573))</f>
        <v>22466 Poway Road Suite E,Burlington, CA 96862,669-244-2888,Jenny's Boutique</v>
      </c>
      <c r="C5570" s="32" t="str">
        <f t="shared" ref="C5570:C5633" si="262">RIGHT(B5570,5)</f>
        <v>tique</v>
      </c>
      <c r="D5570" s="32" t="str">
        <f t="shared" ref="D5570:D5633" si="263">IFERROR(FIND("-",C5570),"Incorrect")</f>
        <v>Incorrect</v>
      </c>
    </row>
    <row r="5571" spans="1:4" x14ac:dyDescent="0.25">
      <c r="A5571" s="32" t="s">
        <v>783</v>
      </c>
      <c r="B5571" s="32" t="str">
        <f t="shared" si="261"/>
        <v>Burlington, CA 96862,669-244-2888,Jenny's Boutique,2080 East Dominguez Street Suite O</v>
      </c>
      <c r="C5571" s="32" t="str">
        <f t="shared" si="262"/>
        <v>ite O</v>
      </c>
      <c r="D5571" s="32" t="str">
        <f t="shared" si="263"/>
        <v>Incorrect</v>
      </c>
    </row>
    <row r="5572" spans="1:4" x14ac:dyDescent="0.25">
      <c r="A5572" s="32" t="s">
        <v>5184</v>
      </c>
      <c r="B5572" s="32" t="str">
        <f t="shared" si="261"/>
        <v>669-244-2888,Jenny's Boutique,2080 East Dominguez Street Suite O,Palm Desert, CA 94404</v>
      </c>
      <c r="C5572" s="32" t="str">
        <f t="shared" si="262"/>
        <v>94404</v>
      </c>
      <c r="D5572" s="32" t="str">
        <f t="shared" si="263"/>
        <v>Incorrect</v>
      </c>
    </row>
    <row r="5573" spans="1:4" x14ac:dyDescent="0.25">
      <c r="A5573" s="32" t="s">
        <v>5185</v>
      </c>
      <c r="B5573" s="32" t="str">
        <f t="shared" si="261"/>
        <v>Jenny's Boutique,2080 East Dominguez Street Suite O,Palm Desert, CA 94404,209-644-4928</v>
      </c>
      <c r="C5573" s="32" t="str">
        <f t="shared" si="262"/>
        <v>-4928</v>
      </c>
      <c r="D5573" s="32">
        <f t="shared" si="263"/>
        <v>1</v>
      </c>
    </row>
    <row r="5574" spans="1:4" x14ac:dyDescent="0.25">
      <c r="A5574" s="32" t="s">
        <v>5186</v>
      </c>
      <c r="B5574" s="32" t="str">
        <f t="shared" si="261"/>
        <v>2080 East Dominguez Street Suite O,Palm Desert, CA 94404,209-644-4928,Knock Out Sportswear</v>
      </c>
      <c r="C5574" s="32" t="str">
        <f t="shared" si="262"/>
        <v>swear</v>
      </c>
      <c r="D5574" s="32" t="str">
        <f t="shared" si="263"/>
        <v>Incorrect</v>
      </c>
    </row>
    <row r="5575" spans="1:4" x14ac:dyDescent="0.25">
      <c r="A5575" s="32" t="s">
        <v>5187</v>
      </c>
      <c r="B5575" s="32" t="str">
        <f t="shared" si="261"/>
        <v>Palm Desert, CA 94404,209-644-4928,Knock Out Sportswear,2282 Great Mall Drive</v>
      </c>
      <c r="C5575" s="32" t="str">
        <f t="shared" si="262"/>
        <v>Drive</v>
      </c>
      <c r="D5575" s="32" t="str">
        <f t="shared" si="263"/>
        <v>Incorrect</v>
      </c>
    </row>
    <row r="5576" spans="1:4" x14ac:dyDescent="0.25">
      <c r="A5576" s="32" t="s">
        <v>5188</v>
      </c>
      <c r="B5576" s="32" t="str">
        <f t="shared" si="261"/>
        <v>209-644-4928,Knock Out Sportswear,2282 Great Mall Drive,Oregon City, OR 98422</v>
      </c>
      <c r="C5576" s="32" t="str">
        <f t="shared" si="262"/>
        <v>98422</v>
      </c>
      <c r="D5576" s="32" t="str">
        <f t="shared" si="263"/>
        <v>Incorrect</v>
      </c>
    </row>
    <row r="5577" spans="1:4" x14ac:dyDescent="0.25">
      <c r="A5577" s="32" t="s">
        <v>5189</v>
      </c>
      <c r="B5577" s="32" t="str">
        <f t="shared" si="261"/>
        <v>Knock Out Sportswear,2282 Great Mall Drive,Oregon City, OR 98422,224-848-9284</v>
      </c>
      <c r="C5577" s="32" t="str">
        <f t="shared" si="262"/>
        <v>-9284</v>
      </c>
      <c r="D5577" s="32">
        <f t="shared" si="263"/>
        <v>1</v>
      </c>
    </row>
    <row r="5578" spans="1:4" x14ac:dyDescent="0.25">
      <c r="A5578" s="32" t="s">
        <v>5190</v>
      </c>
      <c r="B5578" s="32" t="str">
        <f t="shared" si="261"/>
        <v>2282 Great Mall Drive,Oregon City, OR 98422,224-848-9284,Northstar Sportsgear</v>
      </c>
      <c r="C5578" s="32" t="str">
        <f t="shared" si="262"/>
        <v>sgear</v>
      </c>
      <c r="D5578" s="32" t="str">
        <f t="shared" si="263"/>
        <v>Incorrect</v>
      </c>
    </row>
    <row r="5579" spans="1:4" x14ac:dyDescent="0.25">
      <c r="A5579" s="32" t="s">
        <v>5191</v>
      </c>
      <c r="B5579" s="32" t="str">
        <f t="shared" si="261"/>
        <v>Oregon City, OR 98422,224-848-9284,Northstar Sportsgear,Clackamas Promenade</v>
      </c>
      <c r="C5579" s="32" t="str">
        <f t="shared" si="262"/>
        <v>enade</v>
      </c>
      <c r="D5579" s="32" t="str">
        <f t="shared" si="263"/>
        <v>Incorrect</v>
      </c>
    </row>
    <row r="5580" spans="1:4" x14ac:dyDescent="0.25">
      <c r="A5580" s="32" t="s">
        <v>5192</v>
      </c>
      <c r="B5580" s="32" t="str">
        <f t="shared" si="261"/>
        <v>224-848-9284,Northstar Sportsgear,Clackamas Promenade,Culver City, CA 98206</v>
      </c>
      <c r="C5580" s="32" t="str">
        <f t="shared" si="262"/>
        <v>98206</v>
      </c>
      <c r="D5580" s="32" t="str">
        <f t="shared" si="263"/>
        <v>Incorrect</v>
      </c>
    </row>
    <row r="5581" spans="1:4" x14ac:dyDescent="0.25">
      <c r="A5581" s="32" t="s">
        <v>5193</v>
      </c>
      <c r="B5581" s="32" t="str">
        <f t="shared" si="261"/>
        <v>Northstar Sportsgear,Clackamas Promenade,Culver City, CA 98206,460-298-2896</v>
      </c>
      <c r="C5581" s="32" t="str">
        <f t="shared" si="262"/>
        <v>-2896</v>
      </c>
      <c r="D5581" s="32">
        <f t="shared" si="263"/>
        <v>1</v>
      </c>
    </row>
    <row r="5582" spans="1:4" x14ac:dyDescent="0.25">
      <c r="A5582" s="32" t="s">
        <v>5194</v>
      </c>
      <c r="B5582" s="32" t="str">
        <f t="shared" si="261"/>
        <v>Clackamas Promenade,Culver City, CA 98206,460-298-2896,Outstanding Outdoor Group</v>
      </c>
      <c r="C5582" s="32" t="str">
        <f t="shared" si="262"/>
        <v>Group</v>
      </c>
      <c r="D5582" s="32" t="str">
        <f t="shared" si="263"/>
        <v>Incorrect</v>
      </c>
    </row>
    <row r="5583" spans="1:4" x14ac:dyDescent="0.25">
      <c r="A5583" s="32" t="s">
        <v>5195</v>
      </c>
      <c r="B5583" s="32" t="str">
        <f t="shared" si="261"/>
        <v>Culver City, CA 98206,460-298-2896,Outstanding Outdoor Group,244 Main Street</v>
      </c>
      <c r="C5583" s="32" t="str">
        <f t="shared" si="262"/>
        <v>treet</v>
      </c>
      <c r="D5583" s="32" t="str">
        <f t="shared" si="263"/>
        <v>Incorrect</v>
      </c>
    </row>
    <row r="5584" spans="1:4" x14ac:dyDescent="0.25">
      <c r="A5584" s="32" t="s">
        <v>5196</v>
      </c>
      <c r="B5584" s="32" t="str">
        <f t="shared" si="261"/>
        <v>460-298-2896,Outstanding Outdoor Group,244 Main Street,San Francisco, CA 90280</v>
      </c>
      <c r="C5584" s="32" t="str">
        <f t="shared" si="262"/>
        <v>90280</v>
      </c>
      <c r="D5584" s="32" t="str">
        <f t="shared" si="263"/>
        <v>Incorrect</v>
      </c>
    </row>
    <row r="5585" spans="1:4" x14ac:dyDescent="0.25">
      <c r="A5585" s="32" t="s">
        <v>5197</v>
      </c>
      <c r="B5585" s="32" t="str">
        <f t="shared" si="261"/>
        <v>Outstanding Outdoor Group,244 Main Street,San Francisco, CA 90280,424-964-2866</v>
      </c>
      <c r="C5585" s="32" t="str">
        <f t="shared" si="262"/>
        <v>-2866</v>
      </c>
      <c r="D5585" s="32">
        <f t="shared" si="263"/>
        <v>1</v>
      </c>
    </row>
    <row r="5586" spans="1:4" x14ac:dyDescent="0.25">
      <c r="A5586" s="32" t="s">
        <v>5198</v>
      </c>
      <c r="B5586" s="32" t="str">
        <f t="shared" si="261"/>
        <v>244 Main Street,San Francisco, CA 90280,424-964-2866,Sunshine Always</v>
      </c>
      <c r="C5586" s="32" t="str">
        <f t="shared" si="262"/>
        <v>lways</v>
      </c>
      <c r="D5586" s="32" t="str">
        <f t="shared" si="263"/>
        <v>Incorrect</v>
      </c>
    </row>
    <row r="5587" spans="1:4" x14ac:dyDescent="0.25">
      <c r="A5587" s="32" t="s">
        <v>5199</v>
      </c>
      <c r="B5587" s="32" t="str">
        <f t="shared" si="261"/>
        <v>San Francisco, CA 90280,424-964-2866,Sunshine Always,240 West Main Street</v>
      </c>
      <c r="C5587" s="32" t="str">
        <f t="shared" si="262"/>
        <v>treet</v>
      </c>
      <c r="D5587" s="32" t="str">
        <f t="shared" si="263"/>
        <v>Incorrect</v>
      </c>
    </row>
    <row r="5588" spans="1:4" x14ac:dyDescent="0.25">
      <c r="A5588" s="32" t="s">
        <v>5200</v>
      </c>
      <c r="B5588" s="32" t="str">
        <f t="shared" si="261"/>
        <v>424-964-2866,Sunshine Always,240 West Main Street,Orangevale, CA 96008</v>
      </c>
      <c r="C5588" s="32" t="str">
        <f t="shared" si="262"/>
        <v>96008</v>
      </c>
      <c r="D5588" s="32" t="str">
        <f t="shared" si="263"/>
        <v>Incorrect</v>
      </c>
    </row>
    <row r="5589" spans="1:4" x14ac:dyDescent="0.25">
      <c r="A5589" s="32" t="s">
        <v>5201</v>
      </c>
      <c r="B5589" s="32" t="str">
        <f t="shared" si="261"/>
        <v>Sunshine Always,240 West Main Street,Orangevale, CA 96008,662-449-8884</v>
      </c>
      <c r="C5589" s="32" t="str">
        <f t="shared" si="262"/>
        <v>-8884</v>
      </c>
      <c r="D5589" s="32">
        <f t="shared" si="263"/>
        <v>1</v>
      </c>
    </row>
    <row r="5590" spans="1:4" x14ac:dyDescent="0.25">
      <c r="A5590" s="32" t="s">
        <v>5202</v>
      </c>
      <c r="B5590" s="32" t="str">
        <f t="shared" si="261"/>
        <v>240 West Main Street,Orangevale, CA 96008,662-449-8884,Casanova Wear</v>
      </c>
      <c r="C5590" s="32" t="str">
        <f t="shared" si="262"/>
        <v xml:space="preserve"> Wear</v>
      </c>
      <c r="D5590" s="32" t="str">
        <f t="shared" si="263"/>
        <v>Incorrect</v>
      </c>
    </row>
    <row r="5591" spans="1:4" x14ac:dyDescent="0.25">
      <c r="A5591" s="32" t="s">
        <v>5203</v>
      </c>
      <c r="B5591" s="32" t="str">
        <f t="shared" si="261"/>
        <v>Orangevale, CA 96008,662-449-8884,Casanova Wear,2666 Northgate Mall</v>
      </c>
      <c r="C5591" s="32" t="str">
        <f t="shared" si="262"/>
        <v xml:space="preserve"> Mall</v>
      </c>
      <c r="D5591" s="32" t="str">
        <f t="shared" si="263"/>
        <v>Incorrect</v>
      </c>
    </row>
    <row r="5592" spans="1:4" x14ac:dyDescent="0.25">
      <c r="A5592" s="32" t="s">
        <v>5204</v>
      </c>
      <c r="B5592" s="32" t="str">
        <f t="shared" si="261"/>
        <v>662-449-8884,Casanova Wear,2666 Northgate Mall,Los Angeles, CA 98244</v>
      </c>
      <c r="C5592" s="32" t="str">
        <f t="shared" si="262"/>
        <v>98244</v>
      </c>
      <c r="D5592" s="32" t="str">
        <f t="shared" si="263"/>
        <v>Incorrect</v>
      </c>
    </row>
    <row r="5593" spans="1:4" x14ac:dyDescent="0.25">
      <c r="A5593" s="32" t="s">
        <v>5205</v>
      </c>
      <c r="B5593" s="32" t="str">
        <f t="shared" si="261"/>
        <v>Casanova Wear,2666 Northgate Mall,Los Angeles, CA 98244,224-622-8628</v>
      </c>
      <c r="C5593" s="32" t="str">
        <f t="shared" si="262"/>
        <v>-8628</v>
      </c>
      <c r="D5593" s="32">
        <f t="shared" si="263"/>
        <v>1</v>
      </c>
    </row>
    <row r="5594" spans="1:4" x14ac:dyDescent="0.25">
      <c r="A5594" s="32" t="s">
        <v>5206</v>
      </c>
      <c r="B5594" s="32" t="str">
        <f t="shared" si="261"/>
        <v>2666 Northgate Mall,Los Angeles, CA 98244,224-622-8628,LLB Clubhouse Shop</v>
      </c>
      <c r="C5594" s="32" t="str">
        <f t="shared" si="262"/>
        <v xml:space="preserve"> Shop</v>
      </c>
      <c r="D5594" s="32" t="str">
        <f t="shared" si="263"/>
        <v>Incorrect</v>
      </c>
    </row>
    <row r="5595" spans="1:4" x14ac:dyDescent="0.25">
      <c r="A5595" s="32" t="s">
        <v>5207</v>
      </c>
      <c r="B5595" s="32" t="str">
        <f t="shared" si="261"/>
        <v>Los Angeles, CA 98244,224-622-8628,LLB Clubhouse Shop,26828 South Western Avenue</v>
      </c>
      <c r="C5595" s="32" t="str">
        <f t="shared" si="262"/>
        <v>venue</v>
      </c>
      <c r="D5595" s="32" t="str">
        <f t="shared" si="263"/>
        <v>Incorrect</v>
      </c>
    </row>
    <row r="5596" spans="1:4" x14ac:dyDescent="0.25">
      <c r="A5596" s="32" t="s">
        <v>5208</v>
      </c>
      <c r="B5596" s="32" t="str">
        <f t="shared" si="261"/>
        <v>224-622-8628,LLB Clubhouse Shop,26828 South Western Avenue,Oakland, CA 96060</v>
      </c>
      <c r="C5596" s="32" t="str">
        <f t="shared" si="262"/>
        <v>96060</v>
      </c>
      <c r="D5596" s="32" t="str">
        <f t="shared" si="263"/>
        <v>Incorrect</v>
      </c>
    </row>
    <row r="5597" spans="1:4" x14ac:dyDescent="0.25">
      <c r="A5597" s="32" t="s">
        <v>5209</v>
      </c>
      <c r="B5597" s="32" t="str">
        <f t="shared" si="261"/>
        <v>LLB Clubhouse Shop,26828 South Western Avenue,Oakland, CA 96060,824-668-9692</v>
      </c>
      <c r="C5597" s="32" t="str">
        <f t="shared" si="262"/>
        <v>-9692</v>
      </c>
      <c r="D5597" s="32">
        <f t="shared" si="263"/>
        <v>1</v>
      </c>
    </row>
    <row r="5598" spans="1:4" x14ac:dyDescent="0.25">
      <c r="A5598" s="32" t="s">
        <v>5210</v>
      </c>
      <c r="B5598" s="32" t="str">
        <f t="shared" si="261"/>
        <v>26828 South Western Avenue,Oakland, CA 96060,824-668-9692,KH &amp; L Fashion</v>
      </c>
      <c r="C5598" s="32" t="str">
        <f t="shared" si="262"/>
        <v>shion</v>
      </c>
      <c r="D5598" s="32" t="str">
        <f t="shared" si="263"/>
        <v>Incorrect</v>
      </c>
    </row>
    <row r="5599" spans="1:4" x14ac:dyDescent="0.25">
      <c r="A5599" s="32" t="s">
        <v>5211</v>
      </c>
      <c r="B5599" s="32" t="str">
        <f t="shared" si="261"/>
        <v>Oakland, CA 96060,824-668-9692,KH &amp; L Fashion,8292 Kalanianaole Highway</v>
      </c>
      <c r="C5599" s="32" t="str">
        <f t="shared" si="262"/>
        <v>ghway</v>
      </c>
      <c r="D5599" s="32" t="str">
        <f t="shared" si="263"/>
        <v>Incorrect</v>
      </c>
    </row>
    <row r="5600" spans="1:4" x14ac:dyDescent="0.25">
      <c r="A5600" s="32" t="s">
        <v>5212</v>
      </c>
      <c r="B5600" s="32" t="str">
        <f t="shared" si="261"/>
        <v>824-668-9692,KH &amp; L Fashion,8292 Kalanianaole Highway,Honolulu, HI 96008</v>
      </c>
      <c r="C5600" s="32" t="str">
        <f t="shared" si="262"/>
        <v>96008</v>
      </c>
      <c r="D5600" s="32" t="str">
        <f t="shared" si="263"/>
        <v>Incorrect</v>
      </c>
    </row>
    <row r="5601" spans="1:4" x14ac:dyDescent="0.25">
      <c r="A5601" s="32" t="s">
        <v>5213</v>
      </c>
      <c r="B5601" s="32" t="str">
        <f t="shared" si="261"/>
        <v>KH &amp; L Fashion,8292 Kalanianaole Highway,Honolulu, HI 96008,224-489-2284</v>
      </c>
      <c r="C5601" s="32" t="str">
        <f t="shared" si="262"/>
        <v>-2284</v>
      </c>
      <c r="D5601" s="32">
        <f t="shared" si="263"/>
        <v>1</v>
      </c>
    </row>
    <row r="5602" spans="1:4" x14ac:dyDescent="0.25">
      <c r="A5602" s="32" t="s">
        <v>5214</v>
      </c>
      <c r="B5602" s="32" t="str">
        <f t="shared" si="261"/>
        <v>8292 Kalanianaole Highway,Honolulu, HI 96008,224-489-2284,Sara's Surf N' Shore</v>
      </c>
      <c r="C5602" s="32" t="str">
        <f t="shared" si="262"/>
        <v>Shore</v>
      </c>
      <c r="D5602" s="32" t="str">
        <f t="shared" si="263"/>
        <v>Incorrect</v>
      </c>
    </row>
    <row r="5603" spans="1:4" x14ac:dyDescent="0.25">
      <c r="A5603" s="32" t="s">
        <v>5215</v>
      </c>
      <c r="B5603" s="32" t="str">
        <f t="shared" si="261"/>
        <v>Honolulu, HI 96008,224-489-2284,Sara's Surf N' Shore,240 East Woodin Avenue</v>
      </c>
      <c r="C5603" s="32" t="str">
        <f t="shared" si="262"/>
        <v>venue</v>
      </c>
      <c r="D5603" s="32" t="str">
        <f t="shared" si="263"/>
        <v>Incorrect</v>
      </c>
    </row>
    <row r="5604" spans="1:4" x14ac:dyDescent="0.25">
      <c r="A5604" s="32" t="s">
        <v>5216</v>
      </c>
      <c r="B5604" s="32" t="str">
        <f t="shared" si="261"/>
        <v>224-489-2284,Sara's Surf N' Shore,240 East Woodin Avenue,Thousand Oaks, CA 92640</v>
      </c>
      <c r="C5604" s="32" t="str">
        <f t="shared" si="262"/>
        <v>92640</v>
      </c>
      <c r="D5604" s="32" t="str">
        <f t="shared" si="263"/>
        <v>Incorrect</v>
      </c>
    </row>
    <row r="5605" spans="1:4" x14ac:dyDescent="0.25">
      <c r="A5605" s="32" t="s">
        <v>5217</v>
      </c>
      <c r="B5605" s="32" t="str">
        <f t="shared" si="261"/>
        <v>Sara's Surf N' Shore,240 East Woodin Avenue,Thousand Oaks, CA 92640,808-949-6824</v>
      </c>
      <c r="C5605" s="32" t="str">
        <f t="shared" si="262"/>
        <v>-6824</v>
      </c>
      <c r="D5605" s="32">
        <f t="shared" si="263"/>
        <v>1</v>
      </c>
    </row>
    <row r="5606" spans="1:4" x14ac:dyDescent="0.25">
      <c r="A5606" s="32" t="s">
        <v>5218</v>
      </c>
      <c r="B5606" s="32" t="str">
        <f t="shared" si="261"/>
        <v>240 East Woodin Avenue,Thousand Oaks, CA 92640,808-949-6824,Spirit Gear</v>
      </c>
      <c r="C5606" s="32" t="str">
        <f t="shared" si="262"/>
        <v xml:space="preserve"> Gear</v>
      </c>
      <c r="D5606" s="32" t="str">
        <f t="shared" si="263"/>
        <v>Incorrect</v>
      </c>
    </row>
    <row r="5607" spans="1:4" x14ac:dyDescent="0.25">
      <c r="A5607" s="32" t="s">
        <v>5219</v>
      </c>
      <c r="B5607" s="32" t="str">
        <f t="shared" si="261"/>
        <v>Thousand Oaks, CA 92640,808-949-6824,Spirit Gear,822 East San Bernardino Road Suite A</v>
      </c>
      <c r="C5607" s="32" t="str">
        <f t="shared" si="262"/>
        <v>ite A</v>
      </c>
      <c r="D5607" s="32" t="str">
        <f t="shared" si="263"/>
        <v>Incorrect</v>
      </c>
    </row>
    <row r="5608" spans="1:4" x14ac:dyDescent="0.25">
      <c r="A5608" s="32" t="s">
        <v>5220</v>
      </c>
      <c r="B5608" s="32" t="str">
        <f t="shared" si="261"/>
        <v>808-949-6824,Spirit Gear,822 East San Bernardino Road Suite A,Pleasanton, WA 98224</v>
      </c>
      <c r="C5608" s="32" t="str">
        <f t="shared" si="262"/>
        <v>98224</v>
      </c>
      <c r="D5608" s="32" t="str">
        <f t="shared" si="263"/>
        <v>Incorrect</v>
      </c>
    </row>
    <row r="5609" spans="1:4" x14ac:dyDescent="0.25">
      <c r="A5609" s="32" t="s">
        <v>5221</v>
      </c>
      <c r="B5609" s="32" t="str">
        <f t="shared" si="261"/>
        <v>Spirit Gear,822 East San Bernardino Road Suite A,Pleasanton, WA 98224,408-846-8222</v>
      </c>
      <c r="C5609" s="32" t="str">
        <f t="shared" si="262"/>
        <v>-8222</v>
      </c>
      <c r="D5609" s="32">
        <f t="shared" si="263"/>
        <v>1</v>
      </c>
    </row>
    <row r="5610" spans="1:4" x14ac:dyDescent="0.25">
      <c r="A5610" s="32" t="s">
        <v>5222</v>
      </c>
      <c r="B5610" s="32" t="str">
        <f t="shared" si="261"/>
        <v>822 East San Bernardino Road Suite A,Pleasanton, WA 98224,408-846-8222,Khaki's</v>
      </c>
      <c r="C5610" s="32" t="str">
        <f t="shared" si="262"/>
        <v>aki's</v>
      </c>
      <c r="D5610" s="32" t="str">
        <f t="shared" si="263"/>
        <v>Incorrect</v>
      </c>
    </row>
    <row r="5611" spans="1:4" x14ac:dyDescent="0.25">
      <c r="A5611" s="32" t="s">
        <v>5223</v>
      </c>
      <c r="B5611" s="32" t="str">
        <f t="shared" si="261"/>
        <v>Pleasanton, WA 98224,408-846-8222,Khaki's,2026 Maple Avenue</v>
      </c>
      <c r="C5611" s="32" t="str">
        <f t="shared" si="262"/>
        <v>venue</v>
      </c>
      <c r="D5611" s="32" t="str">
        <f t="shared" si="263"/>
        <v>Incorrect</v>
      </c>
    </row>
    <row r="5612" spans="1:4" x14ac:dyDescent="0.25">
      <c r="A5612" s="32" t="s">
        <v>5224</v>
      </c>
      <c r="B5612" s="32" t="str">
        <f t="shared" si="261"/>
        <v>408-846-8222,Khaki's,2026 Maple Avenue,San Francisco, CA 98260</v>
      </c>
      <c r="C5612" s="32" t="str">
        <f t="shared" si="262"/>
        <v>98260</v>
      </c>
      <c r="D5612" s="32" t="str">
        <f t="shared" si="263"/>
        <v>Incorrect</v>
      </c>
    </row>
    <row r="5613" spans="1:4" x14ac:dyDescent="0.25">
      <c r="A5613" s="32" t="s">
        <v>5225</v>
      </c>
      <c r="B5613" s="32" t="str">
        <f t="shared" si="261"/>
        <v>Khaki's,2026 Maple Avenue,San Francisco, CA 98260,426-484-8884</v>
      </c>
      <c r="C5613" s="32" t="str">
        <f t="shared" si="262"/>
        <v>-8884</v>
      </c>
      <c r="D5613" s="32">
        <f t="shared" si="263"/>
        <v>1</v>
      </c>
    </row>
    <row r="5614" spans="1:4" x14ac:dyDescent="0.25">
      <c r="A5614" s="32" t="s">
        <v>5226</v>
      </c>
      <c r="B5614" s="32" t="str">
        <f t="shared" si="261"/>
        <v>2026 Maple Avenue,San Francisco, CA 98260,426-484-8884,Stylin' Times</v>
      </c>
      <c r="C5614" s="32" t="str">
        <f t="shared" si="262"/>
        <v>Times</v>
      </c>
      <c r="D5614" s="32" t="str">
        <f t="shared" si="263"/>
        <v>Incorrect</v>
      </c>
    </row>
    <row r="5615" spans="1:4" x14ac:dyDescent="0.25">
      <c r="A5615" s="32" t="s">
        <v>5227</v>
      </c>
      <c r="B5615" s="32" t="str">
        <f t="shared" si="261"/>
        <v>San Francisco, CA 98260,426-484-8884,Stylin' Times,28000 Crown Valley Parkway</v>
      </c>
      <c r="C5615" s="32" t="str">
        <f t="shared" si="262"/>
        <v>rkway</v>
      </c>
      <c r="D5615" s="32" t="str">
        <f t="shared" si="263"/>
        <v>Incorrect</v>
      </c>
    </row>
    <row r="5616" spans="1:4" x14ac:dyDescent="0.25">
      <c r="A5616" s="32" t="s">
        <v>5228</v>
      </c>
      <c r="B5616" s="32" t="str">
        <f t="shared" si="261"/>
        <v>426-484-8884,Stylin' Times,28000 Crown Valley Parkway,Gig Harbor, WA 90402</v>
      </c>
      <c r="C5616" s="32" t="str">
        <f t="shared" si="262"/>
        <v>90402</v>
      </c>
      <c r="D5616" s="32" t="str">
        <f t="shared" si="263"/>
        <v>Incorrect</v>
      </c>
    </row>
    <row r="5617" spans="1:4" x14ac:dyDescent="0.25">
      <c r="A5617" s="32" t="s">
        <v>1950</v>
      </c>
      <c r="B5617" s="32" t="str">
        <f t="shared" si="261"/>
        <v>Stylin' Times,28000 Crown Valley Parkway,Gig Harbor, WA 90402,926-266-9064</v>
      </c>
      <c r="C5617" s="32" t="str">
        <f t="shared" si="262"/>
        <v>-9064</v>
      </c>
      <c r="D5617" s="32">
        <f t="shared" si="263"/>
        <v>1</v>
      </c>
    </row>
    <row r="5618" spans="1:4" x14ac:dyDescent="0.25">
      <c r="A5618" s="32" t="s">
        <v>271</v>
      </c>
      <c r="B5618" s="32" t="str">
        <f t="shared" si="261"/>
        <v>28000 Crown Valley Parkway,Gig Harbor, WA 90402,926-266-9064,Athlete's Room</v>
      </c>
      <c r="C5618" s="32" t="str">
        <f t="shared" si="262"/>
        <v xml:space="preserve"> Room</v>
      </c>
      <c r="D5618" s="32" t="str">
        <f t="shared" si="263"/>
        <v>Incorrect</v>
      </c>
    </row>
    <row r="5619" spans="1:4" x14ac:dyDescent="0.25">
      <c r="A5619" s="32" t="s">
        <v>1533</v>
      </c>
      <c r="B5619" s="32" t="str">
        <f t="shared" si="261"/>
        <v>Gig Harbor, WA 90402,926-266-9064,Athlete's Room,8022 South Tacoma Way Suite 40A</v>
      </c>
      <c r="C5619" s="32" t="str">
        <f t="shared" si="262"/>
        <v>e 40A</v>
      </c>
      <c r="D5619" s="32" t="str">
        <f t="shared" si="263"/>
        <v>Incorrect</v>
      </c>
    </row>
    <row r="5620" spans="1:4" x14ac:dyDescent="0.25">
      <c r="A5620" s="32" t="s">
        <v>5229</v>
      </c>
      <c r="B5620" s="32" t="str">
        <f t="shared" si="261"/>
        <v>926-266-9064,Athlete's Room,8022 South Tacoma Way Suite 40A,San Francisco, CA 90826</v>
      </c>
      <c r="C5620" s="32" t="str">
        <f t="shared" si="262"/>
        <v>90826</v>
      </c>
      <c r="D5620" s="32" t="str">
        <f t="shared" si="263"/>
        <v>Incorrect</v>
      </c>
    </row>
    <row r="5621" spans="1:4" x14ac:dyDescent="0.25">
      <c r="A5621" s="32" t="s">
        <v>5230</v>
      </c>
      <c r="B5621" s="32" t="str">
        <f t="shared" si="261"/>
        <v>Athlete's Room,8022 South Tacoma Way Suite 40A,San Francisco, CA 90826,420-864-9999</v>
      </c>
      <c r="C5621" s="32" t="str">
        <f t="shared" si="262"/>
        <v>-9999</v>
      </c>
      <c r="D5621" s="32">
        <f t="shared" si="263"/>
        <v>1</v>
      </c>
    </row>
    <row r="5622" spans="1:4" x14ac:dyDescent="0.25">
      <c r="A5622" s="32" t="s">
        <v>5231</v>
      </c>
      <c r="B5622" s="32" t="str">
        <f t="shared" si="261"/>
        <v>8022 South Tacoma Way Suite 40A,San Francisco, CA 90826,420-864-9999,Blue Ocean Clothing</v>
      </c>
      <c r="C5622" s="32" t="str">
        <f t="shared" si="262"/>
        <v>thing</v>
      </c>
      <c r="D5622" s="32" t="str">
        <f t="shared" si="263"/>
        <v>Incorrect</v>
      </c>
    </row>
    <row r="5623" spans="1:4" x14ac:dyDescent="0.25">
      <c r="A5623" s="32" t="s">
        <v>5232</v>
      </c>
      <c r="B5623" s="32" t="str">
        <f t="shared" si="261"/>
        <v>San Francisco, CA 90826,420-864-9999,Blue Ocean Clothing,26646 Saticoy Street</v>
      </c>
      <c r="C5623" s="32" t="str">
        <f t="shared" si="262"/>
        <v>treet</v>
      </c>
      <c r="D5623" s="32" t="str">
        <f t="shared" si="263"/>
        <v>Incorrect</v>
      </c>
    </row>
    <row r="5624" spans="1:4" x14ac:dyDescent="0.25">
      <c r="A5624" s="32" t="s">
        <v>5233</v>
      </c>
      <c r="B5624" s="32" t="str">
        <f t="shared" si="261"/>
        <v>420-864-9999,Blue Ocean Clothing,26646 Saticoy Street,Bothell, CA 96490</v>
      </c>
      <c r="C5624" s="32" t="str">
        <f t="shared" si="262"/>
        <v>96490</v>
      </c>
      <c r="D5624" s="32" t="str">
        <f t="shared" si="263"/>
        <v>Incorrect</v>
      </c>
    </row>
    <row r="5625" spans="1:4" x14ac:dyDescent="0.25">
      <c r="A5625" s="32" t="s">
        <v>5234</v>
      </c>
      <c r="B5625" s="32" t="str">
        <f t="shared" si="261"/>
        <v>Blue Ocean Clothing,26646 Saticoy Street,Bothell, CA 96490,420-686-6096</v>
      </c>
      <c r="C5625" s="32" t="str">
        <f t="shared" si="262"/>
        <v>-6096</v>
      </c>
      <c r="D5625" s="32">
        <f t="shared" si="263"/>
        <v>1</v>
      </c>
    </row>
    <row r="5626" spans="1:4" x14ac:dyDescent="0.25">
      <c r="A5626" s="32" t="s">
        <v>5235</v>
      </c>
      <c r="B5626" s="32" t="str">
        <f t="shared" si="261"/>
        <v>26646 Saticoy Street,Bothell, CA 96490,420-686-6096,Coastal Surf &amp; Sports</v>
      </c>
      <c r="C5626" s="32" t="str">
        <f t="shared" si="262"/>
        <v>ports</v>
      </c>
      <c r="D5626" s="32" t="str">
        <f t="shared" si="263"/>
        <v>Incorrect</v>
      </c>
    </row>
    <row r="5627" spans="1:4" x14ac:dyDescent="0.25">
      <c r="A5627" s="32" t="s">
        <v>5236</v>
      </c>
      <c r="B5627" s="32" t="str">
        <f t="shared" si="261"/>
        <v>Bothell, CA 96490,420-686-6096,Coastal Surf &amp; Sports,402 Westmont Drive</v>
      </c>
      <c r="C5627" s="32" t="str">
        <f t="shared" si="262"/>
        <v>Drive</v>
      </c>
      <c r="D5627" s="32" t="str">
        <f t="shared" si="263"/>
        <v>Incorrect</v>
      </c>
    </row>
    <row r="5628" spans="1:4" x14ac:dyDescent="0.25">
      <c r="A5628" s="32" t="s">
        <v>5237</v>
      </c>
      <c r="B5628" s="32" t="str">
        <f t="shared" si="261"/>
        <v>420-686-6096,Coastal Surf &amp; Sports,402 Westmont Drive,San Diego, CA 90602</v>
      </c>
      <c r="C5628" s="32" t="str">
        <f t="shared" si="262"/>
        <v>90602</v>
      </c>
      <c r="D5628" s="32" t="str">
        <f t="shared" si="263"/>
        <v>Incorrect</v>
      </c>
    </row>
    <row r="5629" spans="1:4" x14ac:dyDescent="0.25">
      <c r="A5629" s="32" t="s">
        <v>5238</v>
      </c>
      <c r="B5629" s="32" t="str">
        <f t="shared" si="261"/>
        <v>Coastal Surf &amp; Sports,402 Westmont Drive,San Diego, CA 90602,640-642-9200</v>
      </c>
      <c r="C5629" s="32" t="str">
        <f t="shared" si="262"/>
        <v>-9200</v>
      </c>
      <c r="D5629" s="32">
        <f t="shared" si="263"/>
        <v>1</v>
      </c>
    </row>
    <row r="5630" spans="1:4" x14ac:dyDescent="0.25">
      <c r="A5630" s="32" t="s">
        <v>5239</v>
      </c>
      <c r="B5630" s="32" t="str">
        <f t="shared" si="261"/>
        <v>402 Westmont Drive,San Diego, CA 90602,640-642-9200,Cosmopolitan Sun Shop</v>
      </c>
      <c r="C5630" s="32" t="str">
        <f t="shared" si="262"/>
        <v xml:space="preserve"> Shop</v>
      </c>
      <c r="D5630" s="32" t="str">
        <f t="shared" si="263"/>
        <v>Incorrect</v>
      </c>
    </row>
    <row r="5631" spans="1:4" x14ac:dyDescent="0.25">
      <c r="A5631" s="32" t="s">
        <v>5240</v>
      </c>
      <c r="B5631" s="32" t="str">
        <f t="shared" si="261"/>
        <v>San Diego, CA 90602,640-642-9200,Cosmopolitan Sun Shop,26808 Rockfield Boulevard</v>
      </c>
      <c r="C5631" s="32" t="str">
        <f t="shared" si="262"/>
        <v>evard</v>
      </c>
      <c r="D5631" s="32" t="str">
        <f t="shared" si="263"/>
        <v>Incorrect</v>
      </c>
    </row>
    <row r="5632" spans="1:4" x14ac:dyDescent="0.25">
      <c r="A5632" s="32" t="s">
        <v>5241</v>
      </c>
      <c r="B5632" s="32" t="str">
        <f t="shared" si="261"/>
        <v>640-642-9200,Cosmopolitan Sun Shop,26808 Rockfield Boulevard,Campbell, AK 99626</v>
      </c>
      <c r="C5632" s="32" t="str">
        <f t="shared" si="262"/>
        <v>99626</v>
      </c>
      <c r="D5632" s="32" t="str">
        <f t="shared" si="263"/>
        <v>Incorrect</v>
      </c>
    </row>
    <row r="5633" spans="1:4" x14ac:dyDescent="0.25">
      <c r="A5633" s="32" t="s">
        <v>5242</v>
      </c>
      <c r="B5633" s="32" t="str">
        <f t="shared" si="261"/>
        <v>Cosmopolitan Sun Shop,26808 Rockfield Boulevard,Campbell, AK 99626,808-496-4486</v>
      </c>
      <c r="C5633" s="32" t="str">
        <f t="shared" si="262"/>
        <v>-4486</v>
      </c>
      <c r="D5633" s="32">
        <f t="shared" si="263"/>
        <v>1</v>
      </c>
    </row>
    <row r="5634" spans="1:4" x14ac:dyDescent="0.25">
      <c r="A5634" s="32" t="s">
        <v>1794</v>
      </c>
      <c r="B5634" s="32" t="str">
        <f t="shared" ref="B5634:B5697" si="264">CONCATENATE(TRIM(A5634),",",TRIM(A5635),",",TRIM(A5636),",",TRIM(A5637))</f>
        <v>26808 Rockfield Boulevard,Campbell, AK 99626,808-496-4486,D.L.G. Enterprises</v>
      </c>
      <c r="C5634" s="32" t="str">
        <f t="shared" ref="C5634:C5697" si="265">RIGHT(B5634,5)</f>
        <v>rises</v>
      </c>
      <c r="D5634" s="32" t="str">
        <f t="shared" ref="D5634:D5697" si="266">IFERROR(FIND("-",C5634),"Incorrect")</f>
        <v>Incorrect</v>
      </c>
    </row>
    <row r="5635" spans="1:4" x14ac:dyDescent="0.25">
      <c r="A5635" s="32" t="s">
        <v>5243</v>
      </c>
      <c r="B5635" s="32" t="str">
        <f t="shared" si="264"/>
        <v>Campbell, AK 99626,808-496-4486,D.L.G. Enterprises,2849 San Pablo Avenue</v>
      </c>
      <c r="C5635" s="32" t="str">
        <f t="shared" si="265"/>
        <v>venue</v>
      </c>
      <c r="D5635" s="32" t="str">
        <f t="shared" si="266"/>
        <v>Incorrect</v>
      </c>
    </row>
    <row r="5636" spans="1:4" x14ac:dyDescent="0.25">
      <c r="A5636" s="32" t="s">
        <v>5244</v>
      </c>
      <c r="B5636" s="32" t="str">
        <f t="shared" si="264"/>
        <v>808-496-4486,D.L.G. Enterprises,2849 San Pablo Avenue,Gardena, CA 90026</v>
      </c>
      <c r="C5636" s="32" t="str">
        <f t="shared" si="265"/>
        <v>90026</v>
      </c>
      <c r="D5636" s="32" t="str">
        <f t="shared" si="266"/>
        <v>Incorrect</v>
      </c>
    </row>
    <row r="5637" spans="1:4" x14ac:dyDescent="0.25">
      <c r="A5637" s="32" t="s">
        <v>5245</v>
      </c>
      <c r="B5637" s="32" t="str">
        <f t="shared" si="264"/>
        <v>D.L.G. Enterprises,2849 San Pablo Avenue,Gardena, CA 90026,629-444-4669</v>
      </c>
      <c r="C5637" s="32" t="str">
        <f t="shared" si="265"/>
        <v>-4669</v>
      </c>
      <c r="D5637" s="32">
        <f t="shared" si="266"/>
        <v>1</v>
      </c>
    </row>
    <row r="5638" spans="1:4" x14ac:dyDescent="0.25">
      <c r="A5638" s="32" t="s">
        <v>5246</v>
      </c>
      <c r="B5638" s="32" t="str">
        <f t="shared" si="264"/>
        <v>2849 San Pablo Avenue,Gardena, CA 90026,629-444-4669,Krazy Kwilt Silk Screening</v>
      </c>
      <c r="C5638" s="32" t="str">
        <f t="shared" si="265"/>
        <v>ening</v>
      </c>
      <c r="D5638" s="32" t="str">
        <f t="shared" si="266"/>
        <v>Incorrect</v>
      </c>
    </row>
    <row r="5639" spans="1:4" x14ac:dyDescent="0.25">
      <c r="A5639" s="32" t="s">
        <v>1060</v>
      </c>
      <c r="B5639" s="32" t="str">
        <f t="shared" si="264"/>
        <v>Gardena, CA 90026,629-444-4669,Krazy Kwilt Silk Screening,280 Fox Hills Mall</v>
      </c>
      <c r="C5639" s="32" t="str">
        <f t="shared" si="265"/>
        <v xml:space="preserve"> Mall</v>
      </c>
      <c r="D5639" s="32" t="str">
        <f t="shared" si="266"/>
        <v>Incorrect</v>
      </c>
    </row>
    <row r="5640" spans="1:4" x14ac:dyDescent="0.25">
      <c r="A5640" s="32" t="s">
        <v>5247</v>
      </c>
      <c r="B5640" s="32" t="str">
        <f t="shared" si="264"/>
        <v>629-444-4669,Krazy Kwilt Silk Screening,280 Fox Hills Mall,Los Angeles, CA 99602</v>
      </c>
      <c r="C5640" s="32" t="str">
        <f t="shared" si="265"/>
        <v>99602</v>
      </c>
      <c r="D5640" s="32" t="str">
        <f t="shared" si="266"/>
        <v>Incorrect</v>
      </c>
    </row>
    <row r="5641" spans="1:4" x14ac:dyDescent="0.25">
      <c r="A5641" s="32" t="s">
        <v>5248</v>
      </c>
      <c r="B5641" s="32" t="str">
        <f t="shared" si="264"/>
        <v>Krazy Kwilt Silk Screening,280 Fox Hills Mall,Los Angeles, CA 99602,424-824-2660</v>
      </c>
      <c r="C5641" s="32" t="str">
        <f t="shared" si="265"/>
        <v>-2660</v>
      </c>
      <c r="D5641" s="32">
        <f t="shared" si="266"/>
        <v>1</v>
      </c>
    </row>
    <row r="5642" spans="1:4" x14ac:dyDescent="0.25">
      <c r="A5642" s="32" t="s">
        <v>2230</v>
      </c>
      <c r="B5642" s="32" t="str">
        <f t="shared" si="264"/>
        <v>280 Fox Hills Mall,Los Angeles, CA 99602,424-824-2660,Ocean Sunshine</v>
      </c>
      <c r="C5642" s="32" t="str">
        <f t="shared" si="265"/>
        <v>shine</v>
      </c>
      <c r="D5642" s="32" t="str">
        <f t="shared" si="266"/>
        <v>Incorrect</v>
      </c>
    </row>
    <row r="5643" spans="1:4" x14ac:dyDescent="0.25">
      <c r="A5643" s="32" t="s">
        <v>5249</v>
      </c>
      <c r="B5643" s="32" t="str">
        <f t="shared" si="264"/>
        <v>Los Angeles, CA 99602,424-824-2660,Ocean Sunshine,2244 South Mooney Boulevard</v>
      </c>
      <c r="C5643" s="32" t="str">
        <f t="shared" si="265"/>
        <v>evard</v>
      </c>
      <c r="D5643" s="32" t="str">
        <f t="shared" si="266"/>
        <v>Incorrect</v>
      </c>
    </row>
    <row r="5644" spans="1:4" x14ac:dyDescent="0.25">
      <c r="A5644" s="32" t="s">
        <v>5250</v>
      </c>
      <c r="B5644" s="32" t="str">
        <f t="shared" si="264"/>
        <v>424-824-2660,Ocean Sunshine,2244 South Mooney Boulevard,Long Beach, CA 99448</v>
      </c>
      <c r="C5644" s="32" t="str">
        <f t="shared" si="265"/>
        <v>99448</v>
      </c>
      <c r="D5644" s="32" t="str">
        <f t="shared" si="266"/>
        <v>Incorrect</v>
      </c>
    </row>
    <row r="5645" spans="1:4" x14ac:dyDescent="0.25">
      <c r="A5645" s="32" t="s">
        <v>864</v>
      </c>
      <c r="B5645" s="32" t="str">
        <f t="shared" si="264"/>
        <v>Ocean Sunshine,2244 South Mooney Boulevard,Long Beach, CA 99448,949-822-4299</v>
      </c>
      <c r="C5645" s="32" t="str">
        <f t="shared" si="265"/>
        <v>-4299</v>
      </c>
      <c r="D5645" s="32">
        <f t="shared" si="266"/>
        <v>1</v>
      </c>
    </row>
    <row r="5646" spans="1:4" x14ac:dyDescent="0.25">
      <c r="A5646" s="32" t="s">
        <v>5251</v>
      </c>
      <c r="B5646" s="32" t="str">
        <f t="shared" si="264"/>
        <v>2244 South Mooney Boulevard,Long Beach, CA 99448,949-822-4299,Stephen's T-shirt &amp; Sportswear</v>
      </c>
      <c r="C5646" s="32" t="str">
        <f t="shared" si="265"/>
        <v>swear</v>
      </c>
      <c r="D5646" s="32" t="str">
        <f t="shared" si="266"/>
        <v>Incorrect</v>
      </c>
    </row>
    <row r="5647" spans="1:4" x14ac:dyDescent="0.25">
      <c r="A5647" s="32" t="s">
        <v>5252</v>
      </c>
      <c r="B5647" s="32" t="str">
        <f t="shared" si="264"/>
        <v>Long Beach, CA 99448,949-822-4299,Stephen's T-shirt &amp; Sportswear,428 W Betteravia Rd</v>
      </c>
      <c r="C5647" s="32" t="str">
        <f t="shared" si="265"/>
        <v>ia Rd</v>
      </c>
      <c r="D5647" s="32" t="str">
        <f t="shared" si="266"/>
        <v>Incorrect</v>
      </c>
    </row>
    <row r="5648" spans="1:4" x14ac:dyDescent="0.25">
      <c r="A5648" s="32" t="s">
        <v>5253</v>
      </c>
      <c r="B5648" s="32" t="str">
        <f t="shared" si="264"/>
        <v>949-822-4299,Stephen's T-shirt &amp; Sportswear,428 W Betteravia Rd,Torrance, CA 92626</v>
      </c>
      <c r="C5648" s="32" t="str">
        <f t="shared" si="265"/>
        <v>92626</v>
      </c>
      <c r="D5648" s="32" t="str">
        <f t="shared" si="266"/>
        <v>Incorrect</v>
      </c>
    </row>
    <row r="5649" spans="1:4" x14ac:dyDescent="0.25">
      <c r="A5649" s="32" t="s">
        <v>5254</v>
      </c>
      <c r="B5649" s="32" t="str">
        <f t="shared" si="264"/>
        <v>Stephen's T-shirt &amp; Sportswear,428 W Betteravia Rd,Torrance, CA 92626,662-924-6866</v>
      </c>
      <c r="C5649" s="32" t="str">
        <f t="shared" si="265"/>
        <v>-6866</v>
      </c>
      <c r="D5649" s="32">
        <f t="shared" si="266"/>
        <v>1</v>
      </c>
    </row>
    <row r="5650" spans="1:4" x14ac:dyDescent="0.25">
      <c r="A5650" s="32" t="s">
        <v>5255</v>
      </c>
      <c r="B5650" s="32" t="str">
        <f t="shared" si="264"/>
        <v>428 W Betteravia Rd,Torrance, CA 92626,662-924-6866,The Beach Ball Company</v>
      </c>
      <c r="C5650" s="32" t="str">
        <f t="shared" si="265"/>
        <v>mpany</v>
      </c>
      <c r="D5650" s="32" t="str">
        <f t="shared" si="266"/>
        <v>Incorrect</v>
      </c>
    </row>
    <row r="5651" spans="1:4" x14ac:dyDescent="0.25">
      <c r="A5651" s="32" t="s">
        <v>5256</v>
      </c>
      <c r="B5651" s="32" t="str">
        <f t="shared" si="264"/>
        <v>Torrance, CA 92626,662-924-6866,The Beach Ball Company,242 Sun Avenue</v>
      </c>
      <c r="C5651" s="32" t="str">
        <f t="shared" si="265"/>
        <v>venue</v>
      </c>
      <c r="D5651" s="32" t="str">
        <f t="shared" si="266"/>
        <v>Incorrect</v>
      </c>
    </row>
    <row r="5652" spans="1:4" x14ac:dyDescent="0.25">
      <c r="A5652" s="32" t="s">
        <v>5257</v>
      </c>
      <c r="B5652" s="32" t="str">
        <f t="shared" si="264"/>
        <v>662-924-6866,The Beach Ball Company,242 Sun Avenue,Thousand Oaks, CA 90022</v>
      </c>
      <c r="C5652" s="32" t="str">
        <f t="shared" si="265"/>
        <v>90022</v>
      </c>
      <c r="D5652" s="32" t="str">
        <f t="shared" si="266"/>
        <v>Incorrect</v>
      </c>
    </row>
    <row r="5653" spans="1:4" x14ac:dyDescent="0.25">
      <c r="A5653" s="32" t="s">
        <v>5258</v>
      </c>
      <c r="B5653" s="32" t="str">
        <f t="shared" si="264"/>
        <v>The Beach Ball Company,242 Sun Avenue,Thousand Oaks, CA 90022,808-882-2886</v>
      </c>
      <c r="C5653" s="32" t="str">
        <f t="shared" si="265"/>
        <v>-2886</v>
      </c>
      <c r="D5653" s="32">
        <f t="shared" si="266"/>
        <v>1</v>
      </c>
    </row>
    <row r="5654" spans="1:4" x14ac:dyDescent="0.25">
      <c r="A5654" s="32" t="s">
        <v>5259</v>
      </c>
      <c r="B5654" s="32" t="str">
        <f t="shared" si="264"/>
        <v>242 Sun Avenue,Thousand Oaks, CA 90022,808-882-2886,Turners Academy of Martial Arts</v>
      </c>
      <c r="C5654" s="32" t="str">
        <f t="shared" si="265"/>
        <v xml:space="preserve"> Arts</v>
      </c>
      <c r="D5654" s="32" t="str">
        <f t="shared" si="266"/>
        <v>Incorrect</v>
      </c>
    </row>
    <row r="5655" spans="1:4" x14ac:dyDescent="0.25">
      <c r="A5655" s="32" t="s">
        <v>5260</v>
      </c>
      <c r="B5655" s="32" t="str">
        <f t="shared" si="264"/>
        <v>Thousand Oaks, CA 90022,808-882-2886,Turners Academy of Martial Arts,266 Spring Street West</v>
      </c>
      <c r="C5655" s="32" t="str">
        <f t="shared" si="265"/>
        <v xml:space="preserve"> West</v>
      </c>
      <c r="D5655" s="32" t="str">
        <f t="shared" si="266"/>
        <v>Incorrect</v>
      </c>
    </row>
    <row r="5656" spans="1:4" x14ac:dyDescent="0.25">
      <c r="A5656" s="32" t="s">
        <v>5261</v>
      </c>
      <c r="B5656" s="32" t="str">
        <f t="shared" si="264"/>
        <v>808-882-2886,Turners Academy of Martial Arts,266 Spring Street West,Huntington Beach, CA 96926</v>
      </c>
      <c r="C5656" s="32" t="str">
        <f t="shared" si="265"/>
        <v>96926</v>
      </c>
      <c r="D5656" s="32" t="str">
        <f t="shared" si="266"/>
        <v>Incorrect</v>
      </c>
    </row>
    <row r="5657" spans="1:4" x14ac:dyDescent="0.25">
      <c r="A5657" s="32" t="s">
        <v>5262</v>
      </c>
      <c r="B5657" s="32" t="str">
        <f t="shared" si="264"/>
        <v>Turners Academy of Martial Arts,266 Spring Street West,Huntington Beach, CA 96926,806-264-4448</v>
      </c>
      <c r="C5657" s="32" t="str">
        <f t="shared" si="265"/>
        <v>-4448</v>
      </c>
      <c r="D5657" s="32">
        <f t="shared" si="266"/>
        <v>1</v>
      </c>
    </row>
    <row r="5658" spans="1:4" x14ac:dyDescent="0.25">
      <c r="A5658" s="32" t="s">
        <v>5263</v>
      </c>
      <c r="B5658" s="32" t="str">
        <f t="shared" si="264"/>
        <v>266 Spring Street West,Huntington Beach, CA 96926,806-264-4448,Your Tanning Salon</v>
      </c>
      <c r="C5658" s="32" t="str">
        <f t="shared" si="265"/>
        <v>Salon</v>
      </c>
      <c r="D5658" s="32" t="str">
        <f t="shared" si="266"/>
        <v>Incorrect</v>
      </c>
    </row>
    <row r="5659" spans="1:4" x14ac:dyDescent="0.25">
      <c r="A5659" s="32" t="s">
        <v>5264</v>
      </c>
      <c r="B5659" s="32" t="str">
        <f t="shared" si="264"/>
        <v>Huntington Beach, CA 96926,806-264-4448,Your Tanning Salon,48860 Seminole Drive</v>
      </c>
      <c r="C5659" s="32" t="str">
        <f t="shared" si="265"/>
        <v>Drive</v>
      </c>
      <c r="D5659" s="32" t="str">
        <f t="shared" si="266"/>
        <v>Incorrect</v>
      </c>
    </row>
    <row r="5660" spans="1:4" x14ac:dyDescent="0.25">
      <c r="A5660" s="32" t="s">
        <v>5265</v>
      </c>
      <c r="B5660" s="32" t="str">
        <f t="shared" si="264"/>
        <v>806-264-4448,Your Tanning Salon,48860 Seminole Drive,Porterville, CA 92692</v>
      </c>
      <c r="C5660" s="32" t="str">
        <f t="shared" si="265"/>
        <v>92692</v>
      </c>
      <c r="D5660" s="32" t="str">
        <f t="shared" si="266"/>
        <v>Incorrect</v>
      </c>
    </row>
    <row r="5661" spans="1:4" x14ac:dyDescent="0.25">
      <c r="A5661" s="32" t="s">
        <v>5266</v>
      </c>
      <c r="B5661" s="32" t="str">
        <f t="shared" si="264"/>
        <v>Your Tanning Salon,48860 Seminole Drive,Porterville, CA 92692,420-482-2626</v>
      </c>
      <c r="C5661" s="32" t="str">
        <f t="shared" si="265"/>
        <v>-2626</v>
      </c>
      <c r="D5661" s="32">
        <f t="shared" si="266"/>
        <v>1</v>
      </c>
    </row>
    <row r="5662" spans="1:4" x14ac:dyDescent="0.25">
      <c r="A5662" s="32" t="s">
        <v>5267</v>
      </c>
      <c r="B5662" s="32" t="str">
        <f t="shared" si="264"/>
        <v>48860 Seminole Drive,Porterville, CA 92692,420-482-2626,Hot Cards</v>
      </c>
      <c r="C5662" s="32" t="str">
        <f t="shared" si="265"/>
        <v>Cards</v>
      </c>
      <c r="D5662" s="32" t="str">
        <f t="shared" si="266"/>
        <v>Incorrect</v>
      </c>
    </row>
    <row r="5663" spans="1:4" x14ac:dyDescent="0.25">
      <c r="A5663" s="32" t="s">
        <v>5268</v>
      </c>
      <c r="B5663" s="32" t="str">
        <f t="shared" si="264"/>
        <v>Porterville, CA 92692,420-482-2626,Hot Cards,869 East 26th Street</v>
      </c>
      <c r="C5663" s="32" t="str">
        <f t="shared" si="265"/>
        <v>treet</v>
      </c>
      <c r="D5663" s="32" t="str">
        <f t="shared" si="266"/>
        <v>Incorrect</v>
      </c>
    </row>
    <row r="5664" spans="1:4" x14ac:dyDescent="0.25">
      <c r="A5664" s="32" t="s">
        <v>5269</v>
      </c>
      <c r="B5664" s="32" t="str">
        <f t="shared" si="264"/>
        <v>420-482-2626,Hot Cards,869 East 26th Street,San Pedro, CA 92692</v>
      </c>
      <c r="C5664" s="32" t="str">
        <f t="shared" si="265"/>
        <v>92692</v>
      </c>
      <c r="D5664" s="32" t="str">
        <f t="shared" si="266"/>
        <v>Incorrect</v>
      </c>
    </row>
    <row r="5665" spans="1:4" x14ac:dyDescent="0.25">
      <c r="A5665" s="32" t="s">
        <v>5270</v>
      </c>
      <c r="B5665" s="32" t="str">
        <f t="shared" si="264"/>
        <v>Hot Cards,869 East 26th Street,San Pedro, CA 92692,609-962-4999</v>
      </c>
      <c r="C5665" s="32" t="str">
        <f t="shared" si="265"/>
        <v>-4999</v>
      </c>
      <c r="D5665" s="32">
        <f t="shared" si="266"/>
        <v>1</v>
      </c>
    </row>
    <row r="5666" spans="1:4" x14ac:dyDescent="0.25">
      <c r="A5666" s="32" t="s">
        <v>5271</v>
      </c>
      <c r="B5666" s="32" t="str">
        <f t="shared" si="264"/>
        <v>869 East 26th Street,San Pedro, CA 92692,609-962-4999,Button Down Home AKA</v>
      </c>
      <c r="C5666" s="32" t="str">
        <f t="shared" si="265"/>
        <v>e AKA</v>
      </c>
      <c r="D5666" s="32" t="str">
        <f t="shared" si="266"/>
        <v>Incorrect</v>
      </c>
    </row>
    <row r="5667" spans="1:4" x14ac:dyDescent="0.25">
      <c r="A5667" s="32" t="s">
        <v>5272</v>
      </c>
      <c r="B5667" s="32" t="str">
        <f t="shared" si="264"/>
        <v>San Pedro, CA 92692,609-962-4999,Button Down Home AKA,4860 West McFadden Avenue</v>
      </c>
      <c r="C5667" s="32" t="str">
        <f t="shared" si="265"/>
        <v>venue</v>
      </c>
      <c r="D5667" s="32" t="str">
        <f t="shared" si="266"/>
        <v>Incorrect</v>
      </c>
    </row>
    <row r="5668" spans="1:4" x14ac:dyDescent="0.25">
      <c r="A5668" s="32" t="s">
        <v>5273</v>
      </c>
      <c r="B5668" s="32" t="str">
        <f t="shared" si="264"/>
        <v>609-962-4999,Button Down Home AKA,4860 West McFadden Avenue,Fairbanks, AK 94660</v>
      </c>
      <c r="C5668" s="32" t="str">
        <f t="shared" si="265"/>
        <v>94660</v>
      </c>
      <c r="D5668" s="32" t="str">
        <f t="shared" si="266"/>
        <v>Incorrect</v>
      </c>
    </row>
    <row r="5669" spans="1:4" x14ac:dyDescent="0.25">
      <c r="A5669" s="32" t="s">
        <v>5274</v>
      </c>
      <c r="B5669" s="32" t="str">
        <f t="shared" si="264"/>
        <v>Button Down Home AKA,4860 West McFadden Avenue,Fairbanks, AK 94660,426-648-6868</v>
      </c>
      <c r="C5669" s="32" t="str">
        <f t="shared" si="265"/>
        <v>-6868</v>
      </c>
      <c r="D5669" s="32">
        <f t="shared" si="266"/>
        <v>1</v>
      </c>
    </row>
    <row r="5670" spans="1:4" x14ac:dyDescent="0.25">
      <c r="A5670" s="32" t="s">
        <v>5275</v>
      </c>
      <c r="B5670" s="32" t="str">
        <f t="shared" si="264"/>
        <v>4860 West McFadden Avenue,Fairbanks, AK 94660,426-648-6868,Dancer's Dreamwear</v>
      </c>
      <c r="C5670" s="32" t="str">
        <f t="shared" si="265"/>
        <v>mwear</v>
      </c>
      <c r="D5670" s="32" t="str">
        <f t="shared" si="266"/>
        <v>Incorrect</v>
      </c>
    </row>
    <row r="5671" spans="1:4" x14ac:dyDescent="0.25">
      <c r="A5671" s="32" t="s">
        <v>5276</v>
      </c>
      <c r="B5671" s="32" t="str">
        <f t="shared" si="264"/>
        <v>Fairbanks, AK 94660,426-648-6868,Dancer's Dreamwear,4-2600 Kaumualii Highway Suite 2042</v>
      </c>
      <c r="C5671" s="32" t="str">
        <f t="shared" si="265"/>
        <v xml:space="preserve"> 2042</v>
      </c>
      <c r="D5671" s="32" t="str">
        <f t="shared" si="266"/>
        <v>Incorrect</v>
      </c>
    </row>
    <row r="5672" spans="1:4" x14ac:dyDescent="0.25">
      <c r="A5672" s="32" t="s">
        <v>5277</v>
      </c>
      <c r="B5672" s="32" t="str">
        <f t="shared" si="264"/>
        <v>426-648-6868,Dancer's Dreamwear,4-2600 Kaumualii Highway Suite 2042,Honolulu, HI 96886</v>
      </c>
      <c r="C5672" s="32" t="str">
        <f t="shared" si="265"/>
        <v>96886</v>
      </c>
      <c r="D5672" s="32" t="str">
        <f t="shared" si="266"/>
        <v>Incorrect</v>
      </c>
    </row>
    <row r="5673" spans="1:4" x14ac:dyDescent="0.25">
      <c r="A5673" s="32" t="s">
        <v>5278</v>
      </c>
      <c r="B5673" s="32" t="str">
        <f t="shared" si="264"/>
        <v>Dancer's Dreamwear,4-2600 Kaumualii Highway Suite 2042,Honolulu, HI 96886,806-644-4648</v>
      </c>
      <c r="C5673" s="32" t="str">
        <f t="shared" si="265"/>
        <v>-4648</v>
      </c>
      <c r="D5673" s="32">
        <f t="shared" si="266"/>
        <v>1</v>
      </c>
    </row>
    <row r="5674" spans="1:4" x14ac:dyDescent="0.25">
      <c r="A5674" s="32" t="s">
        <v>5279</v>
      </c>
      <c r="B5674" s="32" t="str">
        <f t="shared" si="264"/>
        <v>4-2600 Kaumualii Highway Suite 2042,Honolulu, HI 96886,806-644-4648,Happy Hats</v>
      </c>
      <c r="C5674" s="32" t="str">
        <f t="shared" si="265"/>
        <v xml:space="preserve"> Hats</v>
      </c>
      <c r="D5674" s="32" t="str">
        <f t="shared" si="266"/>
        <v>Incorrect</v>
      </c>
    </row>
    <row r="5675" spans="1:4" x14ac:dyDescent="0.25">
      <c r="A5675" s="32" t="s">
        <v>5280</v>
      </c>
      <c r="B5675" s="32" t="str">
        <f t="shared" si="264"/>
        <v>Honolulu, HI 96886,806-644-4648,Happy Hats,2444 Orange Avenue</v>
      </c>
      <c r="C5675" s="32" t="str">
        <f t="shared" si="265"/>
        <v>venue</v>
      </c>
      <c r="D5675" s="32" t="str">
        <f t="shared" si="266"/>
        <v>Incorrect</v>
      </c>
    </row>
    <row r="5676" spans="1:4" x14ac:dyDescent="0.25">
      <c r="A5676" s="32" t="s">
        <v>5281</v>
      </c>
      <c r="B5676" s="32" t="str">
        <f t="shared" si="264"/>
        <v>806-644-4648,Happy Hats,2444 Orange Avenue,Lynwood, CA 94464</v>
      </c>
      <c r="C5676" s="32" t="str">
        <f t="shared" si="265"/>
        <v>94464</v>
      </c>
      <c r="D5676" s="32" t="str">
        <f t="shared" si="266"/>
        <v>Incorrect</v>
      </c>
    </row>
    <row r="5677" spans="1:4" x14ac:dyDescent="0.25">
      <c r="A5677" s="32" t="s">
        <v>548</v>
      </c>
      <c r="B5677" s="32" t="str">
        <f t="shared" si="264"/>
        <v>Happy Hats,2444 Orange Avenue,Lynwood, CA 94464,824-268-8600</v>
      </c>
      <c r="C5677" s="32" t="str">
        <f t="shared" si="265"/>
        <v>-8600</v>
      </c>
      <c r="D5677" s="32">
        <f t="shared" si="266"/>
        <v>1</v>
      </c>
    </row>
    <row r="5678" spans="1:4" x14ac:dyDescent="0.25">
      <c r="A5678" s="32" t="s">
        <v>5282</v>
      </c>
      <c r="B5678" s="32" t="str">
        <f t="shared" si="264"/>
        <v>2444 Orange Avenue,Lynwood, CA 94464,824-268-8600,Sole Happenings</v>
      </c>
      <c r="C5678" s="32" t="str">
        <f t="shared" si="265"/>
        <v>nings</v>
      </c>
      <c r="D5678" s="32" t="str">
        <f t="shared" si="266"/>
        <v>Incorrect</v>
      </c>
    </row>
    <row r="5679" spans="1:4" x14ac:dyDescent="0.25">
      <c r="A5679" s="32" t="s">
        <v>5283</v>
      </c>
      <c r="B5679" s="32" t="str">
        <f t="shared" si="264"/>
        <v>Lynwood, CA 94464,824-268-8600,Sole Happenings,20800 West Pico Boulevard Suite 298</v>
      </c>
      <c r="C5679" s="32" t="str">
        <f t="shared" si="265"/>
        <v>e 298</v>
      </c>
      <c r="D5679" s="32" t="str">
        <f t="shared" si="266"/>
        <v>Incorrect</v>
      </c>
    </row>
    <row r="5680" spans="1:4" x14ac:dyDescent="0.25">
      <c r="A5680" s="32" t="s">
        <v>5284</v>
      </c>
      <c r="B5680" s="32" t="str">
        <f t="shared" si="264"/>
        <v>824-268-8600,Sole Happenings,20800 West Pico Boulevard Suite 298,San Pablo, CA 96824</v>
      </c>
      <c r="C5680" s="32" t="str">
        <f t="shared" si="265"/>
        <v>96824</v>
      </c>
      <c r="D5680" s="32" t="str">
        <f t="shared" si="266"/>
        <v>Incorrect</v>
      </c>
    </row>
    <row r="5681" spans="1:4" x14ac:dyDescent="0.25">
      <c r="A5681" s="32" t="s">
        <v>5285</v>
      </c>
      <c r="B5681" s="32" t="str">
        <f t="shared" si="264"/>
        <v>Sole Happenings,20800 West Pico Boulevard Suite 298,San Pablo, CA 96824,609-864-4996</v>
      </c>
      <c r="C5681" s="32" t="str">
        <f t="shared" si="265"/>
        <v>-4996</v>
      </c>
      <c r="D5681" s="32">
        <f t="shared" si="266"/>
        <v>1</v>
      </c>
    </row>
    <row r="5682" spans="1:4" x14ac:dyDescent="0.25">
      <c r="A5682" s="32" t="s">
        <v>5286</v>
      </c>
      <c r="B5682" s="32" t="str">
        <f t="shared" si="264"/>
        <v>20800 West Pico Boulevard Suite 298,San Pablo, CA 96824,609-864-4996,Village Sport Authority</v>
      </c>
      <c r="C5682" s="32" t="str">
        <f t="shared" si="265"/>
        <v>ority</v>
      </c>
      <c r="D5682" s="32" t="str">
        <f t="shared" si="266"/>
        <v>Incorrect</v>
      </c>
    </row>
    <row r="5683" spans="1:4" x14ac:dyDescent="0.25">
      <c r="A5683" s="32" t="s">
        <v>5287</v>
      </c>
      <c r="B5683" s="32" t="str">
        <f t="shared" si="264"/>
        <v>San Pablo, CA 96824,609-864-4996,Village Sport Authority,24422 Chambers Road</v>
      </c>
      <c r="C5683" s="32" t="str">
        <f t="shared" si="265"/>
        <v xml:space="preserve"> Road</v>
      </c>
      <c r="D5683" s="32" t="str">
        <f t="shared" si="266"/>
        <v>Incorrect</v>
      </c>
    </row>
    <row r="5684" spans="1:4" x14ac:dyDescent="0.25">
      <c r="A5684" s="32" t="s">
        <v>5288</v>
      </c>
      <c r="B5684" s="32" t="str">
        <f t="shared" si="264"/>
        <v>609-864-4996,Village Sport Authority,24422 Chambers Road,San Mateo, CA 90840</v>
      </c>
      <c r="C5684" s="32" t="str">
        <f t="shared" si="265"/>
        <v>90840</v>
      </c>
      <c r="D5684" s="32" t="str">
        <f t="shared" si="266"/>
        <v>Incorrect</v>
      </c>
    </row>
    <row r="5685" spans="1:4" x14ac:dyDescent="0.25">
      <c r="A5685" s="32" t="s">
        <v>5289</v>
      </c>
      <c r="B5685" s="32" t="str">
        <f t="shared" si="264"/>
        <v>Village Sport Authority,24422 Chambers Road,San Mateo, CA 90840,842-624-2228</v>
      </c>
      <c r="C5685" s="32" t="str">
        <f t="shared" si="265"/>
        <v>-2228</v>
      </c>
      <c r="D5685" s="32">
        <f t="shared" si="266"/>
        <v>1</v>
      </c>
    </row>
    <row r="5686" spans="1:4" x14ac:dyDescent="0.25">
      <c r="A5686" s="32" t="s">
        <v>5290</v>
      </c>
      <c r="B5686" s="32" t="str">
        <f t="shared" si="264"/>
        <v>24422 Chambers Road,San Mateo, CA 90840,842-624-2228,The Top of My Head Corp</v>
      </c>
      <c r="C5686" s="32" t="str">
        <f t="shared" si="265"/>
        <v xml:space="preserve"> Corp</v>
      </c>
      <c r="D5686" s="32" t="str">
        <f t="shared" si="266"/>
        <v>Incorrect</v>
      </c>
    </row>
    <row r="5687" spans="1:4" x14ac:dyDescent="0.25">
      <c r="A5687" s="32" t="s">
        <v>5291</v>
      </c>
      <c r="B5687" s="32" t="str">
        <f t="shared" si="264"/>
        <v>San Mateo, CA 90840,842-624-2228,The Top of My Head Corp,802 Southwest 26th Street</v>
      </c>
      <c r="C5687" s="32" t="str">
        <f t="shared" si="265"/>
        <v>treet</v>
      </c>
      <c r="D5687" s="32" t="str">
        <f t="shared" si="266"/>
        <v>Incorrect</v>
      </c>
    </row>
    <row r="5688" spans="1:4" x14ac:dyDescent="0.25">
      <c r="A5688" s="32" t="s">
        <v>5292</v>
      </c>
      <c r="B5688" s="32" t="str">
        <f t="shared" si="264"/>
        <v>842-624-2228,The Top of My Head Corp,802 Southwest 26th Street,Kailua Kona, HI 94689</v>
      </c>
      <c r="C5688" s="32" t="str">
        <f t="shared" si="265"/>
        <v>94689</v>
      </c>
      <c r="D5688" s="32" t="str">
        <f t="shared" si="266"/>
        <v>Incorrect</v>
      </c>
    </row>
    <row r="5689" spans="1:4" x14ac:dyDescent="0.25">
      <c r="A5689" s="32" t="s">
        <v>4530</v>
      </c>
      <c r="B5689" s="32" t="str">
        <f t="shared" si="264"/>
        <v>The Top of My Head Corp,802 Southwest 26th Street,Kailua Kona, HI 94689,908-268-2642</v>
      </c>
      <c r="C5689" s="32" t="str">
        <f t="shared" si="265"/>
        <v>-2642</v>
      </c>
      <c r="D5689" s="32">
        <f t="shared" si="266"/>
        <v>1</v>
      </c>
    </row>
    <row r="5690" spans="1:4" x14ac:dyDescent="0.25">
      <c r="A5690" s="32" t="s">
        <v>5293</v>
      </c>
      <c r="B5690" s="32" t="str">
        <f t="shared" si="264"/>
        <v>802 Southwest 26th Street,Kailua Kona, HI 94689,908-268-2642,Channel My Energy</v>
      </c>
      <c r="C5690" s="32" t="str">
        <f t="shared" si="265"/>
        <v>nergy</v>
      </c>
      <c r="D5690" s="32" t="str">
        <f t="shared" si="266"/>
        <v>Incorrect</v>
      </c>
    </row>
    <row r="5691" spans="1:4" x14ac:dyDescent="0.25">
      <c r="A5691" s="32" t="s">
        <v>5294</v>
      </c>
      <c r="B5691" s="32" t="str">
        <f t="shared" si="264"/>
        <v>Kailua Kona, HI 94689,908-268-2642,Channel My Energy,2226 Vicente Street</v>
      </c>
      <c r="C5691" s="32" t="str">
        <f t="shared" si="265"/>
        <v>treet</v>
      </c>
      <c r="D5691" s="32" t="str">
        <f t="shared" si="266"/>
        <v>Incorrect</v>
      </c>
    </row>
    <row r="5692" spans="1:4" x14ac:dyDescent="0.25">
      <c r="A5692" s="32" t="s">
        <v>5295</v>
      </c>
      <c r="B5692" s="32" t="str">
        <f t="shared" si="264"/>
        <v>908-268-2642,Channel My Energy,2226 Vicente Street,Bakersfield, CA 92040</v>
      </c>
      <c r="C5692" s="32" t="str">
        <f t="shared" si="265"/>
        <v>92040</v>
      </c>
      <c r="D5692" s="32" t="str">
        <f t="shared" si="266"/>
        <v>Incorrect</v>
      </c>
    </row>
    <row r="5693" spans="1:4" x14ac:dyDescent="0.25">
      <c r="A5693" s="32" t="s">
        <v>5296</v>
      </c>
      <c r="B5693" s="32" t="str">
        <f t="shared" si="264"/>
        <v>Channel My Energy,2226 Vicente Street,Bakersfield, CA 92040,949-642-4000</v>
      </c>
      <c r="C5693" s="32" t="str">
        <f t="shared" si="265"/>
        <v>-4000</v>
      </c>
      <c r="D5693" s="32">
        <f t="shared" si="266"/>
        <v>1</v>
      </c>
    </row>
    <row r="5694" spans="1:4" x14ac:dyDescent="0.25">
      <c r="A5694" s="32" t="s">
        <v>5297</v>
      </c>
      <c r="B5694" s="32" t="str">
        <f t="shared" si="264"/>
        <v>2226 Vicente Street,Bakersfield, CA 92040,949-642-4000,Jock Stop</v>
      </c>
      <c r="C5694" s="32" t="str">
        <f t="shared" si="265"/>
        <v xml:space="preserve"> Stop</v>
      </c>
      <c r="D5694" s="32" t="str">
        <f t="shared" si="266"/>
        <v>Incorrect</v>
      </c>
    </row>
    <row r="5695" spans="1:4" x14ac:dyDescent="0.25">
      <c r="A5695" s="32" t="s">
        <v>5298</v>
      </c>
      <c r="B5695" s="32" t="str">
        <f t="shared" si="264"/>
        <v>Bakersfield, CA 92040,949-642-4000,Jock Stop,8460 Melrose Avenue Suite C</v>
      </c>
      <c r="C5695" s="32" t="str">
        <f t="shared" si="265"/>
        <v>ite C</v>
      </c>
      <c r="D5695" s="32" t="str">
        <f t="shared" si="266"/>
        <v>Incorrect</v>
      </c>
    </row>
    <row r="5696" spans="1:4" x14ac:dyDescent="0.25">
      <c r="A5696" s="32" t="s">
        <v>5299</v>
      </c>
      <c r="B5696" s="32" t="str">
        <f t="shared" si="264"/>
        <v>949-642-4000,Jock Stop,8460 Melrose Avenue Suite C,Los Angeles, CA 98244</v>
      </c>
      <c r="C5696" s="32" t="str">
        <f t="shared" si="265"/>
        <v>98244</v>
      </c>
      <c r="D5696" s="32" t="str">
        <f t="shared" si="266"/>
        <v>Incorrect</v>
      </c>
    </row>
    <row r="5697" spans="1:4" x14ac:dyDescent="0.25">
      <c r="A5697" s="32" t="s">
        <v>2747</v>
      </c>
      <c r="B5697" s="32" t="str">
        <f t="shared" si="264"/>
        <v>Jock Stop,8460 Melrose Avenue Suite C,Los Angeles, CA 98244,808-662-8888</v>
      </c>
      <c r="C5697" s="32" t="str">
        <f t="shared" si="265"/>
        <v>-8888</v>
      </c>
      <c r="D5697" s="32">
        <f t="shared" si="266"/>
        <v>1</v>
      </c>
    </row>
    <row r="5698" spans="1:4" x14ac:dyDescent="0.25">
      <c r="A5698" s="32" t="s">
        <v>5300</v>
      </c>
      <c r="B5698" s="32" t="str">
        <f t="shared" ref="B5698:B5761" si="267">CONCATENATE(TRIM(A5698),",",TRIM(A5699),",",TRIM(A5700),",",TRIM(A5701))</f>
        <v>8460 Melrose Avenue Suite C,Los Angeles, CA 98244,808-662-8888,See Spot Run</v>
      </c>
      <c r="C5698" s="32" t="str">
        <f t="shared" ref="C5698:C5761" si="268">RIGHT(B5698,5)</f>
        <v>t Run</v>
      </c>
      <c r="D5698" s="32" t="str">
        <f t="shared" ref="D5698:D5761" si="269">IFERROR(FIND("-",C5698),"Incorrect")</f>
        <v>Incorrect</v>
      </c>
    </row>
    <row r="5699" spans="1:4" x14ac:dyDescent="0.25">
      <c r="A5699" s="32" t="s">
        <v>5207</v>
      </c>
      <c r="B5699" s="32" t="str">
        <f t="shared" si="267"/>
        <v>Los Angeles, CA 98244,808-662-8888,See Spot Run,924 6th Avenue</v>
      </c>
      <c r="C5699" s="32" t="str">
        <f t="shared" si="268"/>
        <v>venue</v>
      </c>
      <c r="D5699" s="32" t="str">
        <f t="shared" si="269"/>
        <v>Incorrect</v>
      </c>
    </row>
    <row r="5700" spans="1:4" x14ac:dyDescent="0.25">
      <c r="A5700" s="32" t="s">
        <v>5301</v>
      </c>
      <c r="B5700" s="32" t="str">
        <f t="shared" si="267"/>
        <v>808-662-8888,See Spot Run,924 6th Avenue,Goleta, CA 90026</v>
      </c>
      <c r="C5700" s="32" t="str">
        <f t="shared" si="268"/>
        <v>90026</v>
      </c>
      <c r="D5700" s="32" t="str">
        <f t="shared" si="269"/>
        <v>Incorrect</v>
      </c>
    </row>
    <row r="5701" spans="1:4" x14ac:dyDescent="0.25">
      <c r="A5701" s="32" t="s">
        <v>5302</v>
      </c>
      <c r="B5701" s="32" t="str">
        <f t="shared" si="267"/>
        <v>See Spot Run,924 6th Avenue,Goleta, CA 90026,662-962-9808</v>
      </c>
      <c r="C5701" s="32" t="str">
        <f t="shared" si="268"/>
        <v>-9808</v>
      </c>
      <c r="D5701" s="32">
        <f t="shared" si="269"/>
        <v>1</v>
      </c>
    </row>
    <row r="5702" spans="1:4" x14ac:dyDescent="0.25">
      <c r="A5702" s="32" t="s">
        <v>5303</v>
      </c>
      <c r="B5702" s="32" t="str">
        <f t="shared" si="267"/>
        <v>924 6th Avenue,Goleta, CA 90026,662-962-9808,Winners Clothing</v>
      </c>
      <c r="C5702" s="32" t="str">
        <f t="shared" si="268"/>
        <v>thing</v>
      </c>
      <c r="D5702" s="32" t="str">
        <f t="shared" si="269"/>
        <v>Incorrect</v>
      </c>
    </row>
    <row r="5703" spans="1:4" x14ac:dyDescent="0.25">
      <c r="A5703" s="32" t="s">
        <v>5304</v>
      </c>
      <c r="B5703" s="32" t="str">
        <f t="shared" si="267"/>
        <v>Goleta, CA 90026,662-962-9808,Winners Clothing,224 Main Street</v>
      </c>
      <c r="C5703" s="32" t="str">
        <f t="shared" si="268"/>
        <v>treet</v>
      </c>
      <c r="D5703" s="32" t="str">
        <f t="shared" si="269"/>
        <v>Incorrect</v>
      </c>
    </row>
    <row r="5704" spans="1:4" x14ac:dyDescent="0.25">
      <c r="A5704" s="32" t="s">
        <v>5305</v>
      </c>
      <c r="B5704" s="32" t="str">
        <f t="shared" si="267"/>
        <v>662-962-9808,Winners Clothing,224 Main Street,Los Angeles, CA 96626</v>
      </c>
      <c r="C5704" s="32" t="str">
        <f t="shared" si="268"/>
        <v>96626</v>
      </c>
      <c r="D5704" s="32" t="str">
        <f t="shared" si="269"/>
        <v>Incorrect</v>
      </c>
    </row>
    <row r="5705" spans="1:4" x14ac:dyDescent="0.25">
      <c r="A5705" s="32" t="s">
        <v>3576</v>
      </c>
      <c r="B5705" s="32" t="str">
        <f t="shared" si="267"/>
        <v>Winners Clothing,224 Main Street,Los Angeles, CA 96626,660-682-2622</v>
      </c>
      <c r="C5705" s="32" t="str">
        <f t="shared" si="268"/>
        <v>-2622</v>
      </c>
      <c r="D5705" s="32">
        <f t="shared" si="269"/>
        <v>1</v>
      </c>
    </row>
    <row r="5706" spans="1:4" x14ac:dyDescent="0.25">
      <c r="A5706" s="32" t="s">
        <v>5306</v>
      </c>
      <c r="B5706" s="32" t="str">
        <f t="shared" si="267"/>
        <v>224 Main Street,Los Angeles, CA 96626,660-682-2622,Hockey Puck</v>
      </c>
      <c r="C5706" s="32" t="str">
        <f t="shared" si="268"/>
        <v xml:space="preserve"> Puck</v>
      </c>
      <c r="D5706" s="32" t="str">
        <f t="shared" si="269"/>
        <v>Incorrect</v>
      </c>
    </row>
    <row r="5707" spans="1:4" x14ac:dyDescent="0.25">
      <c r="A5707" s="32" t="s">
        <v>5307</v>
      </c>
      <c r="B5707" s="32" t="str">
        <f t="shared" si="267"/>
        <v>Los Angeles, CA 96626,660-682-2622,Hockey Puck,400 North Coast Highway</v>
      </c>
      <c r="C5707" s="32" t="str">
        <f t="shared" si="268"/>
        <v>ghway</v>
      </c>
      <c r="D5707" s="32" t="str">
        <f t="shared" si="269"/>
        <v>Incorrect</v>
      </c>
    </row>
    <row r="5708" spans="1:4" x14ac:dyDescent="0.25">
      <c r="A5708" s="32" t="s">
        <v>5308</v>
      </c>
      <c r="B5708" s="32" t="str">
        <f t="shared" si="267"/>
        <v>660-682-2622,Hockey Puck,400 North Coast Highway,Honolulu, HI 90068</v>
      </c>
      <c r="C5708" s="32" t="str">
        <f t="shared" si="268"/>
        <v>90068</v>
      </c>
      <c r="D5708" s="32" t="str">
        <f t="shared" si="269"/>
        <v>Incorrect</v>
      </c>
    </row>
    <row r="5709" spans="1:4" x14ac:dyDescent="0.25">
      <c r="A5709" s="32" t="s">
        <v>5309</v>
      </c>
      <c r="B5709" s="32" t="str">
        <f t="shared" si="267"/>
        <v>Hockey Puck,400 North Coast Highway,Honolulu, HI 90068,888-286-6626</v>
      </c>
      <c r="C5709" s="32" t="str">
        <f t="shared" si="268"/>
        <v>-6626</v>
      </c>
      <c r="D5709" s="32">
        <f t="shared" si="269"/>
        <v>1</v>
      </c>
    </row>
    <row r="5710" spans="1:4" x14ac:dyDescent="0.25">
      <c r="A5710" s="32" t="s">
        <v>5310</v>
      </c>
      <c r="B5710" s="32" t="str">
        <f t="shared" si="267"/>
        <v>400 North Coast Highway,Honolulu, HI 90068,888-286-6626,Morrison's Clue</v>
      </c>
      <c r="C5710" s="32" t="str">
        <f t="shared" si="268"/>
        <v xml:space="preserve"> Clue</v>
      </c>
      <c r="D5710" s="32" t="str">
        <f t="shared" si="269"/>
        <v>Incorrect</v>
      </c>
    </row>
    <row r="5711" spans="1:4" x14ac:dyDescent="0.25">
      <c r="A5711" s="32" t="s">
        <v>5311</v>
      </c>
      <c r="B5711" s="32" t="str">
        <f t="shared" si="267"/>
        <v>Honolulu, HI 90068,888-286-6626,Morrison's Clue,2802 South Figueroa Street</v>
      </c>
      <c r="C5711" s="32" t="str">
        <f t="shared" si="268"/>
        <v>treet</v>
      </c>
      <c r="D5711" s="32" t="str">
        <f t="shared" si="269"/>
        <v>Incorrect</v>
      </c>
    </row>
    <row r="5712" spans="1:4" x14ac:dyDescent="0.25">
      <c r="A5712" s="32" t="s">
        <v>5312</v>
      </c>
      <c r="B5712" s="32" t="str">
        <f t="shared" si="267"/>
        <v>888-286-6626,Morrison's Clue,2802 South Figueroa Street,Fairfield, CA 92842</v>
      </c>
      <c r="C5712" s="32" t="str">
        <f t="shared" si="268"/>
        <v>92842</v>
      </c>
      <c r="D5712" s="32" t="str">
        <f t="shared" si="269"/>
        <v>Incorrect</v>
      </c>
    </row>
    <row r="5713" spans="1:4" x14ac:dyDescent="0.25">
      <c r="A5713" s="32" t="s">
        <v>5313</v>
      </c>
      <c r="B5713" s="32" t="str">
        <f t="shared" si="267"/>
        <v>Morrison's Clue,2802 South Figueroa Street,Fairfield, CA 92842,926-446-9268</v>
      </c>
      <c r="C5713" s="32" t="str">
        <f t="shared" si="268"/>
        <v>-9268</v>
      </c>
      <c r="D5713" s="32">
        <f t="shared" si="269"/>
        <v>1</v>
      </c>
    </row>
    <row r="5714" spans="1:4" x14ac:dyDescent="0.25">
      <c r="A5714" s="32" t="s">
        <v>119</v>
      </c>
      <c r="B5714" s="32" t="str">
        <f t="shared" si="267"/>
        <v>2802 South Figueroa Street,Fairfield, CA 92842,926-446-9268,Bowler's Bag</v>
      </c>
      <c r="C5714" s="32" t="str">
        <f t="shared" si="268"/>
        <v>s Bag</v>
      </c>
      <c r="D5714" s="32" t="str">
        <f t="shared" si="269"/>
        <v>Incorrect</v>
      </c>
    </row>
    <row r="5715" spans="1:4" x14ac:dyDescent="0.25">
      <c r="A5715" s="32" t="s">
        <v>5314</v>
      </c>
      <c r="B5715" s="32" t="str">
        <f t="shared" si="267"/>
        <v>Fairfield, CA 92842,926-446-9268,Bowler's Bag,2866 Euclid Avenue</v>
      </c>
      <c r="C5715" s="32" t="str">
        <f t="shared" si="268"/>
        <v>venue</v>
      </c>
      <c r="D5715" s="32" t="str">
        <f t="shared" si="269"/>
        <v>Incorrect</v>
      </c>
    </row>
    <row r="5716" spans="1:4" x14ac:dyDescent="0.25">
      <c r="A5716" s="32" t="s">
        <v>5315</v>
      </c>
      <c r="B5716" s="32" t="str">
        <f t="shared" si="267"/>
        <v>926-446-9268,Bowler's Bag,2866 Euclid Avenue,Los Angeles, CA 94904</v>
      </c>
      <c r="C5716" s="32" t="str">
        <f t="shared" si="268"/>
        <v>94904</v>
      </c>
      <c r="D5716" s="32" t="str">
        <f t="shared" si="269"/>
        <v>Incorrect</v>
      </c>
    </row>
    <row r="5717" spans="1:4" x14ac:dyDescent="0.25">
      <c r="A5717" s="32" t="s">
        <v>5316</v>
      </c>
      <c r="B5717" s="32" t="str">
        <f t="shared" si="267"/>
        <v>Bowler's Bag,2866 Euclid Avenue,Los Angeles, CA 94904,669-422-8606</v>
      </c>
      <c r="C5717" s="32" t="str">
        <f t="shared" si="268"/>
        <v>-8606</v>
      </c>
      <c r="D5717" s="32">
        <f t="shared" si="269"/>
        <v>1</v>
      </c>
    </row>
    <row r="5718" spans="1:4" x14ac:dyDescent="0.25">
      <c r="A5718" s="32" t="s">
        <v>3513</v>
      </c>
      <c r="B5718" s="32" t="str">
        <f t="shared" si="267"/>
        <v>2866 Euclid Avenue,Los Angeles, CA 94904,669-422-8606,Jack's Sportswear</v>
      </c>
      <c r="C5718" s="32" t="str">
        <f t="shared" si="268"/>
        <v>swear</v>
      </c>
      <c r="D5718" s="32" t="str">
        <f t="shared" si="269"/>
        <v>Incorrect</v>
      </c>
    </row>
    <row r="5719" spans="1:4" x14ac:dyDescent="0.25">
      <c r="A5719" s="32" t="s">
        <v>5317</v>
      </c>
      <c r="B5719" s="32" t="str">
        <f t="shared" si="267"/>
        <v>Los Angeles, CA 94904,669-422-8606,Jack's Sportswear,2440 South Anaheim Boulevard</v>
      </c>
      <c r="C5719" s="32" t="str">
        <f t="shared" si="268"/>
        <v>evard</v>
      </c>
      <c r="D5719" s="32" t="str">
        <f t="shared" si="269"/>
        <v>Incorrect</v>
      </c>
    </row>
    <row r="5720" spans="1:4" x14ac:dyDescent="0.25">
      <c r="A5720" s="32" t="s">
        <v>5318</v>
      </c>
      <c r="B5720" s="32" t="str">
        <f t="shared" si="267"/>
        <v>669-422-8606,Jack's Sportswear,2440 South Anaheim Boulevard,Algona, CA 94620</v>
      </c>
      <c r="C5720" s="32" t="str">
        <f t="shared" si="268"/>
        <v>94620</v>
      </c>
      <c r="D5720" s="32" t="str">
        <f t="shared" si="269"/>
        <v>Incorrect</v>
      </c>
    </row>
    <row r="5721" spans="1:4" x14ac:dyDescent="0.25">
      <c r="A5721" s="32" t="s">
        <v>5319</v>
      </c>
      <c r="B5721" s="32" t="str">
        <f t="shared" si="267"/>
        <v>Jack's Sportswear,2440 South Anaheim Boulevard,Algona, CA 94620,909-820-2962</v>
      </c>
      <c r="C5721" s="32" t="str">
        <f t="shared" si="268"/>
        <v>-2962</v>
      </c>
      <c r="D5721" s="32">
        <f t="shared" si="269"/>
        <v>1</v>
      </c>
    </row>
    <row r="5722" spans="1:4" x14ac:dyDescent="0.25">
      <c r="A5722" s="32" t="s">
        <v>1079</v>
      </c>
      <c r="B5722" s="32" t="str">
        <f t="shared" si="267"/>
        <v>2440 South Anaheim Boulevard,Algona, CA 94620,909-820-2962,KAM MFG CO Inc</v>
      </c>
      <c r="C5722" s="32" t="str">
        <f t="shared" si="268"/>
        <v>O Inc</v>
      </c>
      <c r="D5722" s="32" t="str">
        <f t="shared" si="269"/>
        <v>Incorrect</v>
      </c>
    </row>
    <row r="5723" spans="1:4" x14ac:dyDescent="0.25">
      <c r="A5723" s="32" t="s">
        <v>5320</v>
      </c>
      <c r="B5723" s="32" t="str">
        <f t="shared" si="267"/>
        <v>Algona, CA 94620,909-820-2962,KAM MFG CO Inc,226 Rockwood Avenue</v>
      </c>
      <c r="C5723" s="32" t="str">
        <f t="shared" si="268"/>
        <v>venue</v>
      </c>
      <c r="D5723" s="32" t="str">
        <f t="shared" si="269"/>
        <v>Incorrect</v>
      </c>
    </row>
    <row r="5724" spans="1:4" x14ac:dyDescent="0.25">
      <c r="A5724" s="32" t="s">
        <v>5321</v>
      </c>
      <c r="B5724" s="32" t="str">
        <f t="shared" si="267"/>
        <v>909-820-2962,KAM MFG CO Inc,226 Rockwood Avenue,Los Angeles, CA 94404</v>
      </c>
      <c r="C5724" s="32" t="str">
        <f t="shared" si="268"/>
        <v>94404</v>
      </c>
      <c r="D5724" s="32" t="str">
        <f t="shared" si="269"/>
        <v>Incorrect</v>
      </c>
    </row>
    <row r="5725" spans="1:4" x14ac:dyDescent="0.25">
      <c r="A5725" s="32" t="s">
        <v>5322</v>
      </c>
      <c r="B5725" s="32" t="str">
        <f t="shared" si="267"/>
        <v>KAM MFG CO Inc,226 Rockwood Avenue,Los Angeles, CA 94404,609-426-8498</v>
      </c>
      <c r="C5725" s="32" t="str">
        <f t="shared" si="268"/>
        <v>-8498</v>
      </c>
      <c r="D5725" s="32">
        <f t="shared" si="269"/>
        <v>1</v>
      </c>
    </row>
    <row r="5726" spans="1:4" x14ac:dyDescent="0.25">
      <c r="A5726" s="32" t="s">
        <v>5323</v>
      </c>
      <c r="B5726" s="32" t="str">
        <f t="shared" si="267"/>
        <v>226 Rockwood Avenue,Los Angeles, CA 94404,609-426-8498,King's Sportswear</v>
      </c>
      <c r="C5726" s="32" t="str">
        <f t="shared" si="268"/>
        <v>swear</v>
      </c>
      <c r="D5726" s="32" t="str">
        <f t="shared" si="269"/>
        <v>Incorrect</v>
      </c>
    </row>
    <row r="5727" spans="1:4" x14ac:dyDescent="0.25">
      <c r="A5727" s="32" t="s">
        <v>637</v>
      </c>
      <c r="B5727" s="32" t="str">
        <f t="shared" si="267"/>
        <v>Los Angeles, CA 94404,609-426-8498,King's Sportswear,422 High School Road Northeast</v>
      </c>
      <c r="C5727" s="32" t="str">
        <f t="shared" si="268"/>
        <v>heast</v>
      </c>
      <c r="D5727" s="32" t="str">
        <f t="shared" si="269"/>
        <v>Incorrect</v>
      </c>
    </row>
    <row r="5728" spans="1:4" x14ac:dyDescent="0.25">
      <c r="A5728" s="32" t="s">
        <v>5324</v>
      </c>
      <c r="B5728" s="32" t="str">
        <f t="shared" si="267"/>
        <v>609-426-8498,King's Sportswear,422 High School Road Northeast,Fresno, CA 92064</v>
      </c>
      <c r="C5728" s="32" t="str">
        <f t="shared" si="268"/>
        <v>92064</v>
      </c>
      <c r="D5728" s="32" t="str">
        <f t="shared" si="269"/>
        <v>Incorrect</v>
      </c>
    </row>
    <row r="5729" spans="1:4" x14ac:dyDescent="0.25">
      <c r="A5729" s="32" t="s">
        <v>5325</v>
      </c>
      <c r="B5729" s="32" t="str">
        <f t="shared" si="267"/>
        <v>King's Sportswear,422 High School Road Northeast,Fresno, CA 92064,662-862-2042</v>
      </c>
      <c r="C5729" s="32" t="str">
        <f t="shared" si="268"/>
        <v>-2042</v>
      </c>
      <c r="D5729" s="32">
        <f t="shared" si="269"/>
        <v>1</v>
      </c>
    </row>
    <row r="5730" spans="1:4" x14ac:dyDescent="0.25">
      <c r="A5730" s="32" t="s">
        <v>5326</v>
      </c>
      <c r="B5730" s="32" t="str">
        <f t="shared" si="267"/>
        <v>422 High School Road Northeast,Fresno, CA 92064,662-862-2042,Playclothes for Kids</v>
      </c>
      <c r="C5730" s="32" t="str">
        <f t="shared" si="268"/>
        <v xml:space="preserve"> Kids</v>
      </c>
      <c r="D5730" s="32" t="str">
        <f t="shared" si="269"/>
        <v>Incorrect</v>
      </c>
    </row>
    <row r="5731" spans="1:4" x14ac:dyDescent="0.25">
      <c r="A5731" s="32" t="s">
        <v>5327</v>
      </c>
      <c r="B5731" s="32" t="str">
        <f t="shared" si="267"/>
        <v>Fresno, CA 92064,662-862-2042,Playclothes for Kids,868 Parkway Plaza</v>
      </c>
      <c r="C5731" s="32" t="str">
        <f t="shared" si="268"/>
        <v>Plaza</v>
      </c>
      <c r="D5731" s="32" t="str">
        <f t="shared" si="269"/>
        <v>Incorrect</v>
      </c>
    </row>
    <row r="5732" spans="1:4" x14ac:dyDescent="0.25">
      <c r="A5732" s="32" t="s">
        <v>5328</v>
      </c>
      <c r="B5732" s="32" t="str">
        <f t="shared" si="267"/>
        <v>662-862-2042,Playclothes for Kids,868 Parkway Plaza,Encino, CA 92404</v>
      </c>
      <c r="C5732" s="32" t="str">
        <f t="shared" si="268"/>
        <v>92404</v>
      </c>
      <c r="D5732" s="32" t="str">
        <f t="shared" si="269"/>
        <v>Incorrect</v>
      </c>
    </row>
    <row r="5733" spans="1:4" x14ac:dyDescent="0.25">
      <c r="A5733" s="32" t="s">
        <v>5329</v>
      </c>
      <c r="B5733" s="32" t="str">
        <f t="shared" si="267"/>
        <v>Playclothes for Kids,868 Parkway Plaza,Encino, CA 92404,842-662-2962</v>
      </c>
      <c r="C5733" s="32" t="str">
        <f t="shared" si="268"/>
        <v>-2962</v>
      </c>
      <c r="D5733" s="32">
        <f t="shared" si="269"/>
        <v>1</v>
      </c>
    </row>
    <row r="5734" spans="1:4" x14ac:dyDescent="0.25">
      <c r="A5734" s="32" t="s">
        <v>5330</v>
      </c>
      <c r="B5734" s="32" t="str">
        <f t="shared" si="267"/>
        <v>868 Parkway Plaza,Encino, CA 92404,842-662-2962,Prime Time Sports</v>
      </c>
      <c r="C5734" s="32" t="str">
        <f t="shared" si="268"/>
        <v>ports</v>
      </c>
      <c r="D5734" s="32" t="str">
        <f t="shared" si="269"/>
        <v>Incorrect</v>
      </c>
    </row>
    <row r="5735" spans="1:4" x14ac:dyDescent="0.25">
      <c r="A5735" s="32" t="s">
        <v>5331</v>
      </c>
      <c r="B5735" s="32" t="str">
        <f t="shared" si="267"/>
        <v>Encino, CA 92404,842-662-2962,Prime Time Sports,26626 Redmond Way Suite 206</v>
      </c>
      <c r="C5735" s="32" t="str">
        <f t="shared" si="268"/>
        <v>e 206</v>
      </c>
      <c r="D5735" s="32" t="str">
        <f t="shared" si="269"/>
        <v>Incorrect</v>
      </c>
    </row>
    <row r="5736" spans="1:4" x14ac:dyDescent="0.25">
      <c r="A5736" s="32" t="s">
        <v>2784</v>
      </c>
      <c r="B5736" s="32" t="str">
        <f t="shared" si="267"/>
        <v>842-662-2962,Prime Time Sports,26626 Redmond Way Suite 206,Sacramento, CA 96840</v>
      </c>
      <c r="C5736" s="32" t="str">
        <f t="shared" si="268"/>
        <v>96840</v>
      </c>
      <c r="D5736" s="32" t="str">
        <f t="shared" si="269"/>
        <v>Incorrect</v>
      </c>
    </row>
    <row r="5737" spans="1:4" x14ac:dyDescent="0.25">
      <c r="A5737" s="32" t="s">
        <v>5332</v>
      </c>
      <c r="B5737" s="32" t="str">
        <f t="shared" si="267"/>
        <v>Prime Time Sports,26626 Redmond Way Suite 206,Sacramento, CA 96840,909-482-9228</v>
      </c>
      <c r="C5737" s="32" t="str">
        <f t="shared" si="268"/>
        <v>-9228</v>
      </c>
      <c r="D5737" s="32">
        <f t="shared" si="269"/>
        <v>1</v>
      </c>
    </row>
    <row r="5738" spans="1:4" x14ac:dyDescent="0.25">
      <c r="A5738" s="32" t="s">
        <v>5333</v>
      </c>
      <c r="B5738" s="32" t="str">
        <f t="shared" si="267"/>
        <v>26626 Redmond Way Suite 206,Sacramento, CA 96840,909-482-9228,Soccer Needs</v>
      </c>
      <c r="C5738" s="32" t="str">
        <f t="shared" si="268"/>
        <v>Needs</v>
      </c>
      <c r="D5738" s="32" t="str">
        <f t="shared" si="269"/>
        <v>Incorrect</v>
      </c>
    </row>
    <row r="5739" spans="1:4" x14ac:dyDescent="0.25">
      <c r="A5739" s="32" t="s">
        <v>5334</v>
      </c>
      <c r="B5739" s="32" t="str">
        <f t="shared" si="267"/>
        <v>Sacramento, CA 96840,909-482-9228,Soccer Needs,428 North Mission Road</v>
      </c>
      <c r="C5739" s="32" t="str">
        <f t="shared" si="268"/>
        <v xml:space="preserve"> Road</v>
      </c>
      <c r="D5739" s="32" t="str">
        <f t="shared" si="269"/>
        <v>Incorrect</v>
      </c>
    </row>
    <row r="5740" spans="1:4" x14ac:dyDescent="0.25">
      <c r="A5740" s="32" t="s">
        <v>5335</v>
      </c>
      <c r="B5740" s="32" t="str">
        <f t="shared" si="267"/>
        <v>909-482-9228,Soccer Needs,428 North Mission Road,Santa Monica, CA 98288</v>
      </c>
      <c r="C5740" s="32" t="str">
        <f t="shared" si="268"/>
        <v>98288</v>
      </c>
      <c r="D5740" s="32" t="str">
        <f t="shared" si="269"/>
        <v>Incorrect</v>
      </c>
    </row>
    <row r="5741" spans="1:4" x14ac:dyDescent="0.25">
      <c r="A5741" s="32" t="s">
        <v>5336</v>
      </c>
      <c r="B5741" s="32" t="str">
        <f t="shared" si="267"/>
        <v>Soccer Needs,428 North Mission Road,Santa Monica, CA 98288,888-986-2268</v>
      </c>
      <c r="C5741" s="32" t="str">
        <f t="shared" si="268"/>
        <v>-2268</v>
      </c>
      <c r="D5741" s="32">
        <f t="shared" si="269"/>
        <v>1</v>
      </c>
    </row>
    <row r="5742" spans="1:4" x14ac:dyDescent="0.25">
      <c r="A5742" s="32" t="s">
        <v>5337</v>
      </c>
      <c r="B5742" s="32" t="str">
        <f t="shared" si="267"/>
        <v>428 North Mission Road,Santa Monica, CA 98288,888-986-2268,Sport Times</v>
      </c>
      <c r="C5742" s="32" t="str">
        <f t="shared" si="268"/>
        <v>Times</v>
      </c>
      <c r="D5742" s="32" t="str">
        <f t="shared" si="269"/>
        <v>Incorrect</v>
      </c>
    </row>
    <row r="5743" spans="1:4" x14ac:dyDescent="0.25">
      <c r="A5743" s="32" t="s">
        <v>5338</v>
      </c>
      <c r="B5743" s="32" t="str">
        <f t="shared" si="267"/>
        <v>Santa Monica, CA 98288,888-986-2268,Sport Times,20944 Valley Mall</v>
      </c>
      <c r="C5743" s="32" t="str">
        <f t="shared" si="268"/>
        <v xml:space="preserve"> Mall</v>
      </c>
      <c r="D5743" s="32" t="str">
        <f t="shared" si="269"/>
        <v>Incorrect</v>
      </c>
    </row>
    <row r="5744" spans="1:4" x14ac:dyDescent="0.25">
      <c r="A5744" s="32" t="s">
        <v>5339</v>
      </c>
      <c r="B5744" s="32" t="str">
        <f t="shared" si="267"/>
        <v>888-986-2268,Sport Times,20944 Valley Mall,Los Angeles, CA 90040</v>
      </c>
      <c r="C5744" s="32" t="str">
        <f t="shared" si="268"/>
        <v>90040</v>
      </c>
      <c r="D5744" s="32" t="str">
        <f t="shared" si="269"/>
        <v>Incorrect</v>
      </c>
    </row>
    <row r="5745" spans="1:4" x14ac:dyDescent="0.25">
      <c r="A5745" s="32" t="s">
        <v>1944</v>
      </c>
      <c r="B5745" s="32" t="str">
        <f t="shared" si="267"/>
        <v>Sport Times,20944 Valley Mall,Los Angeles, CA 90040,660-446-2222</v>
      </c>
      <c r="C5745" s="32" t="str">
        <f t="shared" si="268"/>
        <v>-2222</v>
      </c>
      <c r="D5745" s="32">
        <f t="shared" si="269"/>
        <v>1</v>
      </c>
    </row>
    <row r="5746" spans="1:4" x14ac:dyDescent="0.25">
      <c r="A5746" s="32" t="s">
        <v>5340</v>
      </c>
      <c r="B5746" s="32" t="str">
        <f t="shared" si="267"/>
        <v>20944 Valley Mall,Los Angeles, CA 90040,660-446-2222,Urban Sports</v>
      </c>
      <c r="C5746" s="32" t="str">
        <f t="shared" si="268"/>
        <v>ports</v>
      </c>
      <c r="D5746" s="32" t="str">
        <f t="shared" si="269"/>
        <v>Incorrect</v>
      </c>
    </row>
    <row r="5747" spans="1:4" x14ac:dyDescent="0.25">
      <c r="A5747" s="32" t="s">
        <v>5341</v>
      </c>
      <c r="B5747" s="32" t="str">
        <f t="shared" si="267"/>
        <v>Los Angeles, CA 90040,660-446-2222,Urban Sports,406 Rockwood Ave</v>
      </c>
      <c r="C5747" s="32" t="str">
        <f t="shared" si="268"/>
        <v>d Ave</v>
      </c>
      <c r="D5747" s="32" t="str">
        <f t="shared" si="269"/>
        <v>Incorrect</v>
      </c>
    </row>
    <row r="5748" spans="1:4" x14ac:dyDescent="0.25">
      <c r="A5748" s="32" t="s">
        <v>5342</v>
      </c>
      <c r="B5748" s="32" t="str">
        <f t="shared" si="267"/>
        <v>660-446-2222,Urban Sports,406 Rockwood Ave,Olympic Valley, WA 94924</v>
      </c>
      <c r="C5748" s="32" t="str">
        <f t="shared" si="268"/>
        <v>94924</v>
      </c>
      <c r="D5748" s="32" t="str">
        <f t="shared" si="269"/>
        <v>Incorrect</v>
      </c>
    </row>
    <row r="5749" spans="1:4" x14ac:dyDescent="0.25">
      <c r="A5749" s="32" t="s">
        <v>154</v>
      </c>
      <c r="B5749" s="32" t="str">
        <f t="shared" si="267"/>
        <v>Urban Sports,406 Rockwood Ave,Olympic Valley, WA 94924,909-428-4424</v>
      </c>
      <c r="C5749" s="32" t="str">
        <f t="shared" si="268"/>
        <v>-4424</v>
      </c>
      <c r="D5749" s="32">
        <f t="shared" si="269"/>
        <v>1</v>
      </c>
    </row>
    <row r="5750" spans="1:4" x14ac:dyDescent="0.25">
      <c r="A5750" s="32" t="s">
        <v>2042</v>
      </c>
      <c r="B5750" s="32" t="str">
        <f t="shared" si="267"/>
        <v>406 Rockwood Ave,Olympic Valley, WA 94924,909-428-4424,Army Traders</v>
      </c>
      <c r="C5750" s="32" t="str">
        <f t="shared" si="268"/>
        <v>aders</v>
      </c>
      <c r="D5750" s="32" t="str">
        <f t="shared" si="269"/>
        <v>Incorrect</v>
      </c>
    </row>
    <row r="5751" spans="1:4" x14ac:dyDescent="0.25">
      <c r="A5751" s="32" t="s">
        <v>5343</v>
      </c>
      <c r="B5751" s="32" t="str">
        <f t="shared" si="267"/>
        <v>Olympic Valley, WA 94924,909-428-4424,Army Traders,882 Dolliver Street</v>
      </c>
      <c r="C5751" s="32" t="str">
        <f t="shared" si="268"/>
        <v>treet</v>
      </c>
      <c r="D5751" s="32" t="str">
        <f t="shared" si="269"/>
        <v>Incorrect</v>
      </c>
    </row>
    <row r="5752" spans="1:4" x14ac:dyDescent="0.25">
      <c r="A5752" s="32" t="s">
        <v>5344</v>
      </c>
      <c r="B5752" s="32" t="str">
        <f t="shared" si="267"/>
        <v>909-428-4424,Army Traders,882 Dolliver Street,Tarzana, CA 94660</v>
      </c>
      <c r="C5752" s="32" t="str">
        <f t="shared" si="268"/>
        <v>94660</v>
      </c>
      <c r="D5752" s="32" t="str">
        <f t="shared" si="269"/>
        <v>Incorrect</v>
      </c>
    </row>
    <row r="5753" spans="1:4" x14ac:dyDescent="0.25">
      <c r="A5753" s="32" t="s">
        <v>4312</v>
      </c>
      <c r="B5753" s="32" t="str">
        <f t="shared" si="267"/>
        <v>Army Traders,882 Dolliver Street,Tarzana, CA 94660,808-844-4990</v>
      </c>
      <c r="C5753" s="32" t="str">
        <f t="shared" si="268"/>
        <v>-4990</v>
      </c>
      <c r="D5753" s="32">
        <f t="shared" si="269"/>
        <v>1</v>
      </c>
    </row>
    <row r="5754" spans="1:4" x14ac:dyDescent="0.25">
      <c r="A5754" s="32" t="s">
        <v>5345</v>
      </c>
      <c r="B5754" s="32" t="str">
        <f t="shared" si="267"/>
        <v>882 Dolliver Street,Tarzana, CA 94660,808-844-4990,Good Sport</v>
      </c>
      <c r="C5754" s="32" t="str">
        <f t="shared" si="268"/>
        <v>Sport</v>
      </c>
      <c r="D5754" s="32" t="str">
        <f t="shared" si="269"/>
        <v>Incorrect</v>
      </c>
    </row>
    <row r="5755" spans="1:4" x14ac:dyDescent="0.25">
      <c r="A5755" s="32" t="s">
        <v>5346</v>
      </c>
      <c r="B5755" s="32" t="str">
        <f t="shared" si="267"/>
        <v>Tarzana, CA 94660,808-844-4990,Good Sport,884 West Main Street</v>
      </c>
      <c r="C5755" s="32" t="str">
        <f t="shared" si="268"/>
        <v>treet</v>
      </c>
      <c r="D5755" s="32" t="str">
        <f t="shared" si="269"/>
        <v>Incorrect</v>
      </c>
    </row>
    <row r="5756" spans="1:4" x14ac:dyDescent="0.25">
      <c r="A5756" s="32" t="s">
        <v>5347</v>
      </c>
      <c r="B5756" s="32" t="str">
        <f t="shared" si="267"/>
        <v>808-844-4990,Good Sport,884 West Main Street,Juneau, AK 90288</v>
      </c>
      <c r="C5756" s="32" t="str">
        <f t="shared" si="268"/>
        <v>90288</v>
      </c>
      <c r="D5756" s="32" t="str">
        <f t="shared" si="269"/>
        <v>Incorrect</v>
      </c>
    </row>
    <row r="5757" spans="1:4" x14ac:dyDescent="0.25">
      <c r="A5757" s="32" t="s">
        <v>5348</v>
      </c>
      <c r="B5757" s="32" t="str">
        <f t="shared" si="267"/>
        <v>Good Sport,884 West Main Street,Juneau, AK 90288,926-262-4488</v>
      </c>
      <c r="C5757" s="32" t="str">
        <f t="shared" si="268"/>
        <v>-4488</v>
      </c>
      <c r="D5757" s="32">
        <f t="shared" si="269"/>
        <v>1</v>
      </c>
    </row>
    <row r="5758" spans="1:4" x14ac:dyDescent="0.25">
      <c r="A5758" s="32" t="s">
        <v>5349</v>
      </c>
      <c r="B5758" s="32" t="str">
        <f t="shared" si="267"/>
        <v>884 West Main Street,Juneau, AK 90288,926-262-4488,Hockey Store</v>
      </c>
      <c r="C5758" s="32" t="str">
        <f t="shared" si="268"/>
        <v>Store</v>
      </c>
      <c r="D5758" s="32" t="str">
        <f t="shared" si="269"/>
        <v>Incorrect</v>
      </c>
    </row>
    <row r="5759" spans="1:4" x14ac:dyDescent="0.25">
      <c r="A5759" s="32" t="s">
        <v>5350</v>
      </c>
      <c r="B5759" s="32" t="str">
        <f t="shared" si="267"/>
        <v>Juneau, AK 90288,926-262-4488,Hockey Store,4902 Morena Boulevard Suite 402</v>
      </c>
      <c r="C5759" s="32" t="str">
        <f t="shared" si="268"/>
        <v>e 402</v>
      </c>
      <c r="D5759" s="32" t="str">
        <f t="shared" si="269"/>
        <v>Incorrect</v>
      </c>
    </row>
    <row r="5760" spans="1:4" x14ac:dyDescent="0.25">
      <c r="A5760" s="32" t="s">
        <v>5351</v>
      </c>
      <c r="B5760" s="32" t="str">
        <f t="shared" si="267"/>
        <v>926-262-4488,Hockey Store,4902 Morena Boulevard Suite 402,Wahiawa, HI 90026</v>
      </c>
      <c r="C5760" s="32" t="str">
        <f t="shared" si="268"/>
        <v>90026</v>
      </c>
      <c r="D5760" s="32" t="str">
        <f t="shared" si="269"/>
        <v>Incorrect</v>
      </c>
    </row>
    <row r="5761" spans="1:4" x14ac:dyDescent="0.25">
      <c r="A5761" s="32" t="s">
        <v>5352</v>
      </c>
      <c r="B5761" s="32" t="str">
        <f t="shared" si="267"/>
        <v>Hockey Store,4902 Morena Boulevard Suite 402,Wahiawa, HI 90026,426-824-8826</v>
      </c>
      <c r="C5761" s="32" t="str">
        <f t="shared" si="268"/>
        <v>-8826</v>
      </c>
      <c r="D5761" s="32">
        <f t="shared" si="269"/>
        <v>1</v>
      </c>
    </row>
    <row r="5762" spans="1:4" x14ac:dyDescent="0.25">
      <c r="A5762" s="32" t="s">
        <v>5353</v>
      </c>
      <c r="B5762" s="32" t="str">
        <f t="shared" ref="B5762:B5825" si="270">CONCATENATE(TRIM(A5762),",",TRIM(A5763),",",TRIM(A5764),",",TRIM(A5765))</f>
        <v>4902 Morena Boulevard Suite 402,Wahiawa, HI 90026,426-824-8826,Jackets for You</v>
      </c>
      <c r="C5762" s="32" t="str">
        <f t="shared" ref="C5762:C5825" si="271">RIGHT(B5762,5)</f>
        <v>r You</v>
      </c>
      <c r="D5762" s="32" t="str">
        <f t="shared" ref="D5762:D5825" si="272">IFERROR(FIND("-",C5762),"Incorrect")</f>
        <v>Incorrect</v>
      </c>
    </row>
    <row r="5763" spans="1:4" x14ac:dyDescent="0.25">
      <c r="A5763" s="32" t="s">
        <v>5354</v>
      </c>
      <c r="B5763" s="32" t="str">
        <f t="shared" si="270"/>
        <v>Wahiawa, HI 90026,426-824-8826,Jackets for You,22600 Alondra Blvd</v>
      </c>
      <c r="C5763" s="32" t="str">
        <f t="shared" si="271"/>
        <v xml:space="preserve"> Blvd</v>
      </c>
      <c r="D5763" s="32" t="str">
        <f t="shared" si="272"/>
        <v>Incorrect</v>
      </c>
    </row>
    <row r="5764" spans="1:4" x14ac:dyDescent="0.25">
      <c r="A5764" s="32" t="s">
        <v>5355</v>
      </c>
      <c r="B5764" s="32" t="str">
        <f t="shared" si="270"/>
        <v>426-824-8826,Jackets for You,22600 Alondra Blvd,Santa Maria, CA 90604</v>
      </c>
      <c r="C5764" s="32" t="str">
        <f t="shared" si="271"/>
        <v>90604</v>
      </c>
      <c r="D5764" s="32" t="str">
        <f t="shared" si="272"/>
        <v>Incorrect</v>
      </c>
    </row>
    <row r="5765" spans="1:4" x14ac:dyDescent="0.25">
      <c r="A5765" s="32" t="s">
        <v>5356</v>
      </c>
      <c r="B5765" s="32" t="str">
        <f t="shared" si="270"/>
        <v>Jackets for You,22600 Alondra Blvd,Santa Maria, CA 90604,426-468-4626</v>
      </c>
      <c r="C5765" s="32" t="str">
        <f t="shared" si="271"/>
        <v>-4626</v>
      </c>
      <c r="D5765" s="32">
        <f t="shared" si="272"/>
        <v>1</v>
      </c>
    </row>
    <row r="5766" spans="1:4" x14ac:dyDescent="0.25">
      <c r="A5766" s="32" t="s">
        <v>5357</v>
      </c>
      <c r="B5766" s="32" t="str">
        <f t="shared" si="270"/>
        <v>22600 Alondra Blvd,Santa Maria, CA 90604,426-468-4626,The Beach Ball</v>
      </c>
      <c r="C5766" s="32" t="str">
        <f t="shared" si="271"/>
        <v xml:space="preserve"> Ball</v>
      </c>
      <c r="D5766" s="32" t="str">
        <f t="shared" si="272"/>
        <v>Incorrect</v>
      </c>
    </row>
    <row r="5767" spans="1:4" x14ac:dyDescent="0.25">
      <c r="A5767" s="32" t="s">
        <v>5358</v>
      </c>
      <c r="B5767" s="32" t="str">
        <f t="shared" si="270"/>
        <v>Santa Maria, CA 90604,426-468-4626,The Beach Ball,24006 Riverside Dr</v>
      </c>
      <c r="C5767" s="32" t="str">
        <f t="shared" si="271"/>
        <v>de Dr</v>
      </c>
      <c r="D5767" s="32" t="str">
        <f t="shared" si="272"/>
        <v>Incorrect</v>
      </c>
    </row>
    <row r="5768" spans="1:4" x14ac:dyDescent="0.25">
      <c r="A5768" s="32" t="s">
        <v>5359</v>
      </c>
      <c r="B5768" s="32" t="str">
        <f t="shared" si="270"/>
        <v>426-468-4626,The Beach Ball,24006 Riverside Dr,Costa Mesa, CA 90026</v>
      </c>
      <c r="C5768" s="32" t="str">
        <f t="shared" si="271"/>
        <v>90026</v>
      </c>
      <c r="D5768" s="32" t="str">
        <f t="shared" si="272"/>
        <v>Incorrect</v>
      </c>
    </row>
    <row r="5769" spans="1:4" x14ac:dyDescent="0.25">
      <c r="A5769" s="32" t="s">
        <v>2521</v>
      </c>
      <c r="B5769" s="32" t="str">
        <f t="shared" si="270"/>
        <v>The Beach Ball,24006 Riverside Dr,Costa Mesa, CA 90026,424-848-4898</v>
      </c>
      <c r="C5769" s="32" t="str">
        <f t="shared" si="271"/>
        <v>-4898</v>
      </c>
      <c r="D5769" s="32">
        <f t="shared" si="272"/>
        <v>1</v>
      </c>
    </row>
    <row r="5770" spans="1:4" x14ac:dyDescent="0.25">
      <c r="A5770" s="32" t="s">
        <v>5360</v>
      </c>
      <c r="B5770" s="32" t="str">
        <f t="shared" si="270"/>
        <v>24006 Riverside Dr,Costa Mesa, CA 90026,424-848-4898,Back to Nature Sportswear</v>
      </c>
      <c r="C5770" s="32" t="str">
        <f t="shared" si="271"/>
        <v>swear</v>
      </c>
      <c r="D5770" s="32" t="str">
        <f t="shared" si="272"/>
        <v>Incorrect</v>
      </c>
    </row>
    <row r="5771" spans="1:4" x14ac:dyDescent="0.25">
      <c r="A5771" s="32" t="s">
        <v>5361</v>
      </c>
      <c r="B5771" s="32" t="str">
        <f t="shared" si="270"/>
        <v>Costa Mesa, CA 90026,424-848-4898,Back to Nature Sportswear,2228 Glendale Galleria</v>
      </c>
      <c r="C5771" s="32" t="str">
        <f t="shared" si="271"/>
        <v>leria</v>
      </c>
      <c r="D5771" s="32" t="str">
        <f t="shared" si="272"/>
        <v>Incorrect</v>
      </c>
    </row>
    <row r="5772" spans="1:4" x14ac:dyDescent="0.25">
      <c r="A5772" s="32" t="s">
        <v>5362</v>
      </c>
      <c r="B5772" s="32" t="str">
        <f t="shared" si="270"/>
        <v>424-848-4898,Back to Nature Sportswear,2228 Glendale Galleria,Santa Ana, CA 94402</v>
      </c>
      <c r="C5772" s="32" t="str">
        <f t="shared" si="271"/>
        <v>94402</v>
      </c>
      <c r="D5772" s="32" t="str">
        <f t="shared" si="272"/>
        <v>Incorrect</v>
      </c>
    </row>
    <row r="5773" spans="1:4" x14ac:dyDescent="0.25">
      <c r="A5773" s="32" t="s">
        <v>5363</v>
      </c>
      <c r="B5773" s="32" t="str">
        <f t="shared" si="270"/>
        <v>Back to Nature Sportswear,2228 Glendale Galleria,Santa Ana, CA 94402,224-848-6288</v>
      </c>
      <c r="C5773" s="32" t="str">
        <f t="shared" si="271"/>
        <v>-6288</v>
      </c>
      <c r="D5773" s="32">
        <f t="shared" si="272"/>
        <v>1</v>
      </c>
    </row>
    <row r="5774" spans="1:4" x14ac:dyDescent="0.25">
      <c r="A5774" s="32" t="s">
        <v>5364</v>
      </c>
      <c r="B5774" s="32" t="str">
        <f t="shared" si="270"/>
        <v>2228 Glendale Galleria,Santa Ana, CA 94402,224-848-6288,Beach Girls</v>
      </c>
      <c r="C5774" s="32" t="str">
        <f t="shared" si="271"/>
        <v>Girls</v>
      </c>
      <c r="D5774" s="32" t="str">
        <f t="shared" si="272"/>
        <v>Incorrect</v>
      </c>
    </row>
    <row r="5775" spans="1:4" x14ac:dyDescent="0.25">
      <c r="A5775" s="32" t="s">
        <v>5365</v>
      </c>
      <c r="B5775" s="32" t="str">
        <f t="shared" si="270"/>
        <v>Santa Ana, CA 94402,224-848-6288,Beach Girls,2800 Leavenworth Street</v>
      </c>
      <c r="C5775" s="32" t="str">
        <f t="shared" si="271"/>
        <v>treet</v>
      </c>
      <c r="D5775" s="32" t="str">
        <f t="shared" si="272"/>
        <v>Incorrect</v>
      </c>
    </row>
    <row r="5776" spans="1:4" x14ac:dyDescent="0.25">
      <c r="A5776" s="32" t="s">
        <v>5366</v>
      </c>
      <c r="B5776" s="32" t="str">
        <f t="shared" si="270"/>
        <v>224-848-6288,Beach Girls,2800 Leavenworth Street,Milpitas, CA 90026</v>
      </c>
      <c r="C5776" s="32" t="str">
        <f t="shared" si="271"/>
        <v>90026</v>
      </c>
      <c r="D5776" s="32" t="str">
        <f t="shared" si="272"/>
        <v>Incorrect</v>
      </c>
    </row>
    <row r="5777" spans="1:4" x14ac:dyDescent="0.25">
      <c r="A5777" s="32" t="s">
        <v>2879</v>
      </c>
      <c r="B5777" s="32" t="str">
        <f t="shared" si="270"/>
        <v>Beach Girls,2800 Leavenworth Street,Milpitas, CA 90026,824-668-2200</v>
      </c>
      <c r="C5777" s="32" t="str">
        <f t="shared" si="271"/>
        <v>-2200</v>
      </c>
      <c r="D5777" s="32">
        <f t="shared" si="272"/>
        <v>1</v>
      </c>
    </row>
    <row r="5778" spans="1:4" x14ac:dyDescent="0.25">
      <c r="A5778" s="32" t="s">
        <v>5367</v>
      </c>
      <c r="B5778" s="32" t="str">
        <f t="shared" si="270"/>
        <v>2800 Leavenworth Street,Milpitas, CA 90026,824-668-2200,Salty Times Surf &amp; Sport</v>
      </c>
      <c r="C5778" s="32" t="str">
        <f t="shared" si="271"/>
        <v>Sport</v>
      </c>
      <c r="D5778" s="32" t="str">
        <f t="shared" si="272"/>
        <v>Incorrect</v>
      </c>
    </row>
    <row r="5779" spans="1:4" x14ac:dyDescent="0.25">
      <c r="A5779" s="32" t="s">
        <v>4536</v>
      </c>
      <c r="B5779" s="32" t="str">
        <f t="shared" si="270"/>
        <v>Milpitas, CA 90026,824-668-2200,Salty Times Surf &amp; Sport,220 East 9th Street Suite C604</v>
      </c>
      <c r="C5779" s="32" t="str">
        <f t="shared" si="271"/>
        <v xml:space="preserve"> C604</v>
      </c>
      <c r="D5779" s="32" t="str">
        <f t="shared" si="272"/>
        <v>Incorrect</v>
      </c>
    </row>
    <row r="5780" spans="1:4" x14ac:dyDescent="0.25">
      <c r="A5780" s="32" t="s">
        <v>5368</v>
      </c>
      <c r="B5780" s="32" t="str">
        <f t="shared" si="270"/>
        <v>824-668-2200,Salty Times Surf &amp; Sport,220 East 9th Street Suite C604,Downey, CA 94924</v>
      </c>
      <c r="C5780" s="32" t="str">
        <f t="shared" si="271"/>
        <v>94924</v>
      </c>
      <c r="D5780" s="32" t="str">
        <f t="shared" si="272"/>
        <v>Incorrect</v>
      </c>
    </row>
    <row r="5781" spans="1:4" x14ac:dyDescent="0.25">
      <c r="A5781" s="32" t="s">
        <v>5369</v>
      </c>
      <c r="B5781" s="32" t="str">
        <f t="shared" si="270"/>
        <v>Salty Times Surf &amp; Sport,220 East 9th Street Suite C604,Downey, CA 94924,420-629-8828</v>
      </c>
      <c r="C5781" s="32" t="str">
        <f t="shared" si="271"/>
        <v>-8828</v>
      </c>
      <c r="D5781" s="32">
        <f t="shared" si="272"/>
        <v>1</v>
      </c>
    </row>
    <row r="5782" spans="1:4" x14ac:dyDescent="0.25">
      <c r="A5782" s="32" t="s">
        <v>2666</v>
      </c>
      <c r="B5782" s="32" t="str">
        <f t="shared" si="270"/>
        <v>220 East 9th Street Suite C604,Downey, CA 94924,420-629-8828,Top Dog Games</v>
      </c>
      <c r="C5782" s="32" t="str">
        <f t="shared" si="271"/>
        <v>Games</v>
      </c>
      <c r="D5782" s="32" t="str">
        <f t="shared" si="272"/>
        <v>Incorrect</v>
      </c>
    </row>
    <row r="5783" spans="1:4" x14ac:dyDescent="0.25">
      <c r="A5783" s="32" t="s">
        <v>5370</v>
      </c>
      <c r="B5783" s="32" t="str">
        <f t="shared" si="270"/>
        <v>Downey, CA 94924,420-629-8828,Top Dog Games,8680 Geer Road</v>
      </c>
      <c r="C5783" s="32" t="str">
        <f t="shared" si="271"/>
        <v xml:space="preserve"> Road</v>
      </c>
      <c r="D5783" s="32" t="str">
        <f t="shared" si="272"/>
        <v>Incorrect</v>
      </c>
    </row>
    <row r="5784" spans="1:4" x14ac:dyDescent="0.25">
      <c r="A5784" s="32" t="s">
        <v>5371</v>
      </c>
      <c r="B5784" s="32" t="str">
        <f t="shared" si="270"/>
        <v>420-629-8828,Top Dog Games,8680 Geer Road,Santa Ana, CA 94042</v>
      </c>
      <c r="C5784" s="32" t="str">
        <f t="shared" si="271"/>
        <v>94042</v>
      </c>
      <c r="D5784" s="32" t="str">
        <f t="shared" si="272"/>
        <v>Incorrect</v>
      </c>
    </row>
    <row r="5785" spans="1:4" x14ac:dyDescent="0.25">
      <c r="A5785" s="32" t="s">
        <v>5372</v>
      </c>
      <c r="B5785" s="32" t="str">
        <f t="shared" si="270"/>
        <v>Top Dog Games,8680 Geer Road,Santa Ana, CA 94042,808-669-4628</v>
      </c>
      <c r="C5785" s="32" t="str">
        <f t="shared" si="271"/>
        <v>-4628</v>
      </c>
      <c r="D5785" s="32">
        <f t="shared" si="272"/>
        <v>1</v>
      </c>
    </row>
    <row r="5786" spans="1:4" x14ac:dyDescent="0.25">
      <c r="A5786" s="32" t="s">
        <v>5373</v>
      </c>
      <c r="B5786" s="32" t="str">
        <f t="shared" si="270"/>
        <v>8680 Geer Road,Santa Ana, CA 94042,808-669-4628,Baby Time</v>
      </c>
      <c r="C5786" s="32" t="str">
        <f t="shared" si="271"/>
        <v xml:space="preserve"> Time</v>
      </c>
      <c r="D5786" s="32" t="str">
        <f t="shared" si="272"/>
        <v>Incorrect</v>
      </c>
    </row>
    <row r="5787" spans="1:4" x14ac:dyDescent="0.25">
      <c r="A5787" s="32" t="s">
        <v>5374</v>
      </c>
      <c r="B5787" s="32" t="str">
        <f t="shared" si="270"/>
        <v>Santa Ana, CA 94042,808-669-4628,Baby Time,226 Hillsdale Avenue</v>
      </c>
      <c r="C5787" s="32" t="str">
        <f t="shared" si="271"/>
        <v>venue</v>
      </c>
      <c r="D5787" s="32" t="str">
        <f t="shared" si="272"/>
        <v>Incorrect</v>
      </c>
    </row>
    <row r="5788" spans="1:4" x14ac:dyDescent="0.25">
      <c r="A5788" s="32" t="s">
        <v>5375</v>
      </c>
      <c r="B5788" s="32" t="str">
        <f t="shared" si="270"/>
        <v>808-669-4628,Baby Time,226 Hillsdale Avenue,El Monte, CA 90089</v>
      </c>
      <c r="C5788" s="32" t="str">
        <f t="shared" si="271"/>
        <v>90089</v>
      </c>
      <c r="D5788" s="32" t="str">
        <f t="shared" si="272"/>
        <v>Incorrect</v>
      </c>
    </row>
    <row r="5789" spans="1:4" x14ac:dyDescent="0.25">
      <c r="A5789" s="32" t="s">
        <v>5376</v>
      </c>
      <c r="B5789" s="32" t="str">
        <f t="shared" si="270"/>
        <v>Baby Time,226 Hillsdale Avenue,El Monte, CA 90089,860-820-4896</v>
      </c>
      <c r="C5789" s="32" t="str">
        <f t="shared" si="271"/>
        <v>-4896</v>
      </c>
      <c r="D5789" s="32">
        <f t="shared" si="272"/>
        <v>1</v>
      </c>
    </row>
    <row r="5790" spans="1:4" x14ac:dyDescent="0.25">
      <c r="A5790" s="32" t="s">
        <v>5377</v>
      </c>
      <c r="B5790" s="32" t="str">
        <f t="shared" si="270"/>
        <v>226 Hillsdale Avenue,El Monte, CA 90089,860-820-4896,French Style</v>
      </c>
      <c r="C5790" s="32" t="str">
        <f t="shared" si="271"/>
        <v>Style</v>
      </c>
      <c r="D5790" s="32" t="str">
        <f t="shared" si="272"/>
        <v>Incorrect</v>
      </c>
    </row>
    <row r="5791" spans="1:4" x14ac:dyDescent="0.25">
      <c r="A5791" s="32" t="s">
        <v>5378</v>
      </c>
      <c r="B5791" s="32" t="str">
        <f t="shared" si="270"/>
        <v>El Monte, CA 90089,860-820-4896,French Style,2026 Van Ness Avenue</v>
      </c>
      <c r="C5791" s="32" t="str">
        <f t="shared" si="271"/>
        <v>venue</v>
      </c>
      <c r="D5791" s="32" t="str">
        <f t="shared" si="272"/>
        <v>Incorrect</v>
      </c>
    </row>
    <row r="5792" spans="1:4" x14ac:dyDescent="0.25">
      <c r="A5792" s="32" t="s">
        <v>5379</v>
      </c>
      <c r="B5792" s="32" t="str">
        <f t="shared" si="270"/>
        <v>860-820-4896,French Style,2026 Van Ness Avenue,Laguna Hills, CA 94940</v>
      </c>
      <c r="C5792" s="32" t="str">
        <f t="shared" si="271"/>
        <v>94940</v>
      </c>
      <c r="D5792" s="32" t="str">
        <f t="shared" si="272"/>
        <v>Incorrect</v>
      </c>
    </row>
    <row r="5793" spans="1:4" x14ac:dyDescent="0.25">
      <c r="A5793" s="32" t="s">
        <v>1499</v>
      </c>
      <c r="B5793" s="32" t="str">
        <f t="shared" si="270"/>
        <v>French Style,2026 Van Ness Avenue,Laguna Hills, CA 94940,420-864-9964</v>
      </c>
      <c r="C5793" s="32" t="str">
        <f t="shared" si="271"/>
        <v>-9964</v>
      </c>
      <c r="D5793" s="32">
        <f t="shared" si="272"/>
        <v>1</v>
      </c>
    </row>
    <row r="5794" spans="1:4" x14ac:dyDescent="0.25">
      <c r="A5794" s="32" t="s">
        <v>5380</v>
      </c>
      <c r="B5794" s="32" t="str">
        <f t="shared" si="270"/>
        <v>2026 Van Ness Avenue,Laguna Hills, CA 94940,420-864-9964,Rochelle’s Greek Row</v>
      </c>
      <c r="C5794" s="32" t="str">
        <f t="shared" si="271"/>
        <v>k Row</v>
      </c>
      <c r="D5794" s="32" t="str">
        <f t="shared" si="272"/>
        <v>Incorrect</v>
      </c>
    </row>
    <row r="5795" spans="1:4" x14ac:dyDescent="0.25">
      <c r="A5795" s="32" t="s">
        <v>5381</v>
      </c>
      <c r="B5795" s="32" t="str">
        <f t="shared" si="270"/>
        <v>Laguna Hills, CA 94940,420-864-9964,Rochelle’s Greek Row,200 East Viaduct Rancho Parkway</v>
      </c>
      <c r="C5795" s="32" t="str">
        <f t="shared" si="271"/>
        <v>rkway</v>
      </c>
      <c r="D5795" s="32" t="str">
        <f t="shared" si="272"/>
        <v>Incorrect</v>
      </c>
    </row>
    <row r="5796" spans="1:4" x14ac:dyDescent="0.25">
      <c r="A5796" s="32" t="s">
        <v>5382</v>
      </c>
      <c r="B5796" s="32" t="str">
        <f t="shared" si="270"/>
        <v>420-864-9964,Rochelle’s Greek Row,200 East Viaduct Rancho Parkway,Arroyo Grande, CA 96846</v>
      </c>
      <c r="C5796" s="32" t="str">
        <f t="shared" si="271"/>
        <v>96846</v>
      </c>
      <c r="D5796" s="32" t="str">
        <f t="shared" si="272"/>
        <v>Incorrect</v>
      </c>
    </row>
    <row r="5797" spans="1:4" x14ac:dyDescent="0.25">
      <c r="A5797" s="32" t="s">
        <v>5383</v>
      </c>
      <c r="B5797" s="32" t="str">
        <f t="shared" si="270"/>
        <v>Rochelle’s Greek Row,200 East Viaduct Rancho Parkway,Arroyo Grande, CA 96846,828-886-8424</v>
      </c>
      <c r="C5797" s="32" t="str">
        <f t="shared" si="271"/>
        <v>-8424</v>
      </c>
      <c r="D5797" s="32">
        <f t="shared" si="272"/>
        <v>1</v>
      </c>
    </row>
    <row r="5798" spans="1:4" x14ac:dyDescent="0.25">
      <c r="A5798" s="32" t="s">
        <v>1041</v>
      </c>
      <c r="B5798" s="32" t="str">
        <f t="shared" si="270"/>
        <v>200 East Viaduct Rancho Parkway,Arroyo Grande, CA 96846,828-886-8424,Black Bear Professional Shop</v>
      </c>
      <c r="C5798" s="32" t="str">
        <f t="shared" si="271"/>
        <v xml:space="preserve"> Shop</v>
      </c>
      <c r="D5798" s="32" t="str">
        <f t="shared" si="272"/>
        <v>Incorrect</v>
      </c>
    </row>
    <row r="5799" spans="1:4" x14ac:dyDescent="0.25">
      <c r="A5799" s="32" t="s">
        <v>5384</v>
      </c>
      <c r="B5799" s="32" t="str">
        <f t="shared" si="270"/>
        <v>Arroyo Grande, CA 96846,828-886-8424,Black Bear Professional Shop,442 Southwest Bay Boulevard</v>
      </c>
      <c r="C5799" s="32" t="str">
        <f t="shared" si="271"/>
        <v>evard</v>
      </c>
      <c r="D5799" s="32" t="str">
        <f t="shared" si="272"/>
        <v>Incorrect</v>
      </c>
    </row>
    <row r="5800" spans="1:4" x14ac:dyDescent="0.25">
      <c r="A5800" s="32" t="s">
        <v>5385</v>
      </c>
      <c r="B5800" s="32" t="str">
        <f t="shared" si="270"/>
        <v>828-886-8424,Black Bear Professional Shop,442 Southwest Bay Boulevard,Ventura, CA 90048</v>
      </c>
      <c r="C5800" s="32" t="str">
        <f t="shared" si="271"/>
        <v>90048</v>
      </c>
      <c r="D5800" s="32" t="str">
        <f t="shared" si="272"/>
        <v>Incorrect</v>
      </c>
    </row>
    <row r="5801" spans="1:4" x14ac:dyDescent="0.25">
      <c r="A5801" s="32" t="s">
        <v>5386</v>
      </c>
      <c r="B5801" s="32" t="str">
        <f t="shared" si="270"/>
        <v>Black Bear Professional Shop,442 Southwest Bay Boulevard,Ventura, CA 90048,206-682-2264</v>
      </c>
      <c r="C5801" s="32" t="str">
        <f t="shared" si="271"/>
        <v>-2264</v>
      </c>
      <c r="D5801" s="32">
        <f t="shared" si="272"/>
        <v>1</v>
      </c>
    </row>
    <row r="5802" spans="1:4" x14ac:dyDescent="0.25">
      <c r="A5802" s="32" t="s">
        <v>5387</v>
      </c>
      <c r="B5802" s="32" t="str">
        <f t="shared" si="270"/>
        <v>442 Southwest Bay Boulevard,Ventura, CA 90048,206-682-2264,Bonafide Sports</v>
      </c>
      <c r="C5802" s="32" t="str">
        <f t="shared" si="271"/>
        <v>ports</v>
      </c>
      <c r="D5802" s="32" t="str">
        <f t="shared" si="272"/>
        <v>Incorrect</v>
      </c>
    </row>
    <row r="5803" spans="1:4" x14ac:dyDescent="0.25">
      <c r="A5803" s="32" t="s">
        <v>5388</v>
      </c>
      <c r="B5803" s="32" t="str">
        <f t="shared" si="270"/>
        <v>Ventura, CA 90048,206-682-2264,Bonafide Sports,4484 Perrydale Ct</v>
      </c>
      <c r="C5803" s="32" t="str">
        <f t="shared" si="271"/>
        <v>le Ct</v>
      </c>
      <c r="D5803" s="32" t="str">
        <f t="shared" si="272"/>
        <v>Incorrect</v>
      </c>
    </row>
    <row r="5804" spans="1:4" x14ac:dyDescent="0.25">
      <c r="A5804" s="32" t="s">
        <v>5389</v>
      </c>
      <c r="B5804" s="32" t="str">
        <f t="shared" si="270"/>
        <v>206-682-2264,Bonafide Sports,4484 Perrydale Ct,Tahoe City, CA 90089</v>
      </c>
      <c r="C5804" s="32" t="str">
        <f t="shared" si="271"/>
        <v>90089</v>
      </c>
      <c r="D5804" s="32" t="str">
        <f t="shared" si="272"/>
        <v>Incorrect</v>
      </c>
    </row>
    <row r="5805" spans="1:4" x14ac:dyDescent="0.25">
      <c r="A5805" s="32" t="s">
        <v>5390</v>
      </c>
      <c r="B5805" s="32" t="str">
        <f t="shared" si="270"/>
        <v>Bonafide Sports,4484 Perrydale Ct,Tahoe City, CA 90089,224-864-2446</v>
      </c>
      <c r="C5805" s="32" t="str">
        <f t="shared" si="271"/>
        <v>-2446</v>
      </c>
      <c r="D5805" s="32">
        <f t="shared" si="272"/>
        <v>1</v>
      </c>
    </row>
    <row r="5806" spans="1:4" x14ac:dyDescent="0.25">
      <c r="A5806" s="32" t="s">
        <v>5391</v>
      </c>
      <c r="B5806" s="32" t="str">
        <f t="shared" si="270"/>
        <v>4484 Perrydale Ct,Tahoe City, CA 90089,224-864-2446,International Clothing</v>
      </c>
      <c r="C5806" s="32" t="str">
        <f t="shared" si="271"/>
        <v>thing</v>
      </c>
      <c r="D5806" s="32" t="str">
        <f t="shared" si="272"/>
        <v>Incorrect</v>
      </c>
    </row>
    <row r="5807" spans="1:4" x14ac:dyDescent="0.25">
      <c r="A5807" s="32" t="s">
        <v>2043</v>
      </c>
      <c r="B5807" s="32" t="str">
        <f t="shared" si="270"/>
        <v>Tahoe City, CA 90089,224-864-2446,International Clothing,469 East Pico Boulevard</v>
      </c>
      <c r="C5807" s="32" t="str">
        <f t="shared" si="271"/>
        <v>evard</v>
      </c>
      <c r="D5807" s="32" t="str">
        <f t="shared" si="272"/>
        <v>Incorrect</v>
      </c>
    </row>
    <row r="5808" spans="1:4" x14ac:dyDescent="0.25">
      <c r="A5808" s="32" t="s">
        <v>5392</v>
      </c>
      <c r="B5808" s="32" t="str">
        <f t="shared" si="270"/>
        <v>224-864-2446,International Clothing,469 East Pico Boulevard,San Fernando, CA 98002</v>
      </c>
      <c r="C5808" s="32" t="str">
        <f t="shared" si="271"/>
        <v>98002</v>
      </c>
      <c r="D5808" s="32" t="str">
        <f t="shared" si="272"/>
        <v>Incorrect</v>
      </c>
    </row>
    <row r="5809" spans="1:4" x14ac:dyDescent="0.25">
      <c r="A5809" s="32" t="s">
        <v>5393</v>
      </c>
      <c r="B5809" s="32" t="str">
        <f t="shared" si="270"/>
        <v>International Clothing,469 East Pico Boulevard,San Fernando, CA 98002,420-222-8089</v>
      </c>
      <c r="C5809" s="32" t="str">
        <f t="shared" si="271"/>
        <v>-8089</v>
      </c>
      <c r="D5809" s="32">
        <f t="shared" si="272"/>
        <v>1</v>
      </c>
    </row>
    <row r="5810" spans="1:4" x14ac:dyDescent="0.25">
      <c r="A5810" s="32" t="s">
        <v>2274</v>
      </c>
      <c r="B5810" s="32" t="str">
        <f t="shared" si="270"/>
        <v>469 East Pico Boulevard,San Fernando, CA 98002,420-222-8089,Phosphoric Gait</v>
      </c>
      <c r="C5810" s="32" t="str">
        <f t="shared" si="271"/>
        <v xml:space="preserve"> Gait</v>
      </c>
      <c r="D5810" s="32" t="str">
        <f t="shared" si="272"/>
        <v>Incorrect</v>
      </c>
    </row>
    <row r="5811" spans="1:4" x14ac:dyDescent="0.25">
      <c r="A5811" s="32" t="s">
        <v>5394</v>
      </c>
      <c r="B5811" s="32" t="str">
        <f t="shared" si="270"/>
        <v>San Fernando, CA 98002,420-222-8089,Phosphoric Gait,4882 West MLK</v>
      </c>
      <c r="C5811" s="32" t="str">
        <f t="shared" si="271"/>
        <v>t MLK</v>
      </c>
      <c r="D5811" s="32" t="str">
        <f t="shared" si="272"/>
        <v>Incorrect</v>
      </c>
    </row>
    <row r="5812" spans="1:4" x14ac:dyDescent="0.25">
      <c r="A5812" s="32" t="s">
        <v>5395</v>
      </c>
      <c r="B5812" s="32" t="str">
        <f t="shared" si="270"/>
        <v>420-222-8089,Phosphoric Gait,4882 West MLK,Santa Ana, CA 92204</v>
      </c>
      <c r="C5812" s="32" t="str">
        <f t="shared" si="271"/>
        <v>92204</v>
      </c>
      <c r="D5812" s="32" t="str">
        <f t="shared" si="272"/>
        <v>Incorrect</v>
      </c>
    </row>
    <row r="5813" spans="1:4" x14ac:dyDescent="0.25">
      <c r="A5813" s="32" t="s">
        <v>5396</v>
      </c>
      <c r="B5813" s="32" t="str">
        <f t="shared" si="270"/>
        <v>Phosphoric Gait,4882 West MLK,Santa Ana, CA 92204,426-482-4688</v>
      </c>
      <c r="C5813" s="32" t="str">
        <f t="shared" si="271"/>
        <v>-4688</v>
      </c>
      <c r="D5813" s="32">
        <f t="shared" si="272"/>
        <v>1</v>
      </c>
    </row>
    <row r="5814" spans="1:4" x14ac:dyDescent="0.25">
      <c r="A5814" s="32" t="s">
        <v>5397</v>
      </c>
      <c r="B5814" s="32" t="str">
        <f t="shared" si="270"/>
        <v>4882 West MLK,Santa Ana, CA 92204,426-482-4688,Shelter Streetwise Outlet</v>
      </c>
      <c r="C5814" s="32" t="str">
        <f t="shared" si="271"/>
        <v>utlet</v>
      </c>
      <c r="D5814" s="32" t="str">
        <f t="shared" si="272"/>
        <v>Incorrect</v>
      </c>
    </row>
    <row r="5815" spans="1:4" x14ac:dyDescent="0.25">
      <c r="A5815" s="32" t="s">
        <v>5398</v>
      </c>
      <c r="B5815" s="32" t="str">
        <f t="shared" si="270"/>
        <v>Santa Ana, CA 92204,426-482-4688,Shelter Streetwise Outlet,226 Beach Street</v>
      </c>
      <c r="C5815" s="32" t="str">
        <f t="shared" si="271"/>
        <v>treet</v>
      </c>
      <c r="D5815" s="32" t="str">
        <f t="shared" si="272"/>
        <v>Incorrect</v>
      </c>
    </row>
    <row r="5816" spans="1:4" x14ac:dyDescent="0.25">
      <c r="A5816" s="32" t="s">
        <v>5399</v>
      </c>
      <c r="B5816" s="32" t="str">
        <f t="shared" si="270"/>
        <v>426-482-4688,Shelter Streetwise Outlet,226 Beach Street,Sun Valley, CA 94464</v>
      </c>
      <c r="C5816" s="32" t="str">
        <f t="shared" si="271"/>
        <v>94464</v>
      </c>
      <c r="D5816" s="32" t="str">
        <f t="shared" si="272"/>
        <v>Incorrect</v>
      </c>
    </row>
    <row r="5817" spans="1:4" x14ac:dyDescent="0.25">
      <c r="A5817" s="32" t="s">
        <v>5400</v>
      </c>
      <c r="B5817" s="32" t="str">
        <f t="shared" si="270"/>
        <v>Shelter Streetwise Outlet,226 Beach Street,Sun Valley, CA 94464,824-424-9600</v>
      </c>
      <c r="C5817" s="32" t="str">
        <f t="shared" si="271"/>
        <v>-9600</v>
      </c>
      <c r="D5817" s="32">
        <f t="shared" si="272"/>
        <v>1</v>
      </c>
    </row>
    <row r="5818" spans="1:4" x14ac:dyDescent="0.25">
      <c r="A5818" s="32" t="s">
        <v>5401</v>
      </c>
      <c r="B5818" s="32" t="str">
        <f t="shared" si="270"/>
        <v>226 Beach Street,Sun Valley, CA 94464,824-424-9600,Slack Shop</v>
      </c>
      <c r="C5818" s="32" t="str">
        <f t="shared" si="271"/>
        <v xml:space="preserve"> Shop</v>
      </c>
      <c r="D5818" s="32" t="str">
        <f t="shared" si="272"/>
        <v>Incorrect</v>
      </c>
    </row>
    <row r="5819" spans="1:4" x14ac:dyDescent="0.25">
      <c r="A5819" s="32" t="s">
        <v>5402</v>
      </c>
      <c r="B5819" s="32" t="str">
        <f t="shared" si="270"/>
        <v>Sun Valley, CA 94464,824-424-9600,Slack Shop,208 Hamilton Avenue</v>
      </c>
      <c r="C5819" s="32" t="str">
        <f t="shared" si="271"/>
        <v>venue</v>
      </c>
      <c r="D5819" s="32" t="str">
        <f t="shared" si="272"/>
        <v>Incorrect</v>
      </c>
    </row>
    <row r="5820" spans="1:4" x14ac:dyDescent="0.25">
      <c r="A5820" s="32" t="s">
        <v>5403</v>
      </c>
      <c r="B5820" s="32" t="str">
        <f t="shared" si="270"/>
        <v>824-424-9600,Slack Shop,208 Hamilton Avenue,Fairfield, CA 90402</v>
      </c>
      <c r="C5820" s="32" t="str">
        <f t="shared" si="271"/>
        <v>90402</v>
      </c>
      <c r="D5820" s="32" t="str">
        <f t="shared" si="272"/>
        <v>Incorrect</v>
      </c>
    </row>
    <row r="5821" spans="1:4" x14ac:dyDescent="0.25">
      <c r="A5821" s="32" t="s">
        <v>5404</v>
      </c>
      <c r="B5821" s="32" t="str">
        <f t="shared" si="270"/>
        <v>Slack Shop,208 Hamilton Avenue,Fairfield, CA 90402,860-446-6642</v>
      </c>
      <c r="C5821" s="32" t="str">
        <f t="shared" si="271"/>
        <v>-6642</v>
      </c>
      <c r="D5821" s="32">
        <f t="shared" si="272"/>
        <v>1</v>
      </c>
    </row>
    <row r="5822" spans="1:4" x14ac:dyDescent="0.25">
      <c r="A5822" s="32" t="s">
        <v>5405</v>
      </c>
      <c r="B5822" s="32" t="str">
        <f t="shared" si="270"/>
        <v>208 Hamilton Avenue,Fairfield, CA 90402,860-446-6642,Sports Vision Inc</v>
      </c>
      <c r="C5822" s="32" t="str">
        <f t="shared" si="271"/>
        <v>n Inc</v>
      </c>
      <c r="D5822" s="32" t="str">
        <f t="shared" si="272"/>
        <v>Incorrect</v>
      </c>
    </row>
    <row r="5823" spans="1:4" x14ac:dyDescent="0.25">
      <c r="A5823" s="32" t="s">
        <v>5406</v>
      </c>
      <c r="B5823" s="32" t="str">
        <f t="shared" si="270"/>
        <v>Fairfield, CA 90402,860-446-6642,Sports Vision Inc,2026 Irvine Avenue</v>
      </c>
      <c r="C5823" s="32" t="str">
        <f t="shared" si="271"/>
        <v>venue</v>
      </c>
      <c r="D5823" s="32" t="str">
        <f t="shared" si="272"/>
        <v>Incorrect</v>
      </c>
    </row>
    <row r="5824" spans="1:4" x14ac:dyDescent="0.25">
      <c r="A5824" s="32" t="s">
        <v>5407</v>
      </c>
      <c r="B5824" s="32" t="str">
        <f t="shared" si="270"/>
        <v>860-446-6642,Sports Vision Inc,2026 Irvine Avenue,Los Angeles, CA 96224</v>
      </c>
      <c r="C5824" s="32" t="str">
        <f t="shared" si="271"/>
        <v>96224</v>
      </c>
      <c r="D5824" s="32" t="str">
        <f t="shared" si="272"/>
        <v>Incorrect</v>
      </c>
    </row>
    <row r="5825" spans="1:4" x14ac:dyDescent="0.25">
      <c r="A5825" s="32" t="s">
        <v>5408</v>
      </c>
      <c r="B5825" s="32" t="str">
        <f t="shared" si="270"/>
        <v>Sports Vision Inc,2026 Irvine Avenue,Los Angeles, CA 96224,949-822-6489</v>
      </c>
      <c r="C5825" s="32" t="str">
        <f t="shared" si="271"/>
        <v>-6489</v>
      </c>
      <c r="D5825" s="32">
        <f t="shared" si="272"/>
        <v>1</v>
      </c>
    </row>
    <row r="5826" spans="1:4" x14ac:dyDescent="0.25">
      <c r="A5826" s="32" t="s">
        <v>5409</v>
      </c>
      <c r="B5826" s="32" t="str">
        <f t="shared" ref="B5826:B5889" si="273">CONCATENATE(TRIM(A5826),",",TRIM(A5827),",",TRIM(A5828),",",TRIM(A5829))</f>
        <v>2026 Irvine Avenue,Los Angeles, CA 96224,949-822-6489,T-Shirts Plus Sports</v>
      </c>
      <c r="C5826" s="32" t="str">
        <f t="shared" ref="C5826:C5889" si="274">RIGHT(B5826,5)</f>
        <v>ports</v>
      </c>
      <c r="D5826" s="32" t="str">
        <f t="shared" ref="D5826:D5889" si="275">IFERROR(FIND("-",C5826),"Incorrect")</f>
        <v>Incorrect</v>
      </c>
    </row>
    <row r="5827" spans="1:4" x14ac:dyDescent="0.25">
      <c r="A5827" s="32" t="s">
        <v>4922</v>
      </c>
      <c r="B5827" s="32" t="str">
        <f t="shared" si="273"/>
        <v>Los Angeles, CA 96224,949-822-6489,T-Shirts Plus Sports,6 Merrill Street</v>
      </c>
      <c r="C5827" s="32" t="str">
        <f t="shared" si="274"/>
        <v>treet</v>
      </c>
      <c r="D5827" s="32" t="str">
        <f t="shared" si="275"/>
        <v>Incorrect</v>
      </c>
    </row>
    <row r="5828" spans="1:4" x14ac:dyDescent="0.25">
      <c r="A5828" s="32" t="s">
        <v>5410</v>
      </c>
      <c r="B5828" s="32" t="str">
        <f t="shared" si="273"/>
        <v>949-822-6489,T-Shirts Plus Sports,6 Merrill Street,Victorville, CA 90062</v>
      </c>
      <c r="C5828" s="32" t="str">
        <f t="shared" si="274"/>
        <v>90062</v>
      </c>
      <c r="D5828" s="32" t="str">
        <f t="shared" si="275"/>
        <v>Incorrect</v>
      </c>
    </row>
    <row r="5829" spans="1:4" x14ac:dyDescent="0.25">
      <c r="A5829" s="32" t="s">
        <v>5411</v>
      </c>
      <c r="B5829" s="32" t="str">
        <f t="shared" si="273"/>
        <v>T-Shirts Plus Sports,6 Merrill Street,Victorville, CA 90062,209-668-8604</v>
      </c>
      <c r="C5829" s="32" t="str">
        <f t="shared" si="274"/>
        <v>-8604</v>
      </c>
      <c r="D5829" s="32">
        <f t="shared" si="275"/>
        <v>1</v>
      </c>
    </row>
    <row r="5830" spans="1:4" x14ac:dyDescent="0.25">
      <c r="A5830" s="32" t="s">
        <v>5412</v>
      </c>
      <c r="B5830" s="32" t="str">
        <f t="shared" si="273"/>
        <v>6 Merrill Street,Victorville, CA 90062,209-668-8604,Urban Soccer League</v>
      </c>
      <c r="C5830" s="32" t="str">
        <f t="shared" si="274"/>
        <v>eague</v>
      </c>
      <c r="D5830" s="32" t="str">
        <f t="shared" si="275"/>
        <v>Incorrect</v>
      </c>
    </row>
    <row r="5831" spans="1:4" x14ac:dyDescent="0.25">
      <c r="A5831" s="32" t="s">
        <v>5413</v>
      </c>
      <c r="B5831" s="32" t="str">
        <f t="shared" si="273"/>
        <v>Victorville, CA 90062,209-668-8604,Urban Soccer League,2428 2st Avenue</v>
      </c>
      <c r="C5831" s="32" t="str">
        <f t="shared" si="274"/>
        <v>venue</v>
      </c>
      <c r="D5831" s="32" t="str">
        <f t="shared" si="275"/>
        <v>Incorrect</v>
      </c>
    </row>
    <row r="5832" spans="1:4" x14ac:dyDescent="0.25">
      <c r="A5832" s="32" t="s">
        <v>5414</v>
      </c>
      <c r="B5832" s="32" t="str">
        <f t="shared" si="273"/>
        <v>209-668-8604,Urban Soccer League,2428 2st Avenue,Huntington Park, CA 94402</v>
      </c>
      <c r="C5832" s="32" t="str">
        <f t="shared" si="274"/>
        <v>94402</v>
      </c>
      <c r="D5832" s="32" t="str">
        <f t="shared" si="275"/>
        <v>Incorrect</v>
      </c>
    </row>
    <row r="5833" spans="1:4" x14ac:dyDescent="0.25">
      <c r="A5833" s="32" t="s">
        <v>5415</v>
      </c>
      <c r="B5833" s="32" t="str">
        <f t="shared" si="273"/>
        <v>Urban Soccer League,2428 2st Avenue,Huntington Park, CA 94402,626-448-4890</v>
      </c>
      <c r="C5833" s="32" t="str">
        <f t="shared" si="274"/>
        <v>-4890</v>
      </c>
      <c r="D5833" s="32">
        <f t="shared" si="275"/>
        <v>1</v>
      </c>
    </row>
    <row r="5834" spans="1:4" x14ac:dyDescent="0.25">
      <c r="A5834" s="32" t="s">
        <v>5416</v>
      </c>
      <c r="B5834" s="32" t="str">
        <f t="shared" si="273"/>
        <v>2428 2st Avenue,Huntington Park, CA 94402,626-448-4890,In the Game Sports</v>
      </c>
      <c r="C5834" s="32" t="str">
        <f t="shared" si="274"/>
        <v>ports</v>
      </c>
      <c r="D5834" s="32" t="str">
        <f t="shared" si="275"/>
        <v>Incorrect</v>
      </c>
    </row>
    <row r="5835" spans="1:4" x14ac:dyDescent="0.25">
      <c r="A5835" s="32" t="s">
        <v>3863</v>
      </c>
      <c r="B5835" s="32" t="str">
        <f t="shared" si="273"/>
        <v>Huntington Park, CA 94402,626-448-4890,In the Game Sports,2808 28th Street</v>
      </c>
      <c r="C5835" s="32" t="str">
        <f t="shared" si="274"/>
        <v>treet</v>
      </c>
      <c r="D5835" s="32" t="str">
        <f t="shared" si="275"/>
        <v>Incorrect</v>
      </c>
    </row>
    <row r="5836" spans="1:4" x14ac:dyDescent="0.25">
      <c r="A5836" s="32" t="s">
        <v>5417</v>
      </c>
      <c r="B5836" s="32" t="str">
        <f t="shared" si="273"/>
        <v>626-448-4890,In the Game Sports,2808 28th Street,Pismo Beach, CA 90026</v>
      </c>
      <c r="C5836" s="32" t="str">
        <f t="shared" si="274"/>
        <v>90026</v>
      </c>
      <c r="D5836" s="32" t="str">
        <f t="shared" si="275"/>
        <v>Incorrect</v>
      </c>
    </row>
    <row r="5837" spans="1:4" x14ac:dyDescent="0.25">
      <c r="A5837" s="32" t="s">
        <v>2829</v>
      </c>
      <c r="B5837" s="32" t="str">
        <f t="shared" si="273"/>
        <v>In the Game Sports,2808 28th Street,Pismo Beach, CA 90026,420-484-2489</v>
      </c>
      <c r="C5837" s="32" t="str">
        <f t="shared" si="274"/>
        <v>-2489</v>
      </c>
      <c r="D5837" s="32">
        <f t="shared" si="275"/>
        <v>1</v>
      </c>
    </row>
    <row r="5838" spans="1:4" x14ac:dyDescent="0.25">
      <c r="A5838" s="32" t="s">
        <v>5418</v>
      </c>
      <c r="B5838" s="32" t="str">
        <f t="shared" si="273"/>
        <v>2808 28th Street,Pismo Beach, CA 90026,420-484-2489,Knock It Down Sports Apparel</v>
      </c>
      <c r="C5838" s="32" t="str">
        <f t="shared" si="274"/>
        <v>parel</v>
      </c>
      <c r="D5838" s="32" t="str">
        <f t="shared" si="275"/>
        <v>Incorrect</v>
      </c>
    </row>
    <row r="5839" spans="1:4" x14ac:dyDescent="0.25">
      <c r="A5839" s="32" t="s">
        <v>4310</v>
      </c>
      <c r="B5839" s="32" t="str">
        <f t="shared" si="273"/>
        <v>Pismo Beach, CA 90026,420-484-2489,Knock It Down Sports Apparel,4 Studebaker</v>
      </c>
      <c r="C5839" s="32" t="str">
        <f t="shared" si="274"/>
        <v>baker</v>
      </c>
      <c r="D5839" s="32" t="str">
        <f t="shared" si="275"/>
        <v>Incorrect</v>
      </c>
    </row>
    <row r="5840" spans="1:4" x14ac:dyDescent="0.25">
      <c r="A5840" s="32" t="s">
        <v>5419</v>
      </c>
      <c r="B5840" s="32" t="str">
        <f t="shared" si="273"/>
        <v>420-484-2489,Knock It Down Sports Apparel,4 Studebaker,San Francisco, CA 94206</v>
      </c>
      <c r="C5840" s="32" t="str">
        <f t="shared" si="274"/>
        <v>94206</v>
      </c>
      <c r="D5840" s="32" t="str">
        <f t="shared" si="275"/>
        <v>Incorrect</v>
      </c>
    </row>
    <row r="5841" spans="1:4" x14ac:dyDescent="0.25">
      <c r="A5841" s="32" t="s">
        <v>5420</v>
      </c>
      <c r="B5841" s="32" t="str">
        <f t="shared" si="273"/>
        <v>Knock It Down Sports Apparel,4 Studebaker,San Francisco, CA 94206,662-422-4828</v>
      </c>
      <c r="C5841" s="32" t="str">
        <f t="shared" si="274"/>
        <v>-4828</v>
      </c>
      <c r="D5841" s="32">
        <f t="shared" si="275"/>
        <v>1</v>
      </c>
    </row>
    <row r="5842" spans="1:4" x14ac:dyDescent="0.25">
      <c r="A5842" s="32" t="s">
        <v>5421</v>
      </c>
      <c r="B5842" s="32" t="str">
        <f t="shared" si="273"/>
        <v>4 Studebaker,San Francisco, CA 94206,662-422-4828,Blue Wave of California</v>
      </c>
      <c r="C5842" s="32" t="str">
        <f t="shared" si="274"/>
        <v>ornia</v>
      </c>
      <c r="D5842" s="32" t="str">
        <f t="shared" si="275"/>
        <v>Incorrect</v>
      </c>
    </row>
    <row r="5843" spans="1:4" x14ac:dyDescent="0.25">
      <c r="A5843" s="32" t="s">
        <v>5422</v>
      </c>
      <c r="B5843" s="32" t="str">
        <f t="shared" si="273"/>
        <v>San Francisco, CA 94206,662-422-4828,Blue Wave of California,690 Main Street Suite A</v>
      </c>
      <c r="C5843" s="32" t="str">
        <f t="shared" si="274"/>
        <v>ite A</v>
      </c>
      <c r="D5843" s="32" t="str">
        <f t="shared" si="275"/>
        <v>Incorrect</v>
      </c>
    </row>
    <row r="5844" spans="1:4" x14ac:dyDescent="0.25">
      <c r="A5844" s="32" t="s">
        <v>5423</v>
      </c>
      <c r="B5844" s="32" t="str">
        <f t="shared" si="273"/>
        <v>662-422-4828,Blue Wave of California,690 Main Street Suite A,Sacramento, CA 96842</v>
      </c>
      <c r="C5844" s="32" t="str">
        <f t="shared" si="274"/>
        <v>96842</v>
      </c>
      <c r="D5844" s="32" t="str">
        <f t="shared" si="275"/>
        <v>Incorrect</v>
      </c>
    </row>
    <row r="5845" spans="1:4" x14ac:dyDescent="0.25">
      <c r="A5845" s="32" t="s">
        <v>1066</v>
      </c>
      <c r="B5845" s="32" t="str">
        <f t="shared" si="273"/>
        <v>Blue Wave of California,690 Main Street Suite A,Sacramento, CA 96842,908-288-2222</v>
      </c>
      <c r="C5845" s="32" t="str">
        <f t="shared" si="274"/>
        <v>-2222</v>
      </c>
      <c r="D5845" s="32">
        <f t="shared" si="275"/>
        <v>1</v>
      </c>
    </row>
    <row r="5846" spans="1:4" x14ac:dyDescent="0.25">
      <c r="A5846" s="32" t="s">
        <v>5424</v>
      </c>
      <c r="B5846" s="32" t="str">
        <f t="shared" si="273"/>
        <v>690 Main Street Suite A,Sacramento, CA 96842,908-288-2222,Sea Biscuits</v>
      </c>
      <c r="C5846" s="32" t="str">
        <f t="shared" si="274"/>
        <v>cuits</v>
      </c>
      <c r="D5846" s="32" t="str">
        <f t="shared" si="275"/>
        <v>Incorrect</v>
      </c>
    </row>
    <row r="5847" spans="1:4" x14ac:dyDescent="0.25">
      <c r="A5847" s="32" t="s">
        <v>5425</v>
      </c>
      <c r="B5847" s="32" t="str">
        <f t="shared" si="273"/>
        <v>Sacramento, CA 96842,908-288-2222,Sea Biscuits,8926 Haskell Avenue</v>
      </c>
      <c r="C5847" s="32" t="str">
        <f t="shared" si="274"/>
        <v>venue</v>
      </c>
      <c r="D5847" s="32" t="str">
        <f t="shared" si="275"/>
        <v>Incorrect</v>
      </c>
    </row>
    <row r="5848" spans="1:4" x14ac:dyDescent="0.25">
      <c r="A5848" s="32" t="s">
        <v>5426</v>
      </c>
      <c r="B5848" s="32" t="str">
        <f t="shared" si="273"/>
        <v>908-288-2222,Sea Biscuits,8926 Haskell Avenue,Montebello, CA 94240</v>
      </c>
      <c r="C5848" s="32" t="str">
        <f t="shared" si="274"/>
        <v>94240</v>
      </c>
      <c r="D5848" s="32" t="str">
        <f t="shared" si="275"/>
        <v>Incorrect</v>
      </c>
    </row>
    <row r="5849" spans="1:4" x14ac:dyDescent="0.25">
      <c r="A5849" s="32" t="s">
        <v>5427</v>
      </c>
      <c r="B5849" s="32" t="str">
        <f t="shared" si="273"/>
        <v>Sea Biscuits,8926 Haskell Avenue,Montebello, CA 94240,224-622-2644</v>
      </c>
      <c r="C5849" s="32" t="str">
        <f t="shared" si="274"/>
        <v>-2644</v>
      </c>
      <c r="D5849" s="32">
        <f t="shared" si="275"/>
        <v>1</v>
      </c>
    </row>
    <row r="5850" spans="1:4" x14ac:dyDescent="0.25">
      <c r="A5850" s="32" t="s">
        <v>4154</v>
      </c>
      <c r="B5850" s="32" t="str">
        <f t="shared" si="273"/>
        <v>8926 Haskell Avenue,Montebello, CA 94240,224-622-2644,Spike's Apparel</v>
      </c>
      <c r="C5850" s="32" t="str">
        <f t="shared" si="274"/>
        <v>parel</v>
      </c>
      <c r="D5850" s="32" t="str">
        <f t="shared" si="275"/>
        <v>Incorrect</v>
      </c>
    </row>
    <row r="5851" spans="1:4" x14ac:dyDescent="0.25">
      <c r="A5851" s="32" t="s">
        <v>5428</v>
      </c>
      <c r="B5851" s="32" t="str">
        <f t="shared" si="273"/>
        <v>Montebello, CA 94240,224-622-2644,Spike's Apparel,28669 Brookhurst</v>
      </c>
      <c r="C5851" s="32" t="str">
        <f t="shared" si="274"/>
        <v>hurst</v>
      </c>
      <c r="D5851" s="32" t="str">
        <f t="shared" si="275"/>
        <v>Incorrect</v>
      </c>
    </row>
    <row r="5852" spans="1:4" x14ac:dyDescent="0.25">
      <c r="A5852" s="32" t="s">
        <v>5429</v>
      </c>
      <c r="B5852" s="32" t="str">
        <f t="shared" si="273"/>
        <v>224-622-2644,Spike's Apparel,28669 Brookhurst,Sacramento, CA 96460</v>
      </c>
      <c r="C5852" s="32" t="str">
        <f t="shared" si="274"/>
        <v>96460</v>
      </c>
      <c r="D5852" s="32" t="str">
        <f t="shared" si="275"/>
        <v>Incorrect</v>
      </c>
    </row>
    <row r="5853" spans="1:4" x14ac:dyDescent="0.25">
      <c r="A5853" s="32" t="s">
        <v>5430</v>
      </c>
      <c r="B5853" s="32" t="str">
        <f t="shared" si="273"/>
        <v>Spike's Apparel,28669 Brookhurst,Sacramento, CA 96460,209-488-8848</v>
      </c>
      <c r="C5853" s="32" t="str">
        <f t="shared" si="274"/>
        <v>-8848</v>
      </c>
      <c r="D5853" s="32">
        <f t="shared" si="275"/>
        <v>1</v>
      </c>
    </row>
    <row r="5854" spans="1:4" x14ac:dyDescent="0.25">
      <c r="A5854" s="32" t="s">
        <v>5431</v>
      </c>
      <c r="B5854" s="32" t="str">
        <f t="shared" si="273"/>
        <v>28669 Brookhurst,Sacramento, CA 96460,209-488-8848,Undercover Sportswear</v>
      </c>
      <c r="C5854" s="32" t="str">
        <f t="shared" si="274"/>
        <v>swear</v>
      </c>
      <c r="D5854" s="32" t="str">
        <f t="shared" si="275"/>
        <v>Incorrect</v>
      </c>
    </row>
    <row r="5855" spans="1:4" x14ac:dyDescent="0.25">
      <c r="A5855" s="32" t="s">
        <v>5432</v>
      </c>
      <c r="B5855" s="32" t="str">
        <f t="shared" si="273"/>
        <v>Sacramento, CA 96460,209-488-8848,Undercover Sportswear,20428 Mills Avenue</v>
      </c>
      <c r="C5855" s="32" t="str">
        <f t="shared" si="274"/>
        <v>venue</v>
      </c>
      <c r="D5855" s="32" t="str">
        <f t="shared" si="275"/>
        <v>Incorrect</v>
      </c>
    </row>
    <row r="5856" spans="1:4" x14ac:dyDescent="0.25">
      <c r="A5856" s="32" t="s">
        <v>5433</v>
      </c>
      <c r="B5856" s="32" t="str">
        <f t="shared" si="273"/>
        <v>209-488-8848,Undercover Sportswear,20428 Mills Avenue,Los Angeles, CA 94086</v>
      </c>
      <c r="C5856" s="32" t="str">
        <f t="shared" si="274"/>
        <v>94086</v>
      </c>
      <c r="D5856" s="32" t="str">
        <f t="shared" si="275"/>
        <v>Incorrect</v>
      </c>
    </row>
    <row r="5857" spans="1:4" x14ac:dyDescent="0.25">
      <c r="A5857" s="32" t="s">
        <v>5434</v>
      </c>
      <c r="B5857" s="32" t="str">
        <f t="shared" si="273"/>
        <v>Undercover Sportswear,20428 Mills Avenue,Los Angeles, CA 94086,420-468-2826</v>
      </c>
      <c r="C5857" s="32" t="str">
        <f t="shared" si="274"/>
        <v>-2826</v>
      </c>
      <c r="D5857" s="32">
        <f t="shared" si="275"/>
        <v>1</v>
      </c>
    </row>
    <row r="5858" spans="1:4" x14ac:dyDescent="0.25">
      <c r="A5858" s="32" t="s">
        <v>5435</v>
      </c>
      <c r="B5858" s="32" t="str">
        <f t="shared" si="273"/>
        <v>20428 Mills Avenue,Los Angeles, CA 94086,420-468-2826,Crisp Wear Inc</v>
      </c>
      <c r="C5858" s="32" t="str">
        <f t="shared" si="274"/>
        <v>r Inc</v>
      </c>
      <c r="D5858" s="32" t="str">
        <f t="shared" si="275"/>
        <v>Incorrect</v>
      </c>
    </row>
    <row r="5859" spans="1:4" x14ac:dyDescent="0.25">
      <c r="A5859" s="32" t="s">
        <v>5436</v>
      </c>
      <c r="B5859" s="32" t="str">
        <f t="shared" si="273"/>
        <v>Los Angeles, CA 94086,420-468-2826,Crisp Wear Inc,2928 Santa Anita Avenue</v>
      </c>
      <c r="C5859" s="32" t="str">
        <f t="shared" si="274"/>
        <v>venue</v>
      </c>
      <c r="D5859" s="32" t="str">
        <f t="shared" si="275"/>
        <v>Incorrect</v>
      </c>
    </row>
    <row r="5860" spans="1:4" x14ac:dyDescent="0.25">
      <c r="A5860" s="32" t="s">
        <v>5437</v>
      </c>
      <c r="B5860" s="32" t="str">
        <f t="shared" si="273"/>
        <v>420-468-2826,Crisp Wear Inc,2928 Santa Anita Avenue,Westminster, CA 90292</v>
      </c>
      <c r="C5860" s="32" t="str">
        <f t="shared" si="274"/>
        <v>90292</v>
      </c>
      <c r="D5860" s="32" t="str">
        <f t="shared" si="275"/>
        <v>Incorrect</v>
      </c>
    </row>
    <row r="5861" spans="1:4" x14ac:dyDescent="0.25">
      <c r="A5861" s="32" t="s">
        <v>2953</v>
      </c>
      <c r="B5861" s="32" t="str">
        <f t="shared" si="273"/>
        <v>Crisp Wear Inc,2928 Santa Anita Avenue,Westminster, CA 90292,642-444-8866</v>
      </c>
      <c r="C5861" s="32" t="str">
        <f t="shared" si="274"/>
        <v>-8866</v>
      </c>
      <c r="D5861" s="32">
        <f t="shared" si="275"/>
        <v>1</v>
      </c>
    </row>
    <row r="5862" spans="1:4" x14ac:dyDescent="0.25">
      <c r="A5862" s="32" t="s">
        <v>5438</v>
      </c>
      <c r="B5862" s="32" t="str">
        <f t="shared" si="273"/>
        <v>2928 Santa Anita Avenue,Westminster, CA 90292,642-444-8866,Bennett’s</v>
      </c>
      <c r="C5862" s="32" t="str">
        <f t="shared" si="274"/>
        <v>ett’s</v>
      </c>
      <c r="D5862" s="32" t="str">
        <f t="shared" si="275"/>
        <v>Incorrect</v>
      </c>
    </row>
    <row r="5863" spans="1:4" x14ac:dyDescent="0.25">
      <c r="A5863" s="32" t="s">
        <v>5439</v>
      </c>
      <c r="B5863" s="32" t="str">
        <f t="shared" si="273"/>
        <v>Westminster, CA 90292,642-444-8866,Bennett’s,292 Great Mall Drive</v>
      </c>
      <c r="C5863" s="32" t="str">
        <f t="shared" si="274"/>
        <v>Drive</v>
      </c>
      <c r="D5863" s="32" t="str">
        <f t="shared" si="275"/>
        <v>Incorrect</v>
      </c>
    </row>
    <row r="5864" spans="1:4" x14ac:dyDescent="0.25">
      <c r="A5864" s="32" t="s">
        <v>5440</v>
      </c>
      <c r="B5864" s="32" t="str">
        <f t="shared" si="273"/>
        <v>642-444-8866,Bennett’s,292 Great Mall Drive,Anchorage, AK 96628</v>
      </c>
      <c r="C5864" s="32" t="str">
        <f t="shared" si="274"/>
        <v>96628</v>
      </c>
      <c r="D5864" s="32" t="str">
        <f t="shared" si="275"/>
        <v>Incorrect</v>
      </c>
    </row>
    <row r="5865" spans="1:4" x14ac:dyDescent="0.25">
      <c r="A5865" s="32" t="s">
        <v>5441</v>
      </c>
      <c r="B5865" s="32" t="str">
        <f t="shared" si="273"/>
        <v>Bennett’s,292 Great Mall Drive,Anchorage, AK 96628,426-442-4664</v>
      </c>
      <c r="C5865" s="32" t="str">
        <f t="shared" si="274"/>
        <v>-4664</v>
      </c>
      <c r="D5865" s="32">
        <f t="shared" si="275"/>
        <v>1</v>
      </c>
    </row>
    <row r="5866" spans="1:4" x14ac:dyDescent="0.25">
      <c r="A5866" s="32" t="s">
        <v>5442</v>
      </c>
      <c r="B5866" s="32" t="str">
        <f t="shared" si="273"/>
        <v>292 Great Mall Drive,Anchorage, AK 96628,426-442-4664,Century Mart Sports</v>
      </c>
      <c r="C5866" s="32" t="str">
        <f t="shared" si="274"/>
        <v>ports</v>
      </c>
      <c r="D5866" s="32" t="str">
        <f t="shared" si="275"/>
        <v>Incorrect</v>
      </c>
    </row>
    <row r="5867" spans="1:4" x14ac:dyDescent="0.25">
      <c r="A5867" s="32" t="s">
        <v>5443</v>
      </c>
      <c r="B5867" s="32" t="str">
        <f t="shared" si="273"/>
        <v>Anchorage, AK 96628,426-442-4664,Century Mart Sports,2626 South Main Street # A</v>
      </c>
      <c r="C5867" s="32" t="str">
        <f t="shared" si="274"/>
        <v>t # A</v>
      </c>
      <c r="D5867" s="32" t="str">
        <f t="shared" si="275"/>
        <v>Incorrect</v>
      </c>
    </row>
    <row r="5868" spans="1:4" x14ac:dyDescent="0.25">
      <c r="A5868" s="32" t="s">
        <v>5444</v>
      </c>
      <c r="B5868" s="32" t="str">
        <f t="shared" si="273"/>
        <v>426-442-4664,Century Mart Sports,2626 South Main Street # A,Felton, CA 92806</v>
      </c>
      <c r="C5868" s="32" t="str">
        <f t="shared" si="274"/>
        <v>92806</v>
      </c>
      <c r="D5868" s="32" t="str">
        <f t="shared" si="275"/>
        <v>Incorrect</v>
      </c>
    </row>
    <row r="5869" spans="1:4" x14ac:dyDescent="0.25">
      <c r="A5869" s="32" t="s">
        <v>5445</v>
      </c>
      <c r="B5869" s="32" t="str">
        <f t="shared" si="273"/>
        <v>Century Mart Sports,2626 South Main Street # A,Felton, CA 92806,224-688-2464</v>
      </c>
      <c r="C5869" s="32" t="str">
        <f t="shared" si="274"/>
        <v>-2464</v>
      </c>
      <c r="D5869" s="32">
        <f t="shared" si="275"/>
        <v>1</v>
      </c>
    </row>
    <row r="5870" spans="1:4" x14ac:dyDescent="0.25">
      <c r="A5870" s="32" t="s">
        <v>5446</v>
      </c>
      <c r="B5870" s="32" t="str">
        <f t="shared" si="273"/>
        <v>2626 South Main Street # A,Felton, CA 92806,224-688-2464,County Sporting Goods</v>
      </c>
      <c r="C5870" s="32" t="str">
        <f t="shared" si="274"/>
        <v>Goods</v>
      </c>
      <c r="D5870" s="32" t="str">
        <f t="shared" si="275"/>
        <v>Incorrect</v>
      </c>
    </row>
    <row r="5871" spans="1:4" x14ac:dyDescent="0.25">
      <c r="A5871" s="32" t="s">
        <v>5447</v>
      </c>
      <c r="B5871" s="32" t="str">
        <f t="shared" si="273"/>
        <v>Felton, CA 92806,224-688-2464,County Sporting Goods,800 Clifty Avenue</v>
      </c>
      <c r="C5871" s="32" t="str">
        <f t="shared" si="274"/>
        <v>venue</v>
      </c>
      <c r="D5871" s="32" t="str">
        <f t="shared" si="275"/>
        <v>Incorrect</v>
      </c>
    </row>
    <row r="5872" spans="1:4" x14ac:dyDescent="0.25">
      <c r="A5872" s="32" t="s">
        <v>5448</v>
      </c>
      <c r="B5872" s="32" t="str">
        <f t="shared" si="273"/>
        <v>224-688-2464,County Sporting Goods,800 Clifty Avenue,Mammoth Lakes, WA 98446</v>
      </c>
      <c r="C5872" s="32" t="str">
        <f t="shared" si="274"/>
        <v>98446</v>
      </c>
      <c r="D5872" s="32" t="str">
        <f t="shared" si="275"/>
        <v>Incorrect</v>
      </c>
    </row>
    <row r="5873" spans="1:4" x14ac:dyDescent="0.25">
      <c r="A5873" s="32" t="s">
        <v>5449</v>
      </c>
      <c r="B5873" s="32" t="str">
        <f t="shared" si="273"/>
        <v>County Sporting Goods,800 Clifty Avenue,Mammoth Lakes, WA 98446,209-468-2242</v>
      </c>
      <c r="C5873" s="32" t="str">
        <f t="shared" si="274"/>
        <v>-2242</v>
      </c>
      <c r="D5873" s="32">
        <f t="shared" si="275"/>
        <v>1</v>
      </c>
    </row>
    <row r="5874" spans="1:4" x14ac:dyDescent="0.25">
      <c r="A5874" s="32" t="s">
        <v>5450</v>
      </c>
      <c r="B5874" s="32" t="str">
        <f t="shared" si="273"/>
        <v>800 Clifty Avenue,Mammoth Lakes, WA 98446,209-468-2242,H &amp; L Jobbing Inc</v>
      </c>
      <c r="C5874" s="32" t="str">
        <f t="shared" si="274"/>
        <v>g Inc</v>
      </c>
      <c r="D5874" s="32" t="str">
        <f t="shared" si="275"/>
        <v>Incorrect</v>
      </c>
    </row>
    <row r="5875" spans="1:4" x14ac:dyDescent="0.25">
      <c r="A5875" s="32" t="s">
        <v>1938</v>
      </c>
      <c r="B5875" s="32" t="str">
        <f t="shared" si="273"/>
        <v>Mammoth Lakes, WA 98446,209-468-2242,H &amp; L Jobbing Inc,2602 South Main Street</v>
      </c>
      <c r="C5875" s="32" t="str">
        <f t="shared" si="274"/>
        <v>treet</v>
      </c>
      <c r="D5875" s="32" t="str">
        <f t="shared" si="275"/>
        <v>Incorrect</v>
      </c>
    </row>
    <row r="5876" spans="1:4" x14ac:dyDescent="0.25">
      <c r="A5876" s="32" t="s">
        <v>5451</v>
      </c>
      <c r="B5876" s="32" t="str">
        <f t="shared" si="273"/>
        <v>209-468-2242,H &amp; L Jobbing Inc,2602 South Main Street,Lahaina, HI 98222</v>
      </c>
      <c r="C5876" s="32" t="str">
        <f t="shared" si="274"/>
        <v>98222</v>
      </c>
      <c r="D5876" s="32" t="str">
        <f t="shared" si="275"/>
        <v>Incorrect</v>
      </c>
    </row>
    <row r="5877" spans="1:4" x14ac:dyDescent="0.25">
      <c r="A5877" s="32" t="s">
        <v>5452</v>
      </c>
      <c r="B5877" s="32" t="str">
        <f t="shared" si="273"/>
        <v>H &amp; L Jobbing Inc,2602 South Main Street,Lahaina, HI 98222,224-628-8266</v>
      </c>
      <c r="C5877" s="32" t="str">
        <f t="shared" si="274"/>
        <v>-8266</v>
      </c>
      <c r="D5877" s="32">
        <f t="shared" si="275"/>
        <v>1</v>
      </c>
    </row>
    <row r="5878" spans="1:4" x14ac:dyDescent="0.25">
      <c r="A5878" s="32" t="s">
        <v>2359</v>
      </c>
      <c r="B5878" s="32" t="str">
        <f t="shared" si="273"/>
        <v>2602 South Main Street,Lahaina, HI 98222,224-628-8266,Major Joes Sportswear</v>
      </c>
      <c r="C5878" s="32" t="str">
        <f t="shared" si="274"/>
        <v>swear</v>
      </c>
      <c r="D5878" s="32" t="str">
        <f t="shared" si="275"/>
        <v>Incorrect</v>
      </c>
    </row>
    <row r="5879" spans="1:4" x14ac:dyDescent="0.25">
      <c r="A5879" s="32" t="s">
        <v>5453</v>
      </c>
      <c r="B5879" s="32" t="str">
        <f t="shared" si="273"/>
        <v>Lahaina, HI 98222,224-628-8266,Major Joes Sportswear,6 Sand Island Access Rd Bldg 924</v>
      </c>
      <c r="C5879" s="32" t="str">
        <f t="shared" si="274"/>
        <v>g 924</v>
      </c>
      <c r="D5879" s="32" t="str">
        <f t="shared" si="275"/>
        <v>Incorrect</v>
      </c>
    </row>
    <row r="5880" spans="1:4" x14ac:dyDescent="0.25">
      <c r="A5880" s="32" t="s">
        <v>5454</v>
      </c>
      <c r="B5880" s="32" t="str">
        <f t="shared" si="273"/>
        <v>224-628-8266,Major Joes Sportswear,6 Sand Island Access Rd Bldg 924,Pismo Beach, CA 92466</v>
      </c>
      <c r="C5880" s="32" t="str">
        <f t="shared" si="274"/>
        <v>92466</v>
      </c>
      <c r="D5880" s="32" t="str">
        <f t="shared" si="275"/>
        <v>Incorrect</v>
      </c>
    </row>
    <row r="5881" spans="1:4" x14ac:dyDescent="0.25">
      <c r="A5881" s="32" t="s">
        <v>5455</v>
      </c>
      <c r="B5881" s="32" t="str">
        <f t="shared" si="273"/>
        <v>Major Joes Sportswear,6 Sand Island Access Rd Bldg 924,Pismo Beach, CA 92466,420-886-4402</v>
      </c>
      <c r="C5881" s="32" t="str">
        <f t="shared" si="274"/>
        <v>-4402</v>
      </c>
      <c r="D5881" s="32">
        <f t="shared" si="275"/>
        <v>1</v>
      </c>
    </row>
    <row r="5882" spans="1:4" x14ac:dyDescent="0.25">
      <c r="A5882" s="32" t="s">
        <v>5456</v>
      </c>
      <c r="B5882" s="32" t="str">
        <f t="shared" si="273"/>
        <v>6 Sand Island Access Rd Bldg 924,Pismo Beach, CA 92466,420-886-4402,R W Manufacturing Inc</v>
      </c>
      <c r="C5882" s="32" t="str">
        <f t="shared" si="274"/>
        <v>g Inc</v>
      </c>
      <c r="D5882" s="32" t="str">
        <f t="shared" si="275"/>
        <v>Incorrect</v>
      </c>
    </row>
    <row r="5883" spans="1:4" x14ac:dyDescent="0.25">
      <c r="A5883" s="32" t="s">
        <v>5457</v>
      </c>
      <c r="B5883" s="32" t="str">
        <f t="shared" si="273"/>
        <v>Pismo Beach, CA 92466,420-886-4402,R W Manufacturing Inc,200 Fisherman’s Way</v>
      </c>
      <c r="C5883" s="32" t="str">
        <f t="shared" si="274"/>
        <v>s Way</v>
      </c>
      <c r="D5883" s="32" t="str">
        <f t="shared" si="275"/>
        <v>Incorrect</v>
      </c>
    </row>
    <row r="5884" spans="1:4" x14ac:dyDescent="0.25">
      <c r="A5884" s="32" t="s">
        <v>5458</v>
      </c>
      <c r="B5884" s="32" t="str">
        <f t="shared" si="273"/>
        <v>420-886-4402,R W Manufacturing Inc,200 Fisherman’s Way,Berkeley, CA 92682</v>
      </c>
      <c r="C5884" s="32" t="str">
        <f t="shared" si="274"/>
        <v>92682</v>
      </c>
      <c r="D5884" s="32" t="str">
        <f t="shared" si="275"/>
        <v>Incorrect</v>
      </c>
    </row>
    <row r="5885" spans="1:4" x14ac:dyDescent="0.25">
      <c r="A5885" s="32" t="s">
        <v>5459</v>
      </c>
      <c r="B5885" s="32" t="str">
        <f t="shared" si="273"/>
        <v>R W Manufacturing Inc,200 Fisherman’s Way,Berkeley, CA 92682,860-449-4494</v>
      </c>
      <c r="C5885" s="32" t="str">
        <f t="shared" si="274"/>
        <v>-4494</v>
      </c>
      <c r="D5885" s="32">
        <f t="shared" si="275"/>
        <v>1</v>
      </c>
    </row>
    <row r="5886" spans="1:4" x14ac:dyDescent="0.25">
      <c r="A5886" s="32" t="s">
        <v>5460</v>
      </c>
      <c r="B5886" s="32" t="str">
        <f t="shared" si="273"/>
        <v>200 Fisherman’s Way,Berkeley, CA 92682,860-449-4494,Skate House Outlet</v>
      </c>
      <c r="C5886" s="32" t="str">
        <f t="shared" si="274"/>
        <v>utlet</v>
      </c>
      <c r="D5886" s="32" t="str">
        <f t="shared" si="275"/>
        <v>Incorrect</v>
      </c>
    </row>
    <row r="5887" spans="1:4" x14ac:dyDescent="0.25">
      <c r="A5887" s="32" t="s">
        <v>5461</v>
      </c>
      <c r="B5887" s="32" t="str">
        <f t="shared" si="273"/>
        <v>Berkeley, CA 92682,860-449-4494,Skate House Outlet,6828 Balboa Boulevard</v>
      </c>
      <c r="C5887" s="32" t="str">
        <f t="shared" si="274"/>
        <v>evard</v>
      </c>
      <c r="D5887" s="32" t="str">
        <f t="shared" si="275"/>
        <v>Incorrect</v>
      </c>
    </row>
    <row r="5888" spans="1:4" x14ac:dyDescent="0.25">
      <c r="A5888" s="32" t="s">
        <v>5462</v>
      </c>
      <c r="B5888" s="32" t="str">
        <f t="shared" si="273"/>
        <v>860-449-4494,Skate House Outlet,6828 Balboa Boulevard,San Mateo, CA 90026</v>
      </c>
      <c r="C5888" s="32" t="str">
        <f t="shared" si="274"/>
        <v>90026</v>
      </c>
      <c r="D5888" s="32" t="str">
        <f t="shared" si="275"/>
        <v>Incorrect</v>
      </c>
    </row>
    <row r="5889" spans="1:4" x14ac:dyDescent="0.25">
      <c r="A5889" s="32" t="s">
        <v>5463</v>
      </c>
      <c r="B5889" s="32" t="str">
        <f t="shared" si="273"/>
        <v>Skate House Outlet,6828 Balboa Boulevard,San Mateo, CA 90026,842-464-2494</v>
      </c>
      <c r="C5889" s="32" t="str">
        <f t="shared" si="274"/>
        <v>-2494</v>
      </c>
      <c r="D5889" s="32">
        <f t="shared" si="275"/>
        <v>1</v>
      </c>
    </row>
    <row r="5890" spans="1:4" x14ac:dyDescent="0.25">
      <c r="A5890" s="32" t="s">
        <v>5464</v>
      </c>
      <c r="B5890" s="32" t="str">
        <f t="shared" ref="B5890:B5953" si="276">CONCATENATE(TRIM(A5890),",",TRIM(A5891),",",TRIM(A5892),",",TRIM(A5893))</f>
        <v>6828 Balboa Boulevard,San Mateo, CA 90026,842-464-2494,Top-Gun Sports</v>
      </c>
      <c r="C5890" s="32" t="str">
        <f t="shared" ref="C5890:C5953" si="277">RIGHT(B5890,5)</f>
        <v>ports</v>
      </c>
      <c r="D5890" s="32" t="str">
        <f t="shared" ref="D5890:D5953" si="278">IFERROR(FIND("-",C5890),"Incorrect")</f>
        <v>Incorrect</v>
      </c>
    </row>
    <row r="5891" spans="1:4" x14ac:dyDescent="0.25">
      <c r="A5891" s="32" t="s">
        <v>4107</v>
      </c>
      <c r="B5891" s="32" t="str">
        <f t="shared" si="276"/>
        <v>San Mateo, CA 90026,842-464-2494,Top-Gun Sports,248 Interstate 80</v>
      </c>
      <c r="C5891" s="32" t="str">
        <f t="shared" si="277"/>
        <v>te 80</v>
      </c>
      <c r="D5891" s="32" t="str">
        <f t="shared" si="278"/>
        <v>Incorrect</v>
      </c>
    </row>
    <row r="5892" spans="1:4" x14ac:dyDescent="0.25">
      <c r="A5892" s="32" t="s">
        <v>5465</v>
      </c>
      <c r="B5892" s="32" t="str">
        <f t="shared" si="276"/>
        <v>842-464-2494,Top-Gun Sports,248 Interstate 80,Juneau, AK 94226</v>
      </c>
      <c r="C5892" s="32" t="str">
        <f t="shared" si="277"/>
        <v>94226</v>
      </c>
      <c r="D5892" s="32" t="str">
        <f t="shared" si="278"/>
        <v>Incorrect</v>
      </c>
    </row>
    <row r="5893" spans="1:4" x14ac:dyDescent="0.25">
      <c r="A5893" s="32" t="s">
        <v>485</v>
      </c>
      <c r="B5893" s="32" t="str">
        <f t="shared" si="276"/>
        <v>Top-Gun Sports,248 Interstate 80,Juneau, AK 94226,629-244-8890</v>
      </c>
      <c r="C5893" s="32" t="str">
        <f t="shared" si="277"/>
        <v>-8890</v>
      </c>
      <c r="D5893" s="32">
        <f t="shared" si="278"/>
        <v>1</v>
      </c>
    </row>
    <row r="5894" spans="1:4" x14ac:dyDescent="0.25">
      <c r="A5894" s="32" t="s">
        <v>4394</v>
      </c>
      <c r="B5894" s="32" t="str">
        <f t="shared" si="276"/>
        <v>248 Interstate 80,Juneau, AK 94226,629-244-8890,Wildfire Fashion Blaze</v>
      </c>
      <c r="C5894" s="32" t="str">
        <f t="shared" si="277"/>
        <v>Blaze</v>
      </c>
      <c r="D5894" s="32" t="str">
        <f t="shared" si="278"/>
        <v>Incorrect</v>
      </c>
    </row>
    <row r="5895" spans="1:4" x14ac:dyDescent="0.25">
      <c r="A5895" s="32" t="s">
        <v>5466</v>
      </c>
      <c r="B5895" s="32" t="str">
        <f t="shared" si="276"/>
        <v>Juneau, AK 94226,629-244-8890,Wildfire Fashion Blaze,2622 West Whittier Boulevard</v>
      </c>
      <c r="C5895" s="32" t="str">
        <f t="shared" si="277"/>
        <v>evard</v>
      </c>
      <c r="D5895" s="32" t="str">
        <f t="shared" si="278"/>
        <v>Incorrect</v>
      </c>
    </row>
    <row r="5896" spans="1:4" x14ac:dyDescent="0.25">
      <c r="A5896" s="32" t="s">
        <v>5467</v>
      </c>
      <c r="B5896" s="32" t="str">
        <f t="shared" si="276"/>
        <v>629-244-8890,Wildfire Fashion Blaze,2622 West Whittier Boulevard,San Luis Obispo, CA 92806</v>
      </c>
      <c r="C5896" s="32" t="str">
        <f t="shared" si="277"/>
        <v>92806</v>
      </c>
      <c r="D5896" s="32" t="str">
        <f t="shared" si="278"/>
        <v>Incorrect</v>
      </c>
    </row>
    <row r="5897" spans="1:4" x14ac:dyDescent="0.25">
      <c r="A5897" s="32" t="s">
        <v>5468</v>
      </c>
      <c r="B5897" s="32" t="str">
        <f t="shared" si="276"/>
        <v>Wildfire Fashion Blaze,2622 West Whittier Boulevard,San Luis Obispo, CA 92806,420-684-8442</v>
      </c>
      <c r="C5897" s="32" t="str">
        <f t="shared" si="277"/>
        <v>-8442</v>
      </c>
      <c r="D5897" s="32">
        <f t="shared" si="278"/>
        <v>1</v>
      </c>
    </row>
    <row r="5898" spans="1:4" x14ac:dyDescent="0.25">
      <c r="A5898" s="32" t="s">
        <v>5469</v>
      </c>
      <c r="B5898" s="32" t="str">
        <f t="shared" si="276"/>
        <v>2622 West Whittier Boulevard,San Luis Obispo, CA 92806,420-684-8442,Body Avenue</v>
      </c>
      <c r="C5898" s="32" t="str">
        <f t="shared" si="277"/>
        <v>venue</v>
      </c>
      <c r="D5898" s="32" t="str">
        <f t="shared" si="278"/>
        <v>Incorrect</v>
      </c>
    </row>
    <row r="5899" spans="1:4" x14ac:dyDescent="0.25">
      <c r="A5899" s="32" t="s">
        <v>5470</v>
      </c>
      <c r="B5899" s="32" t="str">
        <f t="shared" si="276"/>
        <v>San Luis Obispo, CA 92806,420-684-8442,Body Avenue,9602 Santa Monica Boulevard</v>
      </c>
      <c r="C5899" s="32" t="str">
        <f t="shared" si="277"/>
        <v>evard</v>
      </c>
      <c r="D5899" s="32" t="str">
        <f t="shared" si="278"/>
        <v>Incorrect</v>
      </c>
    </row>
    <row r="5900" spans="1:4" x14ac:dyDescent="0.25">
      <c r="A5900" s="32" t="s">
        <v>5471</v>
      </c>
      <c r="B5900" s="32" t="str">
        <f t="shared" si="276"/>
        <v>420-684-8442,Body Avenue,9602 Santa Monica Boulevard,Dublin, OR 98220</v>
      </c>
      <c r="C5900" s="32" t="str">
        <f t="shared" si="277"/>
        <v>98220</v>
      </c>
      <c r="D5900" s="32" t="str">
        <f t="shared" si="278"/>
        <v>Incorrect</v>
      </c>
    </row>
    <row r="5901" spans="1:4" x14ac:dyDescent="0.25">
      <c r="A5901" s="32" t="s">
        <v>5472</v>
      </c>
      <c r="B5901" s="32" t="str">
        <f t="shared" si="276"/>
        <v>Body Avenue,9602 Santa Monica Boulevard,Dublin, OR 98220,420-406-2642</v>
      </c>
      <c r="C5901" s="32" t="str">
        <f t="shared" si="277"/>
        <v>-2642</v>
      </c>
      <c r="D5901" s="32">
        <f t="shared" si="278"/>
        <v>1</v>
      </c>
    </row>
    <row r="5902" spans="1:4" x14ac:dyDescent="0.25">
      <c r="A5902" s="32" t="s">
        <v>5473</v>
      </c>
      <c r="B5902" s="32" t="str">
        <f t="shared" si="276"/>
        <v>9602 Santa Monica Boulevard,Dublin, OR 98220,420-406-2642,Unlimited Sportswear</v>
      </c>
      <c r="C5902" s="32" t="str">
        <f t="shared" si="277"/>
        <v>swear</v>
      </c>
      <c r="D5902" s="32" t="str">
        <f t="shared" si="278"/>
        <v>Incorrect</v>
      </c>
    </row>
    <row r="5903" spans="1:4" x14ac:dyDescent="0.25">
      <c r="A5903" s="32" t="s">
        <v>4405</v>
      </c>
      <c r="B5903" s="32" t="str">
        <f t="shared" si="276"/>
        <v>Dublin, OR 98220,420-406-2642,Unlimited Sportswear,Valley Plaza Shopping Center</v>
      </c>
      <c r="C5903" s="32" t="str">
        <f t="shared" si="277"/>
        <v>enter</v>
      </c>
      <c r="D5903" s="32" t="str">
        <f t="shared" si="278"/>
        <v>Incorrect</v>
      </c>
    </row>
    <row r="5904" spans="1:4" x14ac:dyDescent="0.25">
      <c r="A5904" s="32" t="s">
        <v>5474</v>
      </c>
      <c r="B5904" s="32" t="str">
        <f t="shared" si="276"/>
        <v>420-406-2642,Unlimited Sportswear,Valley Plaza Shopping Center,Oxnard, CA 98084</v>
      </c>
      <c r="C5904" s="32" t="str">
        <f t="shared" si="277"/>
        <v>98084</v>
      </c>
      <c r="D5904" s="32" t="str">
        <f t="shared" si="278"/>
        <v>Incorrect</v>
      </c>
    </row>
    <row r="5905" spans="1:4" x14ac:dyDescent="0.25">
      <c r="A5905" s="32" t="s">
        <v>5475</v>
      </c>
      <c r="B5905" s="32" t="str">
        <f t="shared" si="276"/>
        <v>Unlimited Sportswear,Valley Plaza Shopping Center,Oxnard, CA 98084,626-969-6826</v>
      </c>
      <c r="C5905" s="32" t="str">
        <f t="shared" si="277"/>
        <v>-6826</v>
      </c>
      <c r="D5905" s="32">
        <f t="shared" si="278"/>
        <v>1</v>
      </c>
    </row>
    <row r="5906" spans="1:4" x14ac:dyDescent="0.25">
      <c r="A5906" s="32" t="s">
        <v>5476</v>
      </c>
      <c r="B5906" s="32" t="str">
        <f t="shared" si="276"/>
        <v>Valley Plaza Shopping Center,Oxnard, CA 98084,626-969-6826,Crisp Wear Inc</v>
      </c>
      <c r="C5906" s="32" t="str">
        <f t="shared" si="277"/>
        <v>r Inc</v>
      </c>
      <c r="D5906" s="32" t="str">
        <f t="shared" si="278"/>
        <v>Incorrect</v>
      </c>
    </row>
    <row r="5907" spans="1:4" x14ac:dyDescent="0.25">
      <c r="A5907" s="32" t="s">
        <v>5477</v>
      </c>
      <c r="B5907" s="32" t="str">
        <f t="shared" si="276"/>
        <v>Oxnard, CA 98084,626-969-6826,Crisp Wear Inc,2402 Southeast Everett Mall Way</v>
      </c>
      <c r="C5907" s="32" t="str">
        <f t="shared" si="277"/>
        <v>l Way</v>
      </c>
      <c r="D5907" s="32" t="str">
        <f t="shared" si="278"/>
        <v>Incorrect</v>
      </c>
    </row>
    <row r="5908" spans="1:4" x14ac:dyDescent="0.25">
      <c r="A5908" s="32" t="s">
        <v>5478</v>
      </c>
      <c r="B5908" s="32" t="str">
        <f t="shared" si="276"/>
        <v>626-969-6826,Crisp Wear Inc,2402 Southeast Everett Mall Way,Victorville, CA 90248</v>
      </c>
      <c r="C5908" s="32" t="str">
        <f t="shared" si="277"/>
        <v>90248</v>
      </c>
      <c r="D5908" s="32" t="str">
        <f t="shared" si="278"/>
        <v>Incorrect</v>
      </c>
    </row>
    <row r="5909" spans="1:4" x14ac:dyDescent="0.25">
      <c r="A5909" s="32" t="s">
        <v>2953</v>
      </c>
      <c r="B5909" s="32" t="str">
        <f t="shared" si="276"/>
        <v>Crisp Wear Inc,2402 Southeast Everett Mall Way,Victorville, CA 90248,808-462-2092</v>
      </c>
      <c r="C5909" s="32" t="str">
        <f t="shared" si="277"/>
        <v>-2092</v>
      </c>
      <c r="D5909" s="32">
        <f t="shared" si="278"/>
        <v>1</v>
      </c>
    </row>
    <row r="5910" spans="1:4" x14ac:dyDescent="0.25">
      <c r="A5910" s="32" t="s">
        <v>5479</v>
      </c>
      <c r="B5910" s="32" t="str">
        <f t="shared" si="276"/>
        <v>2402 Southeast Everett Mall Way,Victorville, CA 90248,808-462-2092,Jock Image No 2</v>
      </c>
      <c r="C5910" s="32" t="str">
        <f t="shared" si="277"/>
        <v xml:space="preserve"> No 2</v>
      </c>
      <c r="D5910" s="32" t="str">
        <f t="shared" si="278"/>
        <v>Incorrect</v>
      </c>
    </row>
    <row r="5911" spans="1:4" x14ac:dyDescent="0.25">
      <c r="A5911" s="32" t="s">
        <v>5480</v>
      </c>
      <c r="B5911" s="32" t="str">
        <f t="shared" si="276"/>
        <v>Victorville, CA 90248,808-462-2092,Jock Image No 2,Whalers Village</v>
      </c>
      <c r="C5911" s="32" t="str">
        <f t="shared" si="277"/>
        <v>llage</v>
      </c>
      <c r="D5911" s="32" t="str">
        <f t="shared" si="278"/>
        <v>Incorrect</v>
      </c>
    </row>
    <row r="5912" spans="1:4" x14ac:dyDescent="0.25">
      <c r="A5912" s="32" t="s">
        <v>5481</v>
      </c>
      <c r="B5912" s="32" t="str">
        <f t="shared" si="276"/>
        <v>808-462-2092,Jock Image No 2,Whalers Village,Los Angeles, CA 90089</v>
      </c>
      <c r="C5912" s="32" t="str">
        <f t="shared" si="277"/>
        <v>90089</v>
      </c>
      <c r="D5912" s="32" t="str">
        <f t="shared" si="278"/>
        <v>Incorrect</v>
      </c>
    </row>
    <row r="5913" spans="1:4" x14ac:dyDescent="0.25">
      <c r="A5913" s="32" t="s">
        <v>5482</v>
      </c>
      <c r="B5913" s="32" t="str">
        <f t="shared" si="276"/>
        <v>Jock Image No 2,Whalers Village,Los Angeles, CA 90089,620-884-4226</v>
      </c>
      <c r="C5913" s="32" t="str">
        <f t="shared" si="277"/>
        <v>-4226</v>
      </c>
      <c r="D5913" s="32">
        <f t="shared" si="278"/>
        <v>1</v>
      </c>
    </row>
    <row r="5914" spans="1:4" x14ac:dyDescent="0.25">
      <c r="A5914" s="32" t="s">
        <v>2798</v>
      </c>
      <c r="B5914" s="32" t="str">
        <f t="shared" si="276"/>
        <v>Whalers Village,Los Angeles, CA 90089,620-884-4226,Master Sports</v>
      </c>
      <c r="C5914" s="32" t="str">
        <f t="shared" si="277"/>
        <v>ports</v>
      </c>
      <c r="D5914" s="32" t="str">
        <f t="shared" si="278"/>
        <v>Incorrect</v>
      </c>
    </row>
    <row r="5915" spans="1:4" x14ac:dyDescent="0.25">
      <c r="A5915" s="32" t="s">
        <v>5483</v>
      </c>
      <c r="B5915" s="32" t="str">
        <f t="shared" si="276"/>
        <v>Los Angeles, CA 90089,620-884-4226,Master Sports,899 Embarcadero</v>
      </c>
      <c r="C5915" s="32" t="str">
        <f t="shared" si="277"/>
        <v>adero</v>
      </c>
      <c r="D5915" s="32" t="str">
        <f t="shared" si="278"/>
        <v>Incorrect</v>
      </c>
    </row>
    <row r="5916" spans="1:4" x14ac:dyDescent="0.25">
      <c r="A5916" s="32" t="s">
        <v>5484</v>
      </c>
      <c r="B5916" s="32" t="str">
        <f t="shared" si="276"/>
        <v>620-884-4226,Master Sports,899 Embarcadero,Santa Ana, CA 90248</v>
      </c>
      <c r="C5916" s="32" t="str">
        <f t="shared" si="277"/>
        <v>90248</v>
      </c>
      <c r="D5916" s="32" t="str">
        <f t="shared" si="278"/>
        <v>Incorrect</v>
      </c>
    </row>
    <row r="5917" spans="1:4" x14ac:dyDescent="0.25">
      <c r="A5917" s="32" t="s">
        <v>5485</v>
      </c>
      <c r="B5917" s="32" t="str">
        <f t="shared" si="276"/>
        <v>Master Sports,899 Embarcadero,Santa Ana, CA 90248,424-242-8946</v>
      </c>
      <c r="C5917" s="32" t="str">
        <f t="shared" si="277"/>
        <v>-8946</v>
      </c>
      <c r="D5917" s="32">
        <f t="shared" si="278"/>
        <v>1</v>
      </c>
    </row>
    <row r="5918" spans="1:4" x14ac:dyDescent="0.25">
      <c r="A5918" s="32" t="s">
        <v>5486</v>
      </c>
      <c r="B5918" s="32" t="str">
        <f t="shared" si="276"/>
        <v>899 Embarcadero,Santa Ana, CA 90248,424-242-8946,Outlet Sportswear</v>
      </c>
      <c r="C5918" s="32" t="str">
        <f t="shared" si="277"/>
        <v>swear</v>
      </c>
      <c r="D5918" s="32" t="str">
        <f t="shared" si="278"/>
        <v>Incorrect</v>
      </c>
    </row>
    <row r="5919" spans="1:4" x14ac:dyDescent="0.25">
      <c r="A5919" s="32" t="s">
        <v>5487</v>
      </c>
      <c r="B5919" s="32" t="str">
        <f t="shared" si="276"/>
        <v>Santa Ana, CA 90248,424-242-8946,Outlet Sportswear,4428 La Jolla Village Drive</v>
      </c>
      <c r="C5919" s="32" t="str">
        <f t="shared" si="277"/>
        <v>Drive</v>
      </c>
      <c r="D5919" s="32" t="str">
        <f t="shared" si="278"/>
        <v>Incorrect</v>
      </c>
    </row>
    <row r="5920" spans="1:4" x14ac:dyDescent="0.25">
      <c r="A5920" s="32" t="s">
        <v>5488</v>
      </c>
      <c r="B5920" s="32" t="str">
        <f t="shared" si="276"/>
        <v>424-242-8946,Outlet Sportswear,4428 La Jolla Village Drive,San Clemente, CA 96628</v>
      </c>
      <c r="C5920" s="32" t="str">
        <f t="shared" si="277"/>
        <v>96628</v>
      </c>
      <c r="D5920" s="32" t="str">
        <f t="shared" si="278"/>
        <v>Incorrect</v>
      </c>
    </row>
    <row r="5921" spans="1:4" x14ac:dyDescent="0.25">
      <c r="A5921" s="32" t="s">
        <v>5489</v>
      </c>
      <c r="B5921" s="32" t="str">
        <f t="shared" si="276"/>
        <v>Outlet Sportswear,4428 La Jolla Village Drive,San Clemente, CA 96628,909-682-4482</v>
      </c>
      <c r="C5921" s="32" t="str">
        <f t="shared" si="277"/>
        <v>-4482</v>
      </c>
      <c r="D5921" s="32">
        <f t="shared" si="278"/>
        <v>1</v>
      </c>
    </row>
    <row r="5922" spans="1:4" x14ac:dyDescent="0.25">
      <c r="A5922" s="32" t="s">
        <v>5490</v>
      </c>
      <c r="B5922" s="32" t="str">
        <f t="shared" si="276"/>
        <v>4428 La Jolla Village Drive,San Clemente, CA 96628,909-682-4482,Great Kids</v>
      </c>
      <c r="C5922" s="32" t="str">
        <f t="shared" si="277"/>
        <v xml:space="preserve"> Kids</v>
      </c>
      <c r="D5922" s="32" t="str">
        <f t="shared" si="278"/>
        <v>Incorrect</v>
      </c>
    </row>
    <row r="5923" spans="1:4" x14ac:dyDescent="0.25">
      <c r="A5923" s="32" t="s">
        <v>5491</v>
      </c>
      <c r="B5923" s="32" t="str">
        <f t="shared" si="276"/>
        <v>San Clemente, CA 96628,909-682-4482,Great Kids,8960 Villa La Jolla Drive Suite 2242</v>
      </c>
      <c r="C5923" s="32" t="str">
        <f t="shared" si="277"/>
        <v xml:space="preserve"> 2242</v>
      </c>
      <c r="D5923" s="32" t="str">
        <f t="shared" si="278"/>
        <v>Incorrect</v>
      </c>
    </row>
    <row r="5924" spans="1:4" x14ac:dyDescent="0.25">
      <c r="A5924" s="32" t="s">
        <v>5492</v>
      </c>
      <c r="B5924" s="32" t="str">
        <f t="shared" si="276"/>
        <v>909-682-4482,Great Kids,8960 Villa La Jolla Drive Suite 2242,Honolulu, HI 94626</v>
      </c>
      <c r="C5924" s="32" t="str">
        <f t="shared" si="277"/>
        <v>94626</v>
      </c>
      <c r="D5924" s="32" t="str">
        <f t="shared" si="278"/>
        <v>Incorrect</v>
      </c>
    </row>
    <row r="5925" spans="1:4" x14ac:dyDescent="0.25">
      <c r="A5925" s="32" t="s">
        <v>1140</v>
      </c>
      <c r="B5925" s="32" t="str">
        <f t="shared" si="276"/>
        <v>Great Kids,8960 Villa La Jolla Drive Suite 2242,Honolulu, HI 94626,460-266-2644</v>
      </c>
      <c r="C5925" s="32" t="str">
        <f t="shared" si="277"/>
        <v>-2644</v>
      </c>
      <c r="D5925" s="32">
        <f t="shared" si="278"/>
        <v>1</v>
      </c>
    </row>
    <row r="5926" spans="1:4" x14ac:dyDescent="0.25">
      <c r="A5926" s="32" t="s">
        <v>5493</v>
      </c>
      <c r="B5926" s="32" t="str">
        <f t="shared" si="276"/>
        <v>8960 Villa La Jolla Drive Suite 2242,Honolulu, HI 94626,460-266-2644,Just for Girls Gear</v>
      </c>
      <c r="C5926" s="32" t="str">
        <f t="shared" si="277"/>
        <v xml:space="preserve"> Gear</v>
      </c>
      <c r="D5926" s="32" t="str">
        <f t="shared" si="278"/>
        <v>Incorrect</v>
      </c>
    </row>
    <row r="5927" spans="1:4" x14ac:dyDescent="0.25">
      <c r="A5927" s="32" t="s">
        <v>5494</v>
      </c>
      <c r="B5927" s="32" t="str">
        <f t="shared" si="276"/>
        <v>Honolulu, HI 94626,460-266-2644,Just for Girls Gear,860 North Lake Boulevard</v>
      </c>
      <c r="C5927" s="32" t="str">
        <f t="shared" si="277"/>
        <v>evard</v>
      </c>
      <c r="D5927" s="32" t="str">
        <f t="shared" si="278"/>
        <v>Incorrect</v>
      </c>
    </row>
    <row r="5928" spans="1:4" x14ac:dyDescent="0.25">
      <c r="A5928" s="32" t="s">
        <v>5495</v>
      </c>
      <c r="B5928" s="32" t="str">
        <f t="shared" si="276"/>
        <v>460-266-2644,Just for Girls Gear,860 North Lake Boulevard,Los Angeles, CA 90026</v>
      </c>
      <c r="C5928" s="32" t="str">
        <f t="shared" si="277"/>
        <v>90026</v>
      </c>
      <c r="D5928" s="32" t="str">
        <f t="shared" si="278"/>
        <v>Incorrect</v>
      </c>
    </row>
    <row r="5929" spans="1:4" x14ac:dyDescent="0.25">
      <c r="A5929" s="32" t="s">
        <v>5496</v>
      </c>
      <c r="B5929" s="32" t="str">
        <f t="shared" si="276"/>
        <v>Just for Girls Gear,860 North Lake Boulevard,Los Angeles, CA 90026,642-868-8948</v>
      </c>
      <c r="C5929" s="32" t="str">
        <f t="shared" si="277"/>
        <v>-8948</v>
      </c>
      <c r="D5929" s="32">
        <f t="shared" si="278"/>
        <v>1</v>
      </c>
    </row>
    <row r="5930" spans="1:4" x14ac:dyDescent="0.25">
      <c r="A5930" s="32" t="s">
        <v>5497</v>
      </c>
      <c r="B5930" s="32" t="str">
        <f t="shared" si="276"/>
        <v>860 North Lake Boulevard,Los Angeles, CA 90026,642-868-8948,Pine Tree Store</v>
      </c>
      <c r="C5930" s="32" t="str">
        <f t="shared" si="277"/>
        <v>Store</v>
      </c>
      <c r="D5930" s="32" t="str">
        <f t="shared" si="278"/>
        <v>Incorrect</v>
      </c>
    </row>
    <row r="5931" spans="1:4" x14ac:dyDescent="0.25">
      <c r="A5931" s="32" t="s">
        <v>835</v>
      </c>
      <c r="B5931" s="32" t="str">
        <f t="shared" si="276"/>
        <v>Los Angeles, CA 90026,642-868-8948,Pine Tree Store,208 North Tremont Street</v>
      </c>
      <c r="C5931" s="32" t="str">
        <f t="shared" si="277"/>
        <v>treet</v>
      </c>
      <c r="D5931" s="32" t="str">
        <f t="shared" si="278"/>
        <v>Incorrect</v>
      </c>
    </row>
    <row r="5932" spans="1:4" x14ac:dyDescent="0.25">
      <c r="A5932" s="32" t="s">
        <v>5498</v>
      </c>
      <c r="B5932" s="32" t="str">
        <f t="shared" si="276"/>
        <v>642-868-8948,Pine Tree Store,208 North Tremont Street,Brea, CA 92902</v>
      </c>
      <c r="C5932" s="32" t="str">
        <f t="shared" si="277"/>
        <v>92902</v>
      </c>
      <c r="D5932" s="32" t="str">
        <f t="shared" si="278"/>
        <v>Incorrect</v>
      </c>
    </row>
    <row r="5933" spans="1:4" x14ac:dyDescent="0.25">
      <c r="A5933" s="32" t="s">
        <v>5499</v>
      </c>
      <c r="B5933" s="32" t="str">
        <f t="shared" si="276"/>
        <v>Pine Tree Store,208 North Tremont Street,Brea, CA 92902,209-846-2298</v>
      </c>
      <c r="C5933" s="32" t="str">
        <f t="shared" si="277"/>
        <v>-2298</v>
      </c>
      <c r="D5933" s="32">
        <f t="shared" si="278"/>
        <v>1</v>
      </c>
    </row>
    <row r="5934" spans="1:4" x14ac:dyDescent="0.25">
      <c r="A5934" s="32" t="s">
        <v>5500</v>
      </c>
      <c r="B5934" s="32" t="str">
        <f t="shared" si="276"/>
        <v>208 North Tremont Street,Brea, CA 92902,209-846-2298,Razor's Edge Racing</v>
      </c>
      <c r="C5934" s="32" t="str">
        <f t="shared" si="277"/>
        <v>acing</v>
      </c>
      <c r="D5934" s="32" t="str">
        <f t="shared" si="278"/>
        <v>Incorrect</v>
      </c>
    </row>
    <row r="5935" spans="1:4" x14ac:dyDescent="0.25">
      <c r="A5935" s="32" t="s">
        <v>5501</v>
      </c>
      <c r="B5935" s="32" t="str">
        <f t="shared" si="276"/>
        <v>Brea, CA 92902,209-846-2298,Razor's Edge Racing,220 East 9th Street</v>
      </c>
      <c r="C5935" s="32" t="str">
        <f t="shared" si="277"/>
        <v>treet</v>
      </c>
      <c r="D5935" s="32" t="str">
        <f t="shared" si="278"/>
        <v>Incorrect</v>
      </c>
    </row>
    <row r="5936" spans="1:4" x14ac:dyDescent="0.25">
      <c r="A5936" s="32" t="s">
        <v>5502</v>
      </c>
      <c r="B5936" s="32" t="str">
        <f t="shared" si="276"/>
        <v>209-846-2298,Razor's Edge Racing,220 East 9th Street,Seal Beach, CA 90044</v>
      </c>
      <c r="C5936" s="32" t="str">
        <f t="shared" si="277"/>
        <v>90044</v>
      </c>
      <c r="D5936" s="32" t="str">
        <f t="shared" si="278"/>
        <v>Incorrect</v>
      </c>
    </row>
    <row r="5937" spans="1:4" x14ac:dyDescent="0.25">
      <c r="A5937" s="32" t="s">
        <v>5503</v>
      </c>
      <c r="B5937" s="32" t="str">
        <f t="shared" si="276"/>
        <v>Razor's Edge Racing,220 East 9th Street,Seal Beach, CA 90044,808-486-2690</v>
      </c>
      <c r="C5937" s="32" t="str">
        <f t="shared" si="277"/>
        <v>-2690</v>
      </c>
      <c r="D5937" s="32">
        <f t="shared" si="278"/>
        <v>1</v>
      </c>
    </row>
    <row r="5938" spans="1:4" x14ac:dyDescent="0.25">
      <c r="A5938" s="32" t="s">
        <v>99</v>
      </c>
      <c r="B5938" s="32" t="str">
        <f t="shared" si="276"/>
        <v>220 East 9th Street,Seal Beach, CA 90044,808-486-2690,Salazar Designs</v>
      </c>
      <c r="C5938" s="32" t="str">
        <f t="shared" si="277"/>
        <v>signs</v>
      </c>
      <c r="D5938" s="32" t="str">
        <f t="shared" si="278"/>
        <v>Incorrect</v>
      </c>
    </row>
    <row r="5939" spans="1:4" x14ac:dyDescent="0.25">
      <c r="A5939" s="32" t="s">
        <v>5504</v>
      </c>
      <c r="B5939" s="32" t="str">
        <f t="shared" si="276"/>
        <v>Seal Beach, CA 90044,808-486-2690,Salazar Designs,2648 Hollenbeck Avenue</v>
      </c>
      <c r="C5939" s="32" t="str">
        <f t="shared" si="277"/>
        <v>venue</v>
      </c>
      <c r="D5939" s="32" t="str">
        <f t="shared" si="278"/>
        <v>Incorrect</v>
      </c>
    </row>
    <row r="5940" spans="1:4" x14ac:dyDescent="0.25">
      <c r="A5940" s="32" t="s">
        <v>5505</v>
      </c>
      <c r="B5940" s="32" t="str">
        <f t="shared" si="276"/>
        <v>808-486-2690,Salazar Designs,2648 Hollenbeck Avenue,Sacramento, CA 98484</v>
      </c>
      <c r="C5940" s="32" t="str">
        <f t="shared" si="277"/>
        <v>98484</v>
      </c>
      <c r="D5940" s="32" t="str">
        <f t="shared" si="278"/>
        <v>Incorrect</v>
      </c>
    </row>
    <row r="5941" spans="1:4" x14ac:dyDescent="0.25">
      <c r="A5941" s="32" t="s">
        <v>5506</v>
      </c>
      <c r="B5941" s="32" t="str">
        <f t="shared" si="276"/>
        <v>Salazar Designs,2648 Hollenbeck Avenue,Sacramento, CA 98484,420-689-2200</v>
      </c>
      <c r="C5941" s="32" t="str">
        <f t="shared" si="277"/>
        <v>-2200</v>
      </c>
      <c r="D5941" s="32">
        <f t="shared" si="278"/>
        <v>1</v>
      </c>
    </row>
    <row r="5942" spans="1:4" x14ac:dyDescent="0.25">
      <c r="A5942" s="32" t="s">
        <v>5507</v>
      </c>
      <c r="B5942" s="32" t="str">
        <f t="shared" si="276"/>
        <v>2648 Hollenbeck Avenue,Sacramento, CA 98484,420-689-2200,Sports Cards Unlimited</v>
      </c>
      <c r="C5942" s="32" t="str">
        <f t="shared" si="277"/>
        <v>mited</v>
      </c>
      <c r="D5942" s="32" t="str">
        <f t="shared" si="278"/>
        <v>Incorrect</v>
      </c>
    </row>
    <row r="5943" spans="1:4" x14ac:dyDescent="0.25">
      <c r="A5943" s="32" t="s">
        <v>5508</v>
      </c>
      <c r="B5943" s="32" t="str">
        <f t="shared" si="276"/>
        <v>Sacramento, CA 98484,420-689-2200,Sports Cards Unlimited,6464 Portland Expressway</v>
      </c>
      <c r="C5943" s="32" t="str">
        <f t="shared" si="277"/>
        <v>ssway</v>
      </c>
      <c r="D5943" s="32" t="str">
        <f t="shared" si="278"/>
        <v>Incorrect</v>
      </c>
    </row>
    <row r="5944" spans="1:4" x14ac:dyDescent="0.25">
      <c r="A5944" s="32" t="s">
        <v>5509</v>
      </c>
      <c r="B5944" s="32" t="str">
        <f t="shared" si="276"/>
        <v>420-689-2200,Sports Cards Unlimited,6464 Portland Expressway,Portland, OR 92446</v>
      </c>
      <c r="C5944" s="32" t="str">
        <f t="shared" si="277"/>
        <v>92446</v>
      </c>
      <c r="D5944" s="32" t="str">
        <f t="shared" si="278"/>
        <v>Incorrect</v>
      </c>
    </row>
    <row r="5945" spans="1:4" x14ac:dyDescent="0.25">
      <c r="A5945" s="32" t="s">
        <v>5510</v>
      </c>
      <c r="B5945" s="32" t="str">
        <f t="shared" si="276"/>
        <v>Sports Cards Unlimited,6464 Portland Expressway,Portland, OR 92446,609-864-6842</v>
      </c>
      <c r="C5945" s="32" t="str">
        <f t="shared" si="277"/>
        <v>-6842</v>
      </c>
      <c r="D5945" s="32">
        <f t="shared" si="278"/>
        <v>1</v>
      </c>
    </row>
    <row r="5946" spans="1:4" x14ac:dyDescent="0.25">
      <c r="A5946" s="32" t="s">
        <v>5511</v>
      </c>
      <c r="B5946" s="32" t="str">
        <f t="shared" si="276"/>
        <v>6464 Portland Expressway,Portland, OR 92446,609-864-6842,Acme Packaging Materials</v>
      </c>
      <c r="C5946" s="32" t="str">
        <f t="shared" si="277"/>
        <v>rials</v>
      </c>
      <c r="D5946" s="32" t="str">
        <f t="shared" si="278"/>
        <v>Incorrect</v>
      </c>
    </row>
    <row r="5947" spans="1:4" x14ac:dyDescent="0.25">
      <c r="A5947" s="32" t="s">
        <v>5512</v>
      </c>
      <c r="B5947" s="32" t="str">
        <f t="shared" si="276"/>
        <v>Portland, OR 92446,609-864-6842,Acme Packaging Materials,486 Kona Avenue</v>
      </c>
      <c r="C5947" s="32" t="str">
        <f t="shared" si="277"/>
        <v>venue</v>
      </c>
      <c r="D5947" s="32" t="str">
        <f t="shared" si="278"/>
        <v>Incorrect</v>
      </c>
    </row>
    <row r="5948" spans="1:4" x14ac:dyDescent="0.25">
      <c r="A5948" s="32" t="s">
        <v>5513</v>
      </c>
      <c r="B5948" s="32" t="str">
        <f t="shared" si="276"/>
        <v>609-864-6842,Acme Packaging Materials,486 Kona Avenue,Kailua Kona, HI 94222</v>
      </c>
      <c r="C5948" s="32" t="str">
        <f t="shared" si="277"/>
        <v>94222</v>
      </c>
      <c r="D5948" s="32" t="str">
        <f t="shared" si="278"/>
        <v>Incorrect</v>
      </c>
    </row>
    <row r="5949" spans="1:4" x14ac:dyDescent="0.25">
      <c r="A5949" s="32" t="s">
        <v>875</v>
      </c>
      <c r="B5949" s="32" t="str">
        <f t="shared" si="276"/>
        <v>Acme Packaging Materials,486 Kona Avenue,Kailua Kona, HI 94222,828-996-2884</v>
      </c>
      <c r="C5949" s="32" t="str">
        <f t="shared" si="277"/>
        <v>-2884</v>
      </c>
      <c r="D5949" s="32">
        <f t="shared" si="278"/>
        <v>1</v>
      </c>
    </row>
    <row r="5950" spans="1:4" x14ac:dyDescent="0.25">
      <c r="A5950" s="32" t="s">
        <v>5514</v>
      </c>
      <c r="B5950" s="32" t="str">
        <f t="shared" si="276"/>
        <v>486 Kona Avenue,Kailua Kona, HI 94222,828-996-2884,Four Paws Sportswear</v>
      </c>
      <c r="C5950" s="32" t="str">
        <f t="shared" si="277"/>
        <v>swear</v>
      </c>
      <c r="D5950" s="32" t="str">
        <f t="shared" si="278"/>
        <v>Incorrect</v>
      </c>
    </row>
    <row r="5951" spans="1:4" x14ac:dyDescent="0.25">
      <c r="A5951" s="32" t="s">
        <v>5515</v>
      </c>
      <c r="B5951" s="32" t="str">
        <f t="shared" si="276"/>
        <v>Kailua Kona, HI 94222,828-996-2884,Four Paws Sportswear,6640 Paseo Del Norte</v>
      </c>
      <c r="C5951" s="32" t="str">
        <f t="shared" si="277"/>
        <v>Norte</v>
      </c>
      <c r="D5951" s="32" t="str">
        <f t="shared" si="278"/>
        <v>Incorrect</v>
      </c>
    </row>
    <row r="5952" spans="1:4" x14ac:dyDescent="0.25">
      <c r="A5952" s="32" t="s">
        <v>5516</v>
      </c>
      <c r="B5952" s="32" t="str">
        <f t="shared" si="276"/>
        <v>828-996-2884,Four Paws Sportswear,6640 Paseo Del Norte,Los Angeles, CA 90288</v>
      </c>
      <c r="C5952" s="32" t="str">
        <f t="shared" si="277"/>
        <v>90288</v>
      </c>
      <c r="D5952" s="32" t="str">
        <f t="shared" si="278"/>
        <v>Incorrect</v>
      </c>
    </row>
    <row r="5953" spans="1:4" x14ac:dyDescent="0.25">
      <c r="A5953" s="32" t="s">
        <v>1194</v>
      </c>
      <c r="B5953" s="32" t="str">
        <f t="shared" si="276"/>
        <v>Four Paws Sportswear,6640 Paseo Del Norte,Los Angeles, CA 90288,209-846-2960</v>
      </c>
      <c r="C5953" s="32" t="str">
        <f t="shared" si="277"/>
        <v>-2960</v>
      </c>
      <c r="D5953" s="32">
        <f t="shared" si="278"/>
        <v>1</v>
      </c>
    </row>
    <row r="5954" spans="1:4" x14ac:dyDescent="0.25">
      <c r="A5954" s="32" t="s">
        <v>5517</v>
      </c>
      <c r="B5954" s="32" t="str">
        <f t="shared" ref="B5954:B6017" si="279">CONCATENATE(TRIM(A5954),",",TRIM(A5955),",",TRIM(A5956),",",TRIM(A5957))</f>
        <v>6640 Paseo Del Norte,Los Angeles, CA 90288,209-846-2960,Nautical Times Clothing Company</v>
      </c>
      <c r="C5954" s="32" t="str">
        <f t="shared" ref="C5954:C6017" si="280">RIGHT(B5954,5)</f>
        <v>mpany</v>
      </c>
      <c r="D5954" s="32" t="str">
        <f t="shared" ref="D5954:D6017" si="281">IFERROR(FIND("-",C5954),"Incorrect")</f>
        <v>Incorrect</v>
      </c>
    </row>
    <row r="5955" spans="1:4" x14ac:dyDescent="0.25">
      <c r="A5955" s="32" t="s">
        <v>4720</v>
      </c>
      <c r="B5955" s="32" t="str">
        <f t="shared" si="279"/>
        <v>Los Angeles, CA 90288,209-846-2960,Nautical Times Clothing Company,220 East 9th Street Suite C604</v>
      </c>
      <c r="C5955" s="32" t="str">
        <f t="shared" si="280"/>
        <v xml:space="preserve"> C604</v>
      </c>
      <c r="D5955" s="32" t="str">
        <f t="shared" si="281"/>
        <v>Incorrect</v>
      </c>
    </row>
    <row r="5956" spans="1:4" x14ac:dyDescent="0.25">
      <c r="A5956" s="32" t="s">
        <v>5518</v>
      </c>
      <c r="B5956" s="32" t="str">
        <f t="shared" si="279"/>
        <v>209-846-2960,Nautical Times Clothing Company,220 East 9th Street Suite C604,Oakland, CA 92492</v>
      </c>
      <c r="C5956" s="32" t="str">
        <f t="shared" si="280"/>
        <v>92492</v>
      </c>
      <c r="D5956" s="32" t="str">
        <f t="shared" si="281"/>
        <v>Incorrect</v>
      </c>
    </row>
    <row r="5957" spans="1:4" x14ac:dyDescent="0.25">
      <c r="A5957" s="32" t="s">
        <v>781</v>
      </c>
      <c r="B5957" s="32" t="str">
        <f t="shared" si="279"/>
        <v>Nautical Times Clothing Company,220 East 9th Street Suite C604,Oakland, CA 92492,669-440-2204</v>
      </c>
      <c r="C5957" s="32" t="str">
        <f t="shared" si="280"/>
        <v>-2204</v>
      </c>
      <c r="D5957" s="32">
        <f t="shared" si="281"/>
        <v>1</v>
      </c>
    </row>
    <row r="5958" spans="1:4" x14ac:dyDescent="0.25">
      <c r="A5958" s="32" t="s">
        <v>2666</v>
      </c>
      <c r="B5958" s="32" t="str">
        <f t="shared" si="279"/>
        <v>220 East 9th Street Suite C604,Oakland, CA 92492,669-440-2204,Perry Wilson Goods</v>
      </c>
      <c r="C5958" s="32" t="str">
        <f t="shared" si="280"/>
        <v>Goods</v>
      </c>
      <c r="D5958" s="32" t="str">
        <f t="shared" si="281"/>
        <v>Incorrect</v>
      </c>
    </row>
    <row r="5959" spans="1:4" x14ac:dyDescent="0.25">
      <c r="A5959" s="32" t="s">
        <v>5519</v>
      </c>
      <c r="B5959" s="32" t="str">
        <f t="shared" si="279"/>
        <v>Oakland, CA 92492,669-440-2204,Perry Wilson Goods,2222 West Oceanfront</v>
      </c>
      <c r="C5959" s="32" t="str">
        <f t="shared" si="280"/>
        <v>front</v>
      </c>
      <c r="D5959" s="32" t="str">
        <f t="shared" si="281"/>
        <v>Incorrect</v>
      </c>
    </row>
    <row r="5960" spans="1:4" x14ac:dyDescent="0.25">
      <c r="A5960" s="32" t="s">
        <v>5520</v>
      </c>
      <c r="B5960" s="32" t="str">
        <f t="shared" si="279"/>
        <v>669-440-2204,Perry Wilson Goods,2222 West Oceanfront,Corona, CA 94202</v>
      </c>
      <c r="C5960" s="32" t="str">
        <f t="shared" si="280"/>
        <v>94202</v>
      </c>
      <c r="D5960" s="32" t="str">
        <f t="shared" si="281"/>
        <v>Incorrect</v>
      </c>
    </row>
    <row r="5961" spans="1:4" x14ac:dyDescent="0.25">
      <c r="A5961" s="32" t="s">
        <v>5521</v>
      </c>
      <c r="B5961" s="32" t="str">
        <f t="shared" si="279"/>
        <v>Perry Wilson Goods,2222 West Oceanfront,Corona, CA 94202,224-849-9699</v>
      </c>
      <c r="C5961" s="32" t="str">
        <f t="shared" si="280"/>
        <v>-9699</v>
      </c>
      <c r="D5961" s="32">
        <f t="shared" si="281"/>
        <v>1</v>
      </c>
    </row>
    <row r="5962" spans="1:4" x14ac:dyDescent="0.25">
      <c r="A5962" s="32" t="s">
        <v>5522</v>
      </c>
      <c r="B5962" s="32" t="str">
        <f t="shared" si="279"/>
        <v>2222 West Oceanfront,Corona, CA 94202,224-849-9699,Red Hot Sports</v>
      </c>
      <c r="C5962" s="32" t="str">
        <f t="shared" si="280"/>
        <v>ports</v>
      </c>
      <c r="D5962" s="32" t="str">
        <f t="shared" si="281"/>
        <v>Incorrect</v>
      </c>
    </row>
    <row r="5963" spans="1:4" x14ac:dyDescent="0.25">
      <c r="A5963" s="32" t="s">
        <v>5523</v>
      </c>
      <c r="B5963" s="32" t="str">
        <f t="shared" si="279"/>
        <v>Corona, CA 94202,224-849-9699,Red Hot Sports,Vintage Faire Mall</v>
      </c>
      <c r="C5963" s="32" t="str">
        <f t="shared" si="280"/>
        <v xml:space="preserve"> Mall</v>
      </c>
      <c r="D5963" s="32" t="str">
        <f t="shared" si="281"/>
        <v>Incorrect</v>
      </c>
    </row>
    <row r="5964" spans="1:4" x14ac:dyDescent="0.25">
      <c r="A5964" s="32" t="s">
        <v>5524</v>
      </c>
      <c r="B5964" s="32" t="str">
        <f t="shared" si="279"/>
        <v>224-849-9699,Red Hot Sports,Vintage Faire Mall,Los Angeles, CA 94402</v>
      </c>
      <c r="C5964" s="32" t="str">
        <f t="shared" si="280"/>
        <v>94402</v>
      </c>
      <c r="D5964" s="32" t="str">
        <f t="shared" si="281"/>
        <v>Incorrect</v>
      </c>
    </row>
    <row r="5965" spans="1:4" x14ac:dyDescent="0.25">
      <c r="A5965" s="32" t="s">
        <v>898</v>
      </c>
      <c r="B5965" s="32" t="str">
        <f t="shared" si="279"/>
        <v>Red Hot Sports,Vintage Faire Mall,Los Angeles, CA 94402,926-920-2202</v>
      </c>
      <c r="C5965" s="32" t="str">
        <f t="shared" si="280"/>
        <v>-2202</v>
      </c>
      <c r="D5965" s="32">
        <f t="shared" si="281"/>
        <v>1</v>
      </c>
    </row>
    <row r="5966" spans="1:4" x14ac:dyDescent="0.25">
      <c r="A5966" s="32" t="s">
        <v>5525</v>
      </c>
      <c r="B5966" s="32" t="str">
        <f t="shared" si="279"/>
        <v>Vintage Faire Mall,Los Angeles, CA 94402,926-920-2202,Replay Sports Equipment</v>
      </c>
      <c r="C5966" s="32" t="str">
        <f t="shared" si="280"/>
        <v>pment</v>
      </c>
      <c r="D5966" s="32" t="str">
        <f t="shared" si="281"/>
        <v>Incorrect</v>
      </c>
    </row>
    <row r="5967" spans="1:4" x14ac:dyDescent="0.25">
      <c r="A5967" s="32" t="s">
        <v>404</v>
      </c>
      <c r="B5967" s="32" t="str">
        <f t="shared" si="279"/>
        <v>Los Angeles, CA 94402,926-920-2202,Replay Sports Equipment,420 South Grand Avenue</v>
      </c>
      <c r="C5967" s="32" t="str">
        <f t="shared" si="280"/>
        <v>venue</v>
      </c>
      <c r="D5967" s="32" t="str">
        <f t="shared" si="281"/>
        <v>Incorrect</v>
      </c>
    </row>
    <row r="5968" spans="1:4" x14ac:dyDescent="0.25">
      <c r="A5968" s="32" t="s">
        <v>5526</v>
      </c>
      <c r="B5968" s="32" t="str">
        <f t="shared" si="279"/>
        <v>926-920-2202,Replay Sports Equipment,420 South Grand Avenue,Escondido, CA 94424</v>
      </c>
      <c r="C5968" s="32" t="str">
        <f t="shared" si="280"/>
        <v>94424</v>
      </c>
      <c r="D5968" s="32" t="str">
        <f t="shared" si="281"/>
        <v>Incorrect</v>
      </c>
    </row>
    <row r="5969" spans="1:4" x14ac:dyDescent="0.25">
      <c r="A5969" s="32" t="s">
        <v>5527</v>
      </c>
      <c r="B5969" s="32" t="str">
        <f t="shared" si="279"/>
        <v>Replay Sports Equipment,420 South Grand Avenue,Escondido, CA 94424,808-264-6999</v>
      </c>
      <c r="C5969" s="32" t="str">
        <f t="shared" si="280"/>
        <v>-6999</v>
      </c>
      <c r="D5969" s="32">
        <f t="shared" si="281"/>
        <v>1</v>
      </c>
    </row>
    <row r="5970" spans="1:4" x14ac:dyDescent="0.25">
      <c r="A5970" s="32" t="s">
        <v>5528</v>
      </c>
      <c r="B5970" s="32" t="str">
        <f t="shared" si="279"/>
        <v>420 South Grand Avenue,Escondido, CA 94424,808-264-6999,Sharon Looks</v>
      </c>
      <c r="C5970" s="32" t="str">
        <f t="shared" si="280"/>
        <v>Looks</v>
      </c>
      <c r="D5970" s="32" t="str">
        <f t="shared" si="281"/>
        <v>Incorrect</v>
      </c>
    </row>
    <row r="5971" spans="1:4" x14ac:dyDescent="0.25">
      <c r="A5971" s="32" t="s">
        <v>5529</v>
      </c>
      <c r="B5971" s="32" t="str">
        <f t="shared" si="279"/>
        <v>Escondido, CA 94424,808-264-6999,Sharon Looks,426 Broadway</v>
      </c>
      <c r="C5971" s="32" t="str">
        <f t="shared" si="280"/>
        <v>adway</v>
      </c>
      <c r="D5971" s="32" t="str">
        <f t="shared" si="281"/>
        <v>Incorrect</v>
      </c>
    </row>
    <row r="5972" spans="1:4" x14ac:dyDescent="0.25">
      <c r="A5972" s="32" t="s">
        <v>5530</v>
      </c>
      <c r="B5972" s="32" t="str">
        <f t="shared" si="279"/>
        <v>808-264-6999,Sharon Looks,426 Broadway,Redwood City, CA 94962</v>
      </c>
      <c r="C5972" s="32" t="str">
        <f t="shared" si="280"/>
        <v>94962</v>
      </c>
      <c r="D5972" s="32" t="str">
        <f t="shared" si="281"/>
        <v>Incorrect</v>
      </c>
    </row>
    <row r="5973" spans="1:4" x14ac:dyDescent="0.25">
      <c r="A5973" s="32" t="s">
        <v>1855</v>
      </c>
      <c r="B5973" s="32" t="str">
        <f t="shared" si="279"/>
        <v>Sharon Looks,426 Broadway,Redwood City, CA 94962,662-869-2286</v>
      </c>
      <c r="C5973" s="32" t="str">
        <f t="shared" si="280"/>
        <v>-2286</v>
      </c>
      <c r="D5973" s="32">
        <f t="shared" si="281"/>
        <v>1</v>
      </c>
    </row>
    <row r="5974" spans="1:4" x14ac:dyDescent="0.25">
      <c r="A5974" s="32" t="s">
        <v>5531</v>
      </c>
      <c r="B5974" s="32" t="str">
        <f t="shared" si="279"/>
        <v>426 Broadway,Redwood City, CA 94962,662-869-2286,22st Century Products</v>
      </c>
      <c r="C5974" s="32" t="str">
        <f t="shared" si="280"/>
        <v>ducts</v>
      </c>
      <c r="D5974" s="32" t="str">
        <f t="shared" si="281"/>
        <v>Incorrect</v>
      </c>
    </row>
    <row r="5975" spans="1:4" x14ac:dyDescent="0.25">
      <c r="A5975" s="32" t="s">
        <v>5532</v>
      </c>
      <c r="B5975" s="32" t="str">
        <f t="shared" si="279"/>
        <v>Redwood City, CA 94962,662-869-2286,22st Century Products,82 Fortune Drive Suite 846</v>
      </c>
      <c r="C5975" s="32" t="str">
        <f t="shared" si="280"/>
        <v>e 846</v>
      </c>
      <c r="D5975" s="32" t="str">
        <f t="shared" si="281"/>
        <v>Incorrect</v>
      </c>
    </row>
    <row r="5976" spans="1:4" x14ac:dyDescent="0.25">
      <c r="A5976" s="32" t="s">
        <v>5533</v>
      </c>
      <c r="B5976" s="32" t="str">
        <f t="shared" si="279"/>
        <v>662-869-2286,22st Century Products,82 Fortune Drive Suite 846,Coronado, CA 94064</v>
      </c>
      <c r="C5976" s="32" t="str">
        <f t="shared" si="280"/>
        <v>94064</v>
      </c>
      <c r="D5976" s="32" t="str">
        <f t="shared" si="281"/>
        <v>Incorrect</v>
      </c>
    </row>
    <row r="5977" spans="1:4" x14ac:dyDescent="0.25">
      <c r="A5977" s="32" t="s">
        <v>5534</v>
      </c>
      <c r="B5977" s="32" t="str">
        <f t="shared" si="279"/>
        <v>22st Century Products,82 Fortune Drive Suite 846,Coronado, CA 94064,424-689-6248</v>
      </c>
      <c r="C5977" s="32" t="str">
        <f t="shared" si="280"/>
        <v>-6248</v>
      </c>
      <c r="D5977" s="32">
        <f t="shared" si="281"/>
        <v>1</v>
      </c>
    </row>
    <row r="5978" spans="1:4" x14ac:dyDescent="0.25">
      <c r="A5978" s="32" t="s">
        <v>5535</v>
      </c>
      <c r="B5978" s="32" t="str">
        <f t="shared" si="279"/>
        <v>82 Fortune Drive Suite 846,Coronado, CA 94064,424-689-6248,Athletics Underground</v>
      </c>
      <c r="C5978" s="32" t="str">
        <f t="shared" si="280"/>
        <v>round</v>
      </c>
      <c r="D5978" s="32" t="str">
        <f t="shared" si="281"/>
        <v>Incorrect</v>
      </c>
    </row>
    <row r="5979" spans="1:4" x14ac:dyDescent="0.25">
      <c r="A5979" s="32" t="s">
        <v>5536</v>
      </c>
      <c r="B5979" s="32" t="str">
        <f t="shared" si="279"/>
        <v>Coronado, CA 94064,424-689-6248,Athletics Underground,4488 Lake Tahoe Boulevard</v>
      </c>
      <c r="C5979" s="32" t="str">
        <f t="shared" si="280"/>
        <v>evard</v>
      </c>
      <c r="D5979" s="32" t="str">
        <f t="shared" si="281"/>
        <v>Incorrect</v>
      </c>
    </row>
    <row r="5980" spans="1:4" x14ac:dyDescent="0.25">
      <c r="A5980" s="32" t="s">
        <v>5537</v>
      </c>
      <c r="B5980" s="32" t="str">
        <f t="shared" si="279"/>
        <v>424-689-6248,Athletics Underground,4488 Lake Tahoe Boulevard,Canoga Park, CA 92802</v>
      </c>
      <c r="C5980" s="32" t="str">
        <f t="shared" si="280"/>
        <v>92802</v>
      </c>
      <c r="D5980" s="32" t="str">
        <f t="shared" si="281"/>
        <v>Incorrect</v>
      </c>
    </row>
    <row r="5981" spans="1:4" x14ac:dyDescent="0.25">
      <c r="A5981" s="32" t="s">
        <v>5538</v>
      </c>
      <c r="B5981" s="32" t="str">
        <f t="shared" si="279"/>
        <v>Athletics Underground,4488 Lake Tahoe Boulevard,Canoga Park, CA 92802,926-484-4900</v>
      </c>
      <c r="C5981" s="32" t="str">
        <f t="shared" si="280"/>
        <v>-4900</v>
      </c>
      <c r="D5981" s="32">
        <f t="shared" si="281"/>
        <v>1</v>
      </c>
    </row>
    <row r="5982" spans="1:4" x14ac:dyDescent="0.25">
      <c r="A5982" s="32" t="s">
        <v>5539</v>
      </c>
      <c r="B5982" s="32" t="str">
        <f t="shared" si="279"/>
        <v>4488 Lake Tahoe Boulevard,Canoga Park, CA 92802,926-484-4900,Bubbles Above</v>
      </c>
      <c r="C5982" s="32" t="str">
        <f t="shared" si="280"/>
        <v>Above</v>
      </c>
      <c r="D5982" s="32" t="str">
        <f t="shared" si="281"/>
        <v>Incorrect</v>
      </c>
    </row>
    <row r="5983" spans="1:4" x14ac:dyDescent="0.25">
      <c r="A5983" s="32" t="s">
        <v>5540</v>
      </c>
      <c r="B5983" s="32" t="str">
        <f t="shared" si="279"/>
        <v>Canoga Park, CA 92802,926-484-4900,Bubbles Above,P.O. Box 2289</v>
      </c>
      <c r="C5983" s="32" t="str">
        <f t="shared" si="280"/>
        <v xml:space="preserve"> 2289</v>
      </c>
      <c r="D5983" s="32" t="str">
        <f t="shared" si="281"/>
        <v>Incorrect</v>
      </c>
    </row>
    <row r="5984" spans="1:4" x14ac:dyDescent="0.25">
      <c r="A5984" s="32" t="s">
        <v>5541</v>
      </c>
      <c r="B5984" s="32" t="str">
        <f t="shared" si="279"/>
        <v>926-484-4900,Bubbles Above,P.O. Box 2289,Inglewood, CA 90262</v>
      </c>
      <c r="C5984" s="32" t="str">
        <f t="shared" si="280"/>
        <v>90262</v>
      </c>
      <c r="D5984" s="32" t="str">
        <f t="shared" si="281"/>
        <v>Incorrect</v>
      </c>
    </row>
    <row r="5985" spans="1:4" x14ac:dyDescent="0.25">
      <c r="A5985" s="32" t="s">
        <v>5542</v>
      </c>
      <c r="B5985" s="32" t="str">
        <f t="shared" si="279"/>
        <v>Bubbles Above,P.O. Box 2289,Inglewood, CA 90262,426-488-4208</v>
      </c>
      <c r="C5985" s="32" t="str">
        <f t="shared" si="280"/>
        <v>-4208</v>
      </c>
      <c r="D5985" s="32">
        <f t="shared" si="281"/>
        <v>1</v>
      </c>
    </row>
    <row r="5986" spans="1:4" x14ac:dyDescent="0.25">
      <c r="A5986" s="32" t="s">
        <v>5543</v>
      </c>
      <c r="B5986" s="32" t="str">
        <f t="shared" si="279"/>
        <v>P.O. Box 2289,Inglewood, CA 90262,426-488-4208,In-Transit Sporting Goods</v>
      </c>
      <c r="C5986" s="32" t="str">
        <f t="shared" si="280"/>
        <v>Goods</v>
      </c>
      <c r="D5986" s="32" t="str">
        <f t="shared" si="281"/>
        <v>Incorrect</v>
      </c>
    </row>
    <row r="5987" spans="1:4" x14ac:dyDescent="0.25">
      <c r="A5987" s="32" t="s">
        <v>5544</v>
      </c>
      <c r="B5987" s="32" t="str">
        <f t="shared" si="279"/>
        <v>Inglewood, CA 90262,426-488-4208,In-Transit Sporting Goods,999 Freeway Drive</v>
      </c>
      <c r="C5987" s="32" t="str">
        <f t="shared" si="280"/>
        <v>Drive</v>
      </c>
      <c r="D5987" s="32" t="str">
        <f t="shared" si="281"/>
        <v>Incorrect</v>
      </c>
    </row>
    <row r="5988" spans="1:4" x14ac:dyDescent="0.25">
      <c r="A5988" s="32" t="s">
        <v>5545</v>
      </c>
      <c r="B5988" s="32" t="str">
        <f t="shared" si="279"/>
        <v>426-488-4208,In-Transit Sporting Goods,999 Freeway Drive,Danville, CA 94822</v>
      </c>
      <c r="C5988" s="32" t="str">
        <f t="shared" si="280"/>
        <v>94822</v>
      </c>
      <c r="D5988" s="32" t="str">
        <f t="shared" si="281"/>
        <v>Incorrect</v>
      </c>
    </row>
    <row r="5989" spans="1:4" x14ac:dyDescent="0.25">
      <c r="A5989" s="32" t="s">
        <v>5546</v>
      </c>
      <c r="B5989" s="32" t="str">
        <f t="shared" si="279"/>
        <v>In-Transit Sporting Goods,999 Freeway Drive,Danville, CA 94822,824-489-9664</v>
      </c>
      <c r="C5989" s="32" t="str">
        <f t="shared" si="280"/>
        <v>-9664</v>
      </c>
      <c r="D5989" s="32">
        <f t="shared" si="281"/>
        <v>1</v>
      </c>
    </row>
    <row r="5990" spans="1:4" x14ac:dyDescent="0.25">
      <c r="A5990" s="32" t="s">
        <v>5547</v>
      </c>
      <c r="B5990" s="32" t="str">
        <f t="shared" si="279"/>
        <v>999 Freeway Drive,Danville, CA 94822,824-489-9664,Jon The Tailor</v>
      </c>
      <c r="C5990" s="32" t="str">
        <f t="shared" si="280"/>
        <v>ailor</v>
      </c>
      <c r="D5990" s="32" t="str">
        <f t="shared" si="281"/>
        <v>Incorrect</v>
      </c>
    </row>
    <row r="5991" spans="1:4" x14ac:dyDescent="0.25">
      <c r="A5991" s="32" t="s">
        <v>5548</v>
      </c>
      <c r="B5991" s="32" t="str">
        <f t="shared" si="279"/>
        <v>Danville, CA 94822,824-489-9664,Jon The Tailor,428 W Batravia Rd</v>
      </c>
      <c r="C5991" s="32" t="str">
        <f t="shared" si="280"/>
        <v>ia Rd</v>
      </c>
      <c r="D5991" s="32" t="str">
        <f t="shared" si="281"/>
        <v>Incorrect</v>
      </c>
    </row>
    <row r="5992" spans="1:4" x14ac:dyDescent="0.25">
      <c r="A5992" s="32" t="s">
        <v>5549</v>
      </c>
      <c r="B5992" s="32" t="str">
        <f t="shared" si="279"/>
        <v>824-489-9664,Jon The Tailor,428 W Batravia Rd,Santa Monica, CA 96402</v>
      </c>
      <c r="C5992" s="32" t="str">
        <f t="shared" si="280"/>
        <v>96402</v>
      </c>
      <c r="D5992" s="32" t="str">
        <f t="shared" si="281"/>
        <v>Incorrect</v>
      </c>
    </row>
    <row r="5993" spans="1:4" x14ac:dyDescent="0.25">
      <c r="A5993" s="32" t="s">
        <v>5550</v>
      </c>
      <c r="B5993" s="32" t="str">
        <f t="shared" si="279"/>
        <v>Jon The Tailor,428 W Batravia Rd,Santa Monica, CA 96402,909-926-2092</v>
      </c>
      <c r="C5993" s="32" t="str">
        <f t="shared" si="280"/>
        <v>-2092</v>
      </c>
      <c r="D5993" s="32">
        <f t="shared" si="281"/>
        <v>1</v>
      </c>
    </row>
    <row r="5994" spans="1:4" x14ac:dyDescent="0.25">
      <c r="A5994" s="32" t="s">
        <v>5551</v>
      </c>
      <c r="B5994" s="32" t="str">
        <f t="shared" si="279"/>
        <v>428 W Batravia Rd,Santa Monica, CA 96402,909-926-2092,My Best Body</v>
      </c>
      <c r="C5994" s="32" t="str">
        <f t="shared" si="280"/>
        <v xml:space="preserve"> Body</v>
      </c>
      <c r="D5994" s="32" t="str">
        <f t="shared" si="281"/>
        <v>Incorrect</v>
      </c>
    </row>
    <row r="5995" spans="1:4" x14ac:dyDescent="0.25">
      <c r="A5995" s="32" t="s">
        <v>5552</v>
      </c>
      <c r="B5995" s="32" t="str">
        <f t="shared" si="279"/>
        <v>Santa Monica, CA 96402,909-926-2092,My Best Body,4429 El Camino Real</v>
      </c>
      <c r="C5995" s="32" t="str">
        <f t="shared" si="280"/>
        <v xml:space="preserve"> Real</v>
      </c>
      <c r="D5995" s="32" t="str">
        <f t="shared" si="281"/>
        <v>Incorrect</v>
      </c>
    </row>
    <row r="5996" spans="1:4" x14ac:dyDescent="0.25">
      <c r="A5996" s="32" t="s">
        <v>5553</v>
      </c>
      <c r="B5996" s="32" t="str">
        <f t="shared" si="279"/>
        <v>909-926-2092,My Best Body,4429 El Camino Real,Los Angeles, CA 90220</v>
      </c>
      <c r="C5996" s="32" t="str">
        <f t="shared" si="280"/>
        <v>90220</v>
      </c>
      <c r="D5996" s="32" t="str">
        <f t="shared" si="281"/>
        <v>Incorrect</v>
      </c>
    </row>
    <row r="5997" spans="1:4" x14ac:dyDescent="0.25">
      <c r="A5997" s="32" t="s">
        <v>5554</v>
      </c>
      <c r="B5997" s="32" t="str">
        <f t="shared" si="279"/>
        <v>My Best Body,4429 El Camino Real,Los Angeles, CA 90220,426-886-4494</v>
      </c>
      <c r="C5997" s="32" t="str">
        <f t="shared" si="280"/>
        <v>-4494</v>
      </c>
      <c r="D5997" s="32">
        <f t="shared" si="281"/>
        <v>1</v>
      </c>
    </row>
    <row r="5998" spans="1:4" x14ac:dyDescent="0.25">
      <c r="A5998" s="32" t="s">
        <v>5555</v>
      </c>
      <c r="B5998" s="32" t="str">
        <f t="shared" si="279"/>
        <v>4429 El Camino Real,Los Angeles, CA 90220,426-886-4494,Summit Outfitters 469</v>
      </c>
      <c r="C5998" s="32" t="str">
        <f t="shared" si="280"/>
        <v>s 469</v>
      </c>
      <c r="D5998" s="32" t="str">
        <f t="shared" si="281"/>
        <v>Incorrect</v>
      </c>
    </row>
    <row r="5999" spans="1:4" x14ac:dyDescent="0.25">
      <c r="A5999" s="32" t="s">
        <v>4919</v>
      </c>
      <c r="B5999" s="32" t="str">
        <f t="shared" si="279"/>
        <v>Los Angeles, CA 90220,426-886-4494,Summit Outfitters 469,2648 North Figueroa Street</v>
      </c>
      <c r="C5999" s="32" t="str">
        <f t="shared" si="280"/>
        <v>treet</v>
      </c>
      <c r="D5999" s="32" t="str">
        <f t="shared" si="281"/>
        <v>Incorrect</v>
      </c>
    </row>
    <row r="6000" spans="1:4" x14ac:dyDescent="0.25">
      <c r="A6000" s="32" t="s">
        <v>5556</v>
      </c>
      <c r="B6000" s="32" t="str">
        <f t="shared" si="279"/>
        <v>426-886-4494,Summit Outfitters 469,2648 North Figueroa Street,La Jolla, CA 90068</v>
      </c>
      <c r="C6000" s="32" t="str">
        <f t="shared" si="280"/>
        <v>90068</v>
      </c>
      <c r="D6000" s="32" t="str">
        <f t="shared" si="281"/>
        <v>Incorrect</v>
      </c>
    </row>
    <row r="6001" spans="1:4" x14ac:dyDescent="0.25">
      <c r="A6001" s="32" t="s">
        <v>5557</v>
      </c>
      <c r="B6001" s="32" t="str">
        <f t="shared" si="279"/>
        <v>Summit Outfitters 469,2648 North Figueroa Street,La Jolla, CA 90068,460-806-4620</v>
      </c>
      <c r="C6001" s="32" t="str">
        <f t="shared" si="280"/>
        <v>-4620</v>
      </c>
      <c r="D6001" s="32">
        <f t="shared" si="281"/>
        <v>1</v>
      </c>
    </row>
    <row r="6002" spans="1:4" x14ac:dyDescent="0.25">
      <c r="A6002" s="32" t="s">
        <v>5558</v>
      </c>
      <c r="B6002" s="32" t="str">
        <f t="shared" si="279"/>
        <v>2648 North Figueroa Street,La Jolla, CA 90068,460-806-4620,The Dugout</v>
      </c>
      <c r="C6002" s="32" t="str">
        <f t="shared" si="280"/>
        <v>ugout</v>
      </c>
      <c r="D6002" s="32" t="str">
        <f t="shared" si="281"/>
        <v>Incorrect</v>
      </c>
    </row>
    <row r="6003" spans="1:4" x14ac:dyDescent="0.25">
      <c r="A6003" s="32" t="s">
        <v>5559</v>
      </c>
      <c r="B6003" s="32" t="str">
        <f t="shared" si="279"/>
        <v>La Jolla, CA 90068,460-806-4620,The Dugout,2624 Chelsea Road #444</v>
      </c>
      <c r="C6003" s="32" t="str">
        <f t="shared" si="280"/>
        <v xml:space="preserve"> #444</v>
      </c>
      <c r="D6003" s="32" t="str">
        <f t="shared" si="281"/>
        <v>Incorrect</v>
      </c>
    </row>
    <row r="6004" spans="1:4" x14ac:dyDescent="0.25">
      <c r="A6004" s="32" t="s">
        <v>5560</v>
      </c>
      <c r="B6004" s="32" t="str">
        <f t="shared" si="279"/>
        <v>460-806-4620,The Dugout,2624 Chelsea Road #444,Los Angeles, CA 99802</v>
      </c>
      <c r="C6004" s="32" t="str">
        <f t="shared" si="280"/>
        <v>99802</v>
      </c>
      <c r="D6004" s="32" t="str">
        <f t="shared" si="281"/>
        <v>Incorrect</v>
      </c>
    </row>
    <row r="6005" spans="1:4" x14ac:dyDescent="0.25">
      <c r="A6005" s="32" t="s">
        <v>5561</v>
      </c>
      <c r="B6005" s="32" t="str">
        <f t="shared" si="279"/>
        <v>The Dugout,2624 Chelsea Road #444,Los Angeles, CA 99802,426-962-4288</v>
      </c>
      <c r="C6005" s="32" t="str">
        <f t="shared" si="280"/>
        <v>-4288</v>
      </c>
      <c r="D6005" s="32">
        <f t="shared" si="281"/>
        <v>1</v>
      </c>
    </row>
    <row r="6006" spans="1:4" x14ac:dyDescent="0.25">
      <c r="A6006" s="32" t="s">
        <v>5562</v>
      </c>
      <c r="B6006" s="32" t="str">
        <f t="shared" si="279"/>
        <v>2624 Chelsea Road #444,Los Angeles, CA 99802,426-962-4288,Valenti Dance</v>
      </c>
      <c r="C6006" s="32" t="str">
        <f t="shared" si="280"/>
        <v>Dance</v>
      </c>
      <c r="D6006" s="32" t="str">
        <f t="shared" si="281"/>
        <v>Incorrect</v>
      </c>
    </row>
    <row r="6007" spans="1:4" x14ac:dyDescent="0.25">
      <c r="A6007" s="32" t="s">
        <v>5563</v>
      </c>
      <c r="B6007" s="32" t="str">
        <f t="shared" si="279"/>
        <v>Los Angeles, CA 99802,426-962-4288,Valenti Dance,620 Lincoln Boulevard</v>
      </c>
      <c r="C6007" s="32" t="str">
        <f t="shared" si="280"/>
        <v>evard</v>
      </c>
      <c r="D6007" s="32" t="str">
        <f t="shared" si="281"/>
        <v>Incorrect</v>
      </c>
    </row>
    <row r="6008" spans="1:4" x14ac:dyDescent="0.25">
      <c r="A6008" s="32" t="s">
        <v>5564</v>
      </c>
      <c r="B6008" s="32" t="str">
        <f t="shared" si="279"/>
        <v>426-962-4288,Valenti Dance,620 Lincoln Boulevard,Medford, OR 94906</v>
      </c>
      <c r="C6008" s="32" t="str">
        <f t="shared" si="280"/>
        <v>94906</v>
      </c>
      <c r="D6008" s="32" t="str">
        <f t="shared" si="281"/>
        <v>Incorrect</v>
      </c>
    </row>
    <row r="6009" spans="1:4" x14ac:dyDescent="0.25">
      <c r="A6009" s="32" t="s">
        <v>5565</v>
      </c>
      <c r="B6009" s="32" t="str">
        <f t="shared" si="279"/>
        <v>Valenti Dance,620 Lincoln Boulevard,Medford, OR 94906,224-848-8286</v>
      </c>
      <c r="C6009" s="32" t="str">
        <f t="shared" si="280"/>
        <v>-8286</v>
      </c>
      <c r="D6009" s="32">
        <f t="shared" si="281"/>
        <v>1</v>
      </c>
    </row>
    <row r="6010" spans="1:4" x14ac:dyDescent="0.25">
      <c r="A6010" s="32" t="s">
        <v>5566</v>
      </c>
      <c r="B6010" s="32" t="str">
        <f t="shared" si="279"/>
        <v>620 Lincoln Boulevard,Medford, OR 94906,224-848-8286,Figuero Sports</v>
      </c>
      <c r="C6010" s="32" t="str">
        <f t="shared" si="280"/>
        <v>ports</v>
      </c>
      <c r="D6010" s="32" t="str">
        <f t="shared" si="281"/>
        <v>Incorrect</v>
      </c>
    </row>
    <row r="6011" spans="1:4" x14ac:dyDescent="0.25">
      <c r="A6011" s="32" t="s">
        <v>5567</v>
      </c>
      <c r="B6011" s="32" t="str">
        <f t="shared" si="279"/>
        <v>Medford, OR 94906,224-848-8286,Figuero Sports,2022 Truxtun Avenue</v>
      </c>
      <c r="C6011" s="32" t="str">
        <f t="shared" si="280"/>
        <v>venue</v>
      </c>
      <c r="D6011" s="32" t="str">
        <f t="shared" si="281"/>
        <v>Incorrect</v>
      </c>
    </row>
    <row r="6012" spans="1:4" x14ac:dyDescent="0.25">
      <c r="A6012" s="32" t="s">
        <v>5568</v>
      </c>
      <c r="B6012" s="32" t="str">
        <f t="shared" si="279"/>
        <v>224-848-8286,Figuero Sports,2022 Truxtun Avenue,Gilroy, CA 94960</v>
      </c>
      <c r="C6012" s="32" t="str">
        <f t="shared" si="280"/>
        <v>94960</v>
      </c>
      <c r="D6012" s="32" t="str">
        <f t="shared" si="281"/>
        <v>Incorrect</v>
      </c>
    </row>
    <row r="6013" spans="1:4" x14ac:dyDescent="0.25">
      <c r="A6013" s="32" t="s">
        <v>5569</v>
      </c>
      <c r="B6013" s="32" t="str">
        <f t="shared" si="279"/>
        <v>Figuero Sports,2022 Truxtun Avenue,Gilroy, CA 94960,868-268-2494</v>
      </c>
      <c r="C6013" s="32" t="str">
        <f t="shared" si="280"/>
        <v>-2494</v>
      </c>
      <c r="D6013" s="32">
        <f t="shared" si="281"/>
        <v>1</v>
      </c>
    </row>
    <row r="6014" spans="1:4" x14ac:dyDescent="0.25">
      <c r="A6014" s="32" t="s">
        <v>5570</v>
      </c>
      <c r="B6014" s="32" t="str">
        <f t="shared" si="279"/>
        <v>2022 Truxtun Avenue,Gilroy, CA 94960,868-268-2494,Gene's Professional Wear</v>
      </c>
      <c r="C6014" s="32" t="str">
        <f t="shared" si="280"/>
        <v xml:space="preserve"> Wear</v>
      </c>
      <c r="D6014" s="32" t="str">
        <f t="shared" si="281"/>
        <v>Incorrect</v>
      </c>
    </row>
    <row r="6015" spans="1:4" x14ac:dyDescent="0.25">
      <c r="A6015" s="32" t="s">
        <v>2307</v>
      </c>
      <c r="B6015" s="32" t="str">
        <f t="shared" si="279"/>
        <v>Gilroy, CA 94960,868-268-2494,Gene's Professional Wear,2060 Lake Tahoe Boulevard</v>
      </c>
      <c r="C6015" s="32" t="str">
        <f t="shared" si="280"/>
        <v>evard</v>
      </c>
      <c r="D6015" s="32" t="str">
        <f t="shared" si="281"/>
        <v>Incorrect</v>
      </c>
    </row>
    <row r="6016" spans="1:4" x14ac:dyDescent="0.25">
      <c r="A6016" s="32" t="s">
        <v>5571</v>
      </c>
      <c r="B6016" s="32" t="str">
        <f t="shared" si="279"/>
        <v>868-268-2494,Gene's Professional Wear,2060 Lake Tahoe Boulevard,Seattle, WA 98042</v>
      </c>
      <c r="C6016" s="32" t="str">
        <f t="shared" si="280"/>
        <v>98042</v>
      </c>
      <c r="D6016" s="32" t="str">
        <f t="shared" si="281"/>
        <v>Incorrect</v>
      </c>
    </row>
    <row r="6017" spans="1:4" x14ac:dyDescent="0.25">
      <c r="A6017" s="32" t="s">
        <v>5572</v>
      </c>
      <c r="B6017" s="32" t="str">
        <f t="shared" si="279"/>
        <v>Gene's Professional Wear,2060 Lake Tahoe Boulevard,Seattle, WA 98042,808-886-2222</v>
      </c>
      <c r="C6017" s="32" t="str">
        <f t="shared" si="280"/>
        <v>-2222</v>
      </c>
      <c r="D6017" s="32">
        <f t="shared" si="281"/>
        <v>1</v>
      </c>
    </row>
    <row r="6018" spans="1:4" x14ac:dyDescent="0.25">
      <c r="A6018" s="32" t="s">
        <v>5573</v>
      </c>
      <c r="B6018" s="32" t="str">
        <f t="shared" ref="B6018:B6081" si="282">CONCATENATE(TRIM(A6018),",",TRIM(A6019),",",TRIM(A6020),",",TRIM(A6021))</f>
        <v>2060 Lake Tahoe Boulevard,Seattle, WA 98042,808-886-2222,Polished Apple of California Inc</v>
      </c>
      <c r="C6018" s="32" t="str">
        <f t="shared" ref="C6018:C6081" si="283">RIGHT(B6018,5)</f>
        <v>a Inc</v>
      </c>
      <c r="D6018" s="32" t="str">
        <f t="shared" ref="D6018:D6081" si="284">IFERROR(FIND("-",C6018),"Incorrect")</f>
        <v>Incorrect</v>
      </c>
    </row>
    <row r="6019" spans="1:4" x14ac:dyDescent="0.25">
      <c r="A6019" s="32" t="s">
        <v>5574</v>
      </c>
      <c r="B6019" s="32" t="str">
        <f t="shared" si="282"/>
        <v>Seattle, WA 98042,808-886-2222,Polished Apple of California Inc,400 Appleton Road</v>
      </c>
      <c r="C6019" s="32" t="str">
        <f t="shared" si="283"/>
        <v xml:space="preserve"> Road</v>
      </c>
      <c r="D6019" s="32" t="str">
        <f t="shared" si="284"/>
        <v>Incorrect</v>
      </c>
    </row>
    <row r="6020" spans="1:4" x14ac:dyDescent="0.25">
      <c r="A6020" s="32" t="s">
        <v>5575</v>
      </c>
      <c r="B6020" s="32" t="str">
        <f t="shared" si="282"/>
        <v>808-886-2222,Polished Apple of California Inc,400 Appleton Road,North Hollywood, CA 94662</v>
      </c>
      <c r="C6020" s="32" t="str">
        <f t="shared" si="283"/>
        <v>94662</v>
      </c>
      <c r="D6020" s="32" t="str">
        <f t="shared" si="284"/>
        <v>Incorrect</v>
      </c>
    </row>
    <row r="6021" spans="1:4" x14ac:dyDescent="0.25">
      <c r="A6021" s="32" t="s">
        <v>956</v>
      </c>
      <c r="B6021" s="32" t="str">
        <f t="shared" si="282"/>
        <v>Polished Apple of California Inc,400 Appleton Road,North Hollywood, CA 94662,662-644-4280</v>
      </c>
      <c r="C6021" s="32" t="str">
        <f t="shared" si="283"/>
        <v>-4280</v>
      </c>
      <c r="D6021" s="32">
        <f t="shared" si="284"/>
        <v>1</v>
      </c>
    </row>
    <row r="6022" spans="1:4" x14ac:dyDescent="0.25">
      <c r="A6022" s="32" t="s">
        <v>5576</v>
      </c>
      <c r="B6022" s="32" t="str">
        <f t="shared" si="282"/>
        <v>400 Appleton Road,North Hollywood, CA 94662,662-644-4280,Professional Sporting Goods</v>
      </c>
      <c r="C6022" s="32" t="str">
        <f t="shared" si="283"/>
        <v>Goods</v>
      </c>
      <c r="D6022" s="32" t="str">
        <f t="shared" si="284"/>
        <v>Incorrect</v>
      </c>
    </row>
    <row r="6023" spans="1:4" x14ac:dyDescent="0.25">
      <c r="A6023" s="32" t="s">
        <v>5577</v>
      </c>
      <c r="B6023" s="32" t="str">
        <f t="shared" si="282"/>
        <v>North Hollywood, CA 94662,662-644-4280,Professional Sporting Goods,2426 Gardena Avenue Suite 8</v>
      </c>
      <c r="C6023" s="32" t="str">
        <f t="shared" si="283"/>
        <v>ite 8</v>
      </c>
      <c r="D6023" s="32" t="str">
        <f t="shared" si="284"/>
        <v>Incorrect</v>
      </c>
    </row>
    <row r="6024" spans="1:4" x14ac:dyDescent="0.25">
      <c r="A6024" s="32" t="s">
        <v>5578</v>
      </c>
      <c r="B6024" s="32" t="str">
        <f t="shared" si="282"/>
        <v>662-644-4280,Professional Sporting Goods,2426 Gardena Avenue Suite 8,North Hollywood, CA 92424</v>
      </c>
      <c r="C6024" s="32" t="str">
        <f t="shared" si="283"/>
        <v>92424</v>
      </c>
      <c r="D6024" s="32" t="str">
        <f t="shared" si="284"/>
        <v>Incorrect</v>
      </c>
    </row>
    <row r="6025" spans="1:4" x14ac:dyDescent="0.25">
      <c r="A6025" s="32" t="s">
        <v>5579</v>
      </c>
      <c r="B6025" s="32" t="str">
        <f t="shared" si="282"/>
        <v>Professional Sporting Goods,2426 Gardena Avenue Suite 8,North Hollywood, CA 92424,824-849-8220</v>
      </c>
      <c r="C6025" s="32" t="str">
        <f t="shared" si="283"/>
        <v>-8220</v>
      </c>
      <c r="D6025" s="32">
        <f t="shared" si="284"/>
        <v>1</v>
      </c>
    </row>
    <row r="6026" spans="1:4" x14ac:dyDescent="0.25">
      <c r="A6026" s="32" t="s">
        <v>5580</v>
      </c>
      <c r="B6026" s="32" t="str">
        <f t="shared" si="282"/>
        <v>2426 Gardena Avenue Suite 8,North Hollywood, CA 92424,824-849-8220,Quantum Times</v>
      </c>
      <c r="C6026" s="32" t="str">
        <f t="shared" si="283"/>
        <v>Times</v>
      </c>
      <c r="D6026" s="32" t="str">
        <f t="shared" si="284"/>
        <v>Incorrect</v>
      </c>
    </row>
    <row r="6027" spans="1:4" x14ac:dyDescent="0.25">
      <c r="A6027" s="32" t="s">
        <v>5581</v>
      </c>
      <c r="B6027" s="32" t="str">
        <f t="shared" si="282"/>
        <v>North Hollywood, CA 92424,824-849-8220,Quantum Times,2882 Kahala Avenue</v>
      </c>
      <c r="C6027" s="32" t="str">
        <f t="shared" si="283"/>
        <v>venue</v>
      </c>
      <c r="D6027" s="32" t="str">
        <f t="shared" si="284"/>
        <v>Incorrect</v>
      </c>
    </row>
    <row r="6028" spans="1:4" x14ac:dyDescent="0.25">
      <c r="A6028" s="32" t="s">
        <v>5582</v>
      </c>
      <c r="B6028" s="32" t="str">
        <f t="shared" si="282"/>
        <v>824-849-8220,Quantum Times,2882 Kahala Avenue,Honolulu, HI 90068</v>
      </c>
      <c r="C6028" s="32" t="str">
        <f t="shared" si="283"/>
        <v>90068</v>
      </c>
      <c r="D6028" s="32" t="str">
        <f t="shared" si="284"/>
        <v>Incorrect</v>
      </c>
    </row>
    <row r="6029" spans="1:4" x14ac:dyDescent="0.25">
      <c r="A6029" s="32" t="s">
        <v>5583</v>
      </c>
      <c r="B6029" s="32" t="str">
        <f t="shared" si="282"/>
        <v>Quantum Times,2882 Kahala Avenue,Honolulu, HI 90068,420-624-9444</v>
      </c>
      <c r="C6029" s="32" t="str">
        <f t="shared" si="283"/>
        <v>-9444</v>
      </c>
      <c r="D6029" s="32">
        <f t="shared" si="284"/>
        <v>1</v>
      </c>
    </row>
    <row r="6030" spans="1:4" x14ac:dyDescent="0.25">
      <c r="A6030" s="32" t="s">
        <v>5584</v>
      </c>
      <c r="B6030" s="32" t="str">
        <f t="shared" si="282"/>
        <v>2882 Kahala Avenue,Honolulu, HI 90068,420-624-9444,Just Outdoor Clothing</v>
      </c>
      <c r="C6030" s="32" t="str">
        <f t="shared" si="283"/>
        <v>thing</v>
      </c>
      <c r="D6030" s="32" t="str">
        <f t="shared" si="284"/>
        <v>Incorrect</v>
      </c>
    </row>
    <row r="6031" spans="1:4" x14ac:dyDescent="0.25">
      <c r="A6031" s="32" t="s">
        <v>5311</v>
      </c>
      <c r="B6031" s="32" t="str">
        <f t="shared" si="282"/>
        <v>Honolulu, HI 90068,420-624-9444,Just Outdoor Clothing,2262 S Moanalua Rd</v>
      </c>
      <c r="C6031" s="32" t="str">
        <f t="shared" si="283"/>
        <v>ua Rd</v>
      </c>
      <c r="D6031" s="32" t="str">
        <f t="shared" si="284"/>
        <v>Incorrect</v>
      </c>
    </row>
    <row r="6032" spans="1:4" x14ac:dyDescent="0.25">
      <c r="A6032" s="32" t="s">
        <v>5585</v>
      </c>
      <c r="B6032" s="32" t="str">
        <f t="shared" si="282"/>
        <v>420-624-9444,Just Outdoor Clothing,2262 S Moanalua Rd,Kamuela, HI 96482</v>
      </c>
      <c r="C6032" s="32" t="str">
        <f t="shared" si="283"/>
        <v>96482</v>
      </c>
      <c r="D6032" s="32" t="str">
        <f t="shared" si="284"/>
        <v>Incorrect</v>
      </c>
    </row>
    <row r="6033" spans="1:4" x14ac:dyDescent="0.25">
      <c r="A6033" s="32" t="s">
        <v>5586</v>
      </c>
      <c r="B6033" s="32" t="str">
        <f t="shared" si="282"/>
        <v>Just Outdoor Clothing,2262 S Moanalua Rd,Kamuela, HI 96482,426-669-2929</v>
      </c>
      <c r="C6033" s="32" t="str">
        <f t="shared" si="283"/>
        <v>-2929</v>
      </c>
      <c r="D6033" s="32">
        <f t="shared" si="284"/>
        <v>1</v>
      </c>
    </row>
    <row r="6034" spans="1:4" x14ac:dyDescent="0.25">
      <c r="A6034" s="32" t="s">
        <v>5587</v>
      </c>
      <c r="B6034" s="32" t="str">
        <f t="shared" si="282"/>
        <v>2262 S Moanalua Rd,Kamuela, HI 96482,426-669-2929,Climb Any Mountain</v>
      </c>
      <c r="C6034" s="32" t="str">
        <f t="shared" si="283"/>
        <v>ntain</v>
      </c>
      <c r="D6034" s="32" t="str">
        <f t="shared" si="284"/>
        <v>Incorrect</v>
      </c>
    </row>
    <row r="6035" spans="1:4" x14ac:dyDescent="0.25">
      <c r="A6035" s="32" t="s">
        <v>5588</v>
      </c>
      <c r="B6035" s="32" t="str">
        <f t="shared" si="282"/>
        <v>Kamuela, HI 96482,426-669-2929,Climb Any Mountain,840 Ventura Boulevard Suite 202</v>
      </c>
      <c r="C6035" s="32" t="str">
        <f t="shared" si="283"/>
        <v>e 202</v>
      </c>
      <c r="D6035" s="32" t="str">
        <f t="shared" si="284"/>
        <v>Incorrect</v>
      </c>
    </row>
    <row r="6036" spans="1:4" x14ac:dyDescent="0.25">
      <c r="A6036" s="32" t="s">
        <v>5589</v>
      </c>
      <c r="B6036" s="32" t="str">
        <f t="shared" si="282"/>
        <v>426-669-2929,Climb Any Mountain,840 Ventura Boulevard Suite 202,Wilmington, CA 90008</v>
      </c>
      <c r="C6036" s="32" t="str">
        <f t="shared" si="283"/>
        <v>90008</v>
      </c>
      <c r="D6036" s="32" t="str">
        <f t="shared" si="284"/>
        <v>Incorrect</v>
      </c>
    </row>
    <row r="6037" spans="1:4" x14ac:dyDescent="0.25">
      <c r="A6037" s="32" t="s">
        <v>3130</v>
      </c>
      <c r="B6037" s="32" t="str">
        <f t="shared" si="282"/>
        <v>Climb Any Mountain,840 Ventura Boulevard Suite 202,Wilmington, CA 90008,426-928-9496</v>
      </c>
      <c r="C6037" s="32" t="str">
        <f t="shared" si="283"/>
        <v>-9496</v>
      </c>
      <c r="D6037" s="32">
        <f t="shared" si="284"/>
        <v>1</v>
      </c>
    </row>
    <row r="6038" spans="1:4" x14ac:dyDescent="0.25">
      <c r="A6038" s="32" t="s">
        <v>5590</v>
      </c>
      <c r="B6038" s="32" t="str">
        <f t="shared" si="282"/>
        <v>840 Ventura Boulevard Suite 202,Wilmington, CA 90008,426-928-9496,Damon's Ladies Fashions</v>
      </c>
      <c r="C6038" s="32" t="str">
        <f t="shared" si="283"/>
        <v>hions</v>
      </c>
      <c r="D6038" s="32" t="str">
        <f t="shared" si="284"/>
        <v>Incorrect</v>
      </c>
    </row>
    <row r="6039" spans="1:4" x14ac:dyDescent="0.25">
      <c r="A6039" s="32" t="s">
        <v>5591</v>
      </c>
      <c r="B6039" s="32" t="str">
        <f t="shared" si="282"/>
        <v>Wilmington, CA 90008,426-928-9496,Damon's Ladies Fashions,2689 Arden Way</v>
      </c>
      <c r="C6039" s="32" t="str">
        <f t="shared" si="283"/>
        <v>n Way</v>
      </c>
      <c r="D6039" s="32" t="str">
        <f t="shared" si="284"/>
        <v>Incorrect</v>
      </c>
    </row>
    <row r="6040" spans="1:4" x14ac:dyDescent="0.25">
      <c r="A6040" s="32" t="s">
        <v>5592</v>
      </c>
      <c r="B6040" s="32" t="str">
        <f t="shared" si="282"/>
        <v>426-928-9496,Damon's Ladies Fashions,2689 Arden Way,Puyallup, WA 92026</v>
      </c>
      <c r="C6040" s="32" t="str">
        <f t="shared" si="283"/>
        <v>92026</v>
      </c>
      <c r="D6040" s="32" t="str">
        <f t="shared" si="284"/>
        <v>Incorrect</v>
      </c>
    </row>
    <row r="6041" spans="1:4" x14ac:dyDescent="0.25">
      <c r="A6041" s="32" t="s">
        <v>5593</v>
      </c>
      <c r="B6041" s="32" t="str">
        <f t="shared" si="282"/>
        <v>Damon's Ladies Fashions,2689 Arden Way,Puyallup, WA 92026,408-624-4222</v>
      </c>
      <c r="C6041" s="32" t="str">
        <f t="shared" si="283"/>
        <v>-4222</v>
      </c>
      <c r="D6041" s="32">
        <f t="shared" si="284"/>
        <v>1</v>
      </c>
    </row>
    <row r="6042" spans="1:4" x14ac:dyDescent="0.25">
      <c r="A6042" s="32" t="s">
        <v>2837</v>
      </c>
      <c r="B6042" s="32" t="str">
        <f t="shared" si="282"/>
        <v>2689 Arden Way,Puyallup, WA 92026,408-624-4222,Mary Mac Come Back</v>
      </c>
      <c r="C6042" s="32" t="str">
        <f t="shared" si="283"/>
        <v xml:space="preserve"> Back</v>
      </c>
      <c r="D6042" s="32" t="str">
        <f t="shared" si="284"/>
        <v>Incorrect</v>
      </c>
    </row>
    <row r="6043" spans="1:4" x14ac:dyDescent="0.25">
      <c r="A6043" s="32" t="s">
        <v>5594</v>
      </c>
      <c r="B6043" s="32" t="str">
        <f t="shared" si="282"/>
        <v>Puyallup, WA 92026,408-624-4222,Mary Mac Come Back,20 Monterey Street</v>
      </c>
      <c r="C6043" s="32" t="str">
        <f t="shared" si="283"/>
        <v>treet</v>
      </c>
      <c r="D6043" s="32" t="str">
        <f t="shared" si="284"/>
        <v>Incorrect</v>
      </c>
    </row>
    <row r="6044" spans="1:4" x14ac:dyDescent="0.25">
      <c r="A6044" s="32" t="s">
        <v>5595</v>
      </c>
      <c r="B6044" s="32" t="str">
        <f t="shared" si="282"/>
        <v>408-624-4222,Mary Mac Come Back,20 Monterey Street,Newport Beach, CA 96604</v>
      </c>
      <c r="C6044" s="32" t="str">
        <f t="shared" si="283"/>
        <v>96604</v>
      </c>
      <c r="D6044" s="32" t="str">
        <f t="shared" si="284"/>
        <v>Incorrect</v>
      </c>
    </row>
    <row r="6045" spans="1:4" x14ac:dyDescent="0.25">
      <c r="A6045" s="32" t="s">
        <v>5596</v>
      </c>
      <c r="B6045" s="32" t="str">
        <f t="shared" si="282"/>
        <v>Mary Mac Come Back,20 Monterey Street,Newport Beach, CA 96604,828-864-2444</v>
      </c>
      <c r="C6045" s="32" t="str">
        <f t="shared" si="283"/>
        <v>-2444</v>
      </c>
      <c r="D6045" s="32">
        <f t="shared" si="284"/>
        <v>1</v>
      </c>
    </row>
    <row r="6046" spans="1:4" x14ac:dyDescent="0.25">
      <c r="A6046" s="32" t="s">
        <v>5597</v>
      </c>
      <c r="B6046" s="32" t="str">
        <f t="shared" si="282"/>
        <v>20 Monterey Street,Newport Beach, CA 96604,828-864-2444,Pacific Connection Limited</v>
      </c>
      <c r="C6046" s="32" t="str">
        <f t="shared" si="283"/>
        <v>mited</v>
      </c>
      <c r="D6046" s="32" t="str">
        <f t="shared" si="284"/>
        <v>Incorrect</v>
      </c>
    </row>
    <row r="6047" spans="1:4" x14ac:dyDescent="0.25">
      <c r="A6047" s="32" t="s">
        <v>5598</v>
      </c>
      <c r="B6047" s="32" t="str">
        <f t="shared" si="282"/>
        <v>Newport Beach, CA 96604,828-864-2444,Pacific Connection Limited,4642Crenshaw Blvd</v>
      </c>
      <c r="C6047" s="32" t="str">
        <f t="shared" si="283"/>
        <v xml:space="preserve"> Blvd</v>
      </c>
      <c r="D6047" s="32" t="str">
        <f t="shared" si="284"/>
        <v>Incorrect</v>
      </c>
    </row>
    <row r="6048" spans="1:4" x14ac:dyDescent="0.25">
      <c r="A6048" s="32" t="s">
        <v>5599</v>
      </c>
      <c r="B6048" s="32" t="str">
        <f t="shared" si="282"/>
        <v>828-864-2444,Pacific Connection Limited,4642Crenshaw Blvd,Anacortes, CA 90068</v>
      </c>
      <c r="C6048" s="32" t="str">
        <f t="shared" si="283"/>
        <v>90068</v>
      </c>
      <c r="D6048" s="32" t="str">
        <f t="shared" si="284"/>
        <v>Incorrect</v>
      </c>
    </row>
    <row r="6049" spans="1:4" x14ac:dyDescent="0.25">
      <c r="A6049" s="32" t="s">
        <v>5600</v>
      </c>
      <c r="B6049" s="32" t="str">
        <f t="shared" si="282"/>
        <v>Pacific Connection Limited,4642Crenshaw Blvd,Anacortes, CA 90068,808-694-6488</v>
      </c>
      <c r="C6049" s="32" t="str">
        <f t="shared" si="283"/>
        <v>-6488</v>
      </c>
      <c r="D6049" s="32">
        <f t="shared" si="284"/>
        <v>1</v>
      </c>
    </row>
    <row r="6050" spans="1:4" x14ac:dyDescent="0.25">
      <c r="A6050" s="32" t="s">
        <v>5601</v>
      </c>
      <c r="B6050" s="32" t="str">
        <f t="shared" si="282"/>
        <v>4642Crenshaw Blvd,Anacortes, CA 90068,808-694-6488,Ronnie’s Basic Outfitters</v>
      </c>
      <c r="C6050" s="32" t="str">
        <f t="shared" si="283"/>
        <v>tters</v>
      </c>
      <c r="D6050" s="32" t="str">
        <f t="shared" si="284"/>
        <v>Incorrect</v>
      </c>
    </row>
    <row r="6051" spans="1:4" x14ac:dyDescent="0.25">
      <c r="A6051" s="32" t="s">
        <v>5602</v>
      </c>
      <c r="B6051" s="32" t="str">
        <f t="shared" si="282"/>
        <v>Anacortes, CA 90068,808-694-6488,Ronnie’s Basic Outfitters,226 East 4th Street</v>
      </c>
      <c r="C6051" s="32" t="str">
        <f t="shared" si="283"/>
        <v>treet</v>
      </c>
      <c r="D6051" s="32" t="str">
        <f t="shared" si="284"/>
        <v>Incorrect</v>
      </c>
    </row>
    <row r="6052" spans="1:4" x14ac:dyDescent="0.25">
      <c r="A6052" s="32" t="s">
        <v>5603</v>
      </c>
      <c r="B6052" s="32" t="str">
        <f t="shared" si="282"/>
        <v>808-694-6488,Ronnie’s Basic Outfitters,226 East 4th Street,San Francisco, CA 92806</v>
      </c>
      <c r="C6052" s="32" t="str">
        <f t="shared" si="283"/>
        <v>92806</v>
      </c>
      <c r="D6052" s="32" t="str">
        <f t="shared" si="284"/>
        <v>Incorrect</v>
      </c>
    </row>
    <row r="6053" spans="1:4" x14ac:dyDescent="0.25">
      <c r="A6053" s="32" t="s">
        <v>362</v>
      </c>
      <c r="B6053" s="32" t="str">
        <f t="shared" si="282"/>
        <v>Ronnie’s Basic Outfitters,226 East 4th Street,San Francisco, CA 92806,808-462-2449</v>
      </c>
      <c r="C6053" s="32" t="str">
        <f t="shared" si="283"/>
        <v>-2449</v>
      </c>
      <c r="D6053" s="32">
        <f t="shared" si="284"/>
        <v>1</v>
      </c>
    </row>
    <row r="6054" spans="1:4" x14ac:dyDescent="0.25">
      <c r="A6054" s="32" t="s">
        <v>5604</v>
      </c>
      <c r="B6054" s="32" t="str">
        <f t="shared" si="282"/>
        <v>226 East 4th Street,San Francisco, CA 92806,808-462-2449,Young &amp; Restless Apparel</v>
      </c>
      <c r="C6054" s="32" t="str">
        <f t="shared" si="283"/>
        <v>parel</v>
      </c>
      <c r="D6054" s="32" t="str">
        <f t="shared" si="284"/>
        <v>Incorrect</v>
      </c>
    </row>
    <row r="6055" spans="1:4" x14ac:dyDescent="0.25">
      <c r="A6055" s="32" t="s">
        <v>5605</v>
      </c>
      <c r="B6055" s="32" t="str">
        <f t="shared" si="282"/>
        <v>San Francisco, CA 92806,808-462-2449,Young &amp; Restless Apparel,26422 8th Street</v>
      </c>
      <c r="C6055" s="32" t="str">
        <f t="shared" si="283"/>
        <v>treet</v>
      </c>
      <c r="D6055" s="32" t="str">
        <f t="shared" si="284"/>
        <v>Incorrect</v>
      </c>
    </row>
    <row r="6056" spans="1:4" x14ac:dyDescent="0.25">
      <c r="A6056" s="32" t="s">
        <v>5606</v>
      </c>
      <c r="B6056" s="32" t="str">
        <f t="shared" si="282"/>
        <v>808-462-2449,Young &amp; Restless Apparel,26422 8th Street,Portland, OR 90024</v>
      </c>
      <c r="C6056" s="32" t="str">
        <f t="shared" si="283"/>
        <v>90024</v>
      </c>
      <c r="D6056" s="32" t="str">
        <f t="shared" si="284"/>
        <v>Incorrect</v>
      </c>
    </row>
    <row r="6057" spans="1:4" x14ac:dyDescent="0.25">
      <c r="A6057" s="32" t="s">
        <v>5607</v>
      </c>
      <c r="B6057" s="32" t="str">
        <f t="shared" si="282"/>
        <v>Young &amp; Restless Apparel,26422 8th Street,Portland, OR 90024,949-686-2824</v>
      </c>
      <c r="C6057" s="32" t="str">
        <f t="shared" si="283"/>
        <v>-2824</v>
      </c>
      <c r="D6057" s="32">
        <f t="shared" si="284"/>
        <v>1</v>
      </c>
    </row>
    <row r="6058" spans="1:4" x14ac:dyDescent="0.25">
      <c r="A6058" s="32" t="s">
        <v>5608</v>
      </c>
      <c r="B6058" s="32" t="str">
        <f t="shared" si="282"/>
        <v>26422 8th Street,Portland, OR 90024,949-686-2824,Champs at Bayside</v>
      </c>
      <c r="C6058" s="32" t="str">
        <f t="shared" si="283"/>
        <v>yside</v>
      </c>
      <c r="D6058" s="32" t="str">
        <f t="shared" si="284"/>
        <v>Incorrect</v>
      </c>
    </row>
    <row r="6059" spans="1:4" x14ac:dyDescent="0.25">
      <c r="A6059" s="32" t="s">
        <v>3053</v>
      </c>
      <c r="B6059" s="32" t="str">
        <f t="shared" si="282"/>
        <v>Portland, OR 90024,949-686-2824,Champs at Bayside,2224 Maple Avenue</v>
      </c>
      <c r="C6059" s="32" t="str">
        <f t="shared" si="283"/>
        <v>venue</v>
      </c>
      <c r="D6059" s="32" t="str">
        <f t="shared" si="284"/>
        <v>Incorrect</v>
      </c>
    </row>
    <row r="6060" spans="1:4" x14ac:dyDescent="0.25">
      <c r="A6060" s="32" t="s">
        <v>5609</v>
      </c>
      <c r="B6060" s="32" t="str">
        <f t="shared" si="282"/>
        <v>949-686-2824,Champs at Bayside,2224 Maple Avenue,Lake Oswego, CA 92224</v>
      </c>
      <c r="C6060" s="32" t="str">
        <f t="shared" si="283"/>
        <v>92224</v>
      </c>
      <c r="D6060" s="32" t="str">
        <f t="shared" si="284"/>
        <v>Incorrect</v>
      </c>
    </row>
    <row r="6061" spans="1:4" x14ac:dyDescent="0.25">
      <c r="A6061" s="32" t="s">
        <v>5610</v>
      </c>
      <c r="B6061" s="32" t="str">
        <f t="shared" si="282"/>
        <v>Champs at Bayside,2224 Maple Avenue,Lake Oswego, CA 92224,460-944-4286</v>
      </c>
      <c r="C6061" s="32" t="str">
        <f t="shared" si="283"/>
        <v>-4286</v>
      </c>
      <c r="D6061" s="32">
        <f t="shared" si="284"/>
        <v>1</v>
      </c>
    </row>
    <row r="6062" spans="1:4" x14ac:dyDescent="0.25">
      <c r="A6062" s="32" t="s">
        <v>5611</v>
      </c>
      <c r="B6062" s="32" t="str">
        <f t="shared" si="282"/>
        <v>2224 Maple Avenue,Lake Oswego, CA 92224,460-944-4286,Lay It On The Line Sports</v>
      </c>
      <c r="C6062" s="32" t="str">
        <f t="shared" si="283"/>
        <v>ports</v>
      </c>
      <c r="D6062" s="32" t="str">
        <f t="shared" si="284"/>
        <v>Incorrect</v>
      </c>
    </row>
    <row r="6063" spans="1:4" x14ac:dyDescent="0.25">
      <c r="A6063" s="32" t="s">
        <v>5612</v>
      </c>
      <c r="B6063" s="32" t="str">
        <f t="shared" si="282"/>
        <v>Lake Oswego, CA 92224,460-944-4286,Lay It On The Line Sports,82840 Highway 222</v>
      </c>
      <c r="C6063" s="32" t="str">
        <f t="shared" si="283"/>
        <v>y 222</v>
      </c>
      <c r="D6063" s="32" t="str">
        <f t="shared" si="284"/>
        <v>Incorrect</v>
      </c>
    </row>
    <row r="6064" spans="1:4" x14ac:dyDescent="0.25">
      <c r="A6064" s="32" t="s">
        <v>5613</v>
      </c>
      <c r="B6064" s="32" t="str">
        <f t="shared" si="282"/>
        <v>460-944-4286,Lay It On The Line Sports,82840 Highway 222,Livermore, CA 90402</v>
      </c>
      <c r="C6064" s="32" t="str">
        <f t="shared" si="283"/>
        <v>90402</v>
      </c>
      <c r="D6064" s="32" t="str">
        <f t="shared" si="284"/>
        <v>Incorrect</v>
      </c>
    </row>
    <row r="6065" spans="1:4" x14ac:dyDescent="0.25">
      <c r="A6065" s="32" t="s">
        <v>5614</v>
      </c>
      <c r="B6065" s="32" t="str">
        <f t="shared" si="282"/>
        <v>Lay It On The Line Sports,82840 Highway 222,Livermore, CA 90402,224-866-2822</v>
      </c>
      <c r="C6065" s="32" t="str">
        <f t="shared" si="283"/>
        <v>-2822</v>
      </c>
      <c r="D6065" s="32">
        <f t="shared" si="284"/>
        <v>1</v>
      </c>
    </row>
    <row r="6066" spans="1:4" x14ac:dyDescent="0.25">
      <c r="A6066" s="32" t="s">
        <v>1885</v>
      </c>
      <c r="B6066" s="32" t="str">
        <f t="shared" si="282"/>
        <v>82840 Highway 222,Livermore, CA 90402,224-866-2822,Aloha</v>
      </c>
      <c r="C6066" s="32" t="str">
        <f t="shared" si="283"/>
        <v>Aloha</v>
      </c>
      <c r="D6066" s="32" t="str">
        <f t="shared" si="284"/>
        <v>Incorrect</v>
      </c>
    </row>
    <row r="6067" spans="1:4" x14ac:dyDescent="0.25">
      <c r="A6067" s="32" t="s">
        <v>5615</v>
      </c>
      <c r="B6067" s="32" t="str">
        <f t="shared" si="282"/>
        <v>Livermore, CA 90402,224-866-2822,Aloha,9884 Sierra Avenue</v>
      </c>
      <c r="C6067" s="32" t="str">
        <f t="shared" si="283"/>
        <v>venue</v>
      </c>
      <c r="D6067" s="32" t="str">
        <f t="shared" si="284"/>
        <v>Incorrect</v>
      </c>
    </row>
    <row r="6068" spans="1:4" x14ac:dyDescent="0.25">
      <c r="A6068" s="32" t="s">
        <v>5616</v>
      </c>
      <c r="B6068" s="32" t="str">
        <f t="shared" si="282"/>
        <v>224-866-2822,Aloha,9884 Sierra Avenue,Los Angeles, CA 90260</v>
      </c>
      <c r="C6068" s="32" t="str">
        <f t="shared" si="283"/>
        <v>90260</v>
      </c>
      <c r="D6068" s="32" t="str">
        <f t="shared" si="284"/>
        <v>Incorrect</v>
      </c>
    </row>
    <row r="6069" spans="1:4" x14ac:dyDescent="0.25">
      <c r="A6069" s="32" t="s">
        <v>5617</v>
      </c>
      <c r="B6069" s="32" t="str">
        <f t="shared" si="282"/>
        <v>Aloha,9884 Sierra Avenue,Los Angeles, CA 90260,408-282-9469</v>
      </c>
      <c r="C6069" s="32" t="str">
        <f t="shared" si="283"/>
        <v>-9469</v>
      </c>
      <c r="D6069" s="32">
        <f t="shared" si="284"/>
        <v>1</v>
      </c>
    </row>
    <row r="6070" spans="1:4" x14ac:dyDescent="0.25">
      <c r="A6070" s="32" t="s">
        <v>4876</v>
      </c>
      <c r="B6070" s="32" t="str">
        <f t="shared" si="282"/>
        <v>9884 Sierra Avenue,Los Angeles, CA 90260,408-282-9469,Crabby Joes Clothes</v>
      </c>
      <c r="C6070" s="32" t="str">
        <f t="shared" si="283"/>
        <v>othes</v>
      </c>
      <c r="D6070" s="32" t="str">
        <f t="shared" si="284"/>
        <v>Incorrect</v>
      </c>
    </row>
    <row r="6071" spans="1:4" x14ac:dyDescent="0.25">
      <c r="A6071" s="32" t="s">
        <v>1455</v>
      </c>
      <c r="B6071" s="32" t="str">
        <f t="shared" si="282"/>
        <v>Los Angeles, CA 90260,408-282-9469,Crabby Joes Clothes,2404 West Vernon Avenue</v>
      </c>
      <c r="C6071" s="32" t="str">
        <f t="shared" si="283"/>
        <v>venue</v>
      </c>
      <c r="D6071" s="32" t="str">
        <f t="shared" si="284"/>
        <v>Incorrect</v>
      </c>
    </row>
    <row r="6072" spans="1:4" x14ac:dyDescent="0.25">
      <c r="A6072" s="32" t="s">
        <v>5618</v>
      </c>
      <c r="B6072" s="32" t="str">
        <f t="shared" si="282"/>
        <v>408-282-9469,Crabby Joes Clothes,2404 West Vernon Avenue,Oxnard, CA 92284</v>
      </c>
      <c r="C6072" s="32" t="str">
        <f t="shared" si="283"/>
        <v>92284</v>
      </c>
      <c r="D6072" s="32" t="str">
        <f t="shared" si="284"/>
        <v>Incorrect</v>
      </c>
    </row>
    <row r="6073" spans="1:4" x14ac:dyDescent="0.25">
      <c r="A6073" s="32" t="s">
        <v>5619</v>
      </c>
      <c r="B6073" s="32" t="str">
        <f t="shared" si="282"/>
        <v>Crabby Joes Clothes,2404 West Vernon Avenue,Oxnard, CA 92284,604-848-4486</v>
      </c>
      <c r="C6073" s="32" t="str">
        <f t="shared" si="283"/>
        <v>-4486</v>
      </c>
      <c r="D6073" s="32">
        <f t="shared" si="284"/>
        <v>1</v>
      </c>
    </row>
    <row r="6074" spans="1:4" x14ac:dyDescent="0.25">
      <c r="A6074" s="32" t="s">
        <v>5620</v>
      </c>
      <c r="B6074" s="32" t="str">
        <f t="shared" si="282"/>
        <v>2404 West Vernon Avenue,Oxnard, CA 92284,604-848-4486,French Style</v>
      </c>
      <c r="C6074" s="32" t="str">
        <f t="shared" si="283"/>
        <v>Style</v>
      </c>
      <c r="D6074" s="32" t="str">
        <f t="shared" si="284"/>
        <v>Incorrect</v>
      </c>
    </row>
    <row r="6075" spans="1:4" x14ac:dyDescent="0.25">
      <c r="A6075" s="32" t="s">
        <v>5621</v>
      </c>
      <c r="B6075" s="32" t="str">
        <f t="shared" si="282"/>
        <v>Oxnard, CA 92284,604-848-4486,French Style,640 Southwest Broadway</v>
      </c>
      <c r="C6075" s="32" t="str">
        <f t="shared" si="283"/>
        <v>adway</v>
      </c>
      <c r="D6075" s="32" t="str">
        <f t="shared" si="284"/>
        <v>Incorrect</v>
      </c>
    </row>
    <row r="6076" spans="1:4" x14ac:dyDescent="0.25">
      <c r="A6076" s="32" t="s">
        <v>5622</v>
      </c>
      <c r="B6076" s="32" t="str">
        <f t="shared" si="282"/>
        <v>604-848-4486,French Style,640 Southwest Broadway,Santa Monica, CA 92260</v>
      </c>
      <c r="C6076" s="32" t="str">
        <f t="shared" si="283"/>
        <v>92260</v>
      </c>
      <c r="D6076" s="32" t="str">
        <f t="shared" si="284"/>
        <v>Incorrect</v>
      </c>
    </row>
    <row r="6077" spans="1:4" x14ac:dyDescent="0.25">
      <c r="A6077" s="32" t="s">
        <v>1499</v>
      </c>
      <c r="B6077" s="32" t="str">
        <f t="shared" si="282"/>
        <v>French Style,640 Southwest Broadway,Santa Monica, CA 92260,626-894-8462</v>
      </c>
      <c r="C6077" s="32" t="str">
        <f t="shared" si="283"/>
        <v>-8462</v>
      </c>
      <c r="D6077" s="32">
        <f t="shared" si="284"/>
        <v>1</v>
      </c>
    </row>
    <row r="6078" spans="1:4" x14ac:dyDescent="0.25">
      <c r="A6078" s="32" t="s">
        <v>5623</v>
      </c>
      <c r="B6078" s="32" t="str">
        <f t="shared" si="282"/>
        <v>640 Southwest Broadway,Santa Monica, CA 92260,626-894-8462,Get It Right Sports</v>
      </c>
      <c r="C6078" s="32" t="str">
        <f t="shared" si="283"/>
        <v>ports</v>
      </c>
      <c r="D6078" s="32" t="str">
        <f t="shared" si="284"/>
        <v>Incorrect</v>
      </c>
    </row>
    <row r="6079" spans="1:4" x14ac:dyDescent="0.25">
      <c r="A6079" s="32" t="s">
        <v>5624</v>
      </c>
      <c r="B6079" s="32" t="str">
        <f t="shared" si="282"/>
        <v>Santa Monica, CA 92260,626-894-8462,Get It Right Sports,22828 Montana Avenue</v>
      </c>
      <c r="C6079" s="32" t="str">
        <f t="shared" si="283"/>
        <v>venue</v>
      </c>
      <c r="D6079" s="32" t="str">
        <f t="shared" si="284"/>
        <v>Incorrect</v>
      </c>
    </row>
    <row r="6080" spans="1:4" x14ac:dyDescent="0.25">
      <c r="A6080" s="32" t="s">
        <v>5625</v>
      </c>
      <c r="B6080" s="32" t="str">
        <f t="shared" si="282"/>
        <v>626-894-8462,Get It Right Sports,22828 Montana Avenue,Long Beach, CA 96662</v>
      </c>
      <c r="C6080" s="32" t="str">
        <f t="shared" si="283"/>
        <v>96662</v>
      </c>
      <c r="D6080" s="32" t="str">
        <f t="shared" si="284"/>
        <v>Incorrect</v>
      </c>
    </row>
    <row r="6081" spans="1:4" x14ac:dyDescent="0.25">
      <c r="A6081" s="32" t="s">
        <v>346</v>
      </c>
      <c r="B6081" s="32" t="str">
        <f t="shared" si="282"/>
        <v>Get It Right Sports,22828 Montana Avenue,Long Beach, CA 96662,264-946-6006</v>
      </c>
      <c r="C6081" s="32" t="str">
        <f t="shared" si="283"/>
        <v>-6006</v>
      </c>
      <c r="D6081" s="32">
        <f t="shared" si="284"/>
        <v>1</v>
      </c>
    </row>
    <row r="6082" spans="1:4" x14ac:dyDescent="0.25">
      <c r="A6082" s="32" t="s">
        <v>5626</v>
      </c>
      <c r="B6082" s="32" t="str">
        <f t="shared" ref="B6082:B6145" si="285">CONCATENATE(TRIM(A6082),",",TRIM(A6083),",",TRIM(A6084),",",TRIM(A6085))</f>
        <v>22828 Montana Avenue,Long Beach, CA 96662,264-946-6006,Polished Apple of California Inc</v>
      </c>
      <c r="C6082" s="32" t="str">
        <f t="shared" ref="C6082:C6145" si="286">RIGHT(B6082,5)</f>
        <v>a Inc</v>
      </c>
      <c r="D6082" s="32" t="str">
        <f t="shared" ref="D6082:D6145" si="287">IFERROR(FIND("-",C6082),"Incorrect")</f>
        <v>Incorrect</v>
      </c>
    </row>
    <row r="6083" spans="1:4" x14ac:dyDescent="0.25">
      <c r="A6083" s="32" t="s">
        <v>5627</v>
      </c>
      <c r="B6083" s="32" t="str">
        <f t="shared" si="285"/>
        <v>Long Beach, CA 96662,264-946-6006,Polished Apple of California Inc,2 Aloha Tower Drive Unit 282</v>
      </c>
      <c r="C6083" s="32" t="str">
        <f t="shared" si="286"/>
        <v>t 282</v>
      </c>
      <c r="D6083" s="32" t="str">
        <f t="shared" si="287"/>
        <v>Incorrect</v>
      </c>
    </row>
    <row r="6084" spans="1:4" x14ac:dyDescent="0.25">
      <c r="A6084" s="32" t="s">
        <v>5628</v>
      </c>
      <c r="B6084" s="32" t="str">
        <f t="shared" si="285"/>
        <v>264-946-6006,Polished Apple of California Inc,2 Aloha Tower Drive Unit 282,North Hollywood, CA 90026</v>
      </c>
      <c r="C6084" s="32" t="str">
        <f t="shared" si="286"/>
        <v>90026</v>
      </c>
      <c r="D6084" s="32" t="str">
        <f t="shared" si="287"/>
        <v>Incorrect</v>
      </c>
    </row>
    <row r="6085" spans="1:4" x14ac:dyDescent="0.25">
      <c r="A6085" s="32" t="s">
        <v>956</v>
      </c>
      <c r="B6085" s="32" t="str">
        <f t="shared" si="285"/>
        <v>Polished Apple of California Inc,2 Aloha Tower Drive Unit 282,North Hollywood, CA 90026,860-889-4264</v>
      </c>
      <c r="C6085" s="32" t="str">
        <f t="shared" si="286"/>
        <v>-4264</v>
      </c>
      <c r="D6085" s="32">
        <f t="shared" si="287"/>
        <v>1</v>
      </c>
    </row>
    <row r="6086" spans="1:4" x14ac:dyDescent="0.25">
      <c r="A6086" s="32" t="s">
        <v>5629</v>
      </c>
      <c r="B6086" s="32" t="str">
        <f t="shared" si="285"/>
        <v>2 Aloha Tower Drive Unit 282,North Hollywood, CA 90026,860-889-4264,Silly Goose</v>
      </c>
      <c r="C6086" s="32" t="str">
        <f t="shared" si="286"/>
        <v>Goose</v>
      </c>
      <c r="D6086" s="32" t="str">
        <f t="shared" si="287"/>
        <v>Incorrect</v>
      </c>
    </row>
    <row r="6087" spans="1:4" x14ac:dyDescent="0.25">
      <c r="A6087" s="32" t="s">
        <v>5630</v>
      </c>
      <c r="B6087" s="32" t="str">
        <f t="shared" si="285"/>
        <v>North Hollywood, CA 90026,860-889-4264,Silly Goose,2086 East Highland Avenue Suite B</v>
      </c>
      <c r="C6087" s="32" t="str">
        <f t="shared" si="286"/>
        <v>ite B</v>
      </c>
      <c r="D6087" s="32" t="str">
        <f t="shared" si="287"/>
        <v>Incorrect</v>
      </c>
    </row>
    <row r="6088" spans="1:4" x14ac:dyDescent="0.25">
      <c r="A6088" s="32" t="s">
        <v>5631</v>
      </c>
      <c r="B6088" s="32" t="str">
        <f t="shared" si="285"/>
        <v>860-889-4264,Silly Goose,2086 East Highland Avenue Suite B,Palmdale, CA 90046</v>
      </c>
      <c r="C6088" s="32" t="str">
        <f t="shared" si="286"/>
        <v>90046</v>
      </c>
      <c r="D6088" s="32" t="str">
        <f t="shared" si="287"/>
        <v>Incorrect</v>
      </c>
    </row>
    <row r="6089" spans="1:4" x14ac:dyDescent="0.25">
      <c r="A6089" s="32" t="s">
        <v>5632</v>
      </c>
      <c r="B6089" s="32" t="str">
        <f t="shared" si="285"/>
        <v>Silly Goose,2086 East Highland Avenue Suite B,Palmdale, CA 90046,408-288-6400</v>
      </c>
      <c r="C6089" s="32" t="str">
        <f t="shared" si="286"/>
        <v>-6400</v>
      </c>
      <c r="D6089" s="32">
        <f t="shared" si="287"/>
        <v>1</v>
      </c>
    </row>
    <row r="6090" spans="1:4" x14ac:dyDescent="0.25">
      <c r="A6090" s="32" t="s">
        <v>5633</v>
      </c>
      <c r="B6090" s="32" t="str">
        <f t="shared" si="285"/>
        <v>2086 East Highland Avenue Suite B,Palmdale, CA 90046,408-288-6400,Spin a Platter</v>
      </c>
      <c r="C6090" s="32" t="str">
        <f t="shared" si="286"/>
        <v>atter</v>
      </c>
      <c r="D6090" s="32" t="str">
        <f t="shared" si="287"/>
        <v>Incorrect</v>
      </c>
    </row>
    <row r="6091" spans="1:4" x14ac:dyDescent="0.25">
      <c r="A6091" s="32" t="s">
        <v>5634</v>
      </c>
      <c r="B6091" s="32" t="str">
        <f t="shared" si="285"/>
        <v>Palmdale, CA 90046,408-288-6400,Spin a Platter,228 South Washington Street</v>
      </c>
      <c r="C6091" s="32" t="str">
        <f t="shared" si="286"/>
        <v>treet</v>
      </c>
      <c r="D6091" s="32" t="str">
        <f t="shared" si="287"/>
        <v>Incorrect</v>
      </c>
    </row>
    <row r="6092" spans="1:4" x14ac:dyDescent="0.25">
      <c r="A6092" s="32" t="s">
        <v>5635</v>
      </c>
      <c r="B6092" s="32" t="str">
        <f t="shared" si="285"/>
        <v>408-288-6400,Spin a Platter,228 South Washington Street,Costa Mesa, CA 92864</v>
      </c>
      <c r="C6092" s="32" t="str">
        <f t="shared" si="286"/>
        <v>92864</v>
      </c>
      <c r="D6092" s="32" t="str">
        <f t="shared" si="287"/>
        <v>Incorrect</v>
      </c>
    </row>
    <row r="6093" spans="1:4" x14ac:dyDescent="0.25">
      <c r="A6093" s="32" t="s">
        <v>5636</v>
      </c>
      <c r="B6093" s="32" t="str">
        <f t="shared" si="285"/>
        <v>Spin a Platter,228 South Washington Street,Costa Mesa, CA 92864,926-284-2022</v>
      </c>
      <c r="C6093" s="32" t="str">
        <f t="shared" si="286"/>
        <v>-2022</v>
      </c>
      <c r="D6093" s="32">
        <f t="shared" si="287"/>
        <v>1</v>
      </c>
    </row>
    <row r="6094" spans="1:4" x14ac:dyDescent="0.25">
      <c r="A6094" s="32" t="s">
        <v>5637</v>
      </c>
      <c r="B6094" s="32" t="str">
        <f t="shared" si="285"/>
        <v>228 South Washington Street,Costa Mesa, CA 92864,926-284-2022,Tahoe Sports</v>
      </c>
      <c r="C6094" s="32" t="str">
        <f t="shared" si="286"/>
        <v>ports</v>
      </c>
      <c r="D6094" s="32" t="str">
        <f t="shared" si="287"/>
        <v>Incorrect</v>
      </c>
    </row>
    <row r="6095" spans="1:4" x14ac:dyDescent="0.25">
      <c r="A6095" s="32" t="s">
        <v>5638</v>
      </c>
      <c r="B6095" s="32" t="str">
        <f t="shared" si="285"/>
        <v>Costa Mesa, CA 92864,926-284-2022,Tahoe Sports,220 East 9th Street</v>
      </c>
      <c r="C6095" s="32" t="str">
        <f t="shared" si="286"/>
        <v>treet</v>
      </c>
      <c r="D6095" s="32" t="str">
        <f t="shared" si="287"/>
        <v>Incorrect</v>
      </c>
    </row>
    <row r="6096" spans="1:4" x14ac:dyDescent="0.25">
      <c r="A6096" s="32" t="s">
        <v>5639</v>
      </c>
      <c r="B6096" s="32" t="str">
        <f t="shared" si="285"/>
        <v>926-284-2022,Tahoe Sports,220 East 9th Street,Anchorage, AK 96486</v>
      </c>
      <c r="C6096" s="32" t="str">
        <f t="shared" si="286"/>
        <v>96486</v>
      </c>
      <c r="D6096" s="32" t="str">
        <f t="shared" si="287"/>
        <v>Incorrect</v>
      </c>
    </row>
    <row r="6097" spans="1:4" x14ac:dyDescent="0.25">
      <c r="A6097" s="32" t="s">
        <v>3713</v>
      </c>
      <c r="B6097" s="32" t="str">
        <f t="shared" si="285"/>
        <v>Tahoe Sports,220 East 9th Street,Anchorage, AK 96486,640-684-4466</v>
      </c>
      <c r="C6097" s="32" t="str">
        <f t="shared" si="286"/>
        <v>-4466</v>
      </c>
      <c r="D6097" s="32">
        <f t="shared" si="287"/>
        <v>1</v>
      </c>
    </row>
    <row r="6098" spans="1:4" x14ac:dyDescent="0.25">
      <c r="A6098" s="32" t="s">
        <v>99</v>
      </c>
      <c r="B6098" s="32" t="str">
        <f t="shared" si="285"/>
        <v>220 East 9th Street,Anchorage, AK 96486,640-684-4466,Big Daddy O</v>
      </c>
      <c r="C6098" s="32" t="str">
        <f t="shared" si="286"/>
        <v>ddy O</v>
      </c>
      <c r="D6098" s="32" t="str">
        <f t="shared" si="287"/>
        <v>Incorrect</v>
      </c>
    </row>
    <row r="6099" spans="1:4" x14ac:dyDescent="0.25">
      <c r="A6099" s="32" t="s">
        <v>5640</v>
      </c>
      <c r="B6099" s="32" t="str">
        <f t="shared" si="285"/>
        <v>Anchorage, AK 96486,640-684-4466,Big Daddy O,2802 Ming Avenue</v>
      </c>
      <c r="C6099" s="32" t="str">
        <f t="shared" si="286"/>
        <v>venue</v>
      </c>
      <c r="D6099" s="32" t="str">
        <f t="shared" si="287"/>
        <v>Incorrect</v>
      </c>
    </row>
    <row r="6100" spans="1:4" x14ac:dyDescent="0.25">
      <c r="A6100" s="32" t="s">
        <v>3716</v>
      </c>
      <c r="B6100" s="32" t="str">
        <f t="shared" si="285"/>
        <v>640-684-4466,Big Daddy O,2802 Ming Avenue,Lincoln City, CA 94960</v>
      </c>
      <c r="C6100" s="32" t="str">
        <f t="shared" si="286"/>
        <v>94960</v>
      </c>
      <c r="D6100" s="32" t="str">
        <f t="shared" si="287"/>
        <v>Incorrect</v>
      </c>
    </row>
    <row r="6101" spans="1:4" x14ac:dyDescent="0.25">
      <c r="A6101" s="32" t="s">
        <v>5641</v>
      </c>
      <c r="B6101" s="32" t="str">
        <f t="shared" si="285"/>
        <v>Big Daddy O,2802 Ming Avenue,Lincoln City, CA 94960,460-488-2286</v>
      </c>
      <c r="C6101" s="32" t="str">
        <f t="shared" si="286"/>
        <v>-2286</v>
      </c>
      <c r="D6101" s="32">
        <f t="shared" si="287"/>
        <v>1</v>
      </c>
    </row>
    <row r="6102" spans="1:4" x14ac:dyDescent="0.25">
      <c r="A6102" s="32" t="s">
        <v>766</v>
      </c>
      <c r="B6102" s="32" t="str">
        <f t="shared" si="285"/>
        <v>2802 Ming Avenue,Lincoln City, CA 94960,460-488-2286,Bikinis</v>
      </c>
      <c r="C6102" s="32" t="str">
        <f t="shared" si="286"/>
        <v>kinis</v>
      </c>
      <c r="D6102" s="32" t="str">
        <f t="shared" si="287"/>
        <v>Incorrect</v>
      </c>
    </row>
    <row r="6103" spans="1:4" x14ac:dyDescent="0.25">
      <c r="A6103" s="32" t="s">
        <v>5642</v>
      </c>
      <c r="B6103" s="32" t="str">
        <f t="shared" si="285"/>
        <v>Lincoln City, CA 94960,460-488-2286,Bikinis,280 College Avenue Shopping Centre</v>
      </c>
      <c r="C6103" s="32" t="str">
        <f t="shared" si="286"/>
        <v>entre</v>
      </c>
      <c r="D6103" s="32" t="str">
        <f t="shared" si="287"/>
        <v>Incorrect</v>
      </c>
    </row>
    <row r="6104" spans="1:4" x14ac:dyDescent="0.25">
      <c r="A6104" s="32" t="s">
        <v>5643</v>
      </c>
      <c r="B6104" s="32" t="str">
        <f t="shared" si="285"/>
        <v>460-488-2286,Bikinis,280 College Avenue Shopping Centre,Clovis, CA 92206</v>
      </c>
      <c r="C6104" s="32" t="str">
        <f t="shared" si="286"/>
        <v>92206</v>
      </c>
      <c r="D6104" s="32" t="str">
        <f t="shared" si="287"/>
        <v>Incorrect</v>
      </c>
    </row>
    <row r="6105" spans="1:4" x14ac:dyDescent="0.25">
      <c r="A6105" s="32" t="s">
        <v>5644</v>
      </c>
      <c r="B6105" s="32" t="str">
        <f t="shared" si="285"/>
        <v>Bikinis,280 College Avenue Shopping Centre,Clovis, CA 92206,926-822-8862</v>
      </c>
      <c r="C6105" s="32" t="str">
        <f t="shared" si="286"/>
        <v>-8862</v>
      </c>
      <c r="D6105" s="32">
        <f t="shared" si="287"/>
        <v>1</v>
      </c>
    </row>
    <row r="6106" spans="1:4" x14ac:dyDescent="0.25">
      <c r="A6106" s="32" t="s">
        <v>5645</v>
      </c>
      <c r="B6106" s="32" t="str">
        <f t="shared" si="285"/>
        <v>280 College Avenue Shopping Centre,Clovis, CA 92206,926-822-8862,Button Down Clothing Store</v>
      </c>
      <c r="C6106" s="32" t="str">
        <f t="shared" si="286"/>
        <v>Store</v>
      </c>
      <c r="D6106" s="32" t="str">
        <f t="shared" si="287"/>
        <v>Incorrect</v>
      </c>
    </row>
    <row r="6107" spans="1:4" x14ac:dyDescent="0.25">
      <c r="A6107" s="32" t="s">
        <v>5646</v>
      </c>
      <c r="B6107" s="32" t="str">
        <f t="shared" si="285"/>
        <v>Clovis, CA 92206,926-822-8862,Button Down Clothing Store,4600 South Meridian Suite 960</v>
      </c>
      <c r="C6107" s="32" t="str">
        <f t="shared" si="286"/>
        <v>e 960</v>
      </c>
      <c r="D6107" s="32" t="str">
        <f t="shared" si="287"/>
        <v>Incorrect</v>
      </c>
    </row>
    <row r="6108" spans="1:4" x14ac:dyDescent="0.25">
      <c r="A6108" s="32" t="s">
        <v>5647</v>
      </c>
      <c r="B6108" s="32" t="str">
        <f t="shared" si="285"/>
        <v>926-822-8862,Button Down Clothing Store,4600 South Meridian Suite 960,Escondido, CA 90822</v>
      </c>
      <c r="C6108" s="32" t="str">
        <f t="shared" si="286"/>
        <v>90822</v>
      </c>
      <c r="D6108" s="32" t="str">
        <f t="shared" si="287"/>
        <v>Incorrect</v>
      </c>
    </row>
    <row r="6109" spans="1:4" x14ac:dyDescent="0.25">
      <c r="A6109" s="32" t="s">
        <v>5648</v>
      </c>
      <c r="B6109" s="32" t="str">
        <f t="shared" si="285"/>
        <v>Button Down Clothing Store,4600 South Meridian Suite 960,Escondido, CA 90822,926-929-2040</v>
      </c>
      <c r="C6109" s="32" t="str">
        <f t="shared" si="286"/>
        <v>-2040</v>
      </c>
      <c r="D6109" s="32">
        <f t="shared" si="287"/>
        <v>1</v>
      </c>
    </row>
    <row r="6110" spans="1:4" x14ac:dyDescent="0.25">
      <c r="A6110" s="32" t="s">
        <v>5649</v>
      </c>
      <c r="B6110" s="32" t="str">
        <f t="shared" si="285"/>
        <v>4600 South Meridian Suite 960,Escondido, CA 90822,926-929-2040,Gifts &amp; What Nots</v>
      </c>
      <c r="C6110" s="32" t="str">
        <f t="shared" si="286"/>
        <v xml:space="preserve"> Nots</v>
      </c>
      <c r="D6110" s="32" t="str">
        <f t="shared" si="287"/>
        <v>Incorrect</v>
      </c>
    </row>
    <row r="6111" spans="1:4" x14ac:dyDescent="0.25">
      <c r="A6111" s="32" t="s">
        <v>5650</v>
      </c>
      <c r="B6111" s="32" t="str">
        <f t="shared" si="285"/>
        <v>Escondido, CA 90822,926-929-2040,Gifts &amp; What Nots,220 East 9th Street Suite C604</v>
      </c>
      <c r="C6111" s="32" t="str">
        <f t="shared" si="286"/>
        <v xml:space="preserve"> C604</v>
      </c>
      <c r="D6111" s="32" t="str">
        <f t="shared" si="287"/>
        <v>Incorrect</v>
      </c>
    </row>
    <row r="6112" spans="1:4" x14ac:dyDescent="0.25">
      <c r="A6112" s="32" t="s">
        <v>5651</v>
      </c>
      <c r="B6112" s="32" t="str">
        <f t="shared" si="285"/>
        <v>926-929-2040,Gifts &amp; What Nots,220 East 9th Street Suite C604,Tahoe City, CA 90266</v>
      </c>
      <c r="C6112" s="32" t="str">
        <f t="shared" si="286"/>
        <v>90266</v>
      </c>
      <c r="D6112" s="32" t="str">
        <f t="shared" si="287"/>
        <v>Incorrect</v>
      </c>
    </row>
    <row r="6113" spans="1:4" x14ac:dyDescent="0.25">
      <c r="A6113" s="32" t="s">
        <v>4001</v>
      </c>
      <c r="B6113" s="32" t="str">
        <f t="shared" si="285"/>
        <v>Gifts &amp; What Nots,220 East 9th Street Suite C604,Tahoe City, CA 90266,662-424-2996</v>
      </c>
      <c r="C6113" s="32" t="str">
        <f t="shared" si="286"/>
        <v>-2996</v>
      </c>
      <c r="D6113" s="32">
        <f t="shared" si="287"/>
        <v>1</v>
      </c>
    </row>
    <row r="6114" spans="1:4" x14ac:dyDescent="0.25">
      <c r="A6114" s="32" t="s">
        <v>2666</v>
      </c>
      <c r="B6114" s="32" t="str">
        <f t="shared" si="285"/>
        <v>220 East 9th Street Suite C604,Tahoe City, CA 90266,662-424-2996,Track Runners</v>
      </c>
      <c r="C6114" s="32" t="str">
        <f t="shared" si="286"/>
        <v>nners</v>
      </c>
      <c r="D6114" s="32" t="str">
        <f t="shared" si="287"/>
        <v>Incorrect</v>
      </c>
    </row>
    <row r="6115" spans="1:4" x14ac:dyDescent="0.25">
      <c r="A6115" s="32" t="s">
        <v>5652</v>
      </c>
      <c r="B6115" s="32" t="str">
        <f t="shared" si="285"/>
        <v>Tahoe City, CA 90266,662-424-2996,Track Runners,24802 Marina Pointe Dr</v>
      </c>
      <c r="C6115" s="32" t="str">
        <f t="shared" si="286"/>
        <v>te Dr</v>
      </c>
      <c r="D6115" s="32" t="str">
        <f t="shared" si="287"/>
        <v>Incorrect</v>
      </c>
    </row>
    <row r="6116" spans="1:4" x14ac:dyDescent="0.25">
      <c r="A6116" s="32" t="s">
        <v>4004</v>
      </c>
      <c r="B6116" s="32" t="str">
        <f t="shared" si="285"/>
        <v>662-424-2996,Track Runners,24802 Marina Pointe Dr,Santa Clara, CA 92886</v>
      </c>
      <c r="C6116" s="32" t="str">
        <f t="shared" si="286"/>
        <v>92886</v>
      </c>
      <c r="D6116" s="32" t="str">
        <f t="shared" si="287"/>
        <v>Incorrect</v>
      </c>
    </row>
    <row r="6117" spans="1:4" x14ac:dyDescent="0.25">
      <c r="A6117" s="32" t="s">
        <v>3045</v>
      </c>
      <c r="B6117" s="32" t="str">
        <f t="shared" si="285"/>
        <v>Track Runners,24802 Marina Pointe Dr,Santa Clara, CA 92886,420-486-6488</v>
      </c>
      <c r="C6117" s="32" t="str">
        <f t="shared" si="286"/>
        <v>-6488</v>
      </c>
      <c r="D6117" s="32">
        <f t="shared" si="287"/>
        <v>1</v>
      </c>
    </row>
    <row r="6118" spans="1:4" x14ac:dyDescent="0.25">
      <c r="A6118" s="32" t="s">
        <v>5653</v>
      </c>
      <c r="B6118" s="32" t="str">
        <f t="shared" si="285"/>
        <v>24802 Marina Pointe Dr,Santa Clara, CA 92886,420-486-6488,T-shirt Mart</v>
      </c>
      <c r="C6118" s="32" t="str">
        <f t="shared" si="286"/>
        <v xml:space="preserve"> Mart</v>
      </c>
      <c r="D6118" s="32" t="str">
        <f t="shared" si="287"/>
        <v>Incorrect</v>
      </c>
    </row>
    <row r="6119" spans="1:4" x14ac:dyDescent="0.25">
      <c r="A6119" s="32" t="s">
        <v>5654</v>
      </c>
      <c r="B6119" s="32" t="str">
        <f t="shared" si="285"/>
        <v>Santa Clara, CA 92886,420-486-6488,T-shirt Mart,24206 Ventura Boulevard</v>
      </c>
      <c r="C6119" s="32" t="str">
        <f t="shared" si="286"/>
        <v>evard</v>
      </c>
      <c r="D6119" s="32" t="str">
        <f t="shared" si="287"/>
        <v>Incorrect</v>
      </c>
    </row>
    <row r="6120" spans="1:4" x14ac:dyDescent="0.25">
      <c r="A6120" s="32" t="s">
        <v>5655</v>
      </c>
      <c r="B6120" s="32" t="str">
        <f t="shared" si="285"/>
        <v>420-486-6488,T-shirt Mart,24206 Ventura Boulevard,Palm Desert, CA 94402</v>
      </c>
      <c r="C6120" s="32" t="str">
        <f t="shared" si="286"/>
        <v>94402</v>
      </c>
      <c r="D6120" s="32" t="str">
        <f t="shared" si="287"/>
        <v>Incorrect</v>
      </c>
    </row>
    <row r="6121" spans="1:4" x14ac:dyDescent="0.25">
      <c r="A6121" s="32" t="s">
        <v>5656</v>
      </c>
      <c r="B6121" s="32" t="str">
        <f t="shared" si="285"/>
        <v>T-shirt Mart,24206 Ventura Boulevard,Palm Desert, CA 94402,828-826-9686</v>
      </c>
      <c r="C6121" s="32" t="str">
        <f t="shared" si="286"/>
        <v>-9686</v>
      </c>
      <c r="D6121" s="32">
        <f t="shared" si="287"/>
        <v>1</v>
      </c>
    </row>
    <row r="6122" spans="1:4" x14ac:dyDescent="0.25">
      <c r="A6122" s="32" t="s">
        <v>5657</v>
      </c>
      <c r="B6122" s="32" t="str">
        <f t="shared" si="285"/>
        <v>24206 Ventura Boulevard,Palm Desert, CA 94402,828-826-9686,Vero Beach Sportswear</v>
      </c>
      <c r="C6122" s="32" t="str">
        <f t="shared" si="286"/>
        <v>swear</v>
      </c>
      <c r="D6122" s="32" t="str">
        <f t="shared" si="287"/>
        <v>Incorrect</v>
      </c>
    </row>
    <row r="6123" spans="1:4" x14ac:dyDescent="0.25">
      <c r="A6123" s="32" t="s">
        <v>5658</v>
      </c>
      <c r="B6123" s="32" t="str">
        <f t="shared" si="285"/>
        <v>Palm Desert, CA 94402,828-826-9686,Vero Beach Sportswear,4022 South Western Avenue</v>
      </c>
      <c r="C6123" s="32" t="str">
        <f t="shared" si="286"/>
        <v>venue</v>
      </c>
      <c r="D6123" s="32" t="str">
        <f t="shared" si="287"/>
        <v>Incorrect</v>
      </c>
    </row>
    <row r="6124" spans="1:4" x14ac:dyDescent="0.25">
      <c r="A6124" s="32" t="s">
        <v>5659</v>
      </c>
      <c r="B6124" s="32" t="str">
        <f t="shared" si="285"/>
        <v>828-826-9686,Vero Beach Sportswear,4022 South Western Avenue,Vero Beach, CA 92862</v>
      </c>
      <c r="C6124" s="32" t="str">
        <f t="shared" si="286"/>
        <v>92862</v>
      </c>
      <c r="D6124" s="32" t="str">
        <f t="shared" si="287"/>
        <v>Incorrect</v>
      </c>
    </row>
    <row r="6125" spans="1:4" x14ac:dyDescent="0.25">
      <c r="A6125" s="32" t="s">
        <v>5660</v>
      </c>
      <c r="B6125" s="32" t="str">
        <f t="shared" si="285"/>
        <v>Vero Beach Sportswear,4022 South Western Avenue,Vero Beach, CA 92862,860-962-6660</v>
      </c>
      <c r="C6125" s="32" t="str">
        <f t="shared" si="286"/>
        <v>-6660</v>
      </c>
      <c r="D6125" s="32">
        <f t="shared" si="287"/>
        <v>1</v>
      </c>
    </row>
    <row r="6126" spans="1:4" x14ac:dyDescent="0.25">
      <c r="A6126" s="32" t="s">
        <v>5661</v>
      </c>
      <c r="B6126" s="32" t="str">
        <f t="shared" si="285"/>
        <v>4022 South Western Avenue,Vero Beach, CA 92862,860-962-6660,Summer Times Clothiers</v>
      </c>
      <c r="C6126" s="32" t="str">
        <f t="shared" si="286"/>
        <v>hiers</v>
      </c>
      <c r="D6126" s="32" t="str">
        <f t="shared" si="287"/>
        <v>Incorrect</v>
      </c>
    </row>
    <row r="6127" spans="1:4" x14ac:dyDescent="0.25">
      <c r="A6127" s="32" t="s">
        <v>5662</v>
      </c>
      <c r="B6127" s="32" t="str">
        <f t="shared" si="285"/>
        <v>Vero Beach, CA 92862,860-962-6660,Summer Times Clothiers,Bently Mall</v>
      </c>
      <c r="C6127" s="32" t="str">
        <f t="shared" si="286"/>
        <v xml:space="preserve"> Mall</v>
      </c>
      <c r="D6127" s="32" t="str">
        <f t="shared" si="287"/>
        <v>Incorrect</v>
      </c>
    </row>
    <row r="6128" spans="1:4" x14ac:dyDescent="0.25">
      <c r="A6128" s="32" t="s">
        <v>5663</v>
      </c>
      <c r="B6128" s="32" t="str">
        <f t="shared" si="285"/>
        <v>860-962-6660,Summer Times Clothiers,Bently Mall,Antioch, WA 98004</v>
      </c>
      <c r="C6128" s="32" t="str">
        <f t="shared" si="286"/>
        <v>98004</v>
      </c>
      <c r="D6128" s="32" t="str">
        <f t="shared" si="287"/>
        <v>Incorrect</v>
      </c>
    </row>
    <row r="6129" spans="1:4" x14ac:dyDescent="0.25">
      <c r="A6129" s="32" t="s">
        <v>86</v>
      </c>
      <c r="B6129" s="32" t="str">
        <f t="shared" si="285"/>
        <v>Summer Times Clothiers,Bently Mall,Antioch, WA 98004,640-822-8804</v>
      </c>
      <c r="C6129" s="32" t="str">
        <f t="shared" si="286"/>
        <v>-8804</v>
      </c>
      <c r="D6129" s="32">
        <f t="shared" si="287"/>
        <v>1</v>
      </c>
    </row>
    <row r="6130" spans="1:4" x14ac:dyDescent="0.25">
      <c r="A6130" s="32" t="s">
        <v>5664</v>
      </c>
      <c r="B6130" s="32" t="str">
        <f t="shared" si="285"/>
        <v>Bently Mall,Antioch, WA 98004,640-822-8804,Joggers Haven</v>
      </c>
      <c r="C6130" s="32" t="str">
        <f t="shared" si="286"/>
        <v>Haven</v>
      </c>
      <c r="D6130" s="32" t="str">
        <f t="shared" si="287"/>
        <v>Incorrect</v>
      </c>
    </row>
    <row r="6131" spans="1:4" x14ac:dyDescent="0.25">
      <c r="A6131" s="32" t="s">
        <v>5665</v>
      </c>
      <c r="B6131" s="32" t="str">
        <f t="shared" si="285"/>
        <v>Antioch, WA 98004,640-822-8804,Joggers Haven,2220 Hilltop Mall Road</v>
      </c>
      <c r="C6131" s="32" t="str">
        <f t="shared" si="286"/>
        <v xml:space="preserve"> Road</v>
      </c>
      <c r="D6131" s="32" t="str">
        <f t="shared" si="287"/>
        <v>Incorrect</v>
      </c>
    </row>
    <row r="6132" spans="1:4" x14ac:dyDescent="0.25">
      <c r="A6132" s="32" t="s">
        <v>5666</v>
      </c>
      <c r="B6132" s="32" t="str">
        <f t="shared" si="285"/>
        <v>640-822-8804,Joggers Haven,2220 Hilltop Mall Road,Long Beach, CA 92844</v>
      </c>
      <c r="C6132" s="32" t="str">
        <f t="shared" si="286"/>
        <v>92844</v>
      </c>
      <c r="D6132" s="32" t="str">
        <f t="shared" si="287"/>
        <v>Incorrect</v>
      </c>
    </row>
    <row r="6133" spans="1:4" x14ac:dyDescent="0.25">
      <c r="A6133" s="32" t="s">
        <v>5667</v>
      </c>
      <c r="B6133" s="32" t="str">
        <f t="shared" si="285"/>
        <v>Joggers Haven,2220 Hilltop Mall Road,Long Beach, CA 92844,264-844-8282</v>
      </c>
      <c r="C6133" s="32" t="str">
        <f t="shared" si="286"/>
        <v>-8282</v>
      </c>
      <c r="D6133" s="32">
        <f t="shared" si="287"/>
        <v>1</v>
      </c>
    </row>
    <row r="6134" spans="1:4" x14ac:dyDescent="0.25">
      <c r="A6134" s="32" t="s">
        <v>5668</v>
      </c>
      <c r="B6134" s="32" t="str">
        <f t="shared" si="285"/>
        <v>2220 Hilltop Mall Road,Long Beach, CA 92844,264-844-8282,Champagne Apparel</v>
      </c>
      <c r="C6134" s="32" t="str">
        <f t="shared" si="286"/>
        <v>parel</v>
      </c>
      <c r="D6134" s="32" t="str">
        <f t="shared" si="287"/>
        <v>Incorrect</v>
      </c>
    </row>
    <row r="6135" spans="1:4" x14ac:dyDescent="0.25">
      <c r="A6135" s="32" t="s">
        <v>5669</v>
      </c>
      <c r="B6135" s="32" t="str">
        <f t="shared" si="285"/>
        <v>Long Beach, CA 92844,264-844-8282,Champagne Apparel,2444 Daisy Avenue</v>
      </c>
      <c r="C6135" s="32" t="str">
        <f t="shared" si="286"/>
        <v>venue</v>
      </c>
      <c r="D6135" s="32" t="str">
        <f t="shared" si="287"/>
        <v>Incorrect</v>
      </c>
    </row>
    <row r="6136" spans="1:4" x14ac:dyDescent="0.25">
      <c r="A6136" s="32" t="s">
        <v>5670</v>
      </c>
      <c r="B6136" s="32" t="str">
        <f t="shared" si="285"/>
        <v>264-844-8282,Champagne Apparel,2444 Daisy Avenue,Kennewick, CA 94684</v>
      </c>
      <c r="C6136" s="32" t="str">
        <f t="shared" si="286"/>
        <v>94684</v>
      </c>
      <c r="D6136" s="32" t="str">
        <f t="shared" si="287"/>
        <v>Incorrect</v>
      </c>
    </row>
    <row r="6137" spans="1:4" x14ac:dyDescent="0.25">
      <c r="A6137" s="32" t="s">
        <v>5671</v>
      </c>
      <c r="B6137" s="32" t="str">
        <f t="shared" si="285"/>
        <v>Champagne Apparel,2444 Daisy Avenue,Kennewick, CA 94684,949-662-8802</v>
      </c>
      <c r="C6137" s="32" t="str">
        <f t="shared" si="286"/>
        <v>-8802</v>
      </c>
      <c r="D6137" s="32">
        <f t="shared" si="287"/>
        <v>1</v>
      </c>
    </row>
    <row r="6138" spans="1:4" x14ac:dyDescent="0.25">
      <c r="A6138" s="32" t="s">
        <v>5672</v>
      </c>
      <c r="B6138" s="32" t="str">
        <f t="shared" si="285"/>
        <v>2444 Daisy Avenue,Kennewick, CA 94684,949-662-8802,Emerald City Professional Sports</v>
      </c>
      <c r="C6138" s="32" t="str">
        <f t="shared" si="286"/>
        <v>ports</v>
      </c>
      <c r="D6138" s="32" t="str">
        <f t="shared" si="287"/>
        <v>Incorrect</v>
      </c>
    </row>
    <row r="6139" spans="1:4" x14ac:dyDescent="0.25">
      <c r="A6139" s="32" t="s">
        <v>5673</v>
      </c>
      <c r="B6139" s="32" t="str">
        <f t="shared" si="285"/>
        <v>Kennewick, CA 94684,949-662-8802,Emerald City Professional Sports,2209 22th Street</v>
      </c>
      <c r="C6139" s="32" t="str">
        <f t="shared" si="286"/>
        <v>treet</v>
      </c>
      <c r="D6139" s="32" t="str">
        <f t="shared" si="287"/>
        <v>Incorrect</v>
      </c>
    </row>
    <row r="6140" spans="1:4" x14ac:dyDescent="0.25">
      <c r="A6140" s="32" t="s">
        <v>5674</v>
      </c>
      <c r="B6140" s="32" t="str">
        <f t="shared" si="285"/>
        <v>949-662-8802,Emerald City Professional Sports,2209 22th Street,Fresno, CA 96060</v>
      </c>
      <c r="C6140" s="32" t="str">
        <f t="shared" si="286"/>
        <v>96060</v>
      </c>
      <c r="D6140" s="32" t="str">
        <f t="shared" si="287"/>
        <v>Incorrect</v>
      </c>
    </row>
    <row r="6141" spans="1:4" x14ac:dyDescent="0.25">
      <c r="A6141" s="32" t="s">
        <v>5675</v>
      </c>
      <c r="B6141" s="32" t="str">
        <f t="shared" si="285"/>
        <v>Emerald City Professional Sports,2209 22th Street,Fresno, CA 96060,206-286-2664</v>
      </c>
      <c r="C6141" s="32" t="str">
        <f t="shared" si="286"/>
        <v>-2664</v>
      </c>
      <c r="D6141" s="32">
        <f t="shared" si="287"/>
        <v>1</v>
      </c>
    </row>
    <row r="6142" spans="1:4" x14ac:dyDescent="0.25">
      <c r="A6142" s="32" t="s">
        <v>5676</v>
      </c>
      <c r="B6142" s="32" t="str">
        <f t="shared" si="285"/>
        <v>2209 22th Street,Fresno, CA 96060,206-286-2664,Steve Fairmont Advertising</v>
      </c>
      <c r="C6142" s="32" t="str">
        <f t="shared" si="286"/>
        <v>ising</v>
      </c>
      <c r="D6142" s="32" t="str">
        <f t="shared" si="287"/>
        <v>Incorrect</v>
      </c>
    </row>
    <row r="6143" spans="1:4" x14ac:dyDescent="0.25">
      <c r="A6143" s="32" t="s">
        <v>5677</v>
      </c>
      <c r="B6143" s="32" t="str">
        <f t="shared" si="285"/>
        <v>Fresno, CA 96060,206-286-2664,Steve Fairmont Advertising,8024 Soquel Drive # A</v>
      </c>
      <c r="C6143" s="32" t="str">
        <f t="shared" si="286"/>
        <v>e # A</v>
      </c>
      <c r="D6143" s="32" t="str">
        <f t="shared" si="287"/>
        <v>Incorrect</v>
      </c>
    </row>
    <row r="6144" spans="1:4" x14ac:dyDescent="0.25">
      <c r="A6144" s="32" t="s">
        <v>5678</v>
      </c>
      <c r="B6144" s="32" t="str">
        <f t="shared" si="285"/>
        <v>206-286-2664,Steve Fairmont Advertising,8024 Soquel Drive # A,El Cajon, CA 94202</v>
      </c>
      <c r="C6144" s="32" t="str">
        <f t="shared" si="286"/>
        <v>94202</v>
      </c>
      <c r="D6144" s="32" t="str">
        <f t="shared" si="287"/>
        <v>Incorrect</v>
      </c>
    </row>
    <row r="6145" spans="1:4" x14ac:dyDescent="0.25">
      <c r="A6145" s="32" t="s">
        <v>5679</v>
      </c>
      <c r="B6145" s="32" t="str">
        <f t="shared" si="285"/>
        <v>Steve Fairmont Advertising,8024 Soquel Drive # A,El Cajon, CA 94202,806-984-6600</v>
      </c>
      <c r="C6145" s="32" t="str">
        <f t="shared" si="286"/>
        <v>-6600</v>
      </c>
      <c r="D6145" s="32">
        <f t="shared" si="287"/>
        <v>1</v>
      </c>
    </row>
    <row r="6146" spans="1:4" x14ac:dyDescent="0.25">
      <c r="A6146" s="32" t="s">
        <v>5680</v>
      </c>
      <c r="B6146" s="32" t="str">
        <f t="shared" ref="B6146:B6209" si="288">CONCATENATE(TRIM(A6146),",",TRIM(A6147),",",TRIM(A6148),",",TRIM(A6149))</f>
        <v>8024 Soquel Drive # A,El Cajon, CA 94202,806-984-6600,Summit Outfitters</v>
      </c>
      <c r="C6146" s="32" t="str">
        <f t="shared" ref="C6146:C6209" si="289">RIGHT(B6146,5)</f>
        <v>tters</v>
      </c>
      <c r="D6146" s="32" t="str">
        <f t="shared" ref="D6146:D6209" si="290">IFERROR(FIND("-",C6146),"Incorrect")</f>
        <v>Incorrect</v>
      </c>
    </row>
    <row r="6147" spans="1:4" x14ac:dyDescent="0.25">
      <c r="A6147" s="32" t="s">
        <v>5681</v>
      </c>
      <c r="B6147" s="32" t="str">
        <f t="shared" si="288"/>
        <v>El Cajon, CA 94202,806-984-6600,Summit Outfitters,2242 South Mooney Boulevard</v>
      </c>
      <c r="C6147" s="32" t="str">
        <f t="shared" si="289"/>
        <v>evard</v>
      </c>
      <c r="D6147" s="32" t="str">
        <f t="shared" si="290"/>
        <v>Incorrect</v>
      </c>
    </row>
    <row r="6148" spans="1:4" x14ac:dyDescent="0.25">
      <c r="A6148" s="32" t="s">
        <v>5682</v>
      </c>
      <c r="B6148" s="32" t="str">
        <f t="shared" si="288"/>
        <v>806-984-6600,Summit Outfitters,2242 South Mooney Boulevard,Northridge, CA 90089</v>
      </c>
      <c r="C6148" s="32" t="str">
        <f t="shared" si="289"/>
        <v>90089</v>
      </c>
      <c r="D6148" s="32" t="str">
        <f t="shared" si="290"/>
        <v>Incorrect</v>
      </c>
    </row>
    <row r="6149" spans="1:4" x14ac:dyDescent="0.25">
      <c r="A6149" s="32" t="s">
        <v>520</v>
      </c>
      <c r="B6149" s="32" t="str">
        <f t="shared" si="288"/>
        <v>Summit Outfitters,2242 South Mooney Boulevard,Northridge, CA 90089,209-442-2088</v>
      </c>
      <c r="C6149" s="32" t="str">
        <f t="shared" si="289"/>
        <v>-2088</v>
      </c>
      <c r="D6149" s="32">
        <f t="shared" si="290"/>
        <v>1</v>
      </c>
    </row>
    <row r="6150" spans="1:4" x14ac:dyDescent="0.25">
      <c r="A6150" s="32" t="s">
        <v>5683</v>
      </c>
      <c r="B6150" s="32" t="str">
        <f t="shared" si="288"/>
        <v>2242 South Mooney Boulevard,Northridge, CA 90089,209-442-2088,Win Big</v>
      </c>
      <c r="C6150" s="32" t="str">
        <f t="shared" si="289"/>
        <v>n Big</v>
      </c>
      <c r="D6150" s="32" t="str">
        <f t="shared" si="290"/>
        <v>Incorrect</v>
      </c>
    </row>
    <row r="6151" spans="1:4" x14ac:dyDescent="0.25">
      <c r="A6151" s="32" t="s">
        <v>5684</v>
      </c>
      <c r="B6151" s="32" t="str">
        <f t="shared" si="288"/>
        <v>Northridge, CA 90089,209-442-2088,Win Big,9884 Sierra Avenue</v>
      </c>
      <c r="C6151" s="32" t="str">
        <f t="shared" si="289"/>
        <v>venue</v>
      </c>
      <c r="D6151" s="32" t="str">
        <f t="shared" si="290"/>
        <v>Incorrect</v>
      </c>
    </row>
    <row r="6152" spans="1:4" x14ac:dyDescent="0.25">
      <c r="A6152" s="32" t="s">
        <v>5685</v>
      </c>
      <c r="B6152" s="32" t="str">
        <f t="shared" si="288"/>
        <v>209-442-2088,Win Big,9884 Sierra Avenue,Los Angeles, CA 90068</v>
      </c>
      <c r="C6152" s="32" t="str">
        <f t="shared" si="289"/>
        <v>90068</v>
      </c>
      <c r="D6152" s="32" t="str">
        <f t="shared" si="290"/>
        <v>Incorrect</v>
      </c>
    </row>
    <row r="6153" spans="1:4" x14ac:dyDescent="0.25">
      <c r="A6153" s="32" t="s">
        <v>1272</v>
      </c>
      <c r="B6153" s="32" t="str">
        <f t="shared" si="288"/>
        <v>Win Big,9884 Sierra Avenue,Los Angeles, CA 90068,604-282-2902</v>
      </c>
      <c r="C6153" s="32" t="str">
        <f t="shared" si="289"/>
        <v>-2902</v>
      </c>
      <c r="D6153" s="32">
        <f t="shared" si="290"/>
        <v>1</v>
      </c>
    </row>
    <row r="6154" spans="1:4" x14ac:dyDescent="0.25">
      <c r="A6154" s="32" t="s">
        <v>4876</v>
      </c>
      <c r="B6154" s="32" t="str">
        <f t="shared" si="288"/>
        <v>9884 Sierra Avenue,Los Angeles, CA 90068,604-282-2902,Love That Style</v>
      </c>
      <c r="C6154" s="32" t="str">
        <f t="shared" si="289"/>
        <v>Style</v>
      </c>
      <c r="D6154" s="32" t="str">
        <f t="shared" si="290"/>
        <v>Incorrect</v>
      </c>
    </row>
    <row r="6155" spans="1:4" x14ac:dyDescent="0.25">
      <c r="A6155" s="32" t="s">
        <v>329</v>
      </c>
      <c r="B6155" s="32" t="str">
        <f t="shared" si="288"/>
        <v>Los Angeles, CA 90068,604-282-2902,Love That Style,20426 Silverdale Way Northwest</v>
      </c>
      <c r="C6155" s="32" t="str">
        <f t="shared" si="289"/>
        <v>hwest</v>
      </c>
      <c r="D6155" s="32" t="str">
        <f t="shared" si="290"/>
        <v>Incorrect</v>
      </c>
    </row>
    <row r="6156" spans="1:4" x14ac:dyDescent="0.25">
      <c r="A6156" s="32" t="s">
        <v>5686</v>
      </c>
      <c r="B6156" s="32" t="str">
        <f t="shared" si="288"/>
        <v>604-282-2902,Love That Style,20426 Silverdale Way Northwest,Los Angeles, CA 90026</v>
      </c>
      <c r="C6156" s="32" t="str">
        <f t="shared" si="289"/>
        <v>90026</v>
      </c>
      <c r="D6156" s="32" t="str">
        <f t="shared" si="290"/>
        <v>Incorrect</v>
      </c>
    </row>
    <row r="6157" spans="1:4" x14ac:dyDescent="0.25">
      <c r="A6157" s="32" t="s">
        <v>712</v>
      </c>
      <c r="B6157" s="32" t="str">
        <f t="shared" si="288"/>
        <v>Love That Style,20426 Silverdale Way Northwest,Los Angeles, CA 90026,662-496-4998</v>
      </c>
      <c r="C6157" s="32" t="str">
        <f t="shared" si="289"/>
        <v>-4998</v>
      </c>
      <c r="D6157" s="32">
        <f t="shared" si="290"/>
        <v>1</v>
      </c>
    </row>
    <row r="6158" spans="1:4" x14ac:dyDescent="0.25">
      <c r="A6158" s="32" t="s">
        <v>4858</v>
      </c>
      <c r="B6158" s="32" t="str">
        <f t="shared" si="288"/>
        <v>20426 Silverdale Way Northwest,Los Angeles, CA 90026,662-496-4998,Tail Waggin' Sportswear</v>
      </c>
      <c r="C6158" s="32" t="str">
        <f t="shared" si="289"/>
        <v>swear</v>
      </c>
      <c r="D6158" s="32" t="str">
        <f t="shared" si="290"/>
        <v>Incorrect</v>
      </c>
    </row>
    <row r="6159" spans="1:4" x14ac:dyDescent="0.25">
      <c r="A6159" s="32" t="s">
        <v>835</v>
      </c>
      <c r="B6159" s="32" t="str">
        <f t="shared" si="288"/>
        <v>Los Angeles, CA 90026,662-496-4998,Tail Waggin' Sportswear,28600 Collier Avenue Suite F262</v>
      </c>
      <c r="C6159" s="32" t="str">
        <f t="shared" si="289"/>
        <v xml:space="preserve"> F262</v>
      </c>
      <c r="D6159" s="32" t="str">
        <f t="shared" si="290"/>
        <v>Incorrect</v>
      </c>
    </row>
    <row r="6160" spans="1:4" x14ac:dyDescent="0.25">
      <c r="A6160" s="32" t="s">
        <v>5687</v>
      </c>
      <c r="B6160" s="32" t="str">
        <f t="shared" si="288"/>
        <v>662-496-4998,Tail Waggin' Sportswear,28600 Collier Avenue Suite F262,San Francisco, CA 98022</v>
      </c>
      <c r="C6160" s="32" t="str">
        <f t="shared" si="289"/>
        <v>98022</v>
      </c>
      <c r="D6160" s="32" t="str">
        <f t="shared" si="290"/>
        <v>Incorrect</v>
      </c>
    </row>
    <row r="6161" spans="1:4" x14ac:dyDescent="0.25">
      <c r="A6161" s="32" t="s">
        <v>142</v>
      </c>
      <c r="B6161" s="32" t="str">
        <f t="shared" si="288"/>
        <v>Tail Waggin' Sportswear,28600 Collier Avenue Suite F262,San Francisco, CA 98022,909-922-6244</v>
      </c>
      <c r="C6161" s="32" t="str">
        <f t="shared" si="289"/>
        <v>-6244</v>
      </c>
      <c r="D6161" s="32">
        <f t="shared" si="290"/>
        <v>1</v>
      </c>
    </row>
    <row r="6162" spans="1:4" x14ac:dyDescent="0.25">
      <c r="A6162" s="32" t="s">
        <v>5688</v>
      </c>
      <c r="B6162" s="32" t="str">
        <f t="shared" si="288"/>
        <v>28600 Collier Avenue Suite F262,San Francisco, CA 98022,909-922-6244,Bright Lights Sports Wear</v>
      </c>
      <c r="C6162" s="32" t="str">
        <f t="shared" si="289"/>
        <v xml:space="preserve"> Wear</v>
      </c>
      <c r="D6162" s="32" t="str">
        <f t="shared" si="290"/>
        <v>Incorrect</v>
      </c>
    </row>
    <row r="6163" spans="1:4" x14ac:dyDescent="0.25">
      <c r="A6163" s="32" t="s">
        <v>5689</v>
      </c>
      <c r="B6163" s="32" t="str">
        <f t="shared" si="288"/>
        <v>San Francisco, CA 98022,909-922-6244,Bright Lights Sports Wear,2244 Artesia Boulevard</v>
      </c>
      <c r="C6163" s="32" t="str">
        <f t="shared" si="289"/>
        <v>evard</v>
      </c>
      <c r="D6163" s="32" t="str">
        <f t="shared" si="290"/>
        <v>Incorrect</v>
      </c>
    </row>
    <row r="6164" spans="1:4" x14ac:dyDescent="0.25">
      <c r="A6164" s="32" t="s">
        <v>5690</v>
      </c>
      <c r="B6164" s="32" t="str">
        <f t="shared" si="288"/>
        <v>909-922-6244,Bright Lights Sports Wear,2244 Artesia Boulevard,Pismo Beach, CA 90028</v>
      </c>
      <c r="C6164" s="32" t="str">
        <f t="shared" si="289"/>
        <v>90028</v>
      </c>
      <c r="D6164" s="32" t="str">
        <f t="shared" si="290"/>
        <v>Incorrect</v>
      </c>
    </row>
    <row r="6165" spans="1:4" x14ac:dyDescent="0.25">
      <c r="A6165" s="32" t="s">
        <v>5691</v>
      </c>
      <c r="B6165" s="32" t="str">
        <f t="shared" si="288"/>
        <v>Bright Lights Sports Wear,2244 Artesia Boulevard,Pismo Beach, CA 90028,828-994-4696</v>
      </c>
      <c r="C6165" s="32" t="str">
        <f t="shared" si="289"/>
        <v>-4696</v>
      </c>
      <c r="D6165" s="32">
        <f t="shared" si="290"/>
        <v>1</v>
      </c>
    </row>
    <row r="6166" spans="1:4" x14ac:dyDescent="0.25">
      <c r="A6166" s="32" t="s">
        <v>3139</v>
      </c>
      <c r="B6166" s="32" t="str">
        <f t="shared" si="288"/>
        <v>2244 Artesia Boulevard,Pismo Beach, CA 90028,828-994-4696,BVP</v>
      </c>
      <c r="C6166" s="32" t="str">
        <f t="shared" si="289"/>
        <v>6,BVP</v>
      </c>
      <c r="D6166" s="32" t="str">
        <f t="shared" si="290"/>
        <v>Incorrect</v>
      </c>
    </row>
    <row r="6167" spans="1:4" x14ac:dyDescent="0.25">
      <c r="A6167" s="32" t="s">
        <v>5692</v>
      </c>
      <c r="B6167" s="32" t="str">
        <f t="shared" si="288"/>
        <v>Pismo Beach, CA 90028,828-994-4696,BVP,464 Newport Center Drive</v>
      </c>
      <c r="C6167" s="32" t="str">
        <f t="shared" si="289"/>
        <v>Drive</v>
      </c>
      <c r="D6167" s="32" t="str">
        <f t="shared" si="290"/>
        <v>Incorrect</v>
      </c>
    </row>
    <row r="6168" spans="1:4" x14ac:dyDescent="0.25">
      <c r="A6168" s="32" t="s">
        <v>5693</v>
      </c>
      <c r="B6168" s="32" t="str">
        <f t="shared" si="288"/>
        <v>828-994-4696,BVP,464 Newport Center Drive,Napa, CA 98248</v>
      </c>
      <c r="C6168" s="32" t="str">
        <f t="shared" si="289"/>
        <v>98248</v>
      </c>
      <c r="D6168" s="32" t="str">
        <f t="shared" si="290"/>
        <v>Incorrect</v>
      </c>
    </row>
    <row r="6169" spans="1:4" x14ac:dyDescent="0.25">
      <c r="A6169" s="32" t="s">
        <v>5694</v>
      </c>
      <c r="B6169" s="32" t="str">
        <f t="shared" si="288"/>
        <v>BVP,464 Newport Center Drive,Napa, CA 98248,424-884-4488</v>
      </c>
      <c r="C6169" s="32" t="str">
        <f t="shared" si="289"/>
        <v>-4488</v>
      </c>
      <c r="D6169" s="32">
        <f t="shared" si="290"/>
        <v>1</v>
      </c>
    </row>
    <row r="6170" spans="1:4" x14ac:dyDescent="0.25">
      <c r="A6170" s="32" t="s">
        <v>5695</v>
      </c>
      <c r="B6170" s="32" t="str">
        <f t="shared" si="288"/>
        <v>464 Newport Center Drive,Napa, CA 98248,424-884-4488,Dog House Productions</v>
      </c>
      <c r="C6170" s="32" t="str">
        <f t="shared" si="289"/>
        <v>tions</v>
      </c>
      <c r="D6170" s="32" t="str">
        <f t="shared" si="290"/>
        <v>Incorrect</v>
      </c>
    </row>
    <row r="6171" spans="1:4" x14ac:dyDescent="0.25">
      <c r="A6171" s="32" t="s">
        <v>5696</v>
      </c>
      <c r="B6171" s="32" t="str">
        <f t="shared" si="288"/>
        <v>Napa, CA 98248,424-884-4488,Dog House Productions,2628 South King Street</v>
      </c>
      <c r="C6171" s="32" t="str">
        <f t="shared" si="289"/>
        <v>treet</v>
      </c>
      <c r="D6171" s="32" t="str">
        <f t="shared" si="290"/>
        <v>Incorrect</v>
      </c>
    </row>
    <row r="6172" spans="1:4" x14ac:dyDescent="0.25">
      <c r="A6172" s="32" t="s">
        <v>5697</v>
      </c>
      <c r="B6172" s="32" t="str">
        <f t="shared" si="288"/>
        <v>424-884-4488,Dog House Productions,2628 South King Street,Long Beach, CA 90008</v>
      </c>
      <c r="C6172" s="32" t="str">
        <f t="shared" si="289"/>
        <v>90008</v>
      </c>
      <c r="D6172" s="32" t="str">
        <f t="shared" si="290"/>
        <v>Incorrect</v>
      </c>
    </row>
    <row r="6173" spans="1:4" x14ac:dyDescent="0.25">
      <c r="A6173" s="32" t="s">
        <v>5698</v>
      </c>
      <c r="B6173" s="32" t="str">
        <f t="shared" si="288"/>
        <v>Dog House Productions,2628 South King Street,Long Beach, CA 90008,806-648-6266</v>
      </c>
      <c r="C6173" s="32" t="str">
        <f t="shared" si="289"/>
        <v>-6266</v>
      </c>
      <c r="D6173" s="32">
        <f t="shared" si="290"/>
        <v>1</v>
      </c>
    </row>
    <row r="6174" spans="1:4" x14ac:dyDescent="0.25">
      <c r="A6174" s="32" t="s">
        <v>5699</v>
      </c>
      <c r="B6174" s="32" t="str">
        <f t="shared" si="288"/>
        <v>2628 South King Street,Long Beach, CA 90008,806-648-6266,Family Discount Company</v>
      </c>
      <c r="C6174" s="32" t="str">
        <f t="shared" si="289"/>
        <v>mpany</v>
      </c>
      <c r="D6174" s="32" t="str">
        <f t="shared" si="290"/>
        <v>Incorrect</v>
      </c>
    </row>
    <row r="6175" spans="1:4" x14ac:dyDescent="0.25">
      <c r="A6175" s="32" t="s">
        <v>5700</v>
      </c>
      <c r="B6175" s="32" t="str">
        <f t="shared" si="288"/>
        <v>Long Beach, CA 90008,806-648-6266,Family Discount Company,294 Fox Hills Mall</v>
      </c>
      <c r="C6175" s="32" t="str">
        <f t="shared" si="289"/>
        <v xml:space="preserve"> Mall</v>
      </c>
      <c r="D6175" s="32" t="str">
        <f t="shared" si="290"/>
        <v>Incorrect</v>
      </c>
    </row>
    <row r="6176" spans="1:4" x14ac:dyDescent="0.25">
      <c r="A6176" s="32" t="s">
        <v>5701</v>
      </c>
      <c r="B6176" s="32" t="str">
        <f t="shared" si="288"/>
        <v>806-648-6266,Family Discount Company,294 Fox Hills Mall,San Francisco, CA 90049</v>
      </c>
      <c r="C6176" s="32" t="str">
        <f t="shared" si="289"/>
        <v>90049</v>
      </c>
      <c r="D6176" s="32" t="str">
        <f t="shared" si="290"/>
        <v>Incorrect</v>
      </c>
    </row>
    <row r="6177" spans="1:4" x14ac:dyDescent="0.25">
      <c r="A6177" s="32" t="s">
        <v>5702</v>
      </c>
      <c r="B6177" s="32" t="str">
        <f t="shared" si="288"/>
        <v>Family Discount Company,294 Fox Hills Mall,San Francisco, CA 90049,806-642-8822</v>
      </c>
      <c r="C6177" s="32" t="str">
        <f t="shared" si="289"/>
        <v>-8822</v>
      </c>
      <c r="D6177" s="32">
        <f t="shared" si="290"/>
        <v>1</v>
      </c>
    </row>
    <row r="6178" spans="1:4" x14ac:dyDescent="0.25">
      <c r="A6178" s="32" t="s">
        <v>1551</v>
      </c>
      <c r="B6178" s="32" t="str">
        <f t="shared" si="288"/>
        <v>294 Fox Hills Mall,San Francisco, CA 90049,806-642-8822,Joy Sporting Goods</v>
      </c>
      <c r="C6178" s="32" t="str">
        <f t="shared" si="289"/>
        <v>Goods</v>
      </c>
      <c r="D6178" s="32" t="str">
        <f t="shared" si="290"/>
        <v>Incorrect</v>
      </c>
    </row>
    <row r="6179" spans="1:4" x14ac:dyDescent="0.25">
      <c r="A6179" s="32" t="s">
        <v>5703</v>
      </c>
      <c r="B6179" s="32" t="str">
        <f t="shared" si="288"/>
        <v>San Francisco, CA 90049,806-642-8822,Joy Sporting Goods,22000 Southeast 82nd Avenue Suite 2009</v>
      </c>
      <c r="C6179" s="32" t="str">
        <f t="shared" si="289"/>
        <v xml:space="preserve"> 2009</v>
      </c>
      <c r="D6179" s="32" t="str">
        <f t="shared" si="290"/>
        <v>Incorrect</v>
      </c>
    </row>
    <row r="6180" spans="1:4" x14ac:dyDescent="0.25">
      <c r="A6180" s="32" t="s">
        <v>5704</v>
      </c>
      <c r="B6180" s="32" t="str">
        <f t="shared" si="288"/>
        <v>806-642-8822,Joy Sporting Goods,22000 Southeast 82nd Avenue Suite 2009,Ventura, CA 96826</v>
      </c>
      <c r="C6180" s="32" t="str">
        <f t="shared" si="289"/>
        <v>96826</v>
      </c>
      <c r="D6180" s="32" t="str">
        <f t="shared" si="290"/>
        <v>Incorrect</v>
      </c>
    </row>
    <row r="6181" spans="1:4" x14ac:dyDescent="0.25">
      <c r="A6181" s="32" t="s">
        <v>833</v>
      </c>
      <c r="B6181" s="32" t="str">
        <f t="shared" si="288"/>
        <v>Joy Sporting Goods,22000 Southeast 82nd Avenue Suite 2009,Ventura, CA 96826,224-842-8468</v>
      </c>
      <c r="C6181" s="32" t="str">
        <f t="shared" si="289"/>
        <v>-8468</v>
      </c>
      <c r="D6181" s="32">
        <f t="shared" si="290"/>
        <v>1</v>
      </c>
    </row>
    <row r="6182" spans="1:4" x14ac:dyDescent="0.25">
      <c r="A6182" s="32" t="s">
        <v>5705</v>
      </c>
      <c r="B6182" s="32" t="str">
        <f t="shared" si="288"/>
        <v>22000 Southeast 82nd Avenue Suite 2009,Ventura, CA 96826,224-842-8468,Melrose Avenue Sports Gear</v>
      </c>
      <c r="C6182" s="32" t="str">
        <f t="shared" si="289"/>
        <v xml:space="preserve"> Gear</v>
      </c>
      <c r="D6182" s="32" t="str">
        <f t="shared" si="290"/>
        <v>Incorrect</v>
      </c>
    </row>
    <row r="6183" spans="1:4" x14ac:dyDescent="0.25">
      <c r="A6183" s="32" t="s">
        <v>5706</v>
      </c>
      <c r="B6183" s="32" t="str">
        <f t="shared" si="288"/>
        <v>Ventura, CA 96826,224-842-8468,Melrose Avenue Sports Gear,Fox Hills Mall</v>
      </c>
      <c r="C6183" s="32" t="str">
        <f t="shared" si="289"/>
        <v xml:space="preserve"> Mall</v>
      </c>
      <c r="D6183" s="32" t="str">
        <f t="shared" si="290"/>
        <v>Incorrect</v>
      </c>
    </row>
    <row r="6184" spans="1:4" x14ac:dyDescent="0.25">
      <c r="A6184" s="32" t="s">
        <v>5707</v>
      </c>
      <c r="B6184" s="32" t="str">
        <f t="shared" si="288"/>
        <v>224-842-8468,Melrose Avenue Sports Gear,Fox Hills Mall,Santa Barbara, CA 92642</v>
      </c>
      <c r="C6184" s="32" t="str">
        <f t="shared" si="289"/>
        <v>92642</v>
      </c>
      <c r="D6184" s="32" t="str">
        <f t="shared" si="290"/>
        <v>Incorrect</v>
      </c>
    </row>
    <row r="6185" spans="1:4" x14ac:dyDescent="0.25">
      <c r="A6185" s="32" t="s">
        <v>5708</v>
      </c>
      <c r="B6185" s="32" t="str">
        <f t="shared" si="288"/>
        <v>Melrose Avenue Sports Gear,Fox Hills Mall,Santa Barbara, CA 92642,424-664-2664</v>
      </c>
      <c r="C6185" s="32" t="str">
        <f t="shared" si="289"/>
        <v>-2664</v>
      </c>
      <c r="D6185" s="32">
        <f t="shared" si="290"/>
        <v>1</v>
      </c>
    </row>
    <row r="6186" spans="1:4" x14ac:dyDescent="0.25">
      <c r="A6186" s="32" t="s">
        <v>5709</v>
      </c>
      <c r="B6186" s="32" t="str">
        <f t="shared" si="288"/>
        <v>Fox Hills Mall,Santa Barbara, CA 92642,424-664-2664,Rainbow Sporting Goods</v>
      </c>
      <c r="C6186" s="32" t="str">
        <f t="shared" si="289"/>
        <v>Goods</v>
      </c>
      <c r="D6186" s="32" t="str">
        <f t="shared" si="290"/>
        <v>Incorrect</v>
      </c>
    </row>
    <row r="6187" spans="1:4" x14ac:dyDescent="0.25">
      <c r="A6187" s="32" t="s">
        <v>5710</v>
      </c>
      <c r="B6187" s="32" t="str">
        <f t="shared" si="288"/>
        <v>Santa Barbara, CA 92642,424-664-2664,Rainbow Sporting Goods,980 Regency Avenue</v>
      </c>
      <c r="C6187" s="32" t="str">
        <f t="shared" si="289"/>
        <v>venue</v>
      </c>
      <c r="D6187" s="32" t="str">
        <f t="shared" si="290"/>
        <v>Incorrect</v>
      </c>
    </row>
    <row r="6188" spans="1:4" x14ac:dyDescent="0.25">
      <c r="A6188" s="32" t="s">
        <v>5711</v>
      </c>
      <c r="B6188" s="32" t="str">
        <f t="shared" si="288"/>
        <v>424-664-2664,Rainbow Sporting Goods,980 Regency Avenue,Ukiah, CA 96229</v>
      </c>
      <c r="C6188" s="32" t="str">
        <f t="shared" si="289"/>
        <v>96229</v>
      </c>
      <c r="D6188" s="32" t="str">
        <f t="shared" si="290"/>
        <v>Incorrect</v>
      </c>
    </row>
    <row r="6189" spans="1:4" x14ac:dyDescent="0.25">
      <c r="A6189" s="32" t="s">
        <v>2833</v>
      </c>
      <c r="B6189" s="32" t="str">
        <f t="shared" si="288"/>
        <v>Rainbow Sporting Goods,980 Regency Avenue,Ukiah, CA 96229,860-462-2444</v>
      </c>
      <c r="C6189" s="32" t="str">
        <f t="shared" si="289"/>
        <v>-2444</v>
      </c>
      <c r="D6189" s="32">
        <f t="shared" si="290"/>
        <v>1</v>
      </c>
    </row>
    <row r="6190" spans="1:4" x14ac:dyDescent="0.25">
      <c r="A6190" s="32" t="s">
        <v>5712</v>
      </c>
      <c r="B6190" s="32" t="str">
        <f t="shared" si="288"/>
        <v>980 Regency Avenue,Ukiah, CA 96229,860-462-2444,Splash Times</v>
      </c>
      <c r="C6190" s="32" t="str">
        <f t="shared" si="289"/>
        <v>Times</v>
      </c>
      <c r="D6190" s="32" t="str">
        <f t="shared" si="290"/>
        <v>Incorrect</v>
      </c>
    </row>
    <row r="6191" spans="1:4" x14ac:dyDescent="0.25">
      <c r="A6191" s="32" t="s">
        <v>5713</v>
      </c>
      <c r="B6191" s="32" t="str">
        <f t="shared" si="288"/>
        <v>Ukiah, CA 96229,860-462-2444,Splash Times,468 44rd Avenue</v>
      </c>
      <c r="C6191" s="32" t="str">
        <f t="shared" si="289"/>
        <v>venue</v>
      </c>
      <c r="D6191" s="32" t="str">
        <f t="shared" si="290"/>
        <v>Incorrect</v>
      </c>
    </row>
    <row r="6192" spans="1:4" x14ac:dyDescent="0.25">
      <c r="A6192" s="32" t="s">
        <v>5714</v>
      </c>
      <c r="B6192" s="32" t="str">
        <f t="shared" si="288"/>
        <v>860-462-2444,Splash Times,468 44rd Avenue,Los Angeles, CA 92008</v>
      </c>
      <c r="C6192" s="32" t="str">
        <f t="shared" si="289"/>
        <v>92008</v>
      </c>
      <c r="D6192" s="32" t="str">
        <f t="shared" si="290"/>
        <v>Incorrect</v>
      </c>
    </row>
    <row r="6193" spans="1:4" x14ac:dyDescent="0.25">
      <c r="A6193" s="32" t="s">
        <v>5715</v>
      </c>
      <c r="B6193" s="32" t="str">
        <f t="shared" si="288"/>
        <v>Splash Times,468 44rd Avenue,Los Angeles, CA 92008,868-649-6464</v>
      </c>
      <c r="C6193" s="32" t="str">
        <f t="shared" si="289"/>
        <v>-6464</v>
      </c>
      <c r="D6193" s="32">
        <f t="shared" si="290"/>
        <v>1</v>
      </c>
    </row>
    <row r="6194" spans="1:4" x14ac:dyDescent="0.25">
      <c r="A6194" s="32" t="s">
        <v>5716</v>
      </c>
      <c r="B6194" s="32" t="str">
        <f t="shared" si="288"/>
        <v>468 44rd Avenue,Los Angeles, CA 92008,868-649-6464,Stylin' Times</v>
      </c>
      <c r="C6194" s="32" t="str">
        <f t="shared" si="289"/>
        <v>Times</v>
      </c>
      <c r="D6194" s="32" t="str">
        <f t="shared" si="290"/>
        <v>Incorrect</v>
      </c>
    </row>
    <row r="6195" spans="1:4" x14ac:dyDescent="0.25">
      <c r="A6195" s="32" t="s">
        <v>1304</v>
      </c>
      <c r="B6195" s="32" t="str">
        <f t="shared" si="288"/>
        <v>Los Angeles, CA 92008,868-649-6464,Stylin' Times,2286 Galleria At Tyler</v>
      </c>
      <c r="C6195" s="32" t="str">
        <f t="shared" si="289"/>
        <v>Tyler</v>
      </c>
      <c r="D6195" s="32" t="str">
        <f t="shared" si="290"/>
        <v>Incorrect</v>
      </c>
    </row>
    <row r="6196" spans="1:4" x14ac:dyDescent="0.25">
      <c r="A6196" s="32" t="s">
        <v>5717</v>
      </c>
      <c r="B6196" s="32" t="str">
        <f t="shared" si="288"/>
        <v>868-649-6464,Stylin' Times,2286 Galleria At Tyler,Los Angeles, CA 96008</v>
      </c>
      <c r="C6196" s="32" t="str">
        <f t="shared" si="289"/>
        <v>96008</v>
      </c>
      <c r="D6196" s="32" t="str">
        <f t="shared" si="290"/>
        <v>Incorrect</v>
      </c>
    </row>
    <row r="6197" spans="1:4" x14ac:dyDescent="0.25">
      <c r="A6197" s="32" t="s">
        <v>1950</v>
      </c>
      <c r="B6197" s="32" t="str">
        <f t="shared" si="288"/>
        <v>Stylin' Times,2286 Galleria At Tyler,Los Angeles, CA 96008,926-226-8228</v>
      </c>
      <c r="C6197" s="32" t="str">
        <f t="shared" si="289"/>
        <v>-8228</v>
      </c>
      <c r="D6197" s="32">
        <f t="shared" si="290"/>
        <v>1</v>
      </c>
    </row>
    <row r="6198" spans="1:4" x14ac:dyDescent="0.25">
      <c r="A6198" s="32" t="s">
        <v>5718</v>
      </c>
      <c r="B6198" s="32" t="str">
        <f t="shared" si="288"/>
        <v>2286 Galleria At Tyler,Los Angeles, CA 96008,926-226-8228,USA Soccer Shop</v>
      </c>
      <c r="C6198" s="32" t="str">
        <f t="shared" si="289"/>
        <v xml:space="preserve"> Shop</v>
      </c>
      <c r="D6198" s="32" t="str">
        <f t="shared" si="290"/>
        <v>Incorrect</v>
      </c>
    </row>
    <row r="6199" spans="1:4" x14ac:dyDescent="0.25">
      <c r="A6199" s="32" t="s">
        <v>5719</v>
      </c>
      <c r="B6199" s="32" t="str">
        <f t="shared" si="288"/>
        <v>Los Angeles, CA 96008,926-226-8228,USA Soccer Shop,2864 Placentia Avenue</v>
      </c>
      <c r="C6199" s="32" t="str">
        <f t="shared" si="289"/>
        <v>venue</v>
      </c>
      <c r="D6199" s="32" t="str">
        <f t="shared" si="290"/>
        <v>Incorrect</v>
      </c>
    </row>
    <row r="6200" spans="1:4" x14ac:dyDescent="0.25">
      <c r="A6200" s="32" t="s">
        <v>5720</v>
      </c>
      <c r="B6200" s="32" t="str">
        <f t="shared" si="288"/>
        <v>926-226-8228,USA Soccer Shop,2864 Placentia Avenue,Newport Beach, CA 90046</v>
      </c>
      <c r="C6200" s="32" t="str">
        <f t="shared" si="289"/>
        <v>90046</v>
      </c>
      <c r="D6200" s="32" t="str">
        <f t="shared" si="290"/>
        <v>Incorrect</v>
      </c>
    </row>
    <row r="6201" spans="1:4" x14ac:dyDescent="0.25">
      <c r="A6201" s="32" t="s">
        <v>2173</v>
      </c>
      <c r="B6201" s="32" t="str">
        <f t="shared" si="288"/>
        <v>USA Soccer Shop,2864 Placentia Avenue,Newport Beach, CA 90046,424-880-2626</v>
      </c>
      <c r="C6201" s="32" t="str">
        <f t="shared" si="289"/>
        <v>-2626</v>
      </c>
      <c r="D6201" s="32">
        <f t="shared" si="290"/>
        <v>1</v>
      </c>
    </row>
    <row r="6202" spans="1:4" x14ac:dyDescent="0.25">
      <c r="A6202" s="32" t="s">
        <v>5721</v>
      </c>
      <c r="B6202" s="32" t="str">
        <f t="shared" si="288"/>
        <v>2864 Placentia Avenue,Newport Beach, CA 90046,424-880-2626,Walt's Professional Sports</v>
      </c>
      <c r="C6202" s="32" t="str">
        <f t="shared" si="289"/>
        <v>ports</v>
      </c>
      <c r="D6202" s="32" t="str">
        <f t="shared" si="290"/>
        <v>Incorrect</v>
      </c>
    </row>
    <row r="6203" spans="1:4" x14ac:dyDescent="0.25">
      <c r="A6203" s="32" t="s">
        <v>5722</v>
      </c>
      <c r="B6203" s="32" t="str">
        <f t="shared" si="288"/>
        <v>Newport Beach, CA 90046,424-880-2626,Walt's Professional Sports,2804 North Tustin Street</v>
      </c>
      <c r="C6203" s="32" t="str">
        <f t="shared" si="289"/>
        <v>treet</v>
      </c>
      <c r="D6203" s="32" t="str">
        <f t="shared" si="290"/>
        <v>Incorrect</v>
      </c>
    </row>
    <row r="6204" spans="1:4" x14ac:dyDescent="0.25">
      <c r="A6204" s="32" t="s">
        <v>5723</v>
      </c>
      <c r="B6204" s="32" t="str">
        <f t="shared" si="288"/>
        <v>424-880-2626,Walt's Professional Sports,2804 North Tustin Street,Newport Beach, CA 96842</v>
      </c>
      <c r="C6204" s="32" t="str">
        <f t="shared" si="289"/>
        <v>96842</v>
      </c>
      <c r="D6204" s="32" t="str">
        <f t="shared" si="290"/>
        <v>Incorrect</v>
      </c>
    </row>
    <row r="6205" spans="1:4" x14ac:dyDescent="0.25">
      <c r="A6205" s="32" t="s">
        <v>5724</v>
      </c>
      <c r="B6205" s="32" t="str">
        <f t="shared" si="288"/>
        <v>Walt's Professional Sports,2804 North Tustin Street,Newport Beach, CA 96842,264-662-8862</v>
      </c>
      <c r="C6205" s="32" t="str">
        <f t="shared" si="289"/>
        <v>-8862</v>
      </c>
      <c r="D6205" s="32">
        <f t="shared" si="290"/>
        <v>1</v>
      </c>
    </row>
    <row r="6206" spans="1:4" x14ac:dyDescent="0.25">
      <c r="A6206" s="32" t="s">
        <v>5725</v>
      </c>
      <c r="B6206" s="32" t="str">
        <f t="shared" si="288"/>
        <v>2804 North Tustin Street,Newport Beach, CA 96842,264-662-8862,Button Down Wear</v>
      </c>
      <c r="C6206" s="32" t="str">
        <f t="shared" si="289"/>
        <v xml:space="preserve"> Wear</v>
      </c>
      <c r="D6206" s="32" t="str">
        <f t="shared" si="290"/>
        <v>Incorrect</v>
      </c>
    </row>
    <row r="6207" spans="1:4" x14ac:dyDescent="0.25">
      <c r="A6207" s="32" t="s">
        <v>1873</v>
      </c>
      <c r="B6207" s="32" t="str">
        <f t="shared" si="288"/>
        <v>Newport Beach, CA 96842,264-662-8862,Button Down Wear,26646 East Broadway Avenue</v>
      </c>
      <c r="C6207" s="32" t="str">
        <f t="shared" si="289"/>
        <v>venue</v>
      </c>
      <c r="D6207" s="32" t="str">
        <f t="shared" si="290"/>
        <v>Incorrect</v>
      </c>
    </row>
    <row r="6208" spans="1:4" x14ac:dyDescent="0.25">
      <c r="A6208" s="32" t="s">
        <v>5726</v>
      </c>
      <c r="B6208" s="32" t="str">
        <f t="shared" si="288"/>
        <v>264-662-8862,Button Down Wear,26646 East Broadway Avenue,Oakland, CA 94660</v>
      </c>
      <c r="C6208" s="32" t="str">
        <f t="shared" si="289"/>
        <v>94660</v>
      </c>
      <c r="D6208" s="32" t="str">
        <f t="shared" si="290"/>
        <v>Incorrect</v>
      </c>
    </row>
    <row r="6209" spans="1:4" x14ac:dyDescent="0.25">
      <c r="A6209" s="32" t="s">
        <v>944</v>
      </c>
      <c r="B6209" s="32" t="str">
        <f t="shared" si="288"/>
        <v>Button Down Wear,26646 East Broadway Avenue,Oakland, CA 94660,408-424-2669</v>
      </c>
      <c r="C6209" s="32" t="str">
        <f t="shared" si="289"/>
        <v>-2669</v>
      </c>
      <c r="D6209" s="32">
        <f t="shared" si="290"/>
        <v>1</v>
      </c>
    </row>
    <row r="6210" spans="1:4" x14ac:dyDescent="0.25">
      <c r="A6210" s="32" t="s">
        <v>5727</v>
      </c>
      <c r="B6210" s="32" t="str">
        <f t="shared" ref="B6210:B6273" si="291">CONCATENATE(TRIM(A6210),",",TRIM(A6211),",",TRIM(A6212),",",TRIM(A6213))</f>
        <v>26646 East Broadway Avenue,Oakland, CA 94660,408-424-2669,Christine's Place</v>
      </c>
      <c r="C6210" s="32" t="str">
        <f t="shared" ref="C6210:C6273" si="292">RIGHT(B6210,5)</f>
        <v>Place</v>
      </c>
      <c r="D6210" s="32" t="str">
        <f t="shared" ref="D6210:D6273" si="293">IFERROR(FIND("-",C6210),"Incorrect")</f>
        <v>Incorrect</v>
      </c>
    </row>
    <row r="6211" spans="1:4" x14ac:dyDescent="0.25">
      <c r="A6211" s="32" t="s">
        <v>5728</v>
      </c>
      <c r="B6211" s="32" t="str">
        <f t="shared" si="291"/>
        <v>Oakland, CA 94660,408-424-2669,Christine's Place,866 Market Street Suite 248</v>
      </c>
      <c r="C6211" s="32" t="str">
        <f t="shared" si="292"/>
        <v>e 248</v>
      </c>
      <c r="D6211" s="32" t="str">
        <f t="shared" si="293"/>
        <v>Incorrect</v>
      </c>
    </row>
    <row r="6212" spans="1:4" x14ac:dyDescent="0.25">
      <c r="A6212" s="32" t="s">
        <v>5729</v>
      </c>
      <c r="B6212" s="32" t="str">
        <f t="shared" si="291"/>
        <v>408-424-2669,Christine's Place,866 Market Street Suite 248,Carlsbad, CA 92624</v>
      </c>
      <c r="C6212" s="32" t="str">
        <f t="shared" si="292"/>
        <v>92624</v>
      </c>
      <c r="D6212" s="32" t="str">
        <f t="shared" si="293"/>
        <v>Incorrect</v>
      </c>
    </row>
    <row r="6213" spans="1:4" x14ac:dyDescent="0.25">
      <c r="A6213" s="32" t="s">
        <v>5730</v>
      </c>
      <c r="B6213" s="32" t="str">
        <f t="shared" si="291"/>
        <v>Christine's Place,866 Market Street Suite 248,Carlsbad, CA 92624,424-246-2008</v>
      </c>
      <c r="C6213" s="32" t="str">
        <f t="shared" si="292"/>
        <v>-2008</v>
      </c>
      <c r="D6213" s="32">
        <f t="shared" si="293"/>
        <v>1</v>
      </c>
    </row>
    <row r="6214" spans="1:4" x14ac:dyDescent="0.25">
      <c r="A6214" s="32" t="s">
        <v>5731</v>
      </c>
      <c r="B6214" s="32" t="str">
        <f t="shared" si="291"/>
        <v>866 Market Street Suite 248,Carlsbad, CA 92624,424-246-2008,Clothes Line</v>
      </c>
      <c r="C6214" s="32" t="str">
        <f t="shared" si="292"/>
        <v xml:space="preserve"> Line</v>
      </c>
      <c r="D6214" s="32" t="str">
        <f t="shared" si="293"/>
        <v>Incorrect</v>
      </c>
    </row>
    <row r="6215" spans="1:4" x14ac:dyDescent="0.25">
      <c r="A6215" s="32" t="s">
        <v>5732</v>
      </c>
      <c r="B6215" s="32" t="str">
        <f t="shared" si="291"/>
        <v>Carlsbad, CA 92624,424-246-2008,Clothes Line,2908 College Avenue</v>
      </c>
      <c r="C6215" s="32" t="str">
        <f t="shared" si="292"/>
        <v>venue</v>
      </c>
      <c r="D6215" s="32" t="str">
        <f t="shared" si="293"/>
        <v>Incorrect</v>
      </c>
    </row>
    <row r="6216" spans="1:4" x14ac:dyDescent="0.25">
      <c r="A6216" s="32" t="s">
        <v>5733</v>
      </c>
      <c r="B6216" s="32" t="str">
        <f t="shared" si="291"/>
        <v>424-246-2008,Clothes Line,2908 College Avenue,Coronado, CA 90026</v>
      </c>
      <c r="C6216" s="32" t="str">
        <f t="shared" si="292"/>
        <v>90026</v>
      </c>
      <c r="D6216" s="32" t="str">
        <f t="shared" si="293"/>
        <v>Incorrect</v>
      </c>
    </row>
    <row r="6217" spans="1:4" x14ac:dyDescent="0.25">
      <c r="A6217" s="32" t="s">
        <v>5734</v>
      </c>
      <c r="B6217" s="32" t="str">
        <f t="shared" si="291"/>
        <v>Clothes Line,2908 College Avenue,Coronado, CA 90026,209-864-2646</v>
      </c>
      <c r="C6217" s="32" t="str">
        <f t="shared" si="292"/>
        <v>-2646</v>
      </c>
      <c r="D6217" s="32">
        <f t="shared" si="293"/>
        <v>1</v>
      </c>
    </row>
    <row r="6218" spans="1:4" x14ac:dyDescent="0.25">
      <c r="A6218" s="32" t="s">
        <v>5735</v>
      </c>
      <c r="B6218" s="32" t="str">
        <f t="shared" si="291"/>
        <v>2908 College Avenue,Coronado, CA 90026,209-864-2646,Ocean Sunshine</v>
      </c>
      <c r="C6218" s="32" t="str">
        <f t="shared" si="292"/>
        <v>shine</v>
      </c>
      <c r="D6218" s="32" t="str">
        <f t="shared" si="293"/>
        <v>Incorrect</v>
      </c>
    </row>
    <row r="6219" spans="1:4" x14ac:dyDescent="0.25">
      <c r="A6219" s="32" t="s">
        <v>5736</v>
      </c>
      <c r="B6219" s="32" t="str">
        <f t="shared" si="291"/>
        <v>Coronado, CA 90026,209-864-2646,Ocean Sunshine,2866 Stevens Creek Boulevard</v>
      </c>
      <c r="C6219" s="32" t="str">
        <f t="shared" si="292"/>
        <v>evard</v>
      </c>
      <c r="D6219" s="32" t="str">
        <f t="shared" si="293"/>
        <v>Incorrect</v>
      </c>
    </row>
    <row r="6220" spans="1:4" x14ac:dyDescent="0.25">
      <c r="A6220" s="32" t="s">
        <v>5737</v>
      </c>
      <c r="B6220" s="32" t="str">
        <f t="shared" si="291"/>
        <v>209-864-2646,Ocean Sunshine,2866 Stevens Creek Boulevard,Moorpark, CA 90026</v>
      </c>
      <c r="C6220" s="32" t="str">
        <f t="shared" si="292"/>
        <v>90026</v>
      </c>
      <c r="D6220" s="32" t="str">
        <f t="shared" si="293"/>
        <v>Incorrect</v>
      </c>
    </row>
    <row r="6221" spans="1:4" x14ac:dyDescent="0.25">
      <c r="A6221" s="32" t="s">
        <v>864</v>
      </c>
      <c r="B6221" s="32" t="str">
        <f t="shared" si="291"/>
        <v>Ocean Sunshine,2866 Stevens Creek Boulevard,Moorpark, CA 90026,909-684-9462</v>
      </c>
      <c r="C6221" s="32" t="str">
        <f t="shared" si="292"/>
        <v>-9462</v>
      </c>
      <c r="D6221" s="32">
        <f t="shared" si="293"/>
        <v>1</v>
      </c>
    </row>
    <row r="6222" spans="1:4" x14ac:dyDescent="0.25">
      <c r="A6222" s="32" t="s">
        <v>2139</v>
      </c>
      <c r="B6222" s="32" t="str">
        <f t="shared" si="291"/>
        <v>2866 Stevens Creek Boulevard,Moorpark, CA 90026,909-684-9462,Professional Times</v>
      </c>
      <c r="C6222" s="32" t="str">
        <f t="shared" si="292"/>
        <v>Times</v>
      </c>
      <c r="D6222" s="32" t="str">
        <f t="shared" si="293"/>
        <v>Incorrect</v>
      </c>
    </row>
    <row r="6223" spans="1:4" x14ac:dyDescent="0.25">
      <c r="A6223" s="32" t="s">
        <v>5738</v>
      </c>
      <c r="B6223" s="32" t="str">
        <f t="shared" si="291"/>
        <v>Moorpark, CA 90026,909-684-9462,Professional Times,4209 Imperial Avenue</v>
      </c>
      <c r="C6223" s="32" t="str">
        <f t="shared" si="292"/>
        <v>venue</v>
      </c>
      <c r="D6223" s="32" t="str">
        <f t="shared" si="293"/>
        <v>Incorrect</v>
      </c>
    </row>
    <row r="6224" spans="1:4" x14ac:dyDescent="0.25">
      <c r="A6224" s="32" t="s">
        <v>5739</v>
      </c>
      <c r="B6224" s="32" t="str">
        <f t="shared" si="291"/>
        <v>909-684-9462,Professional Times,4209 Imperial Avenue,Aiea, CA 90089</v>
      </c>
      <c r="C6224" s="32" t="str">
        <f t="shared" si="292"/>
        <v>90089</v>
      </c>
      <c r="D6224" s="32" t="str">
        <f t="shared" si="293"/>
        <v>Incorrect</v>
      </c>
    </row>
    <row r="6225" spans="1:4" x14ac:dyDescent="0.25">
      <c r="A6225" s="32" t="s">
        <v>1343</v>
      </c>
      <c r="B6225" s="32" t="str">
        <f t="shared" si="291"/>
        <v>Professional Times,4209 Imperial Avenue,Aiea, CA 90089,806-660-4400</v>
      </c>
      <c r="C6225" s="32" t="str">
        <f t="shared" si="292"/>
        <v>-4400</v>
      </c>
      <c r="D6225" s="32">
        <f t="shared" si="293"/>
        <v>1</v>
      </c>
    </row>
    <row r="6226" spans="1:4" x14ac:dyDescent="0.25">
      <c r="A6226" s="32" t="s">
        <v>5740</v>
      </c>
      <c r="B6226" s="32" t="str">
        <f t="shared" si="291"/>
        <v>4209 Imperial Avenue,Aiea, CA 90089,806-660-4400,Vital Sports Inc.</v>
      </c>
      <c r="C6226" s="32" t="str">
        <f t="shared" si="292"/>
        <v xml:space="preserve"> Inc.</v>
      </c>
      <c r="D6226" s="32" t="str">
        <f t="shared" si="293"/>
        <v>Incorrect</v>
      </c>
    </row>
    <row r="6227" spans="1:4" x14ac:dyDescent="0.25">
      <c r="A6227" s="32" t="s">
        <v>5741</v>
      </c>
      <c r="B6227" s="32" t="str">
        <f t="shared" si="291"/>
        <v>Aiea, CA 90089,806-660-4400,Vital Sports Inc.,644 South San Gabriel Boulevard</v>
      </c>
      <c r="C6227" s="32" t="str">
        <f t="shared" si="292"/>
        <v>evard</v>
      </c>
      <c r="D6227" s="32" t="str">
        <f t="shared" si="293"/>
        <v>Incorrect</v>
      </c>
    </row>
    <row r="6228" spans="1:4" x14ac:dyDescent="0.25">
      <c r="A6228" s="32" t="s">
        <v>5742</v>
      </c>
      <c r="B6228" s="32" t="str">
        <f t="shared" si="291"/>
        <v>806-660-4400,Vital Sports Inc.,644 South San Gabriel Boulevard,Carlsbad, CA 96060</v>
      </c>
      <c r="C6228" s="32" t="str">
        <f t="shared" si="292"/>
        <v>96060</v>
      </c>
      <c r="D6228" s="32" t="str">
        <f t="shared" si="293"/>
        <v>Incorrect</v>
      </c>
    </row>
    <row r="6229" spans="1:4" x14ac:dyDescent="0.25">
      <c r="A6229" s="32" t="s">
        <v>5743</v>
      </c>
      <c r="B6229" s="32" t="str">
        <f t="shared" si="291"/>
        <v>Vital Sports Inc.,644 South San Gabriel Boulevard,Carlsbad, CA 96060,662-899-6900</v>
      </c>
      <c r="C6229" s="32" t="str">
        <f t="shared" si="292"/>
        <v>-6900</v>
      </c>
      <c r="D6229" s="32">
        <f t="shared" si="293"/>
        <v>1</v>
      </c>
    </row>
    <row r="6230" spans="1:4" x14ac:dyDescent="0.25">
      <c r="A6230" s="32" t="s">
        <v>5744</v>
      </c>
      <c r="B6230" s="32" t="str">
        <f t="shared" si="291"/>
        <v>644 South San Gabriel Boulevard,Carlsbad, CA 96060,662-899-6900,Winners World</v>
      </c>
      <c r="C6230" s="32" t="str">
        <f t="shared" si="292"/>
        <v>World</v>
      </c>
      <c r="D6230" s="32" t="str">
        <f t="shared" si="293"/>
        <v>Incorrect</v>
      </c>
    </row>
    <row r="6231" spans="1:4" x14ac:dyDescent="0.25">
      <c r="A6231" s="32" t="s">
        <v>5745</v>
      </c>
      <c r="B6231" s="32" t="str">
        <f t="shared" si="291"/>
        <v>Carlsbad, CA 96060,662-899-6900,Winners World,622 Highway 202</v>
      </c>
      <c r="C6231" s="32" t="str">
        <f t="shared" si="292"/>
        <v>y 202</v>
      </c>
      <c r="D6231" s="32" t="str">
        <f t="shared" si="293"/>
        <v>Incorrect</v>
      </c>
    </row>
    <row r="6232" spans="1:4" x14ac:dyDescent="0.25">
      <c r="A6232" s="32" t="s">
        <v>5746</v>
      </c>
      <c r="B6232" s="32" t="str">
        <f t="shared" si="291"/>
        <v>662-899-6900,Winners World,622 Highway 202,Tracy, CA 90068</v>
      </c>
      <c r="C6232" s="32" t="str">
        <f t="shared" si="292"/>
        <v>90068</v>
      </c>
      <c r="D6232" s="32" t="str">
        <f t="shared" si="293"/>
        <v>Incorrect</v>
      </c>
    </row>
    <row r="6233" spans="1:4" x14ac:dyDescent="0.25">
      <c r="A6233" s="32" t="s">
        <v>5747</v>
      </c>
      <c r="B6233" s="32" t="str">
        <f t="shared" si="291"/>
        <v>Winners World,622 Highway 202,Tracy, CA 90068,949-494-8266</v>
      </c>
      <c r="C6233" s="32" t="str">
        <f t="shared" si="292"/>
        <v>-8266</v>
      </c>
      <c r="D6233" s="32">
        <f t="shared" si="293"/>
        <v>1</v>
      </c>
    </row>
    <row r="6234" spans="1:4" x14ac:dyDescent="0.25">
      <c r="A6234" s="32" t="s">
        <v>5748</v>
      </c>
      <c r="B6234" s="32" t="str">
        <f t="shared" si="291"/>
        <v>622 Highway 202,Tracy, CA 90068,949-494-8266,Young Style Sport Wear Inc</v>
      </c>
      <c r="C6234" s="32" t="str">
        <f t="shared" si="292"/>
        <v>r Inc</v>
      </c>
      <c r="D6234" s="32" t="str">
        <f t="shared" si="293"/>
        <v>Incorrect</v>
      </c>
    </row>
    <row r="6235" spans="1:4" x14ac:dyDescent="0.25">
      <c r="A6235" s="32" t="s">
        <v>5749</v>
      </c>
      <c r="B6235" s="32" t="str">
        <f t="shared" si="291"/>
        <v>Tracy, CA 90068,949-494-8266,Young Style Sport Wear Inc,Maui Mall</v>
      </c>
      <c r="C6235" s="32" t="str">
        <f t="shared" si="292"/>
        <v xml:space="preserve"> Mall</v>
      </c>
      <c r="D6235" s="32" t="str">
        <f t="shared" si="293"/>
        <v>Incorrect</v>
      </c>
    </row>
    <row r="6236" spans="1:4" x14ac:dyDescent="0.25">
      <c r="A6236" s="32" t="s">
        <v>5750</v>
      </c>
      <c r="B6236" s="32" t="str">
        <f t="shared" si="291"/>
        <v>949-494-8266,Young Style Sport Wear Inc,Maui Mall,Maui, HI 98266</v>
      </c>
      <c r="C6236" s="32" t="str">
        <f t="shared" si="292"/>
        <v>98266</v>
      </c>
      <c r="D6236" s="32" t="str">
        <f t="shared" si="293"/>
        <v>Incorrect</v>
      </c>
    </row>
    <row r="6237" spans="1:4" x14ac:dyDescent="0.25">
      <c r="A6237" s="32" t="s">
        <v>5751</v>
      </c>
      <c r="B6237" s="32" t="str">
        <f t="shared" si="291"/>
        <v>Young Style Sport Wear Inc,Maui Mall,Maui, HI 98266,424-862-2660</v>
      </c>
      <c r="C6237" s="32" t="str">
        <f t="shared" si="292"/>
        <v>-2660</v>
      </c>
      <c r="D6237" s="32">
        <f t="shared" si="293"/>
        <v>1</v>
      </c>
    </row>
    <row r="6238" spans="1:4" x14ac:dyDescent="0.25">
      <c r="A6238" s="32" t="s">
        <v>5752</v>
      </c>
      <c r="B6238" s="32" t="str">
        <f t="shared" si="291"/>
        <v>Maui Mall,Maui, HI 98266,424-862-2660,Hillside Inc</v>
      </c>
      <c r="C6238" s="32" t="str">
        <f t="shared" si="292"/>
        <v>e Inc</v>
      </c>
      <c r="D6238" s="32" t="str">
        <f t="shared" si="293"/>
        <v>Incorrect</v>
      </c>
    </row>
    <row r="6239" spans="1:4" x14ac:dyDescent="0.25">
      <c r="A6239" s="32" t="s">
        <v>5753</v>
      </c>
      <c r="B6239" s="32" t="str">
        <f t="shared" si="291"/>
        <v>Maui, HI 98266,424-862-2660,Hillside Inc,682 L Street</v>
      </c>
      <c r="C6239" s="32" t="str">
        <f t="shared" si="292"/>
        <v>treet</v>
      </c>
      <c r="D6239" s="32" t="str">
        <f t="shared" si="293"/>
        <v>Incorrect</v>
      </c>
    </row>
    <row r="6240" spans="1:4" x14ac:dyDescent="0.25">
      <c r="A6240" s="32" t="s">
        <v>5754</v>
      </c>
      <c r="B6240" s="32" t="str">
        <f t="shared" si="291"/>
        <v>424-862-2660,Hillside Inc,682 L Street,Malibu, CA 96864</v>
      </c>
      <c r="C6240" s="32" t="str">
        <f t="shared" si="292"/>
        <v>96864</v>
      </c>
      <c r="D6240" s="32" t="str">
        <f t="shared" si="293"/>
        <v>Incorrect</v>
      </c>
    </row>
    <row r="6241" spans="1:4" x14ac:dyDescent="0.25">
      <c r="A6241" s="32" t="s">
        <v>5755</v>
      </c>
      <c r="B6241" s="32" t="str">
        <f t="shared" si="291"/>
        <v>Hillside Inc,682 L Street,Malibu, CA 96864,808-942-8886</v>
      </c>
      <c r="C6241" s="32" t="str">
        <f t="shared" si="292"/>
        <v>-8886</v>
      </c>
      <c r="D6241" s="32">
        <f t="shared" si="293"/>
        <v>1</v>
      </c>
    </row>
    <row r="6242" spans="1:4" x14ac:dyDescent="0.25">
      <c r="A6242" s="32" t="s">
        <v>5756</v>
      </c>
      <c r="B6242" s="32" t="str">
        <f t="shared" si="291"/>
        <v>682 L Street,Malibu, CA 96864,808-942-8886,A2 Sportswear</v>
      </c>
      <c r="C6242" s="32" t="str">
        <f t="shared" si="292"/>
        <v>swear</v>
      </c>
      <c r="D6242" s="32" t="str">
        <f t="shared" si="293"/>
        <v>Incorrect</v>
      </c>
    </row>
    <row r="6243" spans="1:4" x14ac:dyDescent="0.25">
      <c r="A6243" s="32" t="s">
        <v>392</v>
      </c>
      <c r="B6243" s="32" t="str">
        <f t="shared" si="291"/>
        <v>Malibu, CA 96864,808-942-8886,A2 Sportswear,2628 Fillmore St</v>
      </c>
      <c r="C6243" s="32" t="str">
        <f t="shared" si="292"/>
        <v>re St</v>
      </c>
      <c r="D6243" s="32" t="str">
        <f t="shared" si="293"/>
        <v>Incorrect</v>
      </c>
    </row>
    <row r="6244" spans="1:4" x14ac:dyDescent="0.25">
      <c r="A6244" s="32" t="s">
        <v>5757</v>
      </c>
      <c r="B6244" s="32" t="str">
        <f t="shared" si="291"/>
        <v>808-942-8886,A2 Sportswear,2628 Fillmore St,Porterville, CA 92222</v>
      </c>
      <c r="C6244" s="32" t="str">
        <f t="shared" si="292"/>
        <v>92222</v>
      </c>
      <c r="D6244" s="32" t="str">
        <f t="shared" si="293"/>
        <v>Incorrect</v>
      </c>
    </row>
    <row r="6245" spans="1:4" x14ac:dyDescent="0.25">
      <c r="A6245" s="32" t="s">
        <v>5758</v>
      </c>
      <c r="B6245" s="32" t="str">
        <f t="shared" si="291"/>
        <v>A2 Sportswear,2628 Fillmore St,Porterville, CA 92222,420-496-2426</v>
      </c>
      <c r="C6245" s="32" t="str">
        <f t="shared" si="292"/>
        <v>-2426</v>
      </c>
      <c r="D6245" s="32">
        <f t="shared" si="293"/>
        <v>1</v>
      </c>
    </row>
    <row r="6246" spans="1:4" x14ac:dyDescent="0.25">
      <c r="A6246" s="32" t="s">
        <v>5759</v>
      </c>
      <c r="B6246" s="32" t="str">
        <f t="shared" si="291"/>
        <v>2628 Fillmore St,Porterville, CA 92222,420-496-2426,Phoebe's Custom Tailoring</v>
      </c>
      <c r="C6246" s="32" t="str">
        <f t="shared" si="292"/>
        <v>oring</v>
      </c>
      <c r="D6246" s="32" t="str">
        <f t="shared" si="293"/>
        <v>Incorrect</v>
      </c>
    </row>
    <row r="6247" spans="1:4" x14ac:dyDescent="0.25">
      <c r="A6247" s="32" t="s">
        <v>5760</v>
      </c>
      <c r="B6247" s="32" t="str">
        <f t="shared" si="291"/>
        <v>Porterville, CA 92222,420-496-2426,Phoebe's Custom Tailoring,2202 West Rancho Vista Boulevard</v>
      </c>
      <c r="C6247" s="32" t="str">
        <f t="shared" si="292"/>
        <v>evard</v>
      </c>
      <c r="D6247" s="32" t="str">
        <f t="shared" si="293"/>
        <v>Incorrect</v>
      </c>
    </row>
    <row r="6248" spans="1:4" x14ac:dyDescent="0.25">
      <c r="A6248" s="32" t="s">
        <v>5761</v>
      </c>
      <c r="B6248" s="32" t="str">
        <f t="shared" si="291"/>
        <v>420-496-2426,Phoebe's Custom Tailoring,2202 West Rancho Vista Boulevard,Oakland, CA 94662</v>
      </c>
      <c r="C6248" s="32" t="str">
        <f t="shared" si="292"/>
        <v>94662</v>
      </c>
      <c r="D6248" s="32" t="str">
        <f t="shared" si="293"/>
        <v>Incorrect</v>
      </c>
    </row>
    <row r="6249" spans="1:4" x14ac:dyDescent="0.25">
      <c r="A6249" s="32" t="s">
        <v>1116</v>
      </c>
      <c r="B6249" s="32" t="str">
        <f t="shared" si="291"/>
        <v>Phoebe's Custom Tailoring,2202 West Rancho Vista Boulevard,Oakland, CA 94662,828-864-2900</v>
      </c>
      <c r="C6249" s="32" t="str">
        <f t="shared" si="292"/>
        <v>-2900</v>
      </c>
      <c r="D6249" s="32">
        <f t="shared" si="293"/>
        <v>1</v>
      </c>
    </row>
    <row r="6250" spans="1:4" x14ac:dyDescent="0.25">
      <c r="A6250" s="32" t="s">
        <v>5762</v>
      </c>
      <c r="B6250" s="32" t="str">
        <f t="shared" si="291"/>
        <v>2202 West Rancho Vista Boulevard,Oakland, CA 94662,828-864-2900,Scrimmage</v>
      </c>
      <c r="C6250" s="32" t="str">
        <f t="shared" si="292"/>
        <v>mmage</v>
      </c>
      <c r="D6250" s="32" t="str">
        <f t="shared" si="293"/>
        <v>Incorrect</v>
      </c>
    </row>
    <row r="6251" spans="1:4" x14ac:dyDescent="0.25">
      <c r="A6251" s="32" t="s">
        <v>5763</v>
      </c>
      <c r="B6251" s="32" t="str">
        <f t="shared" si="291"/>
        <v>Oakland, CA 94662,828-864-2900,Scrimmage,204 West Rosecrans Avenue</v>
      </c>
      <c r="C6251" s="32" t="str">
        <f t="shared" si="292"/>
        <v>venue</v>
      </c>
      <c r="D6251" s="32" t="str">
        <f t="shared" si="293"/>
        <v>Incorrect</v>
      </c>
    </row>
    <row r="6252" spans="1:4" x14ac:dyDescent="0.25">
      <c r="A6252" s="32" t="s">
        <v>5764</v>
      </c>
      <c r="B6252" s="32" t="str">
        <f t="shared" si="291"/>
        <v>828-864-2900,Scrimmage,204 West Rosecrans Avenue,Northridge, CA 94086</v>
      </c>
      <c r="C6252" s="32" t="str">
        <f t="shared" si="292"/>
        <v>94086</v>
      </c>
      <c r="D6252" s="32" t="str">
        <f t="shared" si="293"/>
        <v>Incorrect</v>
      </c>
    </row>
    <row r="6253" spans="1:4" x14ac:dyDescent="0.25">
      <c r="A6253" s="32" t="s">
        <v>5765</v>
      </c>
      <c r="B6253" s="32" t="str">
        <f t="shared" si="291"/>
        <v>Scrimmage,204 West Rosecrans Avenue,Northridge, CA 94086,828-806-2488</v>
      </c>
      <c r="C6253" s="32" t="str">
        <f t="shared" si="292"/>
        <v>-2488</v>
      </c>
      <c r="D6253" s="32">
        <f t="shared" si="293"/>
        <v>1</v>
      </c>
    </row>
    <row r="6254" spans="1:4" x14ac:dyDescent="0.25">
      <c r="A6254" s="32" t="s">
        <v>5766</v>
      </c>
      <c r="B6254" s="32" t="str">
        <f t="shared" si="291"/>
        <v>204 West Rosecrans Avenue,Northridge, CA 94086,828-806-2488,Summit Sports</v>
      </c>
      <c r="C6254" s="32" t="str">
        <f t="shared" si="292"/>
        <v>ports</v>
      </c>
      <c r="D6254" s="32" t="str">
        <f t="shared" si="293"/>
        <v>Incorrect</v>
      </c>
    </row>
    <row r="6255" spans="1:4" x14ac:dyDescent="0.25">
      <c r="A6255" s="32" t="s">
        <v>5767</v>
      </c>
      <c r="B6255" s="32" t="str">
        <f t="shared" si="291"/>
        <v>Northridge, CA 94086,828-806-2488,Summit Sports,4648 Arundell Circle Suite A</v>
      </c>
      <c r="C6255" s="32" t="str">
        <f t="shared" si="292"/>
        <v>ite A</v>
      </c>
      <c r="D6255" s="32" t="str">
        <f t="shared" si="293"/>
        <v>Incorrect</v>
      </c>
    </row>
    <row r="6256" spans="1:4" x14ac:dyDescent="0.25">
      <c r="A6256" s="32" t="s">
        <v>5768</v>
      </c>
      <c r="B6256" s="32" t="str">
        <f t="shared" si="291"/>
        <v>828-806-2488,Summit Sports,4648 Arundell Circle Suite A,Honolulu, HI 90806</v>
      </c>
      <c r="C6256" s="32" t="str">
        <f t="shared" si="292"/>
        <v>90806</v>
      </c>
      <c r="D6256" s="32" t="str">
        <f t="shared" si="293"/>
        <v>Incorrect</v>
      </c>
    </row>
    <row r="6257" spans="1:4" x14ac:dyDescent="0.25">
      <c r="A6257" s="32" t="s">
        <v>643</v>
      </c>
      <c r="B6257" s="32" t="str">
        <f t="shared" si="291"/>
        <v>Summit Sports,4648 Arundell Circle Suite A,Honolulu, HI 90806,604-669-9026</v>
      </c>
      <c r="C6257" s="32" t="str">
        <f t="shared" si="292"/>
        <v>-9026</v>
      </c>
      <c r="D6257" s="32">
        <f t="shared" si="293"/>
        <v>1</v>
      </c>
    </row>
    <row r="6258" spans="1:4" x14ac:dyDescent="0.25">
      <c r="A6258" s="32" t="s">
        <v>5769</v>
      </c>
      <c r="B6258" s="32" t="str">
        <f t="shared" si="291"/>
        <v>4648 Arundell Circle Suite A,Honolulu, HI 90806,604-669-9026,Triple M Trading</v>
      </c>
      <c r="C6258" s="32" t="str">
        <f t="shared" si="292"/>
        <v>ading</v>
      </c>
      <c r="D6258" s="32" t="str">
        <f t="shared" si="293"/>
        <v>Incorrect</v>
      </c>
    </row>
    <row r="6259" spans="1:4" x14ac:dyDescent="0.25">
      <c r="A6259" s="32" t="s">
        <v>5770</v>
      </c>
      <c r="B6259" s="32" t="str">
        <f t="shared" si="291"/>
        <v>Honolulu, HI 90806,604-669-9026,Triple M Trading,2444 4rd St Promenade</v>
      </c>
      <c r="C6259" s="32" t="str">
        <f t="shared" si="292"/>
        <v>enade</v>
      </c>
      <c r="D6259" s="32" t="str">
        <f t="shared" si="293"/>
        <v>Incorrect</v>
      </c>
    </row>
    <row r="6260" spans="1:4" x14ac:dyDescent="0.25">
      <c r="A6260" s="32" t="s">
        <v>5771</v>
      </c>
      <c r="B6260" s="32" t="str">
        <f t="shared" si="291"/>
        <v>604-669-9026,Triple M Trading,2444 4rd St Promenade,Walnut Creek, CA 94444</v>
      </c>
      <c r="C6260" s="32" t="str">
        <f t="shared" si="292"/>
        <v>94444</v>
      </c>
      <c r="D6260" s="32" t="str">
        <f t="shared" si="293"/>
        <v>Incorrect</v>
      </c>
    </row>
    <row r="6261" spans="1:4" x14ac:dyDescent="0.25">
      <c r="A6261" s="32" t="s">
        <v>5772</v>
      </c>
      <c r="B6261" s="32" t="str">
        <f t="shared" si="291"/>
        <v>Triple M Trading,2444 4rd St Promenade,Walnut Creek, CA 94444,808-428-2964</v>
      </c>
      <c r="C6261" s="32" t="str">
        <f t="shared" si="292"/>
        <v>-2964</v>
      </c>
      <c r="D6261" s="32">
        <f t="shared" si="293"/>
        <v>1</v>
      </c>
    </row>
    <row r="6262" spans="1:4" x14ac:dyDescent="0.25">
      <c r="A6262" s="32" t="s">
        <v>5773</v>
      </c>
      <c r="B6262" s="32" t="str">
        <f t="shared" si="291"/>
        <v>2444 4rd St Promenade,Walnut Creek, CA 94444,808-428-2964,Beyond Denim Stores</v>
      </c>
      <c r="C6262" s="32" t="str">
        <f t="shared" si="292"/>
        <v>tores</v>
      </c>
      <c r="D6262" s="32" t="str">
        <f t="shared" si="293"/>
        <v>Incorrect</v>
      </c>
    </row>
    <row r="6263" spans="1:4" x14ac:dyDescent="0.25">
      <c r="A6263" s="32" t="s">
        <v>5774</v>
      </c>
      <c r="B6263" s="32" t="str">
        <f t="shared" si="291"/>
        <v>Walnut Creek, CA 94444,808-428-2964,Beyond Denim Stores,646 Downtown Plaza</v>
      </c>
      <c r="C6263" s="32" t="str">
        <f t="shared" si="292"/>
        <v>Plaza</v>
      </c>
      <c r="D6263" s="32" t="str">
        <f t="shared" si="293"/>
        <v>Incorrect</v>
      </c>
    </row>
    <row r="6264" spans="1:4" x14ac:dyDescent="0.25">
      <c r="A6264" s="32" t="s">
        <v>5775</v>
      </c>
      <c r="B6264" s="32" t="str">
        <f t="shared" si="291"/>
        <v>808-428-2964,Beyond Denim Stores,646 Downtown Plaza,Los Angeles, CA 94644</v>
      </c>
      <c r="C6264" s="32" t="str">
        <f t="shared" si="292"/>
        <v>94644</v>
      </c>
      <c r="D6264" s="32" t="str">
        <f t="shared" si="293"/>
        <v>Incorrect</v>
      </c>
    </row>
    <row r="6265" spans="1:4" x14ac:dyDescent="0.25">
      <c r="A6265" s="32" t="s">
        <v>5776</v>
      </c>
      <c r="B6265" s="32" t="str">
        <f t="shared" si="291"/>
        <v>Beyond Denim Stores,646 Downtown Plaza,Los Angeles, CA 94644,460-864-9846</v>
      </c>
      <c r="C6265" s="32" t="str">
        <f t="shared" si="292"/>
        <v>-9846</v>
      </c>
      <c r="D6265" s="32">
        <f t="shared" si="293"/>
        <v>1</v>
      </c>
    </row>
    <row r="6266" spans="1:4" x14ac:dyDescent="0.25">
      <c r="A6266" s="32" t="s">
        <v>5777</v>
      </c>
      <c r="B6266" s="32" t="str">
        <f t="shared" si="291"/>
        <v>646 Downtown Plaza,Los Angeles, CA 94644,460-864-9846,Pacific Surf Systems</v>
      </c>
      <c r="C6266" s="32" t="str">
        <f t="shared" si="292"/>
        <v>stems</v>
      </c>
      <c r="D6266" s="32" t="str">
        <f t="shared" si="293"/>
        <v>Incorrect</v>
      </c>
    </row>
    <row r="6267" spans="1:4" x14ac:dyDescent="0.25">
      <c r="A6267" s="32" t="s">
        <v>2120</v>
      </c>
      <c r="B6267" s="32" t="str">
        <f t="shared" si="291"/>
        <v>Los Angeles, CA 94644,460-864-9846,Pacific Surf Systems,260 West Foothill Boulevard</v>
      </c>
      <c r="C6267" s="32" t="str">
        <f t="shared" si="292"/>
        <v>evard</v>
      </c>
      <c r="D6267" s="32" t="str">
        <f t="shared" si="293"/>
        <v>Incorrect</v>
      </c>
    </row>
    <row r="6268" spans="1:4" x14ac:dyDescent="0.25">
      <c r="A6268" s="32" t="s">
        <v>5778</v>
      </c>
      <c r="B6268" s="32" t="str">
        <f t="shared" si="291"/>
        <v>460-864-9846,Pacific Surf Systems,260 West Foothill Boulevard,Montclair, CA 96824</v>
      </c>
      <c r="C6268" s="32" t="str">
        <f t="shared" si="292"/>
        <v>96824</v>
      </c>
      <c r="D6268" s="32" t="str">
        <f t="shared" si="293"/>
        <v>Incorrect</v>
      </c>
    </row>
    <row r="6269" spans="1:4" x14ac:dyDescent="0.25">
      <c r="A6269" s="32" t="s">
        <v>5779</v>
      </c>
      <c r="B6269" s="32" t="str">
        <f t="shared" si="291"/>
        <v>Pacific Surf Systems,260 West Foothill Boulevard,Montclair, CA 96824,868-466-6488</v>
      </c>
      <c r="C6269" s="32" t="str">
        <f t="shared" si="292"/>
        <v>-6488</v>
      </c>
      <c r="D6269" s="32">
        <f t="shared" si="293"/>
        <v>1</v>
      </c>
    </row>
    <row r="6270" spans="1:4" x14ac:dyDescent="0.25">
      <c r="A6270" s="32" t="s">
        <v>1528</v>
      </c>
      <c r="B6270" s="32" t="str">
        <f t="shared" si="291"/>
        <v>260 West Foothill Boulevard,Montclair, CA 96824,868-466-6488,Rojax Inc</v>
      </c>
      <c r="C6270" s="32" t="str">
        <f t="shared" si="292"/>
        <v>x Inc</v>
      </c>
      <c r="D6270" s="32" t="str">
        <f t="shared" si="293"/>
        <v>Incorrect</v>
      </c>
    </row>
    <row r="6271" spans="1:4" x14ac:dyDescent="0.25">
      <c r="A6271" s="32" t="s">
        <v>5780</v>
      </c>
      <c r="B6271" s="32" t="str">
        <f t="shared" si="291"/>
        <v>Montclair, CA 96824,868-466-6488,Rojax Inc,448 Empire Bowls</v>
      </c>
      <c r="C6271" s="32" t="str">
        <f t="shared" si="292"/>
        <v>Bowls</v>
      </c>
      <c r="D6271" s="32" t="str">
        <f t="shared" si="293"/>
        <v>Incorrect</v>
      </c>
    </row>
    <row r="6272" spans="1:4" x14ac:dyDescent="0.25">
      <c r="A6272" s="32" t="s">
        <v>5781</v>
      </c>
      <c r="B6272" s="32" t="str">
        <f t="shared" si="291"/>
        <v>868-466-6488,Rojax Inc,448 Empire Bowls,Costa Mesa, CA 92026</v>
      </c>
      <c r="C6272" s="32" t="str">
        <f t="shared" si="292"/>
        <v>92026</v>
      </c>
      <c r="D6272" s="32" t="str">
        <f t="shared" si="293"/>
        <v>Incorrect</v>
      </c>
    </row>
    <row r="6273" spans="1:4" x14ac:dyDescent="0.25">
      <c r="A6273" s="32" t="s">
        <v>5782</v>
      </c>
      <c r="B6273" s="32" t="str">
        <f t="shared" si="291"/>
        <v>Rojax Inc,448 Empire Bowls,Costa Mesa, CA 92026,424-689-2242</v>
      </c>
      <c r="C6273" s="32" t="str">
        <f t="shared" si="292"/>
        <v>-2242</v>
      </c>
      <c r="D6273" s="32">
        <f t="shared" si="293"/>
        <v>1</v>
      </c>
    </row>
    <row r="6274" spans="1:4" x14ac:dyDescent="0.25">
      <c r="A6274" s="32" t="s">
        <v>5783</v>
      </c>
      <c r="B6274" s="32" t="str">
        <f t="shared" ref="B6274:B6337" si="294">CONCATENATE(TRIM(A6274),",",TRIM(A6275),",",TRIM(A6276),",",TRIM(A6277))</f>
        <v>448 Empire Bowls,Costa Mesa, CA 92026,424-689-2242,Summer Times Clothiers</v>
      </c>
      <c r="C6274" s="32" t="str">
        <f t="shared" ref="C6274:C6337" si="295">RIGHT(B6274,5)</f>
        <v>hiers</v>
      </c>
      <c r="D6274" s="32" t="str">
        <f t="shared" ref="D6274:D6337" si="296">IFERROR(FIND("-",C6274),"Incorrect")</f>
        <v>Incorrect</v>
      </c>
    </row>
    <row r="6275" spans="1:4" x14ac:dyDescent="0.25">
      <c r="A6275" s="32" t="s">
        <v>5784</v>
      </c>
      <c r="B6275" s="32" t="str">
        <f t="shared" si="294"/>
        <v>Costa Mesa, CA 92026,424-689-2242,Summer Times Clothiers,222 East Puainako Street Suite 446</v>
      </c>
      <c r="C6275" s="32" t="str">
        <f t="shared" si="295"/>
        <v>e 446</v>
      </c>
      <c r="D6275" s="32" t="str">
        <f t="shared" si="296"/>
        <v>Incorrect</v>
      </c>
    </row>
    <row r="6276" spans="1:4" x14ac:dyDescent="0.25">
      <c r="A6276" s="32" t="s">
        <v>5785</v>
      </c>
      <c r="B6276" s="32" t="str">
        <f t="shared" si="294"/>
        <v>424-689-2242,Summer Times Clothiers,222 East Puainako Street Suite 446,Glendale, CA 96020</v>
      </c>
      <c r="C6276" s="32" t="str">
        <f t="shared" si="295"/>
        <v>96020</v>
      </c>
      <c r="D6276" s="32" t="str">
        <f t="shared" si="296"/>
        <v>Incorrect</v>
      </c>
    </row>
    <row r="6277" spans="1:4" x14ac:dyDescent="0.25">
      <c r="A6277" s="32" t="s">
        <v>86</v>
      </c>
      <c r="B6277" s="32" t="str">
        <f t="shared" si="294"/>
        <v>Summer Times Clothiers,222 East Puainako Street Suite 446,Glendale, CA 96020,460-868-4468</v>
      </c>
      <c r="C6277" s="32" t="str">
        <f t="shared" si="295"/>
        <v>-4468</v>
      </c>
      <c r="D6277" s="32">
        <f t="shared" si="296"/>
        <v>1</v>
      </c>
    </row>
    <row r="6278" spans="1:4" x14ac:dyDescent="0.25">
      <c r="A6278" s="32" t="s">
        <v>5786</v>
      </c>
      <c r="B6278" s="32" t="str">
        <f t="shared" si="294"/>
        <v>222 East Puainako Street Suite 446,Glendale, CA 96020,460-868-4468,Top’s Footwear</v>
      </c>
      <c r="C6278" s="32" t="str">
        <f t="shared" si="295"/>
        <v>twear</v>
      </c>
      <c r="D6278" s="32" t="str">
        <f t="shared" si="296"/>
        <v>Incorrect</v>
      </c>
    </row>
    <row r="6279" spans="1:4" x14ac:dyDescent="0.25">
      <c r="A6279" s="32" t="s">
        <v>5787</v>
      </c>
      <c r="B6279" s="32" t="str">
        <f t="shared" si="294"/>
        <v>Glendale, CA 96020,460-868-4468,Top’s Footwear,2460 Travis Boulevard</v>
      </c>
      <c r="C6279" s="32" t="str">
        <f t="shared" si="295"/>
        <v>evard</v>
      </c>
      <c r="D6279" s="32" t="str">
        <f t="shared" si="296"/>
        <v>Incorrect</v>
      </c>
    </row>
    <row r="6280" spans="1:4" x14ac:dyDescent="0.25">
      <c r="A6280" s="32" t="s">
        <v>5788</v>
      </c>
      <c r="B6280" s="32" t="str">
        <f t="shared" si="294"/>
        <v>460-868-4468,Top’s Footwear,2460 Travis Boulevard,Culver City, CA 98248</v>
      </c>
      <c r="C6280" s="32" t="str">
        <f t="shared" si="295"/>
        <v>98248</v>
      </c>
      <c r="D6280" s="32" t="str">
        <f t="shared" si="296"/>
        <v>Incorrect</v>
      </c>
    </row>
    <row r="6281" spans="1:4" x14ac:dyDescent="0.25">
      <c r="A6281" s="32" t="s">
        <v>5789</v>
      </c>
      <c r="B6281" s="32" t="str">
        <f t="shared" si="294"/>
        <v>Top’s Footwear,2460 Travis Boulevard,Culver City, CA 98248,620-894-2422</v>
      </c>
      <c r="C6281" s="32" t="str">
        <f t="shared" si="295"/>
        <v>-2422</v>
      </c>
      <c r="D6281" s="32">
        <f t="shared" si="296"/>
        <v>1</v>
      </c>
    </row>
    <row r="6282" spans="1:4" x14ac:dyDescent="0.25">
      <c r="A6282" s="32" t="s">
        <v>3181</v>
      </c>
      <c r="B6282" s="32" t="str">
        <f t="shared" si="294"/>
        <v>2460 Travis Boulevard,Culver City, CA 98248,620-894-2422,Max Discount Warehouse</v>
      </c>
      <c r="C6282" s="32" t="str">
        <f t="shared" si="295"/>
        <v>house</v>
      </c>
      <c r="D6282" s="32" t="str">
        <f t="shared" si="296"/>
        <v>Incorrect</v>
      </c>
    </row>
    <row r="6283" spans="1:4" x14ac:dyDescent="0.25">
      <c r="A6283" s="32" t="s">
        <v>5790</v>
      </c>
      <c r="B6283" s="32" t="str">
        <f t="shared" si="294"/>
        <v>Culver City, CA 98248,620-894-2422,Max Discount Warehouse,PO Box 98000</v>
      </c>
      <c r="C6283" s="32" t="str">
        <f t="shared" si="295"/>
        <v>98000</v>
      </c>
      <c r="D6283" s="32" t="str">
        <f t="shared" si="296"/>
        <v>Incorrect</v>
      </c>
    </row>
    <row r="6284" spans="1:4" x14ac:dyDescent="0.25">
      <c r="A6284" s="32" t="s">
        <v>5791</v>
      </c>
      <c r="B6284" s="32" t="str">
        <f t="shared" si="294"/>
        <v>620-894-2422,Max Discount Warehouse,PO Box 98000,Spokane Valley, WA 94620</v>
      </c>
      <c r="C6284" s="32" t="str">
        <f t="shared" si="295"/>
        <v>94620</v>
      </c>
      <c r="D6284" s="32" t="str">
        <f t="shared" si="296"/>
        <v>Incorrect</v>
      </c>
    </row>
    <row r="6285" spans="1:4" x14ac:dyDescent="0.25">
      <c r="A6285" s="32" t="s">
        <v>5792</v>
      </c>
      <c r="B6285" s="32" t="str">
        <f t="shared" si="294"/>
        <v>Max Discount Warehouse,PO Box 98000,Spokane Valley, WA 94620,806-486-8822</v>
      </c>
      <c r="C6285" s="32" t="str">
        <f t="shared" si="295"/>
        <v>-8822</v>
      </c>
      <c r="D6285" s="32">
        <f t="shared" si="296"/>
        <v>1</v>
      </c>
    </row>
    <row r="6286" spans="1:4" x14ac:dyDescent="0.25">
      <c r="A6286" s="32" t="s">
        <v>1218</v>
      </c>
      <c r="B6286" s="32" t="str">
        <f t="shared" si="294"/>
        <v>PO Box 98000,Spokane Valley, WA 94620,806-486-8822,Modern Racing Apparel</v>
      </c>
      <c r="C6286" s="32" t="str">
        <f t="shared" si="295"/>
        <v>parel</v>
      </c>
      <c r="D6286" s="32" t="str">
        <f t="shared" si="296"/>
        <v>Incorrect</v>
      </c>
    </row>
    <row r="6287" spans="1:4" x14ac:dyDescent="0.25">
      <c r="A6287" s="32" t="s">
        <v>5793</v>
      </c>
      <c r="B6287" s="32" t="str">
        <f t="shared" si="294"/>
        <v>Spokane Valley, WA 94620,806-486-8822,Modern Racing Apparel,4602 South Alameda Street</v>
      </c>
      <c r="C6287" s="32" t="str">
        <f t="shared" si="295"/>
        <v>treet</v>
      </c>
      <c r="D6287" s="32" t="str">
        <f t="shared" si="296"/>
        <v>Incorrect</v>
      </c>
    </row>
    <row r="6288" spans="1:4" x14ac:dyDescent="0.25">
      <c r="A6288" s="32" t="s">
        <v>5794</v>
      </c>
      <c r="B6288" s="32" t="str">
        <f t="shared" si="294"/>
        <v>806-486-8822,Modern Racing Apparel,4602 South Alameda Street,Turlock, CA 94244</v>
      </c>
      <c r="C6288" s="32" t="str">
        <f t="shared" si="295"/>
        <v>94244</v>
      </c>
      <c r="D6288" s="32" t="str">
        <f t="shared" si="296"/>
        <v>Incorrect</v>
      </c>
    </row>
    <row r="6289" spans="1:4" x14ac:dyDescent="0.25">
      <c r="A6289" s="32" t="s">
        <v>5795</v>
      </c>
      <c r="B6289" s="32" t="str">
        <f t="shared" si="294"/>
        <v>Modern Racing Apparel,4602 South Alameda Street,Turlock, CA 94244,860-888-9962</v>
      </c>
      <c r="C6289" s="32" t="str">
        <f t="shared" si="295"/>
        <v>-9962</v>
      </c>
      <c r="D6289" s="32">
        <f t="shared" si="296"/>
        <v>1</v>
      </c>
    </row>
    <row r="6290" spans="1:4" x14ac:dyDescent="0.25">
      <c r="A6290" s="32" t="s">
        <v>3921</v>
      </c>
      <c r="B6290" s="32" t="str">
        <f t="shared" si="294"/>
        <v>4602 South Alameda Street,Turlock, CA 94244,860-888-9962,Finish First</v>
      </c>
      <c r="C6290" s="32" t="str">
        <f t="shared" si="295"/>
        <v>First</v>
      </c>
      <c r="D6290" s="32" t="str">
        <f t="shared" si="296"/>
        <v>Incorrect</v>
      </c>
    </row>
    <row r="6291" spans="1:4" x14ac:dyDescent="0.25">
      <c r="A6291" s="32" t="s">
        <v>5796</v>
      </c>
      <c r="B6291" s="32" t="str">
        <f t="shared" si="294"/>
        <v>Turlock, CA 94244,860-888-9962,Finish First,2028 Santa Rosa Plaza</v>
      </c>
      <c r="C6291" s="32" t="str">
        <f t="shared" si="295"/>
        <v>Plaza</v>
      </c>
      <c r="D6291" s="32" t="str">
        <f t="shared" si="296"/>
        <v>Incorrect</v>
      </c>
    </row>
    <row r="6292" spans="1:4" x14ac:dyDescent="0.25">
      <c r="A6292" s="32" t="s">
        <v>5797</v>
      </c>
      <c r="B6292" s="32" t="str">
        <f t="shared" si="294"/>
        <v>860-888-9962,Finish First,2028 Santa Rosa Plaza,San Francisco, CA 94228</v>
      </c>
      <c r="C6292" s="32" t="str">
        <f t="shared" si="295"/>
        <v>94228</v>
      </c>
      <c r="D6292" s="32" t="str">
        <f t="shared" si="296"/>
        <v>Incorrect</v>
      </c>
    </row>
    <row r="6293" spans="1:4" x14ac:dyDescent="0.25">
      <c r="A6293" s="32" t="s">
        <v>5798</v>
      </c>
      <c r="B6293" s="32" t="str">
        <f t="shared" si="294"/>
        <v>Finish First,2028 Santa Rosa Plaza,San Francisco, CA 94228,224-624-6982</v>
      </c>
      <c r="C6293" s="32" t="str">
        <f t="shared" si="295"/>
        <v>-6982</v>
      </c>
      <c r="D6293" s="32">
        <f t="shared" si="296"/>
        <v>1</v>
      </c>
    </row>
    <row r="6294" spans="1:4" x14ac:dyDescent="0.25">
      <c r="A6294" s="32" t="s">
        <v>5799</v>
      </c>
      <c r="B6294" s="32" t="str">
        <f t="shared" si="294"/>
        <v>2028 Santa Rosa Plaza,San Francisco, CA 94228,224-624-6982,International Sporting Goods</v>
      </c>
      <c r="C6294" s="32" t="str">
        <f t="shared" si="295"/>
        <v>Goods</v>
      </c>
      <c r="D6294" s="32" t="str">
        <f t="shared" si="296"/>
        <v>Incorrect</v>
      </c>
    </row>
    <row r="6295" spans="1:4" x14ac:dyDescent="0.25">
      <c r="A6295" s="32" t="s">
        <v>5800</v>
      </c>
      <c r="B6295" s="32" t="str">
        <f t="shared" si="294"/>
        <v>San Francisco, CA 94228,224-624-6982,International Sporting Goods,866 Squaw Creek</v>
      </c>
      <c r="C6295" s="32" t="str">
        <f t="shared" si="295"/>
        <v>Creek</v>
      </c>
      <c r="D6295" s="32" t="str">
        <f t="shared" si="296"/>
        <v>Incorrect</v>
      </c>
    </row>
    <row r="6296" spans="1:4" x14ac:dyDescent="0.25">
      <c r="A6296" s="32" t="s">
        <v>5801</v>
      </c>
      <c r="B6296" s="32" t="str">
        <f t="shared" si="294"/>
        <v>224-624-6982,International Sporting Goods,866 Squaw Creek,Carmel, CA 94648</v>
      </c>
      <c r="C6296" s="32" t="str">
        <f t="shared" si="295"/>
        <v>94648</v>
      </c>
      <c r="D6296" s="32" t="str">
        <f t="shared" si="296"/>
        <v>Incorrect</v>
      </c>
    </row>
    <row r="6297" spans="1:4" x14ac:dyDescent="0.25">
      <c r="A6297" s="32" t="s">
        <v>952</v>
      </c>
      <c r="B6297" s="32" t="str">
        <f t="shared" si="294"/>
        <v>International Sporting Goods,866 Squaw Creek,Carmel, CA 94648,860-468-9266</v>
      </c>
      <c r="C6297" s="32" t="str">
        <f t="shared" si="295"/>
        <v>-9266</v>
      </c>
      <c r="D6297" s="32">
        <f t="shared" si="296"/>
        <v>1</v>
      </c>
    </row>
    <row r="6298" spans="1:4" x14ac:dyDescent="0.25">
      <c r="A6298" s="32" t="s">
        <v>5802</v>
      </c>
      <c r="B6298" s="32" t="str">
        <f t="shared" si="294"/>
        <v>866 Squaw Creek,Carmel, CA 94648,860-468-9266,Sport Times</v>
      </c>
      <c r="C6298" s="32" t="str">
        <f t="shared" si="295"/>
        <v>Times</v>
      </c>
      <c r="D6298" s="32" t="str">
        <f t="shared" si="296"/>
        <v>Incorrect</v>
      </c>
    </row>
    <row r="6299" spans="1:4" x14ac:dyDescent="0.25">
      <c r="A6299" s="32" t="s">
        <v>5803</v>
      </c>
      <c r="B6299" s="32" t="str">
        <f t="shared" si="294"/>
        <v>Carmel, CA 94648,860-468-9266,Sport Times,The Shops At Msn</v>
      </c>
      <c r="C6299" s="32" t="str">
        <f t="shared" si="295"/>
        <v>t Msn</v>
      </c>
      <c r="D6299" s="32" t="str">
        <f t="shared" si="296"/>
        <v>Incorrect</v>
      </c>
    </row>
    <row r="6300" spans="1:4" x14ac:dyDescent="0.25">
      <c r="A6300" s="32" t="s">
        <v>5804</v>
      </c>
      <c r="B6300" s="32" t="str">
        <f t="shared" si="294"/>
        <v>860-468-9266,Sport Times,The Shops At Msn,Des Moines, CA 94688</v>
      </c>
      <c r="C6300" s="32" t="str">
        <f t="shared" si="295"/>
        <v>94688</v>
      </c>
      <c r="D6300" s="32" t="str">
        <f t="shared" si="296"/>
        <v>Incorrect</v>
      </c>
    </row>
    <row r="6301" spans="1:4" x14ac:dyDescent="0.25">
      <c r="A6301" s="32" t="s">
        <v>1944</v>
      </c>
      <c r="B6301" s="32" t="str">
        <f t="shared" si="294"/>
        <v>Sport Times,The Shops At Msn,Des Moines, CA 94688,926-642-4444</v>
      </c>
      <c r="C6301" s="32" t="str">
        <f t="shared" si="295"/>
        <v>-4444</v>
      </c>
      <c r="D6301" s="32">
        <f t="shared" si="296"/>
        <v>1</v>
      </c>
    </row>
    <row r="6302" spans="1:4" x14ac:dyDescent="0.25">
      <c r="A6302" s="32" t="s">
        <v>5805</v>
      </c>
      <c r="B6302" s="32" t="str">
        <f t="shared" si="294"/>
        <v>The Shops At Msn,Des Moines, CA 94688,926-642-4444,Central Runners</v>
      </c>
      <c r="C6302" s="32" t="str">
        <f t="shared" si="295"/>
        <v>nners</v>
      </c>
      <c r="D6302" s="32" t="str">
        <f t="shared" si="296"/>
        <v>Incorrect</v>
      </c>
    </row>
    <row r="6303" spans="1:4" x14ac:dyDescent="0.25">
      <c r="A6303" s="32" t="s">
        <v>5806</v>
      </c>
      <c r="B6303" s="32" t="str">
        <f t="shared" si="294"/>
        <v>Des Moines, CA 94688,926-642-4444,Central Runners,6082 North Palm Avenue Suite A</v>
      </c>
      <c r="C6303" s="32" t="str">
        <f t="shared" si="295"/>
        <v>ite A</v>
      </c>
      <c r="D6303" s="32" t="str">
        <f t="shared" si="296"/>
        <v>Incorrect</v>
      </c>
    </row>
    <row r="6304" spans="1:4" x14ac:dyDescent="0.25">
      <c r="A6304" s="32" t="s">
        <v>5807</v>
      </c>
      <c r="B6304" s="32" t="str">
        <f t="shared" si="294"/>
        <v>926-642-4444,Central Runners,6082 North Palm Avenue Suite A,Santa Cruz, CA 90806</v>
      </c>
      <c r="C6304" s="32" t="str">
        <f t="shared" si="295"/>
        <v>90806</v>
      </c>
      <c r="D6304" s="32" t="str">
        <f t="shared" si="296"/>
        <v>Incorrect</v>
      </c>
    </row>
    <row r="6305" spans="1:4" x14ac:dyDescent="0.25">
      <c r="A6305" s="32" t="s">
        <v>5808</v>
      </c>
      <c r="B6305" s="32" t="str">
        <f t="shared" si="294"/>
        <v>Central Runners,6082 North Palm Avenue Suite A,Santa Cruz, CA 90806,460-686-6244</v>
      </c>
      <c r="C6305" s="32" t="str">
        <f t="shared" si="295"/>
        <v>-6244</v>
      </c>
      <c r="D6305" s="32">
        <f t="shared" si="296"/>
        <v>1</v>
      </c>
    </row>
    <row r="6306" spans="1:4" x14ac:dyDescent="0.25">
      <c r="A6306" s="32" t="s">
        <v>5809</v>
      </c>
      <c r="B6306" s="32" t="str">
        <f t="shared" si="294"/>
        <v>6082 North Palm Avenue Suite A,Santa Cruz, CA 90806,460-686-6244,Dollmakers</v>
      </c>
      <c r="C6306" s="32" t="str">
        <f t="shared" si="295"/>
        <v>akers</v>
      </c>
      <c r="D6306" s="32" t="str">
        <f t="shared" si="296"/>
        <v>Incorrect</v>
      </c>
    </row>
    <row r="6307" spans="1:4" x14ac:dyDescent="0.25">
      <c r="A6307" s="32" t="s">
        <v>5810</v>
      </c>
      <c r="B6307" s="32" t="str">
        <f t="shared" si="294"/>
        <v>Santa Cruz, CA 90806,460-686-6244,Dollmakers,4240 Folsom Boulevard</v>
      </c>
      <c r="C6307" s="32" t="str">
        <f t="shared" si="295"/>
        <v>evard</v>
      </c>
      <c r="D6307" s="32" t="str">
        <f t="shared" si="296"/>
        <v>Incorrect</v>
      </c>
    </row>
    <row r="6308" spans="1:4" x14ac:dyDescent="0.25">
      <c r="A6308" s="32" t="s">
        <v>5811</v>
      </c>
      <c r="B6308" s="32" t="str">
        <f t="shared" si="294"/>
        <v>460-686-6244,Dollmakers,4240 Folsom Boulevard,Los Angeles, CA 92024</v>
      </c>
      <c r="C6308" s="32" t="str">
        <f t="shared" si="295"/>
        <v>92024</v>
      </c>
      <c r="D6308" s="32" t="str">
        <f t="shared" si="296"/>
        <v>Incorrect</v>
      </c>
    </row>
    <row r="6309" spans="1:4" x14ac:dyDescent="0.25">
      <c r="A6309" s="32" t="s">
        <v>5812</v>
      </c>
      <c r="B6309" s="32" t="str">
        <f t="shared" si="294"/>
        <v>Dollmakers,4240 Folsom Boulevard,Los Angeles, CA 92024,626-440-4224</v>
      </c>
      <c r="C6309" s="32" t="str">
        <f t="shared" si="295"/>
        <v>-4224</v>
      </c>
      <c r="D6309" s="32">
        <f t="shared" si="296"/>
        <v>1</v>
      </c>
    </row>
    <row r="6310" spans="1:4" x14ac:dyDescent="0.25">
      <c r="A6310" s="32" t="s">
        <v>5813</v>
      </c>
      <c r="B6310" s="32" t="str">
        <f t="shared" si="294"/>
        <v>4240 Folsom Boulevard,Los Angeles, CA 92024,626-440-4224,Mighty Thor</v>
      </c>
      <c r="C6310" s="32" t="str">
        <f t="shared" si="295"/>
        <v xml:space="preserve"> Thor</v>
      </c>
      <c r="D6310" s="32" t="str">
        <f t="shared" si="296"/>
        <v>Incorrect</v>
      </c>
    </row>
    <row r="6311" spans="1:4" x14ac:dyDescent="0.25">
      <c r="A6311" s="32" t="s">
        <v>5814</v>
      </c>
      <c r="B6311" s="32" t="str">
        <f t="shared" si="294"/>
        <v>Los Angeles, CA 92024,626-440-4224,Mighty Thor,864 Avocado Avenue</v>
      </c>
      <c r="C6311" s="32" t="str">
        <f t="shared" si="295"/>
        <v>venue</v>
      </c>
      <c r="D6311" s="32" t="str">
        <f t="shared" si="296"/>
        <v>Incorrect</v>
      </c>
    </row>
    <row r="6312" spans="1:4" x14ac:dyDescent="0.25">
      <c r="A6312" s="32" t="s">
        <v>5815</v>
      </c>
      <c r="B6312" s="32" t="str">
        <f t="shared" si="294"/>
        <v>626-440-4224,Mighty Thor,864 Avocado Avenue,City Industry, CA 92609</v>
      </c>
      <c r="C6312" s="32" t="str">
        <f t="shared" si="295"/>
        <v>92609</v>
      </c>
      <c r="D6312" s="32" t="str">
        <f t="shared" si="296"/>
        <v>Incorrect</v>
      </c>
    </row>
    <row r="6313" spans="1:4" x14ac:dyDescent="0.25">
      <c r="A6313" s="32" t="s">
        <v>5816</v>
      </c>
      <c r="B6313" s="32" t="str">
        <f t="shared" si="294"/>
        <v>Mighty Thor,864 Avocado Avenue,City Industry, CA 92609,629-448-6888</v>
      </c>
      <c r="C6313" s="32" t="str">
        <f t="shared" si="295"/>
        <v>-6888</v>
      </c>
      <c r="D6313" s="32">
        <f t="shared" si="296"/>
        <v>1</v>
      </c>
    </row>
    <row r="6314" spans="1:4" x14ac:dyDescent="0.25">
      <c r="A6314" s="32" t="s">
        <v>5817</v>
      </c>
      <c r="B6314" s="32" t="str">
        <f t="shared" si="294"/>
        <v>864 Avocado Avenue,City Industry, CA 92609,629-448-6888,New Look Men's Wear</v>
      </c>
      <c r="C6314" s="32" t="str">
        <f t="shared" si="295"/>
        <v xml:space="preserve"> Wear</v>
      </c>
      <c r="D6314" s="32" t="str">
        <f t="shared" si="296"/>
        <v>Incorrect</v>
      </c>
    </row>
    <row r="6315" spans="1:4" x14ac:dyDescent="0.25">
      <c r="A6315" s="32" t="s">
        <v>5818</v>
      </c>
      <c r="B6315" s="32" t="str">
        <f t="shared" si="294"/>
        <v>City Industry, CA 92609,629-448-6888,New Look Men's Wear,2426 South Main Street</v>
      </c>
      <c r="C6315" s="32" t="str">
        <f t="shared" si="295"/>
        <v>treet</v>
      </c>
      <c r="D6315" s="32" t="str">
        <f t="shared" si="296"/>
        <v>Incorrect</v>
      </c>
    </row>
    <row r="6316" spans="1:4" x14ac:dyDescent="0.25">
      <c r="A6316" s="32" t="s">
        <v>5819</v>
      </c>
      <c r="B6316" s="32" t="str">
        <f t="shared" si="294"/>
        <v>629-448-6888,New Look Men's Wear,2426 South Main Street,La Jolla, CA 96826</v>
      </c>
      <c r="C6316" s="32" t="str">
        <f t="shared" si="295"/>
        <v>96826</v>
      </c>
      <c r="D6316" s="32" t="str">
        <f t="shared" si="296"/>
        <v>Incorrect</v>
      </c>
    </row>
    <row r="6317" spans="1:4" x14ac:dyDescent="0.25">
      <c r="A6317" s="32" t="s">
        <v>5820</v>
      </c>
      <c r="B6317" s="32" t="str">
        <f t="shared" si="294"/>
        <v>New Look Men's Wear,2426 South Main Street,La Jolla, CA 96826,424-244-2260</v>
      </c>
      <c r="C6317" s="32" t="str">
        <f t="shared" si="295"/>
        <v>-2260</v>
      </c>
      <c r="D6317" s="32">
        <f t="shared" si="296"/>
        <v>1</v>
      </c>
    </row>
    <row r="6318" spans="1:4" x14ac:dyDescent="0.25">
      <c r="A6318" s="32" t="s">
        <v>83</v>
      </c>
      <c r="B6318" s="32" t="str">
        <f t="shared" si="294"/>
        <v>2426 South Main Street,La Jolla, CA 96826,424-244-2260,RR Sport</v>
      </c>
      <c r="C6318" s="32" t="str">
        <f t="shared" si="295"/>
        <v>Sport</v>
      </c>
      <c r="D6318" s="32" t="str">
        <f t="shared" si="296"/>
        <v>Incorrect</v>
      </c>
    </row>
    <row r="6319" spans="1:4" x14ac:dyDescent="0.25">
      <c r="A6319" s="32" t="s">
        <v>5821</v>
      </c>
      <c r="B6319" s="32" t="str">
        <f t="shared" si="294"/>
        <v>La Jolla, CA 96826,424-244-2260,RR Sport,4200 East Imperial Highway</v>
      </c>
      <c r="C6319" s="32" t="str">
        <f t="shared" si="295"/>
        <v>ghway</v>
      </c>
      <c r="D6319" s="32" t="str">
        <f t="shared" si="296"/>
        <v>Incorrect</v>
      </c>
    </row>
    <row r="6320" spans="1:4" x14ac:dyDescent="0.25">
      <c r="A6320" s="32" t="s">
        <v>5822</v>
      </c>
      <c r="B6320" s="32" t="str">
        <f t="shared" si="294"/>
        <v>424-244-2260,RR Sport,4200 East Imperial Highway,Seattle, WA 92848</v>
      </c>
      <c r="C6320" s="32" t="str">
        <f t="shared" si="295"/>
        <v>92848</v>
      </c>
      <c r="D6320" s="32" t="str">
        <f t="shared" si="296"/>
        <v>Incorrect</v>
      </c>
    </row>
    <row r="6321" spans="1:4" x14ac:dyDescent="0.25">
      <c r="A6321" s="32" t="s">
        <v>5823</v>
      </c>
      <c r="B6321" s="32" t="str">
        <f t="shared" si="294"/>
        <v>RR Sport,4200 East Imperial Highway,Seattle, WA 92848,424-846-6206</v>
      </c>
      <c r="C6321" s="32" t="str">
        <f t="shared" si="295"/>
        <v>-6206</v>
      </c>
      <c r="D6321" s="32">
        <f t="shared" si="296"/>
        <v>1</v>
      </c>
    </row>
    <row r="6322" spans="1:4" x14ac:dyDescent="0.25">
      <c r="A6322" s="32" t="s">
        <v>3192</v>
      </c>
      <c r="B6322" s="32" t="str">
        <f t="shared" si="294"/>
        <v>4200 East Imperial Highway,Seattle, WA 92848,424-846-6206,Whiting Bowling Supply</v>
      </c>
      <c r="C6322" s="32" t="str">
        <f t="shared" si="295"/>
        <v>upply</v>
      </c>
      <c r="D6322" s="32" t="str">
        <f t="shared" si="296"/>
        <v>Incorrect</v>
      </c>
    </row>
    <row r="6323" spans="1:4" x14ac:dyDescent="0.25">
      <c r="A6323" s="32" t="s">
        <v>5824</v>
      </c>
      <c r="B6323" s="32" t="str">
        <f t="shared" si="294"/>
        <v>Seattle, WA 92848,424-846-6206,Whiting Bowling Supply,224 22nd Street</v>
      </c>
      <c r="C6323" s="32" t="str">
        <f t="shared" si="295"/>
        <v>treet</v>
      </c>
      <c r="D6323" s="32" t="str">
        <f t="shared" si="296"/>
        <v>Incorrect</v>
      </c>
    </row>
    <row r="6324" spans="1:4" x14ac:dyDescent="0.25">
      <c r="A6324" s="32" t="s">
        <v>5825</v>
      </c>
      <c r="B6324" s="32" t="str">
        <f t="shared" si="294"/>
        <v>424-846-6206,Whiting Bowling Supply,224 22nd Street,Whiting, CA 92820</v>
      </c>
      <c r="C6324" s="32" t="str">
        <f t="shared" si="295"/>
        <v>92820</v>
      </c>
      <c r="D6324" s="32" t="str">
        <f t="shared" si="296"/>
        <v>Incorrect</v>
      </c>
    </row>
    <row r="6325" spans="1:4" x14ac:dyDescent="0.25">
      <c r="A6325" s="32" t="s">
        <v>5826</v>
      </c>
      <c r="B6325" s="32" t="str">
        <f t="shared" si="294"/>
        <v>Whiting Bowling Supply,224 22nd Street,Whiting, CA 92820,824-284-4206</v>
      </c>
      <c r="C6325" s="32" t="str">
        <f t="shared" si="295"/>
        <v>-4206</v>
      </c>
      <c r="D6325" s="32">
        <f t="shared" si="296"/>
        <v>1</v>
      </c>
    </row>
    <row r="6326" spans="1:4" x14ac:dyDescent="0.25">
      <c r="A6326" s="32" t="s">
        <v>5827</v>
      </c>
      <c r="B6326" s="32" t="str">
        <f t="shared" si="294"/>
        <v>224 22nd Street,Whiting, CA 92820,824-284-4206,England Marine Supply</v>
      </c>
      <c r="C6326" s="32" t="str">
        <f t="shared" si="295"/>
        <v>upply</v>
      </c>
      <c r="D6326" s="32" t="str">
        <f t="shared" si="296"/>
        <v>Incorrect</v>
      </c>
    </row>
    <row r="6327" spans="1:4" x14ac:dyDescent="0.25">
      <c r="A6327" s="32" t="s">
        <v>5828</v>
      </c>
      <c r="B6327" s="32" t="str">
        <f t="shared" si="294"/>
        <v>Whiting, CA 92820,824-284-4206,England Marine Supply,22244 Costanso Street</v>
      </c>
      <c r="C6327" s="32" t="str">
        <f t="shared" si="295"/>
        <v>treet</v>
      </c>
      <c r="D6327" s="32" t="str">
        <f t="shared" si="296"/>
        <v>Incorrect</v>
      </c>
    </row>
    <row r="6328" spans="1:4" x14ac:dyDescent="0.25">
      <c r="A6328" s="32" t="s">
        <v>5829</v>
      </c>
      <c r="B6328" s="32" t="str">
        <f t="shared" si="294"/>
        <v>824-284-4206,England Marine Supply,22244 Costanso Street,San Diego, CA 94402</v>
      </c>
      <c r="C6328" s="32" t="str">
        <f t="shared" si="295"/>
        <v>94402</v>
      </c>
      <c r="D6328" s="32" t="str">
        <f t="shared" si="296"/>
        <v>Incorrect</v>
      </c>
    </row>
    <row r="6329" spans="1:4" x14ac:dyDescent="0.25">
      <c r="A6329" s="32" t="s">
        <v>5830</v>
      </c>
      <c r="B6329" s="32" t="str">
        <f t="shared" si="294"/>
        <v>England Marine Supply,22244 Costanso Street,San Diego, CA 94402,642-888-4002</v>
      </c>
      <c r="C6329" s="32" t="str">
        <f t="shared" si="295"/>
        <v>-4002</v>
      </c>
      <c r="D6329" s="32">
        <f t="shared" si="296"/>
        <v>1</v>
      </c>
    </row>
    <row r="6330" spans="1:4" x14ac:dyDescent="0.25">
      <c r="A6330" s="32" t="s">
        <v>5831</v>
      </c>
      <c r="B6330" s="32" t="str">
        <f t="shared" si="294"/>
        <v>22244 Costanso Street,San Diego, CA 94402,642-888-4002,Speedway Sportswear II</v>
      </c>
      <c r="C6330" s="32" t="str">
        <f t="shared" si="295"/>
        <v>ar II</v>
      </c>
      <c r="D6330" s="32" t="str">
        <f t="shared" si="296"/>
        <v>Incorrect</v>
      </c>
    </row>
    <row r="6331" spans="1:4" x14ac:dyDescent="0.25">
      <c r="A6331" s="32" t="s">
        <v>5832</v>
      </c>
      <c r="B6331" s="32" t="str">
        <f t="shared" si="294"/>
        <v>San Diego, CA 94402,642-888-4002,Speedway Sportswear II,6264 Vantage Avenue</v>
      </c>
      <c r="C6331" s="32" t="str">
        <f t="shared" si="295"/>
        <v>venue</v>
      </c>
      <c r="D6331" s="32" t="str">
        <f t="shared" si="296"/>
        <v>Incorrect</v>
      </c>
    </row>
    <row r="6332" spans="1:4" x14ac:dyDescent="0.25">
      <c r="A6332" s="32" t="s">
        <v>5833</v>
      </c>
      <c r="B6332" s="32" t="str">
        <f t="shared" si="294"/>
        <v>642-888-4002,Speedway Sportswear II,6264 Vantage Avenue,Northridge, CA 92026</v>
      </c>
      <c r="C6332" s="32" t="str">
        <f t="shared" si="295"/>
        <v>92026</v>
      </c>
      <c r="D6332" s="32" t="str">
        <f t="shared" si="296"/>
        <v>Incorrect</v>
      </c>
    </row>
    <row r="6333" spans="1:4" x14ac:dyDescent="0.25">
      <c r="A6333" s="32" t="s">
        <v>5834</v>
      </c>
      <c r="B6333" s="32" t="str">
        <f t="shared" si="294"/>
        <v>Speedway Sportswear II,6264 Vantage Avenue,Northridge, CA 92026,828-648-4428</v>
      </c>
      <c r="C6333" s="32" t="str">
        <f t="shared" si="295"/>
        <v>-4428</v>
      </c>
      <c r="D6333" s="32">
        <f t="shared" si="296"/>
        <v>1</v>
      </c>
    </row>
    <row r="6334" spans="1:4" x14ac:dyDescent="0.25">
      <c r="A6334" s="32" t="s">
        <v>5835</v>
      </c>
      <c r="B6334" s="32" t="str">
        <f t="shared" si="294"/>
        <v>6264 Vantage Avenue,Northridge, CA 92026,828-648-4428,Button Down Shirts</v>
      </c>
      <c r="C6334" s="32" t="str">
        <f t="shared" si="295"/>
        <v>hirts</v>
      </c>
      <c r="D6334" s="32" t="str">
        <f t="shared" si="296"/>
        <v>Incorrect</v>
      </c>
    </row>
    <row r="6335" spans="1:4" x14ac:dyDescent="0.25">
      <c r="A6335" s="32" t="s">
        <v>5836</v>
      </c>
      <c r="B6335" s="32" t="str">
        <f t="shared" si="294"/>
        <v>Northridge, CA 92026,828-648-4428,Button Down Shirts,2426 South Main Street</v>
      </c>
      <c r="C6335" s="32" t="str">
        <f t="shared" si="295"/>
        <v>treet</v>
      </c>
      <c r="D6335" s="32" t="str">
        <f t="shared" si="296"/>
        <v>Incorrect</v>
      </c>
    </row>
    <row r="6336" spans="1:4" x14ac:dyDescent="0.25">
      <c r="A6336" s="32" t="s">
        <v>5837</v>
      </c>
      <c r="B6336" s="32" t="str">
        <f t="shared" si="294"/>
        <v>828-648-4428,Button Down Shirts,2426 South Main Street,Los Angeles, CA 92422</v>
      </c>
      <c r="C6336" s="32" t="str">
        <f t="shared" si="295"/>
        <v>92422</v>
      </c>
      <c r="D6336" s="32" t="str">
        <f t="shared" si="296"/>
        <v>Incorrect</v>
      </c>
    </row>
    <row r="6337" spans="1:4" x14ac:dyDescent="0.25">
      <c r="A6337" s="32" t="s">
        <v>5838</v>
      </c>
      <c r="B6337" s="32" t="str">
        <f t="shared" si="294"/>
        <v>Button Down Shirts,2426 South Main Street,Los Angeles, CA 92422,426-664-4206</v>
      </c>
      <c r="C6337" s="32" t="str">
        <f t="shared" si="295"/>
        <v>-4206</v>
      </c>
      <c r="D6337" s="32">
        <f t="shared" si="296"/>
        <v>1</v>
      </c>
    </row>
    <row r="6338" spans="1:4" x14ac:dyDescent="0.25">
      <c r="A6338" s="32" t="s">
        <v>83</v>
      </c>
      <c r="B6338" s="32" t="str">
        <f t="shared" ref="B6338:B6401" si="297">CONCATENATE(TRIM(A6338),",",TRIM(A6339),",",TRIM(A6340),",",TRIM(A6341))</f>
        <v>2426 South Main Street,Los Angeles, CA 92422,426-664-4206,Flash Imprints</v>
      </c>
      <c r="C6338" s="32" t="str">
        <f t="shared" ref="C6338:C6401" si="298">RIGHT(B6338,5)</f>
        <v>rints</v>
      </c>
      <c r="D6338" s="32" t="str">
        <f t="shared" ref="D6338:D6401" si="299">IFERROR(FIND("-",C6338),"Incorrect")</f>
        <v>Incorrect</v>
      </c>
    </row>
    <row r="6339" spans="1:4" x14ac:dyDescent="0.25">
      <c r="A6339" s="32" t="s">
        <v>224</v>
      </c>
      <c r="B6339" s="32" t="str">
        <f t="shared" si="297"/>
        <v>Los Angeles, CA 92422,426-664-4206,Flash Imprints,622 Valley Mall Parkway</v>
      </c>
      <c r="C6339" s="32" t="str">
        <f t="shared" si="298"/>
        <v>rkway</v>
      </c>
      <c r="D6339" s="32" t="str">
        <f t="shared" si="299"/>
        <v>Incorrect</v>
      </c>
    </row>
    <row r="6340" spans="1:4" x14ac:dyDescent="0.25">
      <c r="A6340" s="32" t="s">
        <v>5839</v>
      </c>
      <c r="B6340" s="32" t="str">
        <f t="shared" si="297"/>
        <v>426-664-4206,Flash Imprints,622 Valley Mall Parkway,Westminster, CA 94620</v>
      </c>
      <c r="C6340" s="32" t="str">
        <f t="shared" si="298"/>
        <v>94620</v>
      </c>
      <c r="D6340" s="32" t="str">
        <f t="shared" si="299"/>
        <v>Incorrect</v>
      </c>
    </row>
    <row r="6341" spans="1:4" x14ac:dyDescent="0.25">
      <c r="A6341" s="32" t="s">
        <v>5840</v>
      </c>
      <c r="B6341" s="32" t="str">
        <f t="shared" si="297"/>
        <v>Flash Imprints,622 Valley Mall Parkway,Westminster, CA 94620,909-480-4286</v>
      </c>
      <c r="C6341" s="32" t="str">
        <f t="shared" si="298"/>
        <v>-4286</v>
      </c>
      <c r="D6341" s="32">
        <f t="shared" si="299"/>
        <v>1</v>
      </c>
    </row>
    <row r="6342" spans="1:4" x14ac:dyDescent="0.25">
      <c r="A6342" s="32" t="s">
        <v>3378</v>
      </c>
      <c r="B6342" s="32" t="str">
        <f t="shared" si="297"/>
        <v>622 Valley Mall Parkway,Westminster, CA 94620,909-480-4286,Gary’s Island Resort Wear</v>
      </c>
      <c r="C6342" s="32" t="str">
        <f t="shared" si="298"/>
        <v xml:space="preserve"> Wear</v>
      </c>
      <c r="D6342" s="32" t="str">
        <f t="shared" si="299"/>
        <v>Incorrect</v>
      </c>
    </row>
    <row r="6343" spans="1:4" x14ac:dyDescent="0.25">
      <c r="A6343" s="32" t="s">
        <v>5841</v>
      </c>
      <c r="B6343" s="32" t="str">
        <f t="shared" si="297"/>
        <v>Westminster, CA 94620,909-480-4286,Gary’s Island Resort Wear,2240 E Ontario Avenue Suite 202</v>
      </c>
      <c r="C6343" s="32" t="str">
        <f t="shared" si="298"/>
        <v>e 202</v>
      </c>
      <c r="D6343" s="32" t="str">
        <f t="shared" si="299"/>
        <v>Incorrect</v>
      </c>
    </row>
    <row r="6344" spans="1:4" x14ac:dyDescent="0.25">
      <c r="A6344" s="32" t="s">
        <v>5842</v>
      </c>
      <c r="B6344" s="32" t="str">
        <f t="shared" si="297"/>
        <v>909-480-4286,Gary’s Island Resort Wear,2240 E Ontario Avenue Suite 202,Haleiwa, HI 98202</v>
      </c>
      <c r="C6344" s="32" t="str">
        <f t="shared" si="298"/>
        <v>98202</v>
      </c>
      <c r="D6344" s="32" t="str">
        <f t="shared" si="299"/>
        <v>Incorrect</v>
      </c>
    </row>
    <row r="6345" spans="1:4" x14ac:dyDescent="0.25">
      <c r="A6345" s="32" t="s">
        <v>5843</v>
      </c>
      <c r="B6345" s="32" t="str">
        <f t="shared" si="297"/>
        <v>Gary’s Island Resort Wear,2240 E Ontario Avenue Suite 202,Haleiwa, HI 98202,860-889-8922</v>
      </c>
      <c r="C6345" s="32" t="str">
        <f t="shared" si="298"/>
        <v>-8922</v>
      </c>
      <c r="D6345" s="32">
        <f t="shared" si="299"/>
        <v>1</v>
      </c>
    </row>
    <row r="6346" spans="1:4" x14ac:dyDescent="0.25">
      <c r="A6346" s="32" t="s">
        <v>5844</v>
      </c>
      <c r="B6346" s="32" t="str">
        <f t="shared" si="297"/>
        <v>2240 E Ontario Avenue Suite 202,Haleiwa, HI 98202,860-889-8922,Good Sports</v>
      </c>
      <c r="C6346" s="32" t="str">
        <f t="shared" si="298"/>
        <v>ports</v>
      </c>
      <c r="D6346" s="32" t="str">
        <f t="shared" si="299"/>
        <v>Incorrect</v>
      </c>
    </row>
    <row r="6347" spans="1:4" x14ac:dyDescent="0.25">
      <c r="A6347" s="32" t="s">
        <v>5845</v>
      </c>
      <c r="B6347" s="32" t="str">
        <f t="shared" si="297"/>
        <v>Haleiwa, HI 98202,860-889-8922,Good Sports,8628 Reseda Boulevard</v>
      </c>
      <c r="C6347" s="32" t="str">
        <f t="shared" si="298"/>
        <v>evard</v>
      </c>
      <c r="D6347" s="32" t="str">
        <f t="shared" si="299"/>
        <v>Incorrect</v>
      </c>
    </row>
    <row r="6348" spans="1:4" x14ac:dyDescent="0.25">
      <c r="A6348" s="32" t="s">
        <v>5846</v>
      </c>
      <c r="B6348" s="32" t="str">
        <f t="shared" si="297"/>
        <v>860-889-8922,Good Sports,8628 Reseda Boulevard,Los Banos, CA 90620</v>
      </c>
      <c r="C6348" s="32" t="str">
        <f t="shared" si="298"/>
        <v>90620</v>
      </c>
      <c r="D6348" s="32" t="str">
        <f t="shared" si="299"/>
        <v>Incorrect</v>
      </c>
    </row>
    <row r="6349" spans="1:4" x14ac:dyDescent="0.25">
      <c r="A6349" s="32" t="s">
        <v>1626</v>
      </c>
      <c r="B6349" s="32" t="str">
        <f t="shared" si="297"/>
        <v>Good Sports,8628 Reseda Boulevard,Los Banos, CA 90620,424-862-2802</v>
      </c>
      <c r="C6349" s="32" t="str">
        <f t="shared" si="298"/>
        <v>-2802</v>
      </c>
      <c r="D6349" s="32">
        <f t="shared" si="299"/>
        <v>1</v>
      </c>
    </row>
    <row r="6350" spans="1:4" x14ac:dyDescent="0.25">
      <c r="A6350" s="32" t="s">
        <v>5847</v>
      </c>
      <c r="B6350" s="32" t="str">
        <f t="shared" si="297"/>
        <v>8628 Reseda Boulevard,Los Banos, CA 90620,424-862-2802,Ice Blue Clothes</v>
      </c>
      <c r="C6350" s="32" t="str">
        <f t="shared" si="298"/>
        <v>othes</v>
      </c>
      <c r="D6350" s="32" t="str">
        <f t="shared" si="299"/>
        <v>Incorrect</v>
      </c>
    </row>
    <row r="6351" spans="1:4" x14ac:dyDescent="0.25">
      <c r="A6351" s="32" t="s">
        <v>5848</v>
      </c>
      <c r="B6351" s="32" t="str">
        <f t="shared" si="297"/>
        <v>Los Banos, CA 90620,424-862-2802,Ice Blue Clothes,2404 Commercial Ave</v>
      </c>
      <c r="C6351" s="32" t="str">
        <f t="shared" si="298"/>
        <v>l Ave</v>
      </c>
      <c r="D6351" s="32" t="str">
        <f t="shared" si="299"/>
        <v>Incorrect</v>
      </c>
    </row>
    <row r="6352" spans="1:4" x14ac:dyDescent="0.25">
      <c r="A6352" s="32" t="s">
        <v>5849</v>
      </c>
      <c r="B6352" s="32" t="str">
        <f t="shared" si="297"/>
        <v>424-862-2802,Ice Blue Clothes,2404 Commercial Ave,National City, CA 94828</v>
      </c>
      <c r="C6352" s="32" t="str">
        <f t="shared" si="298"/>
        <v>94828</v>
      </c>
      <c r="D6352" s="32" t="str">
        <f t="shared" si="299"/>
        <v>Incorrect</v>
      </c>
    </row>
    <row r="6353" spans="1:4" x14ac:dyDescent="0.25">
      <c r="A6353" s="32" t="s">
        <v>5850</v>
      </c>
      <c r="B6353" s="32" t="str">
        <f t="shared" si="297"/>
        <v>Ice Blue Clothes,2404 Commercial Ave,National City, CA 94828,224-489-6648</v>
      </c>
      <c r="C6353" s="32" t="str">
        <f t="shared" si="298"/>
        <v>-6648</v>
      </c>
      <c r="D6353" s="32">
        <f t="shared" si="299"/>
        <v>1</v>
      </c>
    </row>
    <row r="6354" spans="1:4" x14ac:dyDescent="0.25">
      <c r="A6354" s="32" t="s">
        <v>5851</v>
      </c>
      <c r="B6354" s="32" t="str">
        <f t="shared" si="297"/>
        <v>2404 Commercial Ave,National City, CA 94828,224-489-6648,Jock Stop</v>
      </c>
      <c r="C6354" s="32" t="str">
        <f t="shared" si="298"/>
        <v xml:space="preserve"> Stop</v>
      </c>
      <c r="D6354" s="32" t="str">
        <f t="shared" si="299"/>
        <v>Incorrect</v>
      </c>
    </row>
    <row r="6355" spans="1:4" x14ac:dyDescent="0.25">
      <c r="A6355" s="32" t="s">
        <v>5852</v>
      </c>
      <c r="B6355" s="32" t="str">
        <f t="shared" si="297"/>
        <v>National City, CA 94828,224-489-6648,Jock Stop,2496 North State Street Suite B</v>
      </c>
      <c r="C6355" s="32" t="str">
        <f t="shared" si="298"/>
        <v>ite B</v>
      </c>
      <c r="D6355" s="32" t="str">
        <f t="shared" si="299"/>
        <v>Incorrect</v>
      </c>
    </row>
    <row r="6356" spans="1:4" x14ac:dyDescent="0.25">
      <c r="A6356" s="32" t="s">
        <v>5853</v>
      </c>
      <c r="B6356" s="32" t="str">
        <f t="shared" si="297"/>
        <v>224-489-6648,Jock Stop,2496 North State Street Suite B,San Jose, CA 98244</v>
      </c>
      <c r="C6356" s="32" t="str">
        <f t="shared" si="298"/>
        <v>98244</v>
      </c>
      <c r="D6356" s="32" t="str">
        <f t="shared" si="299"/>
        <v>Incorrect</v>
      </c>
    </row>
    <row r="6357" spans="1:4" x14ac:dyDescent="0.25">
      <c r="A6357" s="32" t="s">
        <v>2747</v>
      </c>
      <c r="B6357" s="32" t="str">
        <f t="shared" si="297"/>
        <v>Jock Stop,2496 North State Street Suite B,San Jose, CA 98244,808-842-8884</v>
      </c>
      <c r="C6357" s="32" t="str">
        <f t="shared" si="298"/>
        <v>-8884</v>
      </c>
      <c r="D6357" s="32">
        <f t="shared" si="299"/>
        <v>1</v>
      </c>
    </row>
    <row r="6358" spans="1:4" x14ac:dyDescent="0.25">
      <c r="A6358" s="32" t="s">
        <v>3401</v>
      </c>
      <c r="B6358" s="32" t="str">
        <f t="shared" si="297"/>
        <v>2496 North State Street Suite B,San Jose, CA 98244,808-842-8884,Just Workout Wear</v>
      </c>
      <c r="C6358" s="32" t="str">
        <f t="shared" si="298"/>
        <v xml:space="preserve"> Wear</v>
      </c>
      <c r="D6358" s="32" t="str">
        <f t="shared" si="299"/>
        <v>Incorrect</v>
      </c>
    </row>
    <row r="6359" spans="1:4" x14ac:dyDescent="0.25">
      <c r="A6359" s="32" t="s">
        <v>5854</v>
      </c>
      <c r="B6359" s="32" t="str">
        <f t="shared" si="297"/>
        <v>San Jose, CA 98244,808-842-8884,Just Workout Wear,6042 Sunrise Mall</v>
      </c>
      <c r="C6359" s="32" t="str">
        <f t="shared" si="298"/>
        <v xml:space="preserve"> Mall</v>
      </c>
      <c r="D6359" s="32" t="str">
        <f t="shared" si="299"/>
        <v>Incorrect</v>
      </c>
    </row>
    <row r="6360" spans="1:4" x14ac:dyDescent="0.25">
      <c r="A6360" s="32" t="s">
        <v>5855</v>
      </c>
      <c r="B6360" s="32" t="str">
        <f t="shared" si="297"/>
        <v>808-842-8884,Just Workout Wear,6042 Sunrise Mall,North Hollywood, CA 92660</v>
      </c>
      <c r="C6360" s="32" t="str">
        <f t="shared" si="298"/>
        <v>92660</v>
      </c>
      <c r="D6360" s="32" t="str">
        <f t="shared" si="299"/>
        <v>Incorrect</v>
      </c>
    </row>
    <row r="6361" spans="1:4" x14ac:dyDescent="0.25">
      <c r="A6361" s="32" t="s">
        <v>1386</v>
      </c>
      <c r="B6361" s="32" t="str">
        <f t="shared" si="297"/>
        <v>Just Workout Wear,6042 Sunrise Mall,North Hollywood, CA 92660,909-694-2898</v>
      </c>
      <c r="C6361" s="32" t="str">
        <f t="shared" si="298"/>
        <v>-2898</v>
      </c>
      <c r="D6361" s="32">
        <f t="shared" si="299"/>
        <v>1</v>
      </c>
    </row>
    <row r="6362" spans="1:4" x14ac:dyDescent="0.25">
      <c r="A6362" s="32" t="s">
        <v>5856</v>
      </c>
      <c r="B6362" s="32" t="str">
        <f t="shared" si="297"/>
        <v>6042 Sunrise Mall,North Hollywood, CA 92660,909-694-2898,Phoenix Boulevard Sportswear</v>
      </c>
      <c r="C6362" s="32" t="str">
        <f t="shared" si="298"/>
        <v>swear</v>
      </c>
      <c r="D6362" s="32" t="str">
        <f t="shared" si="299"/>
        <v>Incorrect</v>
      </c>
    </row>
    <row r="6363" spans="1:4" x14ac:dyDescent="0.25">
      <c r="A6363" s="32" t="s">
        <v>5857</v>
      </c>
      <c r="B6363" s="32" t="str">
        <f t="shared" si="297"/>
        <v>North Hollywood, CA 92660,909-694-2898,Phoenix Boulevard Sportswear,2908 Phoenix Boulevard</v>
      </c>
      <c r="C6363" s="32" t="str">
        <f t="shared" si="298"/>
        <v>evard</v>
      </c>
      <c r="D6363" s="32" t="str">
        <f t="shared" si="299"/>
        <v>Incorrect</v>
      </c>
    </row>
    <row r="6364" spans="1:4" x14ac:dyDescent="0.25">
      <c r="A6364" s="32" t="s">
        <v>5858</v>
      </c>
      <c r="B6364" s="32" t="str">
        <f t="shared" si="297"/>
        <v>909-694-2898,Phoenix Boulevard Sportswear,2908 Phoenix Boulevard,Oxnard, CA 92064</v>
      </c>
      <c r="C6364" s="32" t="str">
        <f t="shared" si="298"/>
        <v>92064</v>
      </c>
      <c r="D6364" s="32" t="str">
        <f t="shared" si="299"/>
        <v>Incorrect</v>
      </c>
    </row>
    <row r="6365" spans="1:4" x14ac:dyDescent="0.25">
      <c r="A6365" s="32" t="s">
        <v>5859</v>
      </c>
      <c r="B6365" s="32" t="str">
        <f t="shared" si="297"/>
        <v>Phoenix Boulevard Sportswear,2908 Phoenix Boulevard,Oxnard, CA 92064,420-429-6688</v>
      </c>
      <c r="C6365" s="32" t="str">
        <f t="shared" si="298"/>
        <v>-6688</v>
      </c>
      <c r="D6365" s="32">
        <f t="shared" si="299"/>
        <v>1</v>
      </c>
    </row>
    <row r="6366" spans="1:4" x14ac:dyDescent="0.25">
      <c r="A6366" s="32" t="s">
        <v>5860</v>
      </c>
      <c r="B6366" s="32" t="str">
        <f t="shared" si="297"/>
        <v>2908 Phoenix Boulevard,Oxnard, CA 92064,420-429-6688,Regional Sports</v>
      </c>
      <c r="C6366" s="32" t="str">
        <f t="shared" si="298"/>
        <v>ports</v>
      </c>
      <c r="D6366" s="32" t="str">
        <f t="shared" si="299"/>
        <v>Incorrect</v>
      </c>
    </row>
    <row r="6367" spans="1:4" x14ac:dyDescent="0.25">
      <c r="A6367" s="32" t="s">
        <v>5861</v>
      </c>
      <c r="B6367" s="32" t="str">
        <f t="shared" si="297"/>
        <v>Oxnard, CA 92064,420-429-6688,Regional Sports,2002 East Montclair Plaza Lane</v>
      </c>
      <c r="C6367" s="32" t="str">
        <f t="shared" si="298"/>
        <v xml:space="preserve"> Lane</v>
      </c>
      <c r="D6367" s="32" t="str">
        <f t="shared" si="299"/>
        <v>Incorrect</v>
      </c>
    </row>
    <row r="6368" spans="1:4" x14ac:dyDescent="0.25">
      <c r="A6368" s="32" t="s">
        <v>5862</v>
      </c>
      <c r="B6368" s="32" t="str">
        <f t="shared" si="297"/>
        <v>420-429-6688,Regional Sports,2002 East Montclair Plaza Lane,Marina Del Rey, CA 96688</v>
      </c>
      <c r="C6368" s="32" t="str">
        <f t="shared" si="298"/>
        <v>96688</v>
      </c>
      <c r="D6368" s="32" t="str">
        <f t="shared" si="299"/>
        <v>Incorrect</v>
      </c>
    </row>
    <row r="6369" spans="1:4" x14ac:dyDescent="0.25">
      <c r="A6369" s="32" t="s">
        <v>5863</v>
      </c>
      <c r="B6369" s="32" t="str">
        <f t="shared" si="297"/>
        <v>Regional Sports,2002 East Montclair Plaza Lane,Marina Del Rey, CA 96688,926-920-4684</v>
      </c>
      <c r="C6369" s="32" t="str">
        <f t="shared" si="298"/>
        <v>-4684</v>
      </c>
      <c r="D6369" s="32">
        <f t="shared" si="299"/>
        <v>1</v>
      </c>
    </row>
    <row r="6370" spans="1:4" x14ac:dyDescent="0.25">
      <c r="A6370" s="32" t="s">
        <v>5864</v>
      </c>
      <c r="B6370" s="32" t="str">
        <f t="shared" si="297"/>
        <v>2002 East Montclair Plaza Lane,Marina Del Rey, CA 96688,926-920-4684,Sky High Outfitters</v>
      </c>
      <c r="C6370" s="32" t="str">
        <f t="shared" si="298"/>
        <v>tters</v>
      </c>
      <c r="D6370" s="32" t="str">
        <f t="shared" si="299"/>
        <v>Incorrect</v>
      </c>
    </row>
    <row r="6371" spans="1:4" x14ac:dyDescent="0.25">
      <c r="A6371" s="32" t="s">
        <v>5865</v>
      </c>
      <c r="B6371" s="32" t="str">
        <f t="shared" si="297"/>
        <v>Marina Del Rey, CA 96688,926-920-4684,Sky High Outfitters,9402 Tampa Avenue</v>
      </c>
      <c r="C6371" s="32" t="str">
        <f t="shared" si="298"/>
        <v>venue</v>
      </c>
      <c r="D6371" s="32" t="str">
        <f t="shared" si="299"/>
        <v>Incorrect</v>
      </c>
    </row>
    <row r="6372" spans="1:4" x14ac:dyDescent="0.25">
      <c r="A6372" s="32" t="s">
        <v>5866</v>
      </c>
      <c r="B6372" s="32" t="str">
        <f t="shared" si="297"/>
        <v>926-920-4684,Sky High Outfitters,9402 Tampa Avenue,Los Angeles, CA 92206</v>
      </c>
      <c r="C6372" s="32" t="str">
        <f t="shared" si="298"/>
        <v>92206</v>
      </c>
      <c r="D6372" s="32" t="str">
        <f t="shared" si="299"/>
        <v>Incorrect</v>
      </c>
    </row>
    <row r="6373" spans="1:4" x14ac:dyDescent="0.25">
      <c r="A6373" s="32" t="s">
        <v>134</v>
      </c>
      <c r="B6373" s="32" t="str">
        <f t="shared" si="297"/>
        <v>Sky High Outfitters,9402 Tampa Avenue,Los Angeles, CA 92206,669-628-4648</v>
      </c>
      <c r="C6373" s="32" t="str">
        <f t="shared" si="298"/>
        <v>-4648</v>
      </c>
      <c r="D6373" s="32">
        <f t="shared" si="299"/>
        <v>1</v>
      </c>
    </row>
    <row r="6374" spans="1:4" x14ac:dyDescent="0.25">
      <c r="A6374" s="32" t="s">
        <v>1520</v>
      </c>
      <c r="B6374" s="32" t="str">
        <f t="shared" si="297"/>
        <v>9402 Tampa Avenue,Los Angeles, CA 92206,669-628-4648,Spyder Surf and Skate</v>
      </c>
      <c r="C6374" s="32" t="str">
        <f t="shared" si="298"/>
        <v>Skate</v>
      </c>
      <c r="D6374" s="32" t="str">
        <f t="shared" si="299"/>
        <v>Incorrect</v>
      </c>
    </row>
    <row r="6375" spans="1:4" x14ac:dyDescent="0.25">
      <c r="A6375" s="32" t="s">
        <v>5867</v>
      </c>
      <c r="B6375" s="32" t="str">
        <f t="shared" si="297"/>
        <v>Los Angeles, CA 92206,669-628-4648,Spyder Surf and Skate,28446 E Gale Ave</v>
      </c>
      <c r="C6375" s="32" t="str">
        <f t="shared" si="298"/>
        <v>e Ave</v>
      </c>
      <c r="D6375" s="32" t="str">
        <f t="shared" si="299"/>
        <v>Incorrect</v>
      </c>
    </row>
    <row r="6376" spans="1:4" x14ac:dyDescent="0.25">
      <c r="A6376" s="32" t="s">
        <v>5868</v>
      </c>
      <c r="B6376" s="32" t="str">
        <f t="shared" si="297"/>
        <v>669-628-4648,Spyder Surf and Skate,28446 E Gale Ave,Seattle, WA 94464</v>
      </c>
      <c r="C6376" s="32" t="str">
        <f t="shared" si="298"/>
        <v>94464</v>
      </c>
      <c r="D6376" s="32" t="str">
        <f t="shared" si="299"/>
        <v>Incorrect</v>
      </c>
    </row>
    <row r="6377" spans="1:4" x14ac:dyDescent="0.25">
      <c r="A6377" s="32" t="s">
        <v>5869</v>
      </c>
      <c r="B6377" s="32" t="str">
        <f t="shared" si="297"/>
        <v>Spyder Surf and Skate,28446 E Gale Ave,Seattle, WA 94464,420-484-4090</v>
      </c>
      <c r="C6377" s="32" t="str">
        <f t="shared" si="298"/>
        <v>-4090</v>
      </c>
      <c r="D6377" s="32">
        <f t="shared" si="299"/>
        <v>1</v>
      </c>
    </row>
    <row r="6378" spans="1:4" x14ac:dyDescent="0.25">
      <c r="A6378" s="32" t="s">
        <v>5870</v>
      </c>
      <c r="B6378" s="32" t="str">
        <f t="shared" si="297"/>
        <v>28446 E Gale Ave,Seattle, WA 94464,420-484-4090,Village Sports</v>
      </c>
      <c r="C6378" s="32" t="str">
        <f t="shared" si="298"/>
        <v>ports</v>
      </c>
      <c r="D6378" s="32" t="str">
        <f t="shared" si="299"/>
        <v>Incorrect</v>
      </c>
    </row>
    <row r="6379" spans="1:4" x14ac:dyDescent="0.25">
      <c r="A6379" s="32" t="s">
        <v>5871</v>
      </c>
      <c r="B6379" s="32" t="str">
        <f t="shared" si="297"/>
        <v>Seattle, WA 94464,420-484-4090,Village Sports,6644 N. Canyon Dr</v>
      </c>
      <c r="C6379" s="32" t="str">
        <f t="shared" si="298"/>
        <v>on Dr</v>
      </c>
      <c r="D6379" s="32" t="str">
        <f t="shared" si="299"/>
        <v>Incorrect</v>
      </c>
    </row>
    <row r="6380" spans="1:4" x14ac:dyDescent="0.25">
      <c r="A6380" s="32" t="s">
        <v>5872</v>
      </c>
      <c r="B6380" s="32" t="str">
        <f t="shared" si="297"/>
        <v>420-484-4090,Village Sports,6644 N. Canyon Dr,Winthrop, CA 90049</v>
      </c>
      <c r="C6380" s="32" t="str">
        <f t="shared" si="298"/>
        <v>90049</v>
      </c>
      <c r="D6380" s="32" t="str">
        <f t="shared" si="299"/>
        <v>Incorrect</v>
      </c>
    </row>
    <row r="6381" spans="1:4" x14ac:dyDescent="0.25">
      <c r="A6381" s="32" t="s">
        <v>5873</v>
      </c>
      <c r="B6381" s="32" t="str">
        <f t="shared" si="297"/>
        <v>Village Sports,6644 N. Canyon Dr,Winthrop, CA 90049,209-829-8440</v>
      </c>
      <c r="C6381" s="32" t="str">
        <f t="shared" si="298"/>
        <v>-8440</v>
      </c>
      <c r="D6381" s="32">
        <f t="shared" si="299"/>
        <v>1</v>
      </c>
    </row>
    <row r="6382" spans="1:4" x14ac:dyDescent="0.25">
      <c r="A6382" s="32" t="s">
        <v>5874</v>
      </c>
      <c r="B6382" s="32" t="str">
        <f t="shared" si="297"/>
        <v>6644 N. Canyon Dr,Winthrop, CA 90049,209-829-8440,Summit Exchange</v>
      </c>
      <c r="C6382" s="32" t="str">
        <f t="shared" si="298"/>
        <v>hange</v>
      </c>
      <c r="D6382" s="32" t="str">
        <f t="shared" si="299"/>
        <v>Incorrect</v>
      </c>
    </row>
    <row r="6383" spans="1:4" x14ac:dyDescent="0.25">
      <c r="A6383" s="32" t="s">
        <v>5875</v>
      </c>
      <c r="B6383" s="32" t="str">
        <f t="shared" si="297"/>
        <v>Winthrop, CA 90049,209-829-8440,Summit Exchange,4648 Whitney Avenue</v>
      </c>
      <c r="C6383" s="32" t="str">
        <f t="shared" si="298"/>
        <v>venue</v>
      </c>
      <c r="D6383" s="32" t="str">
        <f t="shared" si="299"/>
        <v>Incorrect</v>
      </c>
    </row>
    <row r="6384" spans="1:4" x14ac:dyDescent="0.25">
      <c r="A6384" s="32" t="s">
        <v>5876</v>
      </c>
      <c r="B6384" s="32" t="str">
        <f t="shared" si="297"/>
        <v>209-829-8440,Summit Exchange,4648 Whitney Avenue,South Lake Tahoe, CA 92404</v>
      </c>
      <c r="C6384" s="32" t="str">
        <f t="shared" si="298"/>
        <v>92404</v>
      </c>
      <c r="D6384" s="32" t="str">
        <f t="shared" si="299"/>
        <v>Incorrect</v>
      </c>
    </row>
    <row r="6385" spans="1:4" x14ac:dyDescent="0.25">
      <c r="A6385" s="32" t="s">
        <v>761</v>
      </c>
      <c r="B6385" s="32" t="str">
        <f t="shared" si="297"/>
        <v>Summit Exchange,4648 Whitney Avenue,South Lake Tahoe, CA 92404,909-922-8626</v>
      </c>
      <c r="C6385" s="32" t="str">
        <f t="shared" si="298"/>
        <v>-8626</v>
      </c>
      <c r="D6385" s="32">
        <f t="shared" si="299"/>
        <v>1</v>
      </c>
    </row>
    <row r="6386" spans="1:4" x14ac:dyDescent="0.25">
      <c r="A6386" s="32" t="s">
        <v>5877</v>
      </c>
      <c r="B6386" s="32" t="str">
        <f t="shared" si="297"/>
        <v>4648 Whitney Avenue,South Lake Tahoe, CA 92404,909-922-8626,Hoofing It</v>
      </c>
      <c r="C6386" s="32" t="str">
        <f t="shared" si="298"/>
        <v>ng It</v>
      </c>
      <c r="D6386" s="32" t="str">
        <f t="shared" si="299"/>
        <v>Incorrect</v>
      </c>
    </row>
    <row r="6387" spans="1:4" x14ac:dyDescent="0.25">
      <c r="A6387" s="32" t="s">
        <v>5878</v>
      </c>
      <c r="B6387" s="32" t="str">
        <f t="shared" si="297"/>
        <v>South Lake Tahoe, CA 92404,909-922-8626,Hoofing It,866 Market Street</v>
      </c>
      <c r="C6387" s="32" t="str">
        <f t="shared" si="298"/>
        <v>treet</v>
      </c>
      <c r="D6387" s="32" t="str">
        <f t="shared" si="299"/>
        <v>Incorrect</v>
      </c>
    </row>
    <row r="6388" spans="1:4" x14ac:dyDescent="0.25">
      <c r="A6388" s="32" t="s">
        <v>5879</v>
      </c>
      <c r="B6388" s="32" t="str">
        <f t="shared" si="297"/>
        <v>909-922-8626,Hoofing It,866 Market Street,Canoga Park, CA 92404</v>
      </c>
      <c r="C6388" s="32" t="str">
        <f t="shared" si="298"/>
        <v>92404</v>
      </c>
      <c r="D6388" s="32" t="str">
        <f t="shared" si="299"/>
        <v>Incorrect</v>
      </c>
    </row>
    <row r="6389" spans="1:4" x14ac:dyDescent="0.25">
      <c r="A6389" s="32" t="s">
        <v>5880</v>
      </c>
      <c r="B6389" s="32" t="str">
        <f t="shared" si="297"/>
        <v>Hoofing It,866 Market Street,Canoga Park, CA 92404,806-688-4889</v>
      </c>
      <c r="C6389" s="32" t="str">
        <f t="shared" si="298"/>
        <v>-4889</v>
      </c>
      <c r="D6389" s="32">
        <f t="shared" si="299"/>
        <v>1</v>
      </c>
    </row>
    <row r="6390" spans="1:4" x14ac:dyDescent="0.25">
      <c r="A6390" s="32" t="s">
        <v>818</v>
      </c>
      <c r="B6390" s="32" t="str">
        <f t="shared" si="297"/>
        <v>866 Market Street,Canoga Park, CA 92404,806-688-4889,Kayvees Best Sports</v>
      </c>
      <c r="C6390" s="32" t="str">
        <f t="shared" si="298"/>
        <v>ports</v>
      </c>
      <c r="D6390" s="32" t="str">
        <f t="shared" si="299"/>
        <v>Incorrect</v>
      </c>
    </row>
    <row r="6391" spans="1:4" x14ac:dyDescent="0.25">
      <c r="A6391" s="32" t="s">
        <v>5881</v>
      </c>
      <c r="B6391" s="32" t="str">
        <f t="shared" si="297"/>
        <v>Canoga Park, CA 92404,806-688-4889,Kayvees Best Sports,9842 Klingerman St.</v>
      </c>
      <c r="C6391" s="32" t="str">
        <f t="shared" si="298"/>
        <v>n St.</v>
      </c>
      <c r="D6391" s="32" t="str">
        <f t="shared" si="299"/>
        <v>Incorrect</v>
      </c>
    </row>
    <row r="6392" spans="1:4" x14ac:dyDescent="0.25">
      <c r="A6392" s="32" t="s">
        <v>5882</v>
      </c>
      <c r="B6392" s="32" t="str">
        <f t="shared" si="297"/>
        <v>806-688-4889,Kayvees Best Sports,9842 Klingerman St.,Huntington Beach, CA 90026</v>
      </c>
      <c r="C6392" s="32" t="str">
        <f t="shared" si="298"/>
        <v>90026</v>
      </c>
      <c r="D6392" s="32" t="str">
        <f t="shared" si="299"/>
        <v>Incorrect</v>
      </c>
    </row>
    <row r="6393" spans="1:4" x14ac:dyDescent="0.25">
      <c r="A6393" s="32" t="s">
        <v>5883</v>
      </c>
      <c r="B6393" s="32" t="str">
        <f t="shared" si="297"/>
        <v>Kayvees Best Sports,9842 Klingerman St.,Huntington Beach, CA 90026,662-448-6896</v>
      </c>
      <c r="C6393" s="32" t="str">
        <f t="shared" si="298"/>
        <v>-6896</v>
      </c>
      <c r="D6393" s="32">
        <f t="shared" si="299"/>
        <v>1</v>
      </c>
    </row>
    <row r="6394" spans="1:4" x14ac:dyDescent="0.25">
      <c r="A6394" s="32" t="s">
        <v>5884</v>
      </c>
      <c r="B6394" s="32" t="str">
        <f t="shared" si="297"/>
        <v>9842 Klingerman St.,Huntington Beach, CA 90026,662-448-6896,Straight Down Sporting Goods</v>
      </c>
      <c r="C6394" s="32" t="str">
        <f t="shared" si="298"/>
        <v>Goods</v>
      </c>
      <c r="D6394" s="32" t="str">
        <f t="shared" si="299"/>
        <v>Incorrect</v>
      </c>
    </row>
    <row r="6395" spans="1:4" x14ac:dyDescent="0.25">
      <c r="A6395" s="32" t="s">
        <v>5885</v>
      </c>
      <c r="B6395" s="32" t="str">
        <f t="shared" si="297"/>
        <v>Huntington Beach, CA 90026,662-448-6896,Straight Down Sporting Goods,8644 Marketplace Drive</v>
      </c>
      <c r="C6395" s="32" t="str">
        <f t="shared" si="298"/>
        <v>Drive</v>
      </c>
      <c r="D6395" s="32" t="str">
        <f t="shared" si="299"/>
        <v>Incorrect</v>
      </c>
    </row>
    <row r="6396" spans="1:4" x14ac:dyDescent="0.25">
      <c r="A6396" s="32" t="s">
        <v>5886</v>
      </c>
      <c r="B6396" s="32" t="str">
        <f t="shared" si="297"/>
        <v>662-448-6896,Straight Down Sporting Goods,8644 Marketplace Drive,Carson, CA 90066</v>
      </c>
      <c r="C6396" s="32" t="str">
        <f t="shared" si="298"/>
        <v>90066</v>
      </c>
      <c r="D6396" s="32" t="str">
        <f t="shared" si="299"/>
        <v>Incorrect</v>
      </c>
    </row>
    <row r="6397" spans="1:4" x14ac:dyDescent="0.25">
      <c r="A6397" s="32" t="s">
        <v>5887</v>
      </c>
      <c r="B6397" s="32" t="str">
        <f t="shared" si="297"/>
        <v>Straight Down Sporting Goods,8644 Marketplace Drive,Carson, CA 90066,806-644-9484</v>
      </c>
      <c r="C6397" s="32" t="str">
        <f t="shared" si="298"/>
        <v>-9484</v>
      </c>
      <c r="D6397" s="32">
        <f t="shared" si="299"/>
        <v>1</v>
      </c>
    </row>
    <row r="6398" spans="1:4" x14ac:dyDescent="0.25">
      <c r="A6398" s="32" t="s">
        <v>5888</v>
      </c>
      <c r="B6398" s="32" t="str">
        <f t="shared" si="297"/>
        <v>8644 Marketplace Drive,Carson, CA 90066,806-644-9484,Choice Marketing Agency</v>
      </c>
      <c r="C6398" s="32" t="str">
        <f t="shared" si="298"/>
        <v>gency</v>
      </c>
      <c r="D6398" s="32" t="str">
        <f t="shared" si="299"/>
        <v>Incorrect</v>
      </c>
    </row>
    <row r="6399" spans="1:4" x14ac:dyDescent="0.25">
      <c r="A6399" s="32" t="s">
        <v>5889</v>
      </c>
      <c r="B6399" s="32" t="str">
        <f t="shared" si="297"/>
        <v>Carson, CA 90066,806-644-9484,Choice Marketing Agency,440 West Drive</v>
      </c>
      <c r="C6399" s="32" t="str">
        <f t="shared" si="298"/>
        <v>Drive</v>
      </c>
      <c r="D6399" s="32" t="str">
        <f t="shared" si="299"/>
        <v>Incorrect</v>
      </c>
    </row>
    <row r="6400" spans="1:4" x14ac:dyDescent="0.25">
      <c r="A6400" s="32" t="s">
        <v>5890</v>
      </c>
      <c r="B6400" s="32" t="str">
        <f t="shared" si="297"/>
        <v>806-644-9484,Choice Marketing Agency,440 West Drive,Anaheim, CA 94402</v>
      </c>
      <c r="C6400" s="32" t="str">
        <f t="shared" si="298"/>
        <v>94402</v>
      </c>
      <c r="D6400" s="32" t="str">
        <f t="shared" si="299"/>
        <v>Incorrect</v>
      </c>
    </row>
    <row r="6401" spans="1:4" x14ac:dyDescent="0.25">
      <c r="A6401" s="32" t="s">
        <v>5891</v>
      </c>
      <c r="B6401" s="32" t="str">
        <f t="shared" si="297"/>
        <v>Choice Marketing Agency,440 West Drive,Anaheim, CA 94402,224-846-6488</v>
      </c>
      <c r="C6401" s="32" t="str">
        <f t="shared" si="298"/>
        <v>-6488</v>
      </c>
      <c r="D6401" s="32">
        <f t="shared" si="299"/>
        <v>1</v>
      </c>
    </row>
    <row r="6402" spans="1:4" x14ac:dyDescent="0.25">
      <c r="A6402" s="32" t="s">
        <v>5892</v>
      </c>
      <c r="B6402" s="32" t="str">
        <f t="shared" ref="B6402:B6465" si="300">CONCATENATE(TRIM(A6402),",",TRIM(A6403),",",TRIM(A6404),",",TRIM(A6405))</f>
        <v>440 West Drive,Anaheim, CA 94402,224-846-6488,Fear None Retail</v>
      </c>
      <c r="C6402" s="32" t="str">
        <f t="shared" ref="C6402:C6465" si="301">RIGHT(B6402,5)</f>
        <v>etail</v>
      </c>
      <c r="D6402" s="32" t="str">
        <f t="shared" ref="D6402:D6465" si="302">IFERROR(FIND("-",C6402),"Incorrect")</f>
        <v>Incorrect</v>
      </c>
    </row>
    <row r="6403" spans="1:4" x14ac:dyDescent="0.25">
      <c r="A6403" s="32" t="s">
        <v>1865</v>
      </c>
      <c r="B6403" s="32" t="str">
        <f t="shared" si="300"/>
        <v>Anaheim, CA 94402,224-846-6488,Fear None Retail,24 Washington Boulevard</v>
      </c>
      <c r="C6403" s="32" t="str">
        <f t="shared" si="301"/>
        <v>evard</v>
      </c>
      <c r="D6403" s="32" t="str">
        <f t="shared" si="302"/>
        <v>Incorrect</v>
      </c>
    </row>
    <row r="6404" spans="1:4" x14ac:dyDescent="0.25">
      <c r="A6404" s="32" t="s">
        <v>5893</v>
      </c>
      <c r="B6404" s="32" t="str">
        <f t="shared" si="300"/>
        <v>224-846-6488,Fear None Retail,24 Washington Boulevard,Vacaville, OR 96864</v>
      </c>
      <c r="C6404" s="32" t="str">
        <f t="shared" si="301"/>
        <v>96864</v>
      </c>
      <c r="D6404" s="32" t="str">
        <f t="shared" si="302"/>
        <v>Incorrect</v>
      </c>
    </row>
    <row r="6405" spans="1:4" x14ac:dyDescent="0.25">
      <c r="A6405" s="32" t="s">
        <v>5894</v>
      </c>
      <c r="B6405" s="32" t="str">
        <f t="shared" si="300"/>
        <v>Fear None Retail,24 Washington Boulevard,Vacaville, OR 96864,909-624-4660</v>
      </c>
      <c r="C6405" s="32" t="str">
        <f t="shared" si="301"/>
        <v>-4660</v>
      </c>
      <c r="D6405" s="32">
        <f t="shared" si="302"/>
        <v>1</v>
      </c>
    </row>
    <row r="6406" spans="1:4" x14ac:dyDescent="0.25">
      <c r="A6406" s="32" t="s">
        <v>5895</v>
      </c>
      <c r="B6406" s="32" t="str">
        <f t="shared" si="300"/>
        <v>24 Washington Boulevard,Vacaville, OR 96864,909-624-4660,Latin LLC</v>
      </c>
      <c r="C6406" s="32" t="str">
        <f t="shared" si="301"/>
        <v>n LLC</v>
      </c>
      <c r="D6406" s="32" t="str">
        <f t="shared" si="302"/>
        <v>Incorrect</v>
      </c>
    </row>
    <row r="6407" spans="1:4" x14ac:dyDescent="0.25">
      <c r="A6407" s="32" t="s">
        <v>5896</v>
      </c>
      <c r="B6407" s="32" t="str">
        <f t="shared" si="300"/>
        <v>Vacaville, OR 96864,909-624-4660,Latin LLC,400 South Baldwin Avenue</v>
      </c>
      <c r="C6407" s="32" t="str">
        <f t="shared" si="301"/>
        <v>venue</v>
      </c>
      <c r="D6407" s="32" t="str">
        <f t="shared" si="302"/>
        <v>Incorrect</v>
      </c>
    </row>
    <row r="6408" spans="1:4" x14ac:dyDescent="0.25">
      <c r="A6408" s="32" t="s">
        <v>5897</v>
      </c>
      <c r="B6408" s="32" t="str">
        <f t="shared" si="300"/>
        <v>909-624-4660,Latin LLC,400 South Baldwin Avenue,Los Angeles, CA 90248</v>
      </c>
      <c r="C6408" s="32" t="str">
        <f t="shared" si="301"/>
        <v>90248</v>
      </c>
      <c r="D6408" s="32" t="str">
        <f t="shared" si="302"/>
        <v>Incorrect</v>
      </c>
    </row>
    <row r="6409" spans="1:4" x14ac:dyDescent="0.25">
      <c r="A6409" s="32" t="s">
        <v>5898</v>
      </c>
      <c r="B6409" s="32" t="str">
        <f t="shared" si="300"/>
        <v>Latin LLC,400 South Baldwin Avenue,Los Angeles, CA 90248,224-846-2462</v>
      </c>
      <c r="C6409" s="32" t="str">
        <f t="shared" si="301"/>
        <v>-2462</v>
      </c>
      <c r="D6409" s="32">
        <f t="shared" si="302"/>
        <v>1</v>
      </c>
    </row>
    <row r="6410" spans="1:4" x14ac:dyDescent="0.25">
      <c r="A6410" s="32" t="s">
        <v>5899</v>
      </c>
      <c r="B6410" s="32" t="str">
        <f t="shared" si="300"/>
        <v>400 South Baldwin Avenue,Los Angeles, CA 90248,224-846-2462,Nautical Times Clothing Store</v>
      </c>
      <c r="C6410" s="32" t="str">
        <f t="shared" si="301"/>
        <v>Store</v>
      </c>
      <c r="D6410" s="32" t="str">
        <f t="shared" si="302"/>
        <v>Incorrect</v>
      </c>
    </row>
    <row r="6411" spans="1:4" x14ac:dyDescent="0.25">
      <c r="A6411" s="32" t="s">
        <v>5030</v>
      </c>
      <c r="B6411" s="32" t="str">
        <f t="shared" si="300"/>
        <v>Los Angeles, CA 90248,224-846-2462,Nautical Times Clothing Store,484 Parkway Plaza</v>
      </c>
      <c r="C6411" s="32" t="str">
        <f t="shared" si="301"/>
        <v>Plaza</v>
      </c>
      <c r="D6411" s="32" t="str">
        <f t="shared" si="302"/>
        <v>Incorrect</v>
      </c>
    </row>
    <row r="6412" spans="1:4" x14ac:dyDescent="0.25">
      <c r="A6412" s="32" t="s">
        <v>5900</v>
      </c>
      <c r="B6412" s="32" t="str">
        <f t="shared" si="300"/>
        <v>224-846-2462,Nautical Times Clothing Store,484 Parkway Plaza,Redding, CA 99802</v>
      </c>
      <c r="C6412" s="32" t="str">
        <f t="shared" si="301"/>
        <v>99802</v>
      </c>
      <c r="D6412" s="32" t="str">
        <f t="shared" si="302"/>
        <v>Incorrect</v>
      </c>
    </row>
    <row r="6413" spans="1:4" x14ac:dyDescent="0.25">
      <c r="A6413" s="32" t="s">
        <v>2710</v>
      </c>
      <c r="B6413" s="32" t="str">
        <f t="shared" si="300"/>
        <v>Nautical Times Clothing Store,484 Parkway Plaza,Redding, CA 99802,604-289-2844</v>
      </c>
      <c r="C6413" s="32" t="str">
        <f t="shared" si="301"/>
        <v>-2844</v>
      </c>
      <c r="D6413" s="32">
        <f t="shared" si="302"/>
        <v>1</v>
      </c>
    </row>
    <row r="6414" spans="1:4" x14ac:dyDescent="0.25">
      <c r="A6414" s="32" t="s">
        <v>5901</v>
      </c>
      <c r="B6414" s="32" t="str">
        <f t="shared" si="300"/>
        <v>484 Parkway Plaza,Redding, CA 99802,604-289-2844,Winners Sports</v>
      </c>
      <c r="C6414" s="32" t="str">
        <f t="shared" si="301"/>
        <v>ports</v>
      </c>
      <c r="D6414" s="32" t="str">
        <f t="shared" si="302"/>
        <v>Incorrect</v>
      </c>
    </row>
    <row r="6415" spans="1:4" x14ac:dyDescent="0.25">
      <c r="A6415" s="32" t="s">
        <v>5902</v>
      </c>
      <c r="B6415" s="32" t="str">
        <f t="shared" si="300"/>
        <v>Redding, CA 99802,604-289-2844,Winners Sports,2420 South Main Street</v>
      </c>
      <c r="C6415" s="32" t="str">
        <f t="shared" si="301"/>
        <v>treet</v>
      </c>
      <c r="D6415" s="32" t="str">
        <f t="shared" si="302"/>
        <v>Incorrect</v>
      </c>
    </row>
    <row r="6416" spans="1:4" x14ac:dyDescent="0.25">
      <c r="A6416" s="32" t="s">
        <v>5903</v>
      </c>
      <c r="B6416" s="32" t="str">
        <f t="shared" si="300"/>
        <v>604-289-2844,Winners Sports,2420 South Main Street,Deer Harbor, AK 99626</v>
      </c>
      <c r="C6416" s="32" t="str">
        <f t="shared" si="301"/>
        <v>99626</v>
      </c>
      <c r="D6416" s="32" t="str">
        <f t="shared" si="302"/>
        <v>Incorrect</v>
      </c>
    </row>
    <row r="6417" spans="1:4" x14ac:dyDescent="0.25">
      <c r="A6417" s="32" t="s">
        <v>5904</v>
      </c>
      <c r="B6417" s="32" t="str">
        <f t="shared" si="300"/>
        <v>Winners Sports,2420 South Main Street,Deer Harbor, AK 99626,426-489-8494</v>
      </c>
      <c r="C6417" s="32" t="str">
        <f t="shared" si="301"/>
        <v>-8494</v>
      </c>
      <c r="D6417" s="32">
        <f t="shared" si="302"/>
        <v>1</v>
      </c>
    </row>
    <row r="6418" spans="1:4" x14ac:dyDescent="0.25">
      <c r="A6418" s="32" t="s">
        <v>1669</v>
      </c>
      <c r="B6418" s="32" t="str">
        <f t="shared" si="300"/>
        <v>2420 South Main Street,Deer Harbor, AK 99626,426-489-8494,ALL Sales CO</v>
      </c>
      <c r="C6418" s="32" t="str">
        <f t="shared" si="301"/>
        <v>es CO</v>
      </c>
      <c r="D6418" s="32" t="str">
        <f t="shared" si="302"/>
        <v>Incorrect</v>
      </c>
    </row>
    <row r="6419" spans="1:4" x14ac:dyDescent="0.25">
      <c r="A6419" s="32" t="s">
        <v>5905</v>
      </c>
      <c r="B6419" s="32" t="str">
        <f t="shared" si="300"/>
        <v>Deer Harbor, AK 99626,426-489-8494,ALL Sales CO,2906 South Western Avenue</v>
      </c>
      <c r="C6419" s="32" t="str">
        <f t="shared" si="301"/>
        <v>venue</v>
      </c>
      <c r="D6419" s="32" t="str">
        <f t="shared" si="302"/>
        <v>Incorrect</v>
      </c>
    </row>
    <row r="6420" spans="1:4" x14ac:dyDescent="0.25">
      <c r="A6420" s="32" t="s">
        <v>5906</v>
      </c>
      <c r="B6420" s="32" t="str">
        <f t="shared" si="300"/>
        <v>426-489-8494,ALL Sales CO,2906 South Western Avenue,Sacramento, CA 90068</v>
      </c>
      <c r="C6420" s="32" t="str">
        <f t="shared" si="301"/>
        <v>90068</v>
      </c>
      <c r="D6420" s="32" t="str">
        <f t="shared" si="302"/>
        <v>Incorrect</v>
      </c>
    </row>
    <row r="6421" spans="1:4" x14ac:dyDescent="0.25">
      <c r="A6421" s="32" t="s">
        <v>5907</v>
      </c>
      <c r="B6421" s="32" t="str">
        <f t="shared" si="300"/>
        <v>ALL Sales CO,2906 South Western Avenue,Sacramento, CA 90068,620-696-4628</v>
      </c>
      <c r="C6421" s="32" t="str">
        <f t="shared" si="301"/>
        <v>-4628</v>
      </c>
      <c r="D6421" s="32">
        <f t="shared" si="302"/>
        <v>1</v>
      </c>
    </row>
    <row r="6422" spans="1:4" x14ac:dyDescent="0.25">
      <c r="A6422" s="32" t="s">
        <v>5908</v>
      </c>
      <c r="B6422" s="32" t="str">
        <f t="shared" si="300"/>
        <v>2906 South Western Avenue,Sacramento, CA 90068,620-696-4628,Beyond Denim Stores</v>
      </c>
      <c r="C6422" s="32" t="str">
        <f t="shared" si="301"/>
        <v>tores</v>
      </c>
      <c r="D6422" s="32" t="str">
        <f t="shared" si="302"/>
        <v>Incorrect</v>
      </c>
    </row>
    <row r="6423" spans="1:4" x14ac:dyDescent="0.25">
      <c r="A6423" s="32" t="s">
        <v>5909</v>
      </c>
      <c r="B6423" s="32" t="str">
        <f t="shared" si="300"/>
        <v>Sacramento, CA 90068,620-696-4628,Beyond Denim Stores,24922 Old Harbor Lane</v>
      </c>
      <c r="C6423" s="32" t="str">
        <f t="shared" si="301"/>
        <v xml:space="preserve"> Lane</v>
      </c>
      <c r="D6423" s="32" t="str">
        <f t="shared" si="302"/>
        <v>Incorrect</v>
      </c>
    </row>
    <row r="6424" spans="1:4" x14ac:dyDescent="0.25">
      <c r="A6424" s="32" t="s">
        <v>5910</v>
      </c>
      <c r="B6424" s="32" t="str">
        <f t="shared" si="300"/>
        <v>620-696-4628,Beyond Denim Stores,24922 Old Harbor Lane,Emeryville, CA 94644</v>
      </c>
      <c r="C6424" s="32" t="str">
        <f t="shared" si="301"/>
        <v>94644</v>
      </c>
      <c r="D6424" s="32" t="str">
        <f t="shared" si="302"/>
        <v>Incorrect</v>
      </c>
    </row>
    <row r="6425" spans="1:4" x14ac:dyDescent="0.25">
      <c r="A6425" s="32" t="s">
        <v>5776</v>
      </c>
      <c r="B6425" s="32" t="str">
        <f t="shared" si="300"/>
        <v>Beyond Denim Stores,24922 Old Harbor Lane,Emeryville, CA 94644,426-882-4286</v>
      </c>
      <c r="C6425" s="32" t="str">
        <f t="shared" si="301"/>
        <v>-4286</v>
      </c>
      <c r="D6425" s="32">
        <f t="shared" si="302"/>
        <v>1</v>
      </c>
    </row>
    <row r="6426" spans="1:4" x14ac:dyDescent="0.25">
      <c r="A6426" s="32" t="s">
        <v>5911</v>
      </c>
      <c r="B6426" s="32" t="str">
        <f t="shared" si="300"/>
        <v>24922 Old Harbor Lane,Emeryville, CA 94644,426-882-4286,Greek Athletics</v>
      </c>
      <c r="C6426" s="32" t="str">
        <f t="shared" si="301"/>
        <v>etics</v>
      </c>
      <c r="D6426" s="32" t="str">
        <f t="shared" si="302"/>
        <v>Incorrect</v>
      </c>
    </row>
    <row r="6427" spans="1:4" x14ac:dyDescent="0.25">
      <c r="A6427" s="32" t="s">
        <v>5912</v>
      </c>
      <c r="B6427" s="32" t="str">
        <f t="shared" si="300"/>
        <v>Emeryville, CA 94644,426-882-4286,Greek Athletics,2424 20th Avenue</v>
      </c>
      <c r="C6427" s="32" t="str">
        <f t="shared" si="301"/>
        <v>venue</v>
      </c>
      <c r="D6427" s="32" t="str">
        <f t="shared" si="302"/>
        <v>Incorrect</v>
      </c>
    </row>
    <row r="6428" spans="1:4" x14ac:dyDescent="0.25">
      <c r="A6428" s="32" t="s">
        <v>5913</v>
      </c>
      <c r="B6428" s="32" t="str">
        <f t="shared" si="300"/>
        <v>426-882-4286,Greek Athletics,2424 20th Avenue,Roseville, CA 96224</v>
      </c>
      <c r="C6428" s="32" t="str">
        <f t="shared" si="301"/>
        <v>96224</v>
      </c>
      <c r="D6428" s="32" t="str">
        <f t="shared" si="302"/>
        <v>Incorrect</v>
      </c>
    </row>
    <row r="6429" spans="1:4" x14ac:dyDescent="0.25">
      <c r="A6429" s="32" t="s">
        <v>5914</v>
      </c>
      <c r="B6429" s="32" t="str">
        <f t="shared" si="300"/>
        <v>Greek Athletics,2424 20th Avenue,Roseville, CA 96224,420-668-6408</v>
      </c>
      <c r="C6429" s="32" t="str">
        <f t="shared" si="301"/>
        <v>-6408</v>
      </c>
      <c r="D6429" s="32">
        <f t="shared" si="302"/>
        <v>1</v>
      </c>
    </row>
    <row r="6430" spans="1:4" x14ac:dyDescent="0.25">
      <c r="A6430" s="32" t="s">
        <v>5915</v>
      </c>
      <c r="B6430" s="32" t="str">
        <f t="shared" si="300"/>
        <v>2424 20th Avenue,Roseville, CA 96224,420-668-6408,Swiss Sport Chalet</v>
      </c>
      <c r="C6430" s="32" t="str">
        <f t="shared" si="301"/>
        <v>halet</v>
      </c>
      <c r="D6430" s="32" t="str">
        <f t="shared" si="302"/>
        <v>Incorrect</v>
      </c>
    </row>
    <row r="6431" spans="1:4" x14ac:dyDescent="0.25">
      <c r="A6431" s="32" t="s">
        <v>5916</v>
      </c>
      <c r="B6431" s="32" t="str">
        <f t="shared" si="300"/>
        <v>Roseville, CA 96224,420-668-6408,Swiss Sport Chalet,228H Serramonte Avenue</v>
      </c>
      <c r="C6431" s="32" t="str">
        <f t="shared" si="301"/>
        <v>venue</v>
      </c>
      <c r="D6431" s="32" t="str">
        <f t="shared" si="302"/>
        <v>Incorrect</v>
      </c>
    </row>
    <row r="6432" spans="1:4" x14ac:dyDescent="0.25">
      <c r="A6432" s="32" t="s">
        <v>5917</v>
      </c>
      <c r="B6432" s="32" t="str">
        <f t="shared" si="300"/>
        <v>420-668-6408,Swiss Sport Chalet,228H Serramonte Avenue,San Diego, CA 90026</v>
      </c>
      <c r="C6432" s="32" t="str">
        <f t="shared" si="301"/>
        <v>90026</v>
      </c>
      <c r="D6432" s="32" t="str">
        <f t="shared" si="302"/>
        <v>Incorrect</v>
      </c>
    </row>
    <row r="6433" spans="1:4" x14ac:dyDescent="0.25">
      <c r="A6433" s="32" t="s">
        <v>739</v>
      </c>
      <c r="B6433" s="32" t="str">
        <f t="shared" si="300"/>
        <v>Swiss Sport Chalet,228H Serramonte Avenue,San Diego, CA 90026,629-828-9266</v>
      </c>
      <c r="C6433" s="32" t="str">
        <f t="shared" si="301"/>
        <v>-9266</v>
      </c>
      <c r="D6433" s="32">
        <f t="shared" si="302"/>
        <v>1</v>
      </c>
    </row>
    <row r="6434" spans="1:4" x14ac:dyDescent="0.25">
      <c r="A6434" s="32" t="s">
        <v>5918</v>
      </c>
      <c r="B6434" s="32" t="str">
        <f t="shared" si="300"/>
        <v>228H Serramonte Avenue,San Diego, CA 90026,629-828-9266,Top Ten Sports</v>
      </c>
      <c r="C6434" s="32" t="str">
        <f t="shared" si="301"/>
        <v>ports</v>
      </c>
      <c r="D6434" s="32" t="str">
        <f t="shared" si="302"/>
        <v>Incorrect</v>
      </c>
    </row>
    <row r="6435" spans="1:4" x14ac:dyDescent="0.25">
      <c r="A6435" s="32" t="s">
        <v>5919</v>
      </c>
      <c r="B6435" s="32" t="str">
        <f t="shared" si="300"/>
        <v>San Diego, CA 90026,629-828-9266,Top Ten Sports,2424 Texas Street</v>
      </c>
      <c r="C6435" s="32" t="str">
        <f t="shared" si="301"/>
        <v>treet</v>
      </c>
      <c r="D6435" s="32" t="str">
        <f t="shared" si="302"/>
        <v>Incorrect</v>
      </c>
    </row>
    <row r="6436" spans="1:4" x14ac:dyDescent="0.25">
      <c r="A6436" s="32" t="s">
        <v>5920</v>
      </c>
      <c r="B6436" s="32" t="str">
        <f t="shared" si="300"/>
        <v>629-828-9266,Top Ten Sports,2424 Texas Street,Santa Monica, CA 94698</v>
      </c>
      <c r="C6436" s="32" t="str">
        <f t="shared" si="301"/>
        <v>94698</v>
      </c>
      <c r="D6436" s="32" t="str">
        <f t="shared" si="302"/>
        <v>Incorrect</v>
      </c>
    </row>
    <row r="6437" spans="1:4" x14ac:dyDescent="0.25">
      <c r="A6437" s="32" t="s">
        <v>5921</v>
      </c>
      <c r="B6437" s="32" t="str">
        <f t="shared" si="300"/>
        <v>Top Ten Sports,2424 Texas Street,Santa Monica, CA 94698,660-429-6680</v>
      </c>
      <c r="C6437" s="32" t="str">
        <f t="shared" si="301"/>
        <v>-6680</v>
      </c>
      <c r="D6437" s="32">
        <f t="shared" si="302"/>
        <v>1</v>
      </c>
    </row>
    <row r="6438" spans="1:4" x14ac:dyDescent="0.25">
      <c r="A6438" s="32" t="s">
        <v>5922</v>
      </c>
      <c r="B6438" s="32" t="str">
        <f t="shared" si="300"/>
        <v>2424 Texas Street,Santa Monica, CA 94698,660-429-6680,Big Guy Sportswear</v>
      </c>
      <c r="C6438" s="32" t="str">
        <f t="shared" si="301"/>
        <v>swear</v>
      </c>
      <c r="D6438" s="32" t="str">
        <f t="shared" si="302"/>
        <v>Incorrect</v>
      </c>
    </row>
    <row r="6439" spans="1:4" x14ac:dyDescent="0.25">
      <c r="A6439" s="32" t="s">
        <v>5923</v>
      </c>
      <c r="B6439" s="32" t="str">
        <f t="shared" si="300"/>
        <v>Santa Monica, CA 94698,660-429-6680,Big Guy Sportswear,2220 El Camino Real</v>
      </c>
      <c r="C6439" s="32" t="str">
        <f t="shared" si="301"/>
        <v xml:space="preserve"> Real</v>
      </c>
      <c r="D6439" s="32" t="str">
        <f t="shared" si="302"/>
        <v>Incorrect</v>
      </c>
    </row>
    <row r="6440" spans="1:4" x14ac:dyDescent="0.25">
      <c r="A6440" s="32" t="s">
        <v>5924</v>
      </c>
      <c r="B6440" s="32" t="str">
        <f t="shared" si="300"/>
        <v>660-429-6680,Big Guy Sportswear,2220 El Camino Real,Yorba Linda, CA 90026</v>
      </c>
      <c r="C6440" s="32" t="str">
        <f t="shared" si="301"/>
        <v>90026</v>
      </c>
      <c r="D6440" s="32" t="str">
        <f t="shared" si="302"/>
        <v>Incorrect</v>
      </c>
    </row>
    <row r="6441" spans="1:4" x14ac:dyDescent="0.25">
      <c r="A6441" s="32" t="s">
        <v>3290</v>
      </c>
      <c r="B6441" s="32" t="str">
        <f t="shared" si="300"/>
        <v>Big Guy Sportswear,2220 El Camino Real,Yorba Linda, CA 90026,629-669-9682</v>
      </c>
      <c r="C6441" s="32" t="str">
        <f t="shared" si="301"/>
        <v>-9682</v>
      </c>
      <c r="D6441" s="32">
        <f t="shared" si="302"/>
        <v>1</v>
      </c>
    </row>
    <row r="6442" spans="1:4" x14ac:dyDescent="0.25">
      <c r="A6442" s="32" t="s">
        <v>5925</v>
      </c>
      <c r="B6442" s="32" t="str">
        <f t="shared" si="300"/>
        <v>2220 El Camino Real,Yorba Linda, CA 90026,629-669-9682,Dancewear And More</v>
      </c>
      <c r="C6442" s="32" t="str">
        <f t="shared" si="301"/>
        <v xml:space="preserve"> More</v>
      </c>
      <c r="D6442" s="32" t="str">
        <f t="shared" si="302"/>
        <v>Incorrect</v>
      </c>
    </row>
    <row r="6443" spans="1:4" x14ac:dyDescent="0.25">
      <c r="A6443" s="32" t="s">
        <v>5926</v>
      </c>
      <c r="B6443" s="32" t="str">
        <f t="shared" si="300"/>
        <v>Yorba Linda, CA 90026,629-669-9682,Dancewear And More,2840 Playa Del Rey</v>
      </c>
      <c r="C6443" s="32" t="str">
        <f t="shared" si="301"/>
        <v>l Rey</v>
      </c>
      <c r="D6443" s="32" t="str">
        <f t="shared" si="302"/>
        <v>Incorrect</v>
      </c>
    </row>
    <row r="6444" spans="1:4" x14ac:dyDescent="0.25">
      <c r="A6444" s="32" t="s">
        <v>5927</v>
      </c>
      <c r="B6444" s="32" t="str">
        <f t="shared" si="300"/>
        <v>629-669-9682,Dancewear And More,2840 Playa Del Rey,Sacramento, CA 92628</v>
      </c>
      <c r="C6444" s="32" t="str">
        <f t="shared" si="301"/>
        <v>92628</v>
      </c>
      <c r="D6444" s="32" t="str">
        <f t="shared" si="302"/>
        <v>Incorrect</v>
      </c>
    </row>
    <row r="6445" spans="1:4" x14ac:dyDescent="0.25">
      <c r="A6445" s="32" t="s">
        <v>2350</v>
      </c>
      <c r="B6445" s="32" t="str">
        <f t="shared" si="300"/>
        <v>Dancewear And More,2840 Playa Del Rey,Sacramento, CA 92628,949-868-2960</v>
      </c>
      <c r="C6445" s="32" t="str">
        <f t="shared" si="301"/>
        <v>-2960</v>
      </c>
      <c r="D6445" s="32">
        <f t="shared" si="302"/>
        <v>1</v>
      </c>
    </row>
    <row r="6446" spans="1:4" x14ac:dyDescent="0.25">
      <c r="A6446" s="32" t="s">
        <v>5928</v>
      </c>
      <c r="B6446" s="32" t="str">
        <f t="shared" si="300"/>
        <v>2840 Playa Del Rey,Sacramento, CA 92628,949-868-2960,Primo Logo Sports Outlet</v>
      </c>
      <c r="C6446" s="32" t="str">
        <f t="shared" si="301"/>
        <v>utlet</v>
      </c>
      <c r="D6446" s="32" t="str">
        <f t="shared" si="302"/>
        <v>Incorrect</v>
      </c>
    </row>
    <row r="6447" spans="1:4" x14ac:dyDescent="0.25">
      <c r="A6447" s="32" t="s">
        <v>5929</v>
      </c>
      <c r="B6447" s="32" t="str">
        <f t="shared" si="300"/>
        <v>Sacramento, CA 92628,949-868-2960,Primo Logo Sports Outlet,20 City Boulevard East Suite 202</v>
      </c>
      <c r="C6447" s="32" t="str">
        <f t="shared" si="301"/>
        <v>e 202</v>
      </c>
      <c r="D6447" s="32" t="str">
        <f t="shared" si="302"/>
        <v>Incorrect</v>
      </c>
    </row>
    <row r="6448" spans="1:4" x14ac:dyDescent="0.25">
      <c r="A6448" s="32" t="s">
        <v>5930</v>
      </c>
      <c r="B6448" s="32" t="str">
        <f t="shared" si="300"/>
        <v>949-868-2960,Primo Logo Sports Outlet,20 City Boulevard East Suite 202,El Centro, CA 96866</v>
      </c>
      <c r="C6448" s="32" t="str">
        <f t="shared" si="301"/>
        <v>96866</v>
      </c>
      <c r="D6448" s="32" t="str">
        <f t="shared" si="302"/>
        <v>Incorrect</v>
      </c>
    </row>
    <row r="6449" spans="1:4" x14ac:dyDescent="0.25">
      <c r="A6449" s="32" t="s">
        <v>5931</v>
      </c>
      <c r="B6449" s="32" t="str">
        <f t="shared" si="300"/>
        <v>Primo Logo Sports Outlet,20 City Boulevard East Suite 202,El Centro, CA 96866,640-222-4424</v>
      </c>
      <c r="C6449" s="32" t="str">
        <f t="shared" si="301"/>
        <v>-4424</v>
      </c>
      <c r="D6449" s="32">
        <f t="shared" si="302"/>
        <v>1</v>
      </c>
    </row>
    <row r="6450" spans="1:4" x14ac:dyDescent="0.25">
      <c r="A6450" s="32" t="s">
        <v>5932</v>
      </c>
      <c r="B6450" s="32" t="str">
        <f t="shared" si="300"/>
        <v>20 City Boulevard East Suite 202,El Centro, CA 96866,640-222-4424,Trend Sportswear</v>
      </c>
      <c r="C6450" s="32" t="str">
        <f t="shared" si="301"/>
        <v>swear</v>
      </c>
      <c r="D6450" s="32" t="str">
        <f t="shared" si="302"/>
        <v>Incorrect</v>
      </c>
    </row>
    <row r="6451" spans="1:4" x14ac:dyDescent="0.25">
      <c r="A6451" s="32" t="s">
        <v>5933</v>
      </c>
      <c r="B6451" s="32" t="str">
        <f t="shared" si="300"/>
        <v>El Centro, CA 96866,640-222-4424,Trend Sportswear,460 Paularino Avenue</v>
      </c>
      <c r="C6451" s="32" t="str">
        <f t="shared" si="301"/>
        <v>venue</v>
      </c>
      <c r="D6451" s="32" t="str">
        <f t="shared" si="302"/>
        <v>Incorrect</v>
      </c>
    </row>
    <row r="6452" spans="1:4" x14ac:dyDescent="0.25">
      <c r="A6452" s="32" t="s">
        <v>5934</v>
      </c>
      <c r="B6452" s="32" t="str">
        <f t="shared" si="300"/>
        <v>640-222-4424,Trend Sportswear,460 Paularino Avenue,Anaheim, CA 92466</v>
      </c>
      <c r="C6452" s="32" t="str">
        <f t="shared" si="301"/>
        <v>92466</v>
      </c>
      <c r="D6452" s="32" t="str">
        <f t="shared" si="302"/>
        <v>Incorrect</v>
      </c>
    </row>
    <row r="6453" spans="1:4" x14ac:dyDescent="0.25">
      <c r="A6453" s="32" t="s">
        <v>5935</v>
      </c>
      <c r="B6453" s="32" t="str">
        <f t="shared" si="300"/>
        <v>Trend Sportswear,460 Paularino Avenue,Anaheim, CA 92466,640-622-4844</v>
      </c>
      <c r="C6453" s="32" t="str">
        <f t="shared" si="301"/>
        <v>-4844</v>
      </c>
      <c r="D6453" s="32">
        <f t="shared" si="302"/>
        <v>1</v>
      </c>
    </row>
    <row r="6454" spans="1:4" x14ac:dyDescent="0.25">
      <c r="A6454" s="32" t="s">
        <v>5936</v>
      </c>
      <c r="B6454" s="32" t="str">
        <f t="shared" si="300"/>
        <v>460 Paularino Avenue,Anaheim, CA 92466,640-622-4844,Decky Inc</v>
      </c>
      <c r="C6454" s="32" t="str">
        <f t="shared" si="301"/>
        <v>y Inc</v>
      </c>
      <c r="D6454" s="32" t="str">
        <f t="shared" si="302"/>
        <v>Incorrect</v>
      </c>
    </row>
    <row r="6455" spans="1:4" x14ac:dyDescent="0.25">
      <c r="A6455" s="32" t="s">
        <v>5937</v>
      </c>
      <c r="B6455" s="32" t="str">
        <f t="shared" si="300"/>
        <v>Anaheim, CA 92466,640-622-4844,Decky Inc,22864 Hawthorne Boulevard</v>
      </c>
      <c r="C6455" s="32" t="str">
        <f t="shared" si="301"/>
        <v>evard</v>
      </c>
      <c r="D6455" s="32" t="str">
        <f t="shared" si="302"/>
        <v>Incorrect</v>
      </c>
    </row>
    <row r="6456" spans="1:4" x14ac:dyDescent="0.25">
      <c r="A6456" s="32" t="s">
        <v>5938</v>
      </c>
      <c r="B6456" s="32" t="str">
        <f t="shared" si="300"/>
        <v>640-622-4844,Decky Inc,22864 Hawthorne Boulevard,Sunnyvale, CA 96826</v>
      </c>
      <c r="C6456" s="32" t="str">
        <f t="shared" si="301"/>
        <v>96826</v>
      </c>
      <c r="D6456" s="32" t="str">
        <f t="shared" si="302"/>
        <v>Incorrect</v>
      </c>
    </row>
    <row r="6457" spans="1:4" x14ac:dyDescent="0.25">
      <c r="A6457" s="32" t="s">
        <v>5939</v>
      </c>
      <c r="B6457" s="32" t="str">
        <f t="shared" si="300"/>
        <v>Decky Inc,22864 Hawthorne Boulevard,Sunnyvale, CA 96826,224-848-8666</v>
      </c>
      <c r="C6457" s="32" t="str">
        <f t="shared" si="301"/>
        <v>-8666</v>
      </c>
      <c r="D6457" s="32">
        <f t="shared" si="302"/>
        <v>1</v>
      </c>
    </row>
    <row r="6458" spans="1:4" x14ac:dyDescent="0.25">
      <c r="A6458" s="32" t="s">
        <v>5940</v>
      </c>
      <c r="B6458" s="32" t="str">
        <f t="shared" si="300"/>
        <v>22864 Hawthorne Boulevard,Sunnyvale, CA 96826,224-848-8666,Khakis Men's Clothier</v>
      </c>
      <c r="C6458" s="32" t="str">
        <f t="shared" si="301"/>
        <v>thier</v>
      </c>
      <c r="D6458" s="32" t="str">
        <f t="shared" si="302"/>
        <v>Incorrect</v>
      </c>
    </row>
    <row r="6459" spans="1:4" x14ac:dyDescent="0.25">
      <c r="A6459" s="32" t="s">
        <v>5941</v>
      </c>
      <c r="B6459" s="32" t="str">
        <f t="shared" si="300"/>
        <v>Sunnyvale, CA 96826,224-848-8666,Khakis Men's Clothier,28224 Pacific Coast Highway</v>
      </c>
      <c r="C6459" s="32" t="str">
        <f t="shared" si="301"/>
        <v>ghway</v>
      </c>
      <c r="D6459" s="32" t="str">
        <f t="shared" si="302"/>
        <v>Incorrect</v>
      </c>
    </row>
    <row r="6460" spans="1:4" x14ac:dyDescent="0.25">
      <c r="A6460" s="32" t="s">
        <v>5942</v>
      </c>
      <c r="B6460" s="32" t="str">
        <f t="shared" si="300"/>
        <v>224-848-8666,Khakis Men's Clothier,28224 Pacific Coast Highway,La Jolla, CA 92486</v>
      </c>
      <c r="C6460" s="32" t="str">
        <f t="shared" si="301"/>
        <v>92486</v>
      </c>
      <c r="D6460" s="32" t="str">
        <f t="shared" si="302"/>
        <v>Incorrect</v>
      </c>
    </row>
    <row r="6461" spans="1:4" x14ac:dyDescent="0.25">
      <c r="A6461" s="32" t="s">
        <v>5943</v>
      </c>
      <c r="B6461" s="32" t="str">
        <f t="shared" si="300"/>
        <v>Khakis Men's Clothier,28224 Pacific Coast Highway,La Jolla, CA 92486,842-626-4486</v>
      </c>
      <c r="C6461" s="32" t="str">
        <f t="shared" si="301"/>
        <v>-4486</v>
      </c>
      <c r="D6461" s="32">
        <f t="shared" si="302"/>
        <v>1</v>
      </c>
    </row>
    <row r="6462" spans="1:4" x14ac:dyDescent="0.25">
      <c r="A6462" s="32" t="s">
        <v>5944</v>
      </c>
      <c r="B6462" s="32" t="str">
        <f t="shared" si="300"/>
        <v>28224 Pacific Coast Highway,La Jolla, CA 92486,842-626-4486,Red Hots</v>
      </c>
      <c r="C6462" s="32" t="str">
        <f t="shared" si="301"/>
        <v xml:space="preserve"> Hots</v>
      </c>
      <c r="D6462" s="32" t="str">
        <f t="shared" si="302"/>
        <v>Incorrect</v>
      </c>
    </row>
    <row r="6463" spans="1:4" x14ac:dyDescent="0.25">
      <c r="A6463" s="32" t="s">
        <v>5945</v>
      </c>
      <c r="B6463" s="32" t="str">
        <f t="shared" si="300"/>
        <v>La Jolla, CA 92486,842-626-4486,Red Hots,860 South Los Angeles Street</v>
      </c>
      <c r="C6463" s="32" t="str">
        <f t="shared" si="301"/>
        <v>treet</v>
      </c>
      <c r="D6463" s="32" t="str">
        <f t="shared" si="302"/>
        <v>Incorrect</v>
      </c>
    </row>
    <row r="6464" spans="1:4" x14ac:dyDescent="0.25">
      <c r="A6464" s="32" t="s">
        <v>5946</v>
      </c>
      <c r="B6464" s="32" t="str">
        <f t="shared" si="300"/>
        <v>842-626-4486,Red Hots,860 South Los Angeles Street,Los Angeles, CA 96842</v>
      </c>
      <c r="C6464" s="32" t="str">
        <f t="shared" si="301"/>
        <v>96842</v>
      </c>
      <c r="D6464" s="32" t="str">
        <f t="shared" si="302"/>
        <v>Incorrect</v>
      </c>
    </row>
    <row r="6465" spans="1:4" x14ac:dyDescent="0.25">
      <c r="A6465" s="32" t="s">
        <v>5947</v>
      </c>
      <c r="B6465" s="32" t="str">
        <f t="shared" si="300"/>
        <v>Red Hots,860 South Los Angeles Street,Los Angeles, CA 96842,460-698-2228</v>
      </c>
      <c r="C6465" s="32" t="str">
        <f t="shared" si="301"/>
        <v>-2228</v>
      </c>
      <c r="D6465" s="32">
        <f t="shared" si="302"/>
        <v>1</v>
      </c>
    </row>
    <row r="6466" spans="1:4" x14ac:dyDescent="0.25">
      <c r="A6466" s="32" t="s">
        <v>4291</v>
      </c>
      <c r="B6466" s="32" t="str">
        <f t="shared" ref="B6466:B6529" si="303">CONCATENATE(TRIM(A6466),",",TRIM(A6467),",",TRIM(A6468),",",TRIM(A6469))</f>
        <v>860 South Los Angeles Street,Los Angeles, CA 96842,460-698-2228,Above &amp; Beyond Outfitters</v>
      </c>
      <c r="C6466" s="32" t="str">
        <f t="shared" ref="C6466:C6529" si="304">RIGHT(B6466,5)</f>
        <v>tters</v>
      </c>
      <c r="D6466" s="32" t="str">
        <f t="shared" ref="D6466:D6529" si="305">IFERROR(FIND("-",C6466),"Incorrect")</f>
        <v>Incorrect</v>
      </c>
    </row>
    <row r="6467" spans="1:4" x14ac:dyDescent="0.25">
      <c r="A6467" s="32" t="s">
        <v>5948</v>
      </c>
      <c r="B6467" s="32" t="str">
        <f t="shared" si="303"/>
        <v>Los Angeles, CA 96842,460-698-2228,Above &amp; Beyond Outfitters,8800 Northeast Vancouver Drive</v>
      </c>
      <c r="C6467" s="32" t="str">
        <f t="shared" si="304"/>
        <v>Drive</v>
      </c>
      <c r="D6467" s="32" t="str">
        <f t="shared" si="305"/>
        <v>Incorrect</v>
      </c>
    </row>
    <row r="6468" spans="1:4" x14ac:dyDescent="0.25">
      <c r="A6468" s="32" t="s">
        <v>5949</v>
      </c>
      <c r="B6468" s="32" t="str">
        <f t="shared" si="303"/>
        <v>460-698-2228,Above &amp; Beyond Outfitters,8800 Northeast Vancouver Drive,Los Angeles, CA 98666</v>
      </c>
      <c r="C6468" s="32" t="str">
        <f t="shared" si="304"/>
        <v>98666</v>
      </c>
      <c r="D6468" s="32" t="str">
        <f t="shared" si="305"/>
        <v>Incorrect</v>
      </c>
    </row>
    <row r="6469" spans="1:4" x14ac:dyDescent="0.25">
      <c r="A6469" s="32" t="s">
        <v>647</v>
      </c>
      <c r="B6469" s="32" t="str">
        <f t="shared" si="303"/>
        <v>Above &amp; Beyond Outfitters,8800 Northeast Vancouver Drive,Los Angeles, CA 98666,808-884-8442</v>
      </c>
      <c r="C6469" s="32" t="str">
        <f t="shared" si="304"/>
        <v>-8442</v>
      </c>
      <c r="D6469" s="32">
        <f t="shared" si="305"/>
        <v>1</v>
      </c>
    </row>
    <row r="6470" spans="1:4" x14ac:dyDescent="0.25">
      <c r="A6470" s="32" t="s">
        <v>5950</v>
      </c>
      <c r="B6470" s="32" t="str">
        <f t="shared" si="303"/>
        <v>8800 Northeast Vancouver Drive,Los Angeles, CA 98666,808-884-8442,B W S Board Shop</v>
      </c>
      <c r="C6470" s="32" t="str">
        <f t="shared" si="304"/>
        <v xml:space="preserve"> Shop</v>
      </c>
      <c r="D6470" s="32" t="str">
        <f t="shared" si="305"/>
        <v>Incorrect</v>
      </c>
    </row>
    <row r="6471" spans="1:4" x14ac:dyDescent="0.25">
      <c r="A6471" s="32" t="s">
        <v>5951</v>
      </c>
      <c r="B6471" s="32" t="str">
        <f t="shared" si="303"/>
        <v>Los Angeles, CA 98666,808-884-8442,B W S Board Shop,2462 West Artesia Boulevard Suite 22</v>
      </c>
      <c r="C6471" s="32" t="str">
        <f t="shared" si="304"/>
        <v>te 22</v>
      </c>
      <c r="D6471" s="32" t="str">
        <f t="shared" si="305"/>
        <v>Incorrect</v>
      </c>
    </row>
    <row r="6472" spans="1:4" x14ac:dyDescent="0.25">
      <c r="A6472" s="32" t="s">
        <v>5952</v>
      </c>
      <c r="B6472" s="32" t="str">
        <f t="shared" si="303"/>
        <v>808-884-8442,B W S Board Shop,2462 West Artesia Boulevard Suite 22,Honolulu, HI 96820</v>
      </c>
      <c r="C6472" s="32" t="str">
        <f t="shared" si="304"/>
        <v>96820</v>
      </c>
      <c r="D6472" s="32" t="str">
        <f t="shared" si="305"/>
        <v>Incorrect</v>
      </c>
    </row>
    <row r="6473" spans="1:4" x14ac:dyDescent="0.25">
      <c r="A6473" s="32" t="s">
        <v>5953</v>
      </c>
      <c r="B6473" s="32" t="str">
        <f t="shared" si="303"/>
        <v>B W S Board Shop,2462 West Artesia Boulevard Suite 22,Honolulu, HI 96820,949-444-8846</v>
      </c>
      <c r="C6473" s="32" t="str">
        <f t="shared" si="304"/>
        <v>-8846</v>
      </c>
      <c r="D6473" s="32">
        <f t="shared" si="305"/>
        <v>1</v>
      </c>
    </row>
    <row r="6474" spans="1:4" x14ac:dyDescent="0.25">
      <c r="A6474" s="32" t="s">
        <v>5954</v>
      </c>
      <c r="B6474" s="32" t="str">
        <f t="shared" si="303"/>
        <v>2462 West Artesia Boulevard Suite 22,Honolulu, HI 96820,949-444-8846,Pacific Coast Apparel Corporation</v>
      </c>
      <c r="C6474" s="32" t="str">
        <f t="shared" si="304"/>
        <v>ation</v>
      </c>
      <c r="D6474" s="32" t="str">
        <f t="shared" si="305"/>
        <v>Incorrect</v>
      </c>
    </row>
    <row r="6475" spans="1:4" x14ac:dyDescent="0.25">
      <c r="A6475" s="32" t="s">
        <v>5955</v>
      </c>
      <c r="B6475" s="32" t="str">
        <f t="shared" si="303"/>
        <v>Honolulu, HI 96820,949-444-8846,Pacific Coast Apparel Corporation,2400 26th Street</v>
      </c>
      <c r="C6475" s="32" t="str">
        <f t="shared" si="304"/>
        <v>treet</v>
      </c>
      <c r="D6475" s="32" t="str">
        <f t="shared" si="305"/>
        <v>Incorrect</v>
      </c>
    </row>
    <row r="6476" spans="1:4" x14ac:dyDescent="0.25">
      <c r="A6476" s="32" t="s">
        <v>5956</v>
      </c>
      <c r="B6476" s="32" t="str">
        <f t="shared" si="303"/>
        <v>949-444-8846,Pacific Coast Apparel Corporation,2400 26th Street,Santa Barbara, CA 94204</v>
      </c>
      <c r="C6476" s="32" t="str">
        <f t="shared" si="304"/>
        <v>94204</v>
      </c>
      <c r="D6476" s="32" t="str">
        <f t="shared" si="305"/>
        <v>Incorrect</v>
      </c>
    </row>
    <row r="6477" spans="1:4" x14ac:dyDescent="0.25">
      <c r="A6477" s="32" t="s">
        <v>5957</v>
      </c>
      <c r="B6477" s="32" t="str">
        <f t="shared" si="303"/>
        <v>Pacific Coast Apparel Corporation,2400 26th Street,Santa Barbara, CA 94204,949-680-8282</v>
      </c>
      <c r="C6477" s="32" t="str">
        <f t="shared" si="304"/>
        <v>-8282</v>
      </c>
      <c r="D6477" s="32">
        <f t="shared" si="305"/>
        <v>1</v>
      </c>
    </row>
    <row r="6478" spans="1:4" x14ac:dyDescent="0.25">
      <c r="A6478" s="32" t="s">
        <v>5958</v>
      </c>
      <c r="B6478" s="32" t="str">
        <f t="shared" si="303"/>
        <v>2400 26th Street,Santa Barbara, CA 94204,949-680-8282,Sunset Sportswear</v>
      </c>
      <c r="C6478" s="32" t="str">
        <f t="shared" si="304"/>
        <v>swear</v>
      </c>
      <c r="D6478" s="32" t="str">
        <f t="shared" si="305"/>
        <v>Incorrect</v>
      </c>
    </row>
    <row r="6479" spans="1:4" x14ac:dyDescent="0.25">
      <c r="A6479" s="32" t="s">
        <v>2678</v>
      </c>
      <c r="B6479" s="32" t="str">
        <f t="shared" si="303"/>
        <v>Santa Barbara, CA 94204,949-680-8282,Sunset Sportswear,6648 Copley Drive</v>
      </c>
      <c r="C6479" s="32" t="str">
        <f t="shared" si="304"/>
        <v>Drive</v>
      </c>
      <c r="D6479" s="32" t="str">
        <f t="shared" si="305"/>
        <v>Incorrect</v>
      </c>
    </row>
    <row r="6480" spans="1:4" x14ac:dyDescent="0.25">
      <c r="A6480" s="32" t="s">
        <v>5959</v>
      </c>
      <c r="B6480" s="32" t="str">
        <f t="shared" si="303"/>
        <v>949-680-8282,Sunset Sportswear,6648 Copley Drive,Pleasanton, WA 98202</v>
      </c>
      <c r="C6480" s="32" t="str">
        <f t="shared" si="304"/>
        <v>98202</v>
      </c>
      <c r="D6480" s="32" t="str">
        <f t="shared" si="305"/>
        <v>Incorrect</v>
      </c>
    </row>
    <row r="6481" spans="1:4" x14ac:dyDescent="0.25">
      <c r="A6481" s="32" t="s">
        <v>5960</v>
      </c>
      <c r="B6481" s="32" t="str">
        <f t="shared" si="303"/>
        <v>Sunset Sportswear,6648 Copley Drive,Pleasanton, WA 98202,662-924-9446</v>
      </c>
      <c r="C6481" s="32" t="str">
        <f t="shared" si="304"/>
        <v>-9446</v>
      </c>
      <c r="D6481" s="32">
        <f t="shared" si="305"/>
        <v>1</v>
      </c>
    </row>
    <row r="6482" spans="1:4" x14ac:dyDescent="0.25">
      <c r="A6482" s="32" t="s">
        <v>5961</v>
      </c>
      <c r="B6482" s="32" t="str">
        <f t="shared" si="303"/>
        <v>6648 Copley Drive,Pleasanton, WA 98202,662-924-9446,The Top of My Head</v>
      </c>
      <c r="C6482" s="32" t="str">
        <f t="shared" si="304"/>
        <v xml:space="preserve"> Head</v>
      </c>
      <c r="D6482" s="32" t="str">
        <f t="shared" si="305"/>
        <v>Incorrect</v>
      </c>
    </row>
    <row r="6483" spans="1:4" x14ac:dyDescent="0.25">
      <c r="A6483" s="32" t="s">
        <v>5962</v>
      </c>
      <c r="B6483" s="32" t="str">
        <f t="shared" si="303"/>
        <v>Pleasanton, WA 98202,662-924-9446,The Top of My Head,2222 Kuhio Avenue</v>
      </c>
      <c r="C6483" s="32" t="str">
        <f t="shared" si="304"/>
        <v>venue</v>
      </c>
      <c r="D6483" s="32" t="str">
        <f t="shared" si="305"/>
        <v>Incorrect</v>
      </c>
    </row>
    <row r="6484" spans="1:4" x14ac:dyDescent="0.25">
      <c r="A6484" s="32" t="s">
        <v>5963</v>
      </c>
      <c r="B6484" s="32" t="str">
        <f t="shared" si="303"/>
        <v>662-924-9446,The Top of My Head,2222 Kuhio Avenue,Los Angeles, CA 90248</v>
      </c>
      <c r="C6484" s="32" t="str">
        <f t="shared" si="304"/>
        <v>90248</v>
      </c>
      <c r="D6484" s="32" t="str">
        <f t="shared" si="305"/>
        <v>Incorrect</v>
      </c>
    </row>
    <row r="6485" spans="1:4" x14ac:dyDescent="0.25">
      <c r="A6485" s="32" t="s">
        <v>1519</v>
      </c>
      <c r="B6485" s="32" t="str">
        <f t="shared" si="303"/>
        <v>The Top of My Head,2222 Kuhio Avenue,Los Angeles, CA 90248,868-646-6800</v>
      </c>
      <c r="C6485" s="32" t="str">
        <f t="shared" si="304"/>
        <v>-6800</v>
      </c>
      <c r="D6485" s="32">
        <f t="shared" si="305"/>
        <v>1</v>
      </c>
    </row>
    <row r="6486" spans="1:4" x14ac:dyDescent="0.25">
      <c r="A6486" s="32" t="s">
        <v>5964</v>
      </c>
      <c r="B6486" s="32" t="str">
        <f t="shared" si="303"/>
        <v>2222 Kuhio Avenue,Los Angeles, CA 90248,868-646-6800,Gotta Have</v>
      </c>
      <c r="C6486" s="32" t="str">
        <f t="shared" si="304"/>
        <v xml:space="preserve"> Have</v>
      </c>
      <c r="D6486" s="32" t="str">
        <f t="shared" si="305"/>
        <v>Incorrect</v>
      </c>
    </row>
    <row r="6487" spans="1:4" x14ac:dyDescent="0.25">
      <c r="A6487" s="32" t="s">
        <v>5030</v>
      </c>
      <c r="B6487" s="32" t="str">
        <f t="shared" si="303"/>
        <v>Los Angeles, CA 90248,868-646-6800,Gotta Have,664 Travis Boulevard</v>
      </c>
      <c r="C6487" s="32" t="str">
        <f t="shared" si="304"/>
        <v>evard</v>
      </c>
      <c r="D6487" s="32" t="str">
        <f t="shared" si="305"/>
        <v>Incorrect</v>
      </c>
    </row>
    <row r="6488" spans="1:4" x14ac:dyDescent="0.25">
      <c r="A6488" s="32" t="s">
        <v>5965</v>
      </c>
      <c r="B6488" s="32" t="str">
        <f t="shared" si="303"/>
        <v>868-646-6800,Gotta Have,664 Travis Boulevard,Los Angeles, CA 96826</v>
      </c>
      <c r="C6488" s="32" t="str">
        <f t="shared" si="304"/>
        <v>96826</v>
      </c>
      <c r="D6488" s="32" t="str">
        <f t="shared" si="305"/>
        <v>Incorrect</v>
      </c>
    </row>
    <row r="6489" spans="1:4" x14ac:dyDescent="0.25">
      <c r="A6489" s="32" t="s">
        <v>5966</v>
      </c>
      <c r="B6489" s="32" t="str">
        <f t="shared" si="303"/>
        <v>Gotta Have,664 Travis Boulevard,Los Angeles, CA 96826,224-846-6086</v>
      </c>
      <c r="C6489" s="32" t="str">
        <f t="shared" si="304"/>
        <v>-6086</v>
      </c>
      <c r="D6489" s="32">
        <f t="shared" si="305"/>
        <v>1</v>
      </c>
    </row>
    <row r="6490" spans="1:4" x14ac:dyDescent="0.25">
      <c r="A6490" s="32" t="s">
        <v>5967</v>
      </c>
      <c r="B6490" s="32" t="str">
        <f t="shared" si="303"/>
        <v>664 Travis Boulevard,Los Angeles, CA 96826,224-846-6086,Crisp Wear Inc</v>
      </c>
      <c r="C6490" s="32" t="str">
        <f t="shared" si="304"/>
        <v>r Inc</v>
      </c>
      <c r="D6490" s="32" t="str">
        <f t="shared" si="305"/>
        <v>Incorrect</v>
      </c>
    </row>
    <row r="6491" spans="1:4" x14ac:dyDescent="0.25">
      <c r="A6491" s="32" t="s">
        <v>352</v>
      </c>
      <c r="B6491" s="32" t="str">
        <f t="shared" si="303"/>
        <v>Los Angeles, CA 96826,224-846-6086,Crisp Wear Inc,4640 Grand Avenue</v>
      </c>
      <c r="C6491" s="32" t="str">
        <f t="shared" si="304"/>
        <v>venue</v>
      </c>
      <c r="D6491" s="32" t="str">
        <f t="shared" si="305"/>
        <v>Incorrect</v>
      </c>
    </row>
    <row r="6492" spans="1:4" x14ac:dyDescent="0.25">
      <c r="A6492" s="32" t="s">
        <v>5968</v>
      </c>
      <c r="B6492" s="32" t="str">
        <f t="shared" si="303"/>
        <v>224-846-6086,Crisp Wear Inc,4640 Grand Avenue,Newark, CA 94644</v>
      </c>
      <c r="C6492" s="32" t="str">
        <f t="shared" si="304"/>
        <v>94644</v>
      </c>
      <c r="D6492" s="32" t="str">
        <f t="shared" si="305"/>
        <v>Incorrect</v>
      </c>
    </row>
    <row r="6493" spans="1:4" x14ac:dyDescent="0.25">
      <c r="A6493" s="32" t="s">
        <v>2953</v>
      </c>
      <c r="B6493" s="32" t="str">
        <f t="shared" si="303"/>
        <v>Crisp Wear Inc,4640 Grand Avenue,Newark, CA 94644,609-928-6994</v>
      </c>
      <c r="C6493" s="32" t="str">
        <f t="shared" si="304"/>
        <v>-6994</v>
      </c>
      <c r="D6493" s="32">
        <f t="shared" si="305"/>
        <v>1</v>
      </c>
    </row>
    <row r="6494" spans="1:4" x14ac:dyDescent="0.25">
      <c r="A6494" s="32" t="s">
        <v>5969</v>
      </c>
      <c r="B6494" s="32" t="str">
        <f t="shared" si="303"/>
        <v>4640 Grand Avenue,Newark, CA 94644,609-928-6994,Smart-Tee Company</v>
      </c>
      <c r="C6494" s="32" t="str">
        <f t="shared" si="304"/>
        <v>mpany</v>
      </c>
      <c r="D6494" s="32" t="str">
        <f t="shared" si="305"/>
        <v>Incorrect</v>
      </c>
    </row>
    <row r="6495" spans="1:4" x14ac:dyDescent="0.25">
      <c r="A6495" s="32" t="s">
        <v>5970</v>
      </c>
      <c r="B6495" s="32" t="str">
        <f t="shared" si="303"/>
        <v>Newark, CA 94644,609-928-6994,Smart-Tee Company,2694 Mission Drive</v>
      </c>
      <c r="C6495" s="32" t="str">
        <f t="shared" si="304"/>
        <v>Drive</v>
      </c>
      <c r="D6495" s="32" t="str">
        <f t="shared" si="305"/>
        <v>Incorrect</v>
      </c>
    </row>
    <row r="6496" spans="1:4" x14ac:dyDescent="0.25">
      <c r="A6496" s="32" t="s">
        <v>5971</v>
      </c>
      <c r="B6496" s="32" t="str">
        <f t="shared" si="303"/>
        <v>609-928-6994,Smart-Tee Company,2694 Mission Drive,Stevenson Ranch, CA 90292</v>
      </c>
      <c r="C6496" s="32" t="str">
        <f t="shared" si="304"/>
        <v>90292</v>
      </c>
      <c r="D6496" s="32" t="str">
        <f t="shared" si="305"/>
        <v>Incorrect</v>
      </c>
    </row>
    <row r="6497" spans="1:4" x14ac:dyDescent="0.25">
      <c r="A6497" s="32" t="s">
        <v>5972</v>
      </c>
      <c r="B6497" s="32" t="str">
        <f t="shared" si="303"/>
        <v>Smart-Tee Company,2694 Mission Drive,Stevenson Ranch, CA 90292,824-648-6424</v>
      </c>
      <c r="C6497" s="32" t="str">
        <f t="shared" si="304"/>
        <v>-6424</v>
      </c>
      <c r="D6497" s="32">
        <f t="shared" si="305"/>
        <v>1</v>
      </c>
    </row>
    <row r="6498" spans="1:4" x14ac:dyDescent="0.25">
      <c r="A6498" s="32" t="s">
        <v>5973</v>
      </c>
      <c r="B6498" s="32" t="str">
        <f t="shared" si="303"/>
        <v>2694 Mission Drive,Stevenson Ranch, CA 90292,824-648-6424,Fast Feet Sports</v>
      </c>
      <c r="C6498" s="32" t="str">
        <f t="shared" si="304"/>
        <v>ports</v>
      </c>
      <c r="D6498" s="32" t="str">
        <f t="shared" si="305"/>
        <v>Incorrect</v>
      </c>
    </row>
    <row r="6499" spans="1:4" x14ac:dyDescent="0.25">
      <c r="A6499" s="32" t="s">
        <v>5974</v>
      </c>
      <c r="B6499" s="32" t="str">
        <f t="shared" si="303"/>
        <v>Stevenson Ranch, CA 90292,824-648-6424,Fast Feet Sports,8822 Garfield Avenue</v>
      </c>
      <c r="C6499" s="32" t="str">
        <f t="shared" si="304"/>
        <v>venue</v>
      </c>
      <c r="D6499" s="32" t="str">
        <f t="shared" si="305"/>
        <v>Incorrect</v>
      </c>
    </row>
    <row r="6500" spans="1:4" x14ac:dyDescent="0.25">
      <c r="A6500" s="32" t="s">
        <v>5975</v>
      </c>
      <c r="B6500" s="32" t="str">
        <f t="shared" si="303"/>
        <v>824-648-6424,Fast Feet Sports,8822 Garfield Avenue,Long Beach, CA 98602</v>
      </c>
      <c r="C6500" s="32" t="str">
        <f t="shared" si="304"/>
        <v>98602</v>
      </c>
      <c r="D6500" s="32" t="str">
        <f t="shared" si="305"/>
        <v>Incorrect</v>
      </c>
    </row>
    <row r="6501" spans="1:4" x14ac:dyDescent="0.25">
      <c r="A6501" s="32" t="s">
        <v>5976</v>
      </c>
      <c r="B6501" s="32" t="str">
        <f t="shared" si="303"/>
        <v>Fast Feet Sports,8822 Garfield Avenue,Long Beach, CA 98602,426-922-8480</v>
      </c>
      <c r="C6501" s="32" t="str">
        <f t="shared" si="304"/>
        <v>-8480</v>
      </c>
      <c r="D6501" s="32">
        <f t="shared" si="305"/>
        <v>1</v>
      </c>
    </row>
    <row r="6502" spans="1:4" x14ac:dyDescent="0.25">
      <c r="A6502" s="32" t="s">
        <v>5977</v>
      </c>
      <c r="B6502" s="32" t="str">
        <f t="shared" si="303"/>
        <v>8822 Garfield Avenue,Long Beach, CA 98602,426-922-8480,Polished Apple of California Store 2048</v>
      </c>
      <c r="C6502" s="32" t="str">
        <f t="shared" si="304"/>
        <v xml:space="preserve"> 2048</v>
      </c>
      <c r="D6502" s="32" t="str">
        <f t="shared" si="305"/>
        <v>Incorrect</v>
      </c>
    </row>
    <row r="6503" spans="1:4" x14ac:dyDescent="0.25">
      <c r="A6503" s="32" t="s">
        <v>5978</v>
      </c>
      <c r="B6503" s="32" t="str">
        <f t="shared" si="303"/>
        <v>Long Beach, CA 98602,426-922-8480,Polished Apple of California Store 2048,22800 National Boulevard</v>
      </c>
      <c r="C6503" s="32" t="str">
        <f t="shared" si="304"/>
        <v>evard</v>
      </c>
      <c r="D6503" s="32" t="str">
        <f t="shared" si="305"/>
        <v>Incorrect</v>
      </c>
    </row>
    <row r="6504" spans="1:4" x14ac:dyDescent="0.25">
      <c r="A6504" s="32" t="s">
        <v>5979</v>
      </c>
      <c r="B6504" s="32" t="str">
        <f t="shared" si="303"/>
        <v>426-922-8480,Polished Apple of California Store 2048,22800 National Boulevard,Gig Harbor, WA 90402</v>
      </c>
      <c r="C6504" s="32" t="str">
        <f t="shared" si="304"/>
        <v>90402</v>
      </c>
      <c r="D6504" s="32" t="str">
        <f t="shared" si="305"/>
        <v>Incorrect</v>
      </c>
    </row>
    <row r="6505" spans="1:4" x14ac:dyDescent="0.25">
      <c r="A6505" s="32" t="s">
        <v>5980</v>
      </c>
      <c r="B6505" s="32" t="str">
        <f t="shared" si="303"/>
        <v>Polished Apple of California Store 2048,22800 National Boulevard,Gig Harbor, WA 90402,669-686-8222</v>
      </c>
      <c r="C6505" s="32" t="str">
        <f t="shared" si="304"/>
        <v>-8222</v>
      </c>
      <c r="D6505" s="32">
        <f t="shared" si="305"/>
        <v>1</v>
      </c>
    </row>
    <row r="6506" spans="1:4" x14ac:dyDescent="0.25">
      <c r="A6506" s="32" t="s">
        <v>5981</v>
      </c>
      <c r="B6506" s="32" t="str">
        <f t="shared" si="303"/>
        <v>22800 National Boulevard,Gig Harbor, WA 90402,669-686-8222,Deja Vu Sporting Goods</v>
      </c>
      <c r="C6506" s="32" t="str">
        <f t="shared" si="304"/>
        <v>Goods</v>
      </c>
      <c r="D6506" s="32" t="str">
        <f t="shared" si="305"/>
        <v>Incorrect</v>
      </c>
    </row>
    <row r="6507" spans="1:4" x14ac:dyDescent="0.25">
      <c r="A6507" s="32" t="s">
        <v>1533</v>
      </c>
      <c r="B6507" s="32" t="str">
        <f t="shared" si="303"/>
        <v>Gig Harbor, WA 90402,669-686-8222,Deja Vu Sporting Goods,2246 West 2st Street Suite B</v>
      </c>
      <c r="C6507" s="32" t="str">
        <f t="shared" si="304"/>
        <v>ite B</v>
      </c>
      <c r="D6507" s="32" t="str">
        <f t="shared" si="305"/>
        <v>Incorrect</v>
      </c>
    </row>
    <row r="6508" spans="1:4" x14ac:dyDescent="0.25">
      <c r="A6508" s="32" t="s">
        <v>5982</v>
      </c>
      <c r="B6508" s="32" t="str">
        <f t="shared" si="303"/>
        <v>669-686-8222,Deja Vu Sporting Goods,2246 West 2st Street Suite B,Los Angeles, CA 96620</v>
      </c>
      <c r="C6508" s="32" t="str">
        <f t="shared" si="304"/>
        <v>96620</v>
      </c>
      <c r="D6508" s="32" t="str">
        <f t="shared" si="305"/>
        <v>Incorrect</v>
      </c>
    </row>
    <row r="6509" spans="1:4" x14ac:dyDescent="0.25">
      <c r="A6509" s="32" t="s">
        <v>5983</v>
      </c>
      <c r="B6509" s="32" t="str">
        <f t="shared" si="303"/>
        <v>Deja Vu Sporting Goods,2246 West 2st Street Suite B,Los Angeles, CA 96620,808-246-4428</v>
      </c>
      <c r="C6509" s="32" t="str">
        <f t="shared" si="304"/>
        <v>-4428</v>
      </c>
      <c r="D6509" s="32">
        <f t="shared" si="305"/>
        <v>1</v>
      </c>
    </row>
    <row r="6510" spans="1:4" x14ac:dyDescent="0.25">
      <c r="A6510" s="32" t="s">
        <v>5984</v>
      </c>
      <c r="B6510" s="32" t="str">
        <f t="shared" si="303"/>
        <v>2246 West 2st Street Suite B,Los Angeles, CA 96620,808-246-4428,Customer Satisfaction</v>
      </c>
      <c r="C6510" s="32" t="str">
        <f t="shared" si="304"/>
        <v>ction</v>
      </c>
      <c r="D6510" s="32" t="str">
        <f t="shared" si="305"/>
        <v>Incorrect</v>
      </c>
    </row>
    <row r="6511" spans="1:4" x14ac:dyDescent="0.25">
      <c r="A6511" s="32" t="s">
        <v>4664</v>
      </c>
      <c r="B6511" s="32" t="str">
        <f t="shared" si="303"/>
        <v>Los Angeles, CA 96620,808-246-4428,Customer Satisfaction,8024 Soquel Drive # A</v>
      </c>
      <c r="C6511" s="32" t="str">
        <f t="shared" si="304"/>
        <v>e # A</v>
      </c>
      <c r="D6511" s="32" t="str">
        <f t="shared" si="305"/>
        <v>Incorrect</v>
      </c>
    </row>
    <row r="6512" spans="1:4" x14ac:dyDescent="0.25">
      <c r="A6512" s="32" t="s">
        <v>5985</v>
      </c>
      <c r="B6512" s="32" t="str">
        <f t="shared" si="303"/>
        <v>808-246-4428,Customer Satisfaction,8024 Soquel Drive # A,El Cajon, CA 92426</v>
      </c>
      <c r="C6512" s="32" t="str">
        <f t="shared" si="304"/>
        <v>92426</v>
      </c>
      <c r="D6512" s="32" t="str">
        <f t="shared" si="305"/>
        <v>Incorrect</v>
      </c>
    </row>
    <row r="6513" spans="1:4" x14ac:dyDescent="0.25">
      <c r="A6513" s="32" t="s">
        <v>5986</v>
      </c>
      <c r="B6513" s="32" t="str">
        <f t="shared" si="303"/>
        <v>Customer Satisfaction,8024 Soquel Drive # A,El Cajon, CA 92426,224-622-4882</v>
      </c>
      <c r="C6513" s="32" t="str">
        <f t="shared" si="304"/>
        <v>-4882</v>
      </c>
      <c r="D6513" s="32">
        <f t="shared" si="305"/>
        <v>1</v>
      </c>
    </row>
    <row r="6514" spans="1:4" x14ac:dyDescent="0.25">
      <c r="A6514" s="32" t="s">
        <v>5680</v>
      </c>
      <c r="B6514" s="32" t="str">
        <f t="shared" si="303"/>
        <v>8024 Soquel Drive # A,El Cajon, CA 92426,224-622-4882,Pacific Times Clothiers</v>
      </c>
      <c r="C6514" s="32" t="str">
        <f t="shared" si="304"/>
        <v>hiers</v>
      </c>
      <c r="D6514" s="32" t="str">
        <f t="shared" si="305"/>
        <v>Incorrect</v>
      </c>
    </row>
    <row r="6515" spans="1:4" x14ac:dyDescent="0.25">
      <c r="A6515" s="32" t="s">
        <v>5987</v>
      </c>
      <c r="B6515" s="32" t="str">
        <f t="shared" si="303"/>
        <v>El Cajon, CA 92426,224-622-4882,Pacific Times Clothiers,2 East Mills Cir</v>
      </c>
      <c r="C6515" s="32" t="str">
        <f t="shared" si="304"/>
        <v>s Cir</v>
      </c>
      <c r="D6515" s="32" t="str">
        <f t="shared" si="305"/>
        <v>Incorrect</v>
      </c>
    </row>
    <row r="6516" spans="1:4" x14ac:dyDescent="0.25">
      <c r="A6516" s="32" t="s">
        <v>5988</v>
      </c>
      <c r="B6516" s="32" t="str">
        <f t="shared" si="303"/>
        <v>224-622-4882,Pacific Times Clothiers,2 East Mills Cir,Santa Clara, CA 94064</v>
      </c>
      <c r="C6516" s="32" t="str">
        <f t="shared" si="304"/>
        <v>94064</v>
      </c>
      <c r="D6516" s="32" t="str">
        <f t="shared" si="305"/>
        <v>Incorrect</v>
      </c>
    </row>
    <row r="6517" spans="1:4" x14ac:dyDescent="0.25">
      <c r="A6517" s="32" t="s">
        <v>801</v>
      </c>
      <c r="B6517" s="32" t="str">
        <f t="shared" si="303"/>
        <v>Pacific Times Clothiers,2 East Mills Cir,Santa Clara, CA 94064,662-622-6229</v>
      </c>
      <c r="C6517" s="32" t="str">
        <f t="shared" si="304"/>
        <v>-6229</v>
      </c>
      <c r="D6517" s="32">
        <f t="shared" si="305"/>
        <v>1</v>
      </c>
    </row>
    <row r="6518" spans="1:4" x14ac:dyDescent="0.25">
      <c r="A6518" s="32" t="s">
        <v>1198</v>
      </c>
      <c r="B6518" s="32" t="str">
        <f t="shared" si="303"/>
        <v>2 East Mills Cir,Santa Clara, CA 94064,662-622-6229,Platinum Jewelry Designs</v>
      </c>
      <c r="C6518" s="32" t="str">
        <f t="shared" si="304"/>
        <v>signs</v>
      </c>
      <c r="D6518" s="32" t="str">
        <f t="shared" si="305"/>
        <v>Incorrect</v>
      </c>
    </row>
    <row r="6519" spans="1:4" x14ac:dyDescent="0.25">
      <c r="A6519" s="32" t="s">
        <v>5989</v>
      </c>
      <c r="B6519" s="32" t="str">
        <f t="shared" si="303"/>
        <v>Santa Clara, CA 94064,662-622-6229,Platinum Jewelry Designs,4602 S Alameda St</v>
      </c>
      <c r="C6519" s="32" t="str">
        <f t="shared" si="304"/>
        <v>da St</v>
      </c>
      <c r="D6519" s="32" t="str">
        <f t="shared" si="305"/>
        <v>Incorrect</v>
      </c>
    </row>
    <row r="6520" spans="1:4" x14ac:dyDescent="0.25">
      <c r="A6520" s="32" t="s">
        <v>5990</v>
      </c>
      <c r="B6520" s="32" t="str">
        <f t="shared" si="303"/>
        <v>662-622-6229,Platinum Jewelry Designs,4602 S Alameda St,San Francisco, CA 92244</v>
      </c>
      <c r="C6520" s="32" t="str">
        <f t="shared" si="304"/>
        <v>92244</v>
      </c>
      <c r="D6520" s="32" t="str">
        <f t="shared" si="305"/>
        <v>Incorrect</v>
      </c>
    </row>
    <row r="6521" spans="1:4" x14ac:dyDescent="0.25">
      <c r="A6521" s="32" t="s">
        <v>5991</v>
      </c>
      <c r="B6521" s="32" t="str">
        <f t="shared" si="303"/>
        <v>Platinum Jewelry Designs,4602 S Alameda St,San Francisco, CA 92244,420-464-8292</v>
      </c>
      <c r="C6521" s="32" t="str">
        <f t="shared" si="304"/>
        <v>-8292</v>
      </c>
      <c r="D6521" s="32">
        <f t="shared" si="305"/>
        <v>1</v>
      </c>
    </row>
    <row r="6522" spans="1:4" x14ac:dyDescent="0.25">
      <c r="A6522" s="32" t="s">
        <v>4098</v>
      </c>
      <c r="B6522" s="32" t="str">
        <f t="shared" si="303"/>
        <v>4602 S Alameda St,San Francisco, CA 92244,420-464-8292,Quiksilver Jewelry Store</v>
      </c>
      <c r="C6522" s="32" t="str">
        <f t="shared" si="304"/>
        <v>Store</v>
      </c>
      <c r="D6522" s="32" t="str">
        <f t="shared" si="305"/>
        <v>Incorrect</v>
      </c>
    </row>
    <row r="6523" spans="1:4" x14ac:dyDescent="0.25">
      <c r="A6523" s="32" t="s">
        <v>5992</v>
      </c>
      <c r="B6523" s="32" t="str">
        <f t="shared" si="303"/>
        <v>San Francisco, CA 92244,420-464-8292,Quiksilver Jewelry Store,4662 Mission Blvd</v>
      </c>
      <c r="C6523" s="32" t="str">
        <f t="shared" si="304"/>
        <v xml:space="preserve"> Blvd</v>
      </c>
      <c r="D6523" s="32" t="str">
        <f t="shared" si="305"/>
        <v>Incorrect</v>
      </c>
    </row>
    <row r="6524" spans="1:4" x14ac:dyDescent="0.25">
      <c r="A6524" s="32" t="s">
        <v>5993</v>
      </c>
      <c r="B6524" s="32" t="str">
        <f t="shared" si="303"/>
        <v>420-464-8292,Quiksilver Jewelry Store,4662 Mission Blvd,Rialto, CA 94222</v>
      </c>
      <c r="C6524" s="32" t="str">
        <f t="shared" si="304"/>
        <v>94222</v>
      </c>
      <c r="D6524" s="32" t="str">
        <f t="shared" si="305"/>
        <v>Incorrect</v>
      </c>
    </row>
    <row r="6525" spans="1:4" x14ac:dyDescent="0.25">
      <c r="A6525" s="32" t="s">
        <v>5994</v>
      </c>
      <c r="B6525" s="32" t="str">
        <f t="shared" si="303"/>
        <v>Quiksilver Jewelry Store,4662 Mission Blvd,Rialto, CA 94222,642-996-9042</v>
      </c>
      <c r="C6525" s="32" t="str">
        <f t="shared" si="304"/>
        <v>-9042</v>
      </c>
      <c r="D6525" s="32">
        <f t="shared" si="305"/>
        <v>1</v>
      </c>
    </row>
    <row r="6526" spans="1:4" x14ac:dyDescent="0.25">
      <c r="A6526" s="32" t="s">
        <v>5995</v>
      </c>
      <c r="B6526" s="32" t="str">
        <f t="shared" si="303"/>
        <v>4662 Mission Blvd,Rialto, CA 94222,642-996-9042,Sky High Outfitters</v>
      </c>
      <c r="C6526" s="32" t="str">
        <f t="shared" si="304"/>
        <v>tters</v>
      </c>
      <c r="D6526" s="32" t="str">
        <f t="shared" si="305"/>
        <v>Incorrect</v>
      </c>
    </row>
    <row r="6527" spans="1:4" x14ac:dyDescent="0.25">
      <c r="A6527" s="32" t="s">
        <v>5996</v>
      </c>
      <c r="B6527" s="32" t="str">
        <f t="shared" si="303"/>
        <v>Rialto, CA 94222,642-996-9042,Sky High Outfitters,2262 Galleria Boulevard</v>
      </c>
      <c r="C6527" s="32" t="str">
        <f t="shared" si="304"/>
        <v>evard</v>
      </c>
      <c r="D6527" s="32" t="str">
        <f t="shared" si="305"/>
        <v>Incorrect</v>
      </c>
    </row>
    <row r="6528" spans="1:4" x14ac:dyDescent="0.25">
      <c r="A6528" s="32" t="s">
        <v>5997</v>
      </c>
      <c r="B6528" s="32" t="str">
        <f t="shared" si="303"/>
        <v>642-996-9042,Sky High Outfitters,2262 Galleria Boulevard,Capitola, CA 92692</v>
      </c>
      <c r="C6528" s="32" t="str">
        <f t="shared" si="304"/>
        <v>92692</v>
      </c>
      <c r="D6528" s="32" t="str">
        <f t="shared" si="305"/>
        <v>Incorrect</v>
      </c>
    </row>
    <row r="6529" spans="1:4" x14ac:dyDescent="0.25">
      <c r="A6529" s="32" t="s">
        <v>134</v>
      </c>
      <c r="B6529" s="32" t="str">
        <f t="shared" si="303"/>
        <v>Sky High Outfitters,2262 Galleria Boulevard,Capitola, CA 92692,662-848-2282</v>
      </c>
      <c r="C6529" s="32" t="str">
        <f t="shared" si="304"/>
        <v>-2282</v>
      </c>
      <c r="D6529" s="32">
        <f t="shared" si="305"/>
        <v>1</v>
      </c>
    </row>
    <row r="6530" spans="1:4" x14ac:dyDescent="0.25">
      <c r="A6530" s="32" t="s">
        <v>1508</v>
      </c>
      <c r="B6530" s="32" t="str">
        <f t="shared" ref="B6530:B6593" si="306">CONCATENATE(TRIM(A6530),",",TRIM(A6531),",",TRIM(A6532),",",TRIM(A6533))</f>
        <v>2262 Galleria Boulevard,Capitola, CA 92692,662-848-2282,Apple Pie Outfitters</v>
      </c>
      <c r="C6530" s="32" t="str">
        <f t="shared" ref="C6530:C6593" si="307">RIGHT(B6530,5)</f>
        <v>tters</v>
      </c>
      <c r="D6530" s="32" t="str">
        <f t="shared" ref="D6530:D6593" si="308">IFERROR(FIND("-",C6530),"Incorrect")</f>
        <v>Incorrect</v>
      </c>
    </row>
    <row r="6531" spans="1:4" x14ac:dyDescent="0.25">
      <c r="A6531" s="32" t="s">
        <v>5998</v>
      </c>
      <c r="B6531" s="32" t="str">
        <f t="shared" si="306"/>
        <v>Capitola, CA 92692,662-848-2282,Apple Pie Outfitters,222 East Puainako St</v>
      </c>
      <c r="C6531" s="32" t="str">
        <f t="shared" si="307"/>
        <v>ko St</v>
      </c>
      <c r="D6531" s="32" t="str">
        <f t="shared" si="308"/>
        <v>Incorrect</v>
      </c>
    </row>
    <row r="6532" spans="1:4" x14ac:dyDescent="0.25">
      <c r="A6532" s="32" t="s">
        <v>5999</v>
      </c>
      <c r="B6532" s="32" t="str">
        <f t="shared" si="306"/>
        <v>662-848-2282,Apple Pie Outfitters,222 East Puainako St,Los Angeles, CA 92424</v>
      </c>
      <c r="C6532" s="32" t="str">
        <f t="shared" si="307"/>
        <v>92424</v>
      </c>
      <c r="D6532" s="32" t="str">
        <f t="shared" si="308"/>
        <v>Incorrect</v>
      </c>
    </row>
    <row r="6533" spans="1:4" x14ac:dyDescent="0.25">
      <c r="A6533" s="32" t="s">
        <v>576</v>
      </c>
      <c r="B6533" s="32" t="str">
        <f t="shared" si="306"/>
        <v>Apple Pie Outfitters,222 East Puainako St,Los Angeles, CA 92424,620-842-2986</v>
      </c>
      <c r="C6533" s="32" t="str">
        <f t="shared" si="307"/>
        <v>-2986</v>
      </c>
      <c r="D6533" s="32">
        <f t="shared" si="308"/>
        <v>1</v>
      </c>
    </row>
    <row r="6534" spans="1:4" x14ac:dyDescent="0.25">
      <c r="A6534" s="32" t="s">
        <v>6000</v>
      </c>
      <c r="B6534" s="32" t="str">
        <f t="shared" si="306"/>
        <v>222 East Puainako St,Los Angeles, CA 92424,620-842-2986,Champs in Action</v>
      </c>
      <c r="C6534" s="32" t="str">
        <f t="shared" si="307"/>
        <v>ction</v>
      </c>
      <c r="D6534" s="32" t="str">
        <f t="shared" si="308"/>
        <v>Incorrect</v>
      </c>
    </row>
    <row r="6535" spans="1:4" x14ac:dyDescent="0.25">
      <c r="A6535" s="32" t="s">
        <v>2659</v>
      </c>
      <c r="B6535" s="32" t="str">
        <f t="shared" si="306"/>
        <v>Los Angeles, CA 92424,620-842-2986,Champs in Action,2429 K Street</v>
      </c>
      <c r="C6535" s="32" t="str">
        <f t="shared" si="307"/>
        <v>treet</v>
      </c>
      <c r="D6535" s="32" t="str">
        <f t="shared" si="308"/>
        <v>Incorrect</v>
      </c>
    </row>
    <row r="6536" spans="1:4" x14ac:dyDescent="0.25">
      <c r="A6536" s="32" t="s">
        <v>6001</v>
      </c>
      <c r="B6536" s="32" t="str">
        <f t="shared" si="306"/>
        <v>620-842-2986,Champs in Action,2429 K Street,Oakhurst, CA 90024</v>
      </c>
      <c r="C6536" s="32" t="str">
        <f t="shared" si="307"/>
        <v>90024</v>
      </c>
      <c r="D6536" s="32" t="str">
        <f t="shared" si="308"/>
        <v>Incorrect</v>
      </c>
    </row>
    <row r="6537" spans="1:4" x14ac:dyDescent="0.25">
      <c r="A6537" s="32" t="s">
        <v>4827</v>
      </c>
      <c r="B6537" s="32" t="str">
        <f t="shared" si="306"/>
        <v>Champs in Action,2429 K Street,Oakhurst, CA 90024,629-689-2909</v>
      </c>
      <c r="C6537" s="32" t="str">
        <f t="shared" si="307"/>
        <v>-2909</v>
      </c>
      <c r="D6537" s="32">
        <f t="shared" si="308"/>
        <v>1</v>
      </c>
    </row>
    <row r="6538" spans="1:4" x14ac:dyDescent="0.25">
      <c r="A6538" s="32" t="s">
        <v>6002</v>
      </c>
      <c r="B6538" s="32" t="str">
        <f t="shared" si="306"/>
        <v>2429 K Street,Oakhurst, CA 90024,629-689-2909,Feet &amp; Tee</v>
      </c>
      <c r="C6538" s="32" t="str">
        <f t="shared" si="307"/>
        <v>&amp; Tee</v>
      </c>
      <c r="D6538" s="32" t="str">
        <f t="shared" si="308"/>
        <v>Incorrect</v>
      </c>
    </row>
    <row r="6539" spans="1:4" x14ac:dyDescent="0.25">
      <c r="A6539" s="32" t="s">
        <v>6003</v>
      </c>
      <c r="B6539" s="32" t="str">
        <f t="shared" si="306"/>
        <v>Oakhurst, CA 90024,629-689-2909,Feet &amp; Tee,26684 E Whittwood Lane</v>
      </c>
      <c r="C6539" s="32" t="str">
        <f t="shared" si="307"/>
        <v xml:space="preserve"> Lane</v>
      </c>
      <c r="D6539" s="32" t="str">
        <f t="shared" si="308"/>
        <v>Incorrect</v>
      </c>
    </row>
    <row r="6540" spans="1:4" x14ac:dyDescent="0.25">
      <c r="A6540" s="32" t="s">
        <v>6004</v>
      </c>
      <c r="B6540" s="32" t="str">
        <f t="shared" si="306"/>
        <v>629-689-2909,Feet &amp; Tee,26684 E Whittwood Lane,Fairfield, CA 94688</v>
      </c>
      <c r="C6540" s="32" t="str">
        <f t="shared" si="307"/>
        <v>94688</v>
      </c>
      <c r="D6540" s="32" t="str">
        <f t="shared" si="308"/>
        <v>Incorrect</v>
      </c>
    </row>
    <row r="6541" spans="1:4" x14ac:dyDescent="0.25">
      <c r="A6541" s="32" t="s">
        <v>4927</v>
      </c>
      <c r="B6541" s="32" t="str">
        <f t="shared" si="306"/>
        <v>Feet &amp; Tee,26684 E Whittwood Lane,Fairfield, CA 94688,860-242-4092</v>
      </c>
      <c r="C6541" s="32" t="str">
        <f t="shared" si="307"/>
        <v>-4092</v>
      </c>
      <c r="D6541" s="32">
        <f t="shared" si="308"/>
        <v>1</v>
      </c>
    </row>
    <row r="6542" spans="1:4" x14ac:dyDescent="0.25">
      <c r="A6542" s="32" t="s">
        <v>2518</v>
      </c>
      <c r="B6542" s="32" t="str">
        <f t="shared" si="306"/>
        <v>26684 E Whittwood Lane,Fairfield, CA 94688,860-242-4092,Janitxio Boulevard</v>
      </c>
      <c r="C6542" s="32" t="str">
        <f t="shared" si="307"/>
        <v>evard</v>
      </c>
      <c r="D6542" s="32" t="str">
        <f t="shared" si="308"/>
        <v>Incorrect</v>
      </c>
    </row>
    <row r="6543" spans="1:4" x14ac:dyDescent="0.25">
      <c r="A6543" s="32" t="s">
        <v>1829</v>
      </c>
      <c r="B6543" s="32" t="str">
        <f t="shared" si="306"/>
        <v>Fairfield, CA 94688,860-242-4092,Janitxio Boulevard,8 Oldfield</v>
      </c>
      <c r="C6543" s="32" t="str">
        <f t="shared" si="307"/>
        <v>field</v>
      </c>
      <c r="D6543" s="32" t="str">
        <f t="shared" si="308"/>
        <v>Incorrect</v>
      </c>
    </row>
    <row r="6544" spans="1:4" x14ac:dyDescent="0.25">
      <c r="A6544" s="32" t="s">
        <v>6005</v>
      </c>
      <c r="B6544" s="32" t="str">
        <f t="shared" si="306"/>
        <v>860-242-4092,Janitxio Boulevard,8 Oldfield,Olympia, WA 94964</v>
      </c>
      <c r="C6544" s="32" t="str">
        <f t="shared" si="307"/>
        <v>94964</v>
      </c>
      <c r="D6544" s="32" t="str">
        <f t="shared" si="308"/>
        <v>Incorrect</v>
      </c>
    </row>
    <row r="6545" spans="1:4" x14ac:dyDescent="0.25">
      <c r="A6545" s="32" t="s">
        <v>6006</v>
      </c>
      <c r="B6545" s="32" t="str">
        <f t="shared" si="306"/>
        <v>Janitxio Boulevard,8 Oldfield,Olympia, WA 94964,926-926-6440</v>
      </c>
      <c r="C6545" s="32" t="str">
        <f t="shared" si="307"/>
        <v>-6440</v>
      </c>
      <c r="D6545" s="32">
        <f t="shared" si="308"/>
        <v>1</v>
      </c>
    </row>
    <row r="6546" spans="1:4" x14ac:dyDescent="0.25">
      <c r="A6546" s="32" t="s">
        <v>6007</v>
      </c>
      <c r="B6546" s="32" t="str">
        <f t="shared" si="306"/>
        <v>8 Oldfield,Olympia, WA 94964,926-926-6440,My Body Options</v>
      </c>
      <c r="C6546" s="32" t="str">
        <f t="shared" si="307"/>
        <v>tions</v>
      </c>
      <c r="D6546" s="32" t="str">
        <f t="shared" si="308"/>
        <v>Incorrect</v>
      </c>
    </row>
    <row r="6547" spans="1:4" x14ac:dyDescent="0.25">
      <c r="A6547" s="32" t="s">
        <v>6008</v>
      </c>
      <c r="B6547" s="32" t="str">
        <f t="shared" si="306"/>
        <v>Olympia, WA 94964,926-926-6440,My Body Options,486 Bel Marin Keys Boulevard</v>
      </c>
      <c r="C6547" s="32" t="str">
        <f t="shared" si="307"/>
        <v>evard</v>
      </c>
      <c r="D6547" s="32" t="str">
        <f t="shared" si="308"/>
        <v>Incorrect</v>
      </c>
    </row>
    <row r="6548" spans="1:4" x14ac:dyDescent="0.25">
      <c r="A6548" s="32" t="s">
        <v>6009</v>
      </c>
      <c r="B6548" s="32" t="str">
        <f t="shared" si="306"/>
        <v>926-926-6440,My Body Options,486 Bel Marin Keys Boulevard,West Hollywood, CA 92662</v>
      </c>
      <c r="C6548" s="32" t="str">
        <f t="shared" si="307"/>
        <v>92662</v>
      </c>
      <c r="D6548" s="32" t="str">
        <f t="shared" si="308"/>
        <v>Incorrect</v>
      </c>
    </row>
    <row r="6549" spans="1:4" x14ac:dyDescent="0.25">
      <c r="A6549" s="32" t="s">
        <v>6010</v>
      </c>
      <c r="B6549" s="32" t="str">
        <f t="shared" si="306"/>
        <v>My Body Options,486 Bel Marin Keys Boulevard,West Hollywood, CA 92662,426-666-2422</v>
      </c>
      <c r="C6549" s="32" t="str">
        <f t="shared" si="307"/>
        <v>-2422</v>
      </c>
      <c r="D6549" s="32">
        <f t="shared" si="308"/>
        <v>1</v>
      </c>
    </row>
    <row r="6550" spans="1:4" x14ac:dyDescent="0.25">
      <c r="A6550" s="32" t="s">
        <v>6011</v>
      </c>
      <c r="B6550" s="32" t="str">
        <f t="shared" si="306"/>
        <v>486 Bel Marin Keys Boulevard,West Hollywood, CA 92662,426-666-2422,That Shoe Place</v>
      </c>
      <c r="C6550" s="32" t="str">
        <f t="shared" si="307"/>
        <v>Place</v>
      </c>
      <c r="D6550" s="32" t="str">
        <f t="shared" si="308"/>
        <v>Incorrect</v>
      </c>
    </row>
    <row r="6551" spans="1:4" x14ac:dyDescent="0.25">
      <c r="A6551" s="32" t="s">
        <v>6012</v>
      </c>
      <c r="B6551" s="32" t="str">
        <f t="shared" si="306"/>
        <v>West Hollywood, CA 92662,426-666-2422,That Shoe Place,Ocean Avenue &amp; San Carlo</v>
      </c>
      <c r="C6551" s="32" t="str">
        <f t="shared" si="307"/>
        <v>Carlo</v>
      </c>
      <c r="D6551" s="32" t="str">
        <f t="shared" si="308"/>
        <v>Incorrect</v>
      </c>
    </row>
    <row r="6552" spans="1:4" x14ac:dyDescent="0.25">
      <c r="A6552" s="32" t="s">
        <v>6013</v>
      </c>
      <c r="B6552" s="32" t="str">
        <f t="shared" si="306"/>
        <v>426-666-2422,That Shoe Place,Ocean Avenue &amp; San Carlo,Portland, OR 94696</v>
      </c>
      <c r="C6552" s="32" t="str">
        <f t="shared" si="307"/>
        <v>94696</v>
      </c>
      <c r="D6552" s="32" t="str">
        <f t="shared" si="308"/>
        <v>Incorrect</v>
      </c>
    </row>
    <row r="6553" spans="1:4" x14ac:dyDescent="0.25">
      <c r="A6553" s="32" t="s">
        <v>592</v>
      </c>
      <c r="B6553" s="32" t="str">
        <f t="shared" si="306"/>
        <v>That Shoe Place,Ocean Avenue &amp; San Carlo,Portland, OR 94696,828-894-2429</v>
      </c>
      <c r="C6553" s="32" t="str">
        <f t="shared" si="307"/>
        <v>-2429</v>
      </c>
      <c r="D6553" s="32">
        <f t="shared" si="308"/>
        <v>1</v>
      </c>
    </row>
    <row r="6554" spans="1:4" x14ac:dyDescent="0.25">
      <c r="A6554" s="32" t="s">
        <v>6014</v>
      </c>
      <c r="B6554" s="32" t="str">
        <f t="shared" si="306"/>
        <v>Ocean Avenue &amp; San Carlo,Portland, OR 94696,828-894-2429,Wings on the Wind</v>
      </c>
      <c r="C6554" s="32" t="str">
        <f t="shared" si="307"/>
        <v xml:space="preserve"> Wind</v>
      </c>
      <c r="D6554" s="32" t="str">
        <f t="shared" si="308"/>
        <v>Incorrect</v>
      </c>
    </row>
    <row r="6555" spans="1:4" x14ac:dyDescent="0.25">
      <c r="A6555" s="32" t="s">
        <v>6015</v>
      </c>
      <c r="B6555" s="32" t="str">
        <f t="shared" si="306"/>
        <v>Portland, OR 94696,828-894-2429,Wings on the Wind,20240 South Western Avenue</v>
      </c>
      <c r="C6555" s="32" t="str">
        <f t="shared" si="307"/>
        <v>venue</v>
      </c>
      <c r="D6555" s="32" t="str">
        <f t="shared" si="308"/>
        <v>Incorrect</v>
      </c>
    </row>
    <row r="6556" spans="1:4" x14ac:dyDescent="0.25">
      <c r="A6556" s="32" t="s">
        <v>6016</v>
      </c>
      <c r="B6556" s="32" t="str">
        <f t="shared" si="306"/>
        <v>828-894-2429,Wings on the Wind,20240 South Western Avenue,Yucaipa, CA 90044</v>
      </c>
      <c r="C6556" s="32" t="str">
        <f t="shared" si="307"/>
        <v>90044</v>
      </c>
      <c r="D6556" s="32" t="str">
        <f t="shared" si="308"/>
        <v>Incorrect</v>
      </c>
    </row>
    <row r="6557" spans="1:4" x14ac:dyDescent="0.25">
      <c r="A6557" s="32" t="s">
        <v>6017</v>
      </c>
      <c r="B6557" s="32" t="str">
        <f t="shared" si="306"/>
        <v>Wings on the Wind,20240 South Western Avenue,Yucaipa, CA 90044,868-488-8490</v>
      </c>
      <c r="C6557" s="32" t="str">
        <f t="shared" si="307"/>
        <v>-8490</v>
      </c>
      <c r="D6557" s="32">
        <f t="shared" si="308"/>
        <v>1</v>
      </c>
    </row>
    <row r="6558" spans="1:4" x14ac:dyDescent="0.25">
      <c r="A6558" s="32" t="s">
        <v>6018</v>
      </c>
      <c r="B6558" s="32" t="str">
        <f t="shared" si="306"/>
        <v>20240 South Western Avenue,Yucaipa, CA 90044,868-488-8490,Nautical Times Clothing Company</v>
      </c>
      <c r="C6558" s="32" t="str">
        <f t="shared" si="307"/>
        <v>mpany</v>
      </c>
      <c r="D6558" s="32" t="str">
        <f t="shared" si="308"/>
        <v>Incorrect</v>
      </c>
    </row>
    <row r="6559" spans="1:4" x14ac:dyDescent="0.25">
      <c r="A6559" s="32" t="s">
        <v>6019</v>
      </c>
      <c r="B6559" s="32" t="str">
        <f t="shared" si="306"/>
        <v>Yucaipa, CA 90044,868-488-8490,Nautical Times Clothing Company,486 Huku Lii Place Suite 206</v>
      </c>
      <c r="C6559" s="32" t="str">
        <f t="shared" si="307"/>
        <v>e 206</v>
      </c>
      <c r="D6559" s="32" t="str">
        <f t="shared" si="308"/>
        <v>Incorrect</v>
      </c>
    </row>
    <row r="6560" spans="1:4" x14ac:dyDescent="0.25">
      <c r="A6560" s="32" t="s">
        <v>6020</v>
      </c>
      <c r="B6560" s="32" t="str">
        <f t="shared" si="306"/>
        <v>868-488-8490,Nautical Times Clothing Company,486 Huku Lii Place Suite 206,Honolulu, HI 96842</v>
      </c>
      <c r="C6560" s="32" t="str">
        <f t="shared" si="307"/>
        <v>96842</v>
      </c>
      <c r="D6560" s="32" t="str">
        <f t="shared" si="308"/>
        <v>Incorrect</v>
      </c>
    </row>
    <row r="6561" spans="1:4" x14ac:dyDescent="0.25">
      <c r="A6561" s="32" t="s">
        <v>781</v>
      </c>
      <c r="B6561" s="32" t="str">
        <f t="shared" si="306"/>
        <v>Nautical Times Clothing Company,486 Huku Lii Place Suite 206,Honolulu, HI 96842,808-462-8080</v>
      </c>
      <c r="C6561" s="32" t="str">
        <f t="shared" si="307"/>
        <v>-8080</v>
      </c>
      <c r="D6561" s="32">
        <f t="shared" si="308"/>
        <v>1</v>
      </c>
    </row>
    <row r="6562" spans="1:4" x14ac:dyDescent="0.25">
      <c r="A6562" s="32" t="s">
        <v>6021</v>
      </c>
      <c r="B6562" s="32" t="str">
        <f t="shared" si="306"/>
        <v>486 Huku Lii Place Suite 206,Honolulu, HI 96842,808-462-8080,Today's Capri</v>
      </c>
      <c r="C6562" s="32" t="str">
        <f t="shared" si="307"/>
        <v>Capri</v>
      </c>
      <c r="D6562" s="32" t="str">
        <f t="shared" si="308"/>
        <v>Incorrect</v>
      </c>
    </row>
    <row r="6563" spans="1:4" x14ac:dyDescent="0.25">
      <c r="A6563" s="32" t="s">
        <v>6022</v>
      </c>
      <c r="B6563" s="32" t="str">
        <f t="shared" si="306"/>
        <v>Honolulu, HI 96842,808-462-8080,Today's Capri,266 South Robertson Boulevard Suite 8</v>
      </c>
      <c r="C6563" s="32" t="str">
        <f t="shared" si="307"/>
        <v>ite 8</v>
      </c>
      <c r="D6563" s="32" t="str">
        <f t="shared" si="308"/>
        <v>Incorrect</v>
      </c>
    </row>
    <row r="6564" spans="1:4" x14ac:dyDescent="0.25">
      <c r="A6564" s="32" t="s">
        <v>6023</v>
      </c>
      <c r="B6564" s="32" t="str">
        <f t="shared" si="306"/>
        <v>808-462-8080,Today's Capri,266 South Robertson Boulevard Suite 8,San Diego, CA 92404</v>
      </c>
      <c r="C6564" s="32" t="str">
        <f t="shared" si="307"/>
        <v>92404</v>
      </c>
      <c r="D6564" s="32" t="str">
        <f t="shared" si="308"/>
        <v>Incorrect</v>
      </c>
    </row>
    <row r="6565" spans="1:4" x14ac:dyDescent="0.25">
      <c r="A6565" s="32" t="s">
        <v>6024</v>
      </c>
      <c r="B6565" s="32" t="str">
        <f t="shared" si="306"/>
        <v>Today's Capri,266 South Robertson Boulevard Suite 8,San Diego, CA 92404,669-228-2264</v>
      </c>
      <c r="C6565" s="32" t="str">
        <f t="shared" si="307"/>
        <v>-2264</v>
      </c>
      <c r="D6565" s="32">
        <f t="shared" si="308"/>
        <v>1</v>
      </c>
    </row>
    <row r="6566" spans="1:4" x14ac:dyDescent="0.25">
      <c r="A6566" s="32" t="s">
        <v>6025</v>
      </c>
      <c r="B6566" s="32" t="str">
        <f t="shared" si="306"/>
        <v>266 South Robertson Boulevard Suite 8,San Diego, CA 92404,669-228-2264,Kent City Lanes</v>
      </c>
      <c r="C6566" s="32" t="str">
        <f t="shared" si="307"/>
        <v>Lanes</v>
      </c>
      <c r="D6566" s="32" t="str">
        <f t="shared" si="308"/>
        <v>Incorrect</v>
      </c>
    </row>
    <row r="6567" spans="1:4" x14ac:dyDescent="0.25">
      <c r="A6567" s="32" t="s">
        <v>6026</v>
      </c>
      <c r="B6567" s="32" t="str">
        <f t="shared" si="306"/>
        <v>San Diego, CA 92404,669-228-2264,Kent City Lanes,Emporium Mall</v>
      </c>
      <c r="C6567" s="32" t="str">
        <f t="shared" si="307"/>
        <v xml:space="preserve"> Mall</v>
      </c>
      <c r="D6567" s="32" t="str">
        <f t="shared" si="308"/>
        <v>Incorrect</v>
      </c>
    </row>
    <row r="6568" spans="1:4" x14ac:dyDescent="0.25">
      <c r="A6568" s="32" t="s">
        <v>6027</v>
      </c>
      <c r="B6568" s="32" t="str">
        <f t="shared" si="306"/>
        <v>669-228-2264,Kent City Lanes,Emporium Mall,San Francisco, CA 90260</v>
      </c>
      <c r="C6568" s="32" t="str">
        <f t="shared" si="307"/>
        <v>90260</v>
      </c>
      <c r="D6568" s="32" t="str">
        <f t="shared" si="308"/>
        <v>Incorrect</v>
      </c>
    </row>
    <row r="6569" spans="1:4" x14ac:dyDescent="0.25">
      <c r="A6569" s="32" t="s">
        <v>6028</v>
      </c>
      <c r="B6569" s="32" t="str">
        <f t="shared" si="306"/>
        <v>Kent City Lanes,Emporium Mall,San Francisco, CA 90260,808-644-6628</v>
      </c>
      <c r="C6569" s="32" t="str">
        <f t="shared" si="307"/>
        <v>-6628</v>
      </c>
      <c r="D6569" s="32">
        <f t="shared" si="308"/>
        <v>1</v>
      </c>
    </row>
    <row r="6570" spans="1:4" x14ac:dyDescent="0.25">
      <c r="A6570" s="32" t="s">
        <v>6029</v>
      </c>
      <c r="B6570" s="32" t="str">
        <f t="shared" si="306"/>
        <v>Emporium Mall,San Francisco, CA 90260,808-644-6628,Maples Gymnasium</v>
      </c>
      <c r="C6570" s="32" t="str">
        <f t="shared" si="307"/>
        <v>asium</v>
      </c>
      <c r="D6570" s="32" t="str">
        <f t="shared" si="308"/>
        <v>Incorrect</v>
      </c>
    </row>
    <row r="6571" spans="1:4" x14ac:dyDescent="0.25">
      <c r="A6571" s="32" t="s">
        <v>6030</v>
      </c>
      <c r="B6571" s="32" t="str">
        <f t="shared" si="306"/>
        <v>San Francisco, CA 90260,808-644-6628,Maples Gymnasium,2446 South Main Street</v>
      </c>
      <c r="C6571" s="32" t="str">
        <f t="shared" si="307"/>
        <v>treet</v>
      </c>
      <c r="D6571" s="32" t="str">
        <f t="shared" si="308"/>
        <v>Incorrect</v>
      </c>
    </row>
    <row r="6572" spans="1:4" x14ac:dyDescent="0.25">
      <c r="A6572" s="32" t="s">
        <v>6031</v>
      </c>
      <c r="B6572" s="32" t="str">
        <f t="shared" si="306"/>
        <v>808-644-6628,Maples Gymnasium,2446 South Main Street,Downey, CA 94944</v>
      </c>
      <c r="C6572" s="32" t="str">
        <f t="shared" si="307"/>
        <v>94944</v>
      </c>
      <c r="D6572" s="32" t="str">
        <f t="shared" si="308"/>
        <v>Incorrect</v>
      </c>
    </row>
    <row r="6573" spans="1:4" x14ac:dyDescent="0.25">
      <c r="A6573" s="32" t="s">
        <v>6032</v>
      </c>
      <c r="B6573" s="32" t="str">
        <f t="shared" si="306"/>
        <v>Maples Gymnasium,2446 South Main Street,Downey, CA 94944,806-682-2946</v>
      </c>
      <c r="C6573" s="32" t="str">
        <f t="shared" si="307"/>
        <v>-2946</v>
      </c>
      <c r="D6573" s="32">
        <f t="shared" si="308"/>
        <v>1</v>
      </c>
    </row>
    <row r="6574" spans="1:4" x14ac:dyDescent="0.25">
      <c r="A6574" s="32" t="s">
        <v>6033</v>
      </c>
      <c r="B6574" s="32" t="str">
        <f t="shared" si="306"/>
        <v>2446 South Main Street,Downey, CA 94944,806-682-2946,Select Clothing Distribution</v>
      </c>
      <c r="C6574" s="32" t="str">
        <f t="shared" si="307"/>
        <v>ution</v>
      </c>
      <c r="D6574" s="32" t="str">
        <f t="shared" si="308"/>
        <v>Incorrect</v>
      </c>
    </row>
    <row r="6575" spans="1:4" x14ac:dyDescent="0.25">
      <c r="A6575" s="32" t="s">
        <v>6034</v>
      </c>
      <c r="B6575" s="32" t="str">
        <f t="shared" si="306"/>
        <v>Downey, CA 94944,806-682-2946,Select Clothing Distribution,240 East Duarte Road</v>
      </c>
      <c r="C6575" s="32" t="str">
        <f t="shared" si="307"/>
        <v xml:space="preserve"> Road</v>
      </c>
      <c r="D6575" s="32" t="str">
        <f t="shared" si="308"/>
        <v>Incorrect</v>
      </c>
    </row>
    <row r="6576" spans="1:4" x14ac:dyDescent="0.25">
      <c r="A6576" s="32" t="s">
        <v>6035</v>
      </c>
      <c r="B6576" s="32" t="str">
        <f t="shared" si="306"/>
        <v>806-682-2946,Select Clothing Distribution,240 East Duarte Road,San Jose, CA 92446</v>
      </c>
      <c r="C6576" s="32" t="str">
        <f t="shared" si="307"/>
        <v>92446</v>
      </c>
      <c r="D6576" s="32" t="str">
        <f t="shared" si="308"/>
        <v>Incorrect</v>
      </c>
    </row>
    <row r="6577" spans="1:4" x14ac:dyDescent="0.25">
      <c r="A6577" s="32" t="s">
        <v>6036</v>
      </c>
      <c r="B6577" s="32" t="str">
        <f t="shared" si="306"/>
        <v>Select Clothing Distribution,240 East Duarte Road,San Jose, CA 92446,949-822-9626</v>
      </c>
      <c r="C6577" s="32" t="str">
        <f t="shared" si="307"/>
        <v>-9626</v>
      </c>
      <c r="D6577" s="32">
        <f t="shared" si="308"/>
        <v>1</v>
      </c>
    </row>
    <row r="6578" spans="1:4" x14ac:dyDescent="0.25">
      <c r="A6578" s="32" t="s">
        <v>6037</v>
      </c>
      <c r="B6578" s="32" t="str">
        <f t="shared" si="306"/>
        <v>240 East Duarte Road,San Jose, CA 92446,949-822-9626,A2 Sports Fan</v>
      </c>
      <c r="C6578" s="32" t="str">
        <f t="shared" si="307"/>
        <v>s Fan</v>
      </c>
      <c r="D6578" s="32" t="str">
        <f t="shared" si="308"/>
        <v>Incorrect</v>
      </c>
    </row>
    <row r="6579" spans="1:4" x14ac:dyDescent="0.25">
      <c r="A6579" s="32" t="s">
        <v>1513</v>
      </c>
      <c r="B6579" s="32" t="str">
        <f t="shared" si="306"/>
        <v>San Jose, CA 92446,949-822-9626,A2 Sports Fan,2260 Kalakaua Avenue Suite 204</v>
      </c>
      <c r="C6579" s="32" t="str">
        <f t="shared" si="307"/>
        <v>e 204</v>
      </c>
      <c r="D6579" s="32" t="str">
        <f t="shared" si="308"/>
        <v>Incorrect</v>
      </c>
    </row>
    <row r="6580" spans="1:4" x14ac:dyDescent="0.25">
      <c r="A6580" s="32" t="s">
        <v>6038</v>
      </c>
      <c r="B6580" s="32" t="str">
        <f t="shared" si="306"/>
        <v>949-822-9626,A2 Sports Fan,2260 Kalakaua Avenue Suite 204,San Jose, CA 92260</v>
      </c>
      <c r="C6580" s="32" t="str">
        <f t="shared" si="307"/>
        <v>92260</v>
      </c>
      <c r="D6580" s="32" t="str">
        <f t="shared" si="308"/>
        <v>Incorrect</v>
      </c>
    </row>
    <row r="6581" spans="1:4" x14ac:dyDescent="0.25">
      <c r="A6581" s="32" t="s">
        <v>6039</v>
      </c>
      <c r="B6581" s="32" t="str">
        <f t="shared" si="306"/>
        <v>A2 Sports Fan,2260 Kalakaua Avenue Suite 204,San Jose, CA 92260,662-844-2226</v>
      </c>
      <c r="C6581" s="32" t="str">
        <f t="shared" si="307"/>
        <v>-2226</v>
      </c>
      <c r="D6581" s="32">
        <f t="shared" si="308"/>
        <v>1</v>
      </c>
    </row>
    <row r="6582" spans="1:4" x14ac:dyDescent="0.25">
      <c r="A6582" s="32" t="s">
        <v>6040</v>
      </c>
      <c r="B6582" s="32" t="str">
        <f t="shared" si="306"/>
        <v>2260 Kalakaua Avenue Suite 204,San Jose, CA 92260,662-844-2226,Fairview Fashions</v>
      </c>
      <c r="C6582" s="32" t="str">
        <f t="shared" si="307"/>
        <v>hions</v>
      </c>
      <c r="D6582" s="32" t="str">
        <f t="shared" si="308"/>
        <v>Incorrect</v>
      </c>
    </row>
    <row r="6583" spans="1:4" x14ac:dyDescent="0.25">
      <c r="A6583" s="32" t="s">
        <v>6041</v>
      </c>
      <c r="B6583" s="32" t="str">
        <f t="shared" si="306"/>
        <v>San Jose, CA 92260,662-844-2226,Fairview Fashions,4886 Ronson Court Suite B</v>
      </c>
      <c r="C6583" s="32" t="str">
        <f t="shared" si="307"/>
        <v>ite B</v>
      </c>
      <c r="D6583" s="32" t="str">
        <f t="shared" si="308"/>
        <v>Incorrect</v>
      </c>
    </row>
    <row r="6584" spans="1:4" x14ac:dyDescent="0.25">
      <c r="A6584" s="32" t="s">
        <v>3054</v>
      </c>
      <c r="B6584" s="32" t="str">
        <f t="shared" si="306"/>
        <v>662-844-2226,Fairview Fashions,4886 Ronson Court Suite B,Bakersfield, CA 96020</v>
      </c>
      <c r="C6584" s="32" t="str">
        <f t="shared" si="307"/>
        <v>96020</v>
      </c>
      <c r="D6584" s="32" t="str">
        <f t="shared" si="308"/>
        <v>Incorrect</v>
      </c>
    </row>
    <row r="6585" spans="1:4" x14ac:dyDescent="0.25">
      <c r="A6585" s="32" t="s">
        <v>6042</v>
      </c>
      <c r="B6585" s="32" t="str">
        <f t="shared" si="306"/>
        <v>Fairview Fashions,4886 Ronson Court Suite B,Bakersfield, CA 96020,828-698-2960</v>
      </c>
      <c r="C6585" s="32" t="str">
        <f t="shared" si="307"/>
        <v>-2960</v>
      </c>
      <c r="D6585" s="32">
        <f t="shared" si="308"/>
        <v>1</v>
      </c>
    </row>
    <row r="6586" spans="1:4" x14ac:dyDescent="0.25">
      <c r="A6586" s="32" t="s">
        <v>6043</v>
      </c>
      <c r="B6586" s="32" t="str">
        <f t="shared" si="306"/>
        <v>4886 Ronson Court Suite B,Bakersfield, CA 96020,828-698-2960,Panama Canal Sportswear</v>
      </c>
      <c r="C6586" s="32" t="str">
        <f t="shared" si="307"/>
        <v>swear</v>
      </c>
      <c r="D6586" s="32" t="str">
        <f t="shared" si="308"/>
        <v>Incorrect</v>
      </c>
    </row>
    <row r="6587" spans="1:4" x14ac:dyDescent="0.25">
      <c r="A6587" s="32" t="s">
        <v>6044</v>
      </c>
      <c r="B6587" s="32" t="str">
        <f t="shared" si="306"/>
        <v>Bakersfield, CA 96020,828-698-2960,Panama Canal Sportswear,229 Marine Avenue</v>
      </c>
      <c r="C6587" s="32" t="str">
        <f t="shared" si="307"/>
        <v>venue</v>
      </c>
      <c r="D6587" s="32" t="str">
        <f t="shared" si="308"/>
        <v>Incorrect</v>
      </c>
    </row>
    <row r="6588" spans="1:4" x14ac:dyDescent="0.25">
      <c r="A6588" s="32" t="s">
        <v>6045</v>
      </c>
      <c r="B6588" s="32" t="str">
        <f t="shared" si="306"/>
        <v>828-698-2960,Panama Canal Sportswear,229 Marine Avenue,Los Angeles, CA 96002</v>
      </c>
      <c r="C6588" s="32" t="str">
        <f t="shared" si="307"/>
        <v>96002</v>
      </c>
      <c r="D6588" s="32" t="str">
        <f t="shared" si="308"/>
        <v>Incorrect</v>
      </c>
    </row>
    <row r="6589" spans="1:4" x14ac:dyDescent="0.25">
      <c r="A6589" s="32" t="s">
        <v>6046</v>
      </c>
      <c r="B6589" s="32" t="str">
        <f t="shared" si="306"/>
        <v>Panama Canal Sportswear,229 Marine Avenue,Los Angeles, CA 96002,860-449-6624</v>
      </c>
      <c r="C6589" s="32" t="str">
        <f t="shared" si="307"/>
        <v>-6624</v>
      </c>
      <c r="D6589" s="32">
        <f t="shared" si="308"/>
        <v>1</v>
      </c>
    </row>
    <row r="6590" spans="1:4" x14ac:dyDescent="0.25">
      <c r="A6590" s="32" t="s">
        <v>6047</v>
      </c>
      <c r="B6590" s="32" t="str">
        <f t="shared" si="306"/>
        <v>229 Marine Avenue,Los Angeles, CA 96002,860-449-6624,Summit Sports</v>
      </c>
      <c r="C6590" s="32" t="str">
        <f t="shared" si="307"/>
        <v>ports</v>
      </c>
      <c r="D6590" s="32" t="str">
        <f t="shared" si="308"/>
        <v>Incorrect</v>
      </c>
    </row>
    <row r="6591" spans="1:4" x14ac:dyDescent="0.25">
      <c r="A6591" s="32" t="s">
        <v>6048</v>
      </c>
      <c r="B6591" s="32" t="str">
        <f t="shared" si="306"/>
        <v>Los Angeles, CA 96002,860-449-6624,Summit Sports,900 Kapalua Drive</v>
      </c>
      <c r="C6591" s="32" t="str">
        <f t="shared" si="307"/>
        <v>Drive</v>
      </c>
      <c r="D6591" s="32" t="str">
        <f t="shared" si="308"/>
        <v>Incorrect</v>
      </c>
    </row>
    <row r="6592" spans="1:4" x14ac:dyDescent="0.25">
      <c r="A6592" s="32" t="s">
        <v>6049</v>
      </c>
      <c r="B6592" s="32" t="str">
        <f t="shared" si="306"/>
        <v>860-449-6624,Summit Sports,900 Kapalua Drive,Honolulu, HI 90089</v>
      </c>
      <c r="C6592" s="32" t="str">
        <f t="shared" si="307"/>
        <v>90089</v>
      </c>
      <c r="D6592" s="32" t="str">
        <f t="shared" si="308"/>
        <v>Incorrect</v>
      </c>
    </row>
    <row r="6593" spans="1:4" x14ac:dyDescent="0.25">
      <c r="A6593" s="32" t="s">
        <v>643</v>
      </c>
      <c r="B6593" s="32" t="str">
        <f t="shared" si="306"/>
        <v>Summit Sports,900 Kapalua Drive,Honolulu, HI 90089,460-868-8206</v>
      </c>
      <c r="C6593" s="32" t="str">
        <f t="shared" si="307"/>
        <v>-8206</v>
      </c>
      <c r="D6593" s="32">
        <f t="shared" si="308"/>
        <v>1</v>
      </c>
    </row>
    <row r="6594" spans="1:4" x14ac:dyDescent="0.25">
      <c r="A6594" s="32" t="s">
        <v>6050</v>
      </c>
      <c r="B6594" s="32" t="str">
        <f t="shared" ref="B6594:B6657" si="309">CONCATENATE(TRIM(A6594),",",TRIM(A6595),",",TRIM(A6596),",",TRIM(A6597))</f>
        <v>900 Kapalua Drive,Honolulu, HI 90089,460-868-8206,Mumbo Jumbo Mountain Outfitters</v>
      </c>
      <c r="C6594" s="32" t="str">
        <f t="shared" ref="C6594:C6657" si="310">RIGHT(B6594,5)</f>
        <v>tters</v>
      </c>
      <c r="D6594" s="32" t="str">
        <f t="shared" ref="D6594:D6657" si="311">IFERROR(FIND("-",C6594),"Incorrect")</f>
        <v>Incorrect</v>
      </c>
    </row>
    <row r="6595" spans="1:4" x14ac:dyDescent="0.25">
      <c r="A6595" s="32" t="s">
        <v>6051</v>
      </c>
      <c r="B6595" s="32" t="str">
        <f t="shared" si="309"/>
        <v>Honolulu, HI 90089,460-868-8206,Mumbo Jumbo Mountain Outfitters,2602 Santee Street Suite 208</v>
      </c>
      <c r="C6595" s="32" t="str">
        <f t="shared" si="310"/>
        <v>e 208</v>
      </c>
      <c r="D6595" s="32" t="str">
        <f t="shared" si="311"/>
        <v>Incorrect</v>
      </c>
    </row>
    <row r="6596" spans="1:4" x14ac:dyDescent="0.25">
      <c r="A6596" s="32" t="s">
        <v>6052</v>
      </c>
      <c r="B6596" s="32" t="str">
        <f t="shared" si="309"/>
        <v>460-868-8206,Mumbo Jumbo Mountain Outfitters,2602 Santee Street Suite 208,Inglewood, CA 90089</v>
      </c>
      <c r="C6596" s="32" t="str">
        <f t="shared" si="310"/>
        <v>90089</v>
      </c>
      <c r="D6596" s="32" t="str">
        <f t="shared" si="311"/>
        <v>Incorrect</v>
      </c>
    </row>
    <row r="6597" spans="1:4" x14ac:dyDescent="0.25">
      <c r="A6597" s="32" t="s">
        <v>6053</v>
      </c>
      <c r="B6597" s="32" t="str">
        <f t="shared" si="309"/>
        <v>Mumbo Jumbo Mountain Outfitters,2602 Santee Street Suite 208,Inglewood, CA 90089,640-684-2228</v>
      </c>
      <c r="C6597" s="32" t="str">
        <f t="shared" si="310"/>
        <v>-2228</v>
      </c>
      <c r="D6597" s="32">
        <f t="shared" si="311"/>
        <v>1</v>
      </c>
    </row>
    <row r="6598" spans="1:4" x14ac:dyDescent="0.25">
      <c r="A6598" s="32" t="s">
        <v>6054</v>
      </c>
      <c r="B6598" s="32" t="str">
        <f t="shared" si="309"/>
        <v>2602 Santee Street Suite 208,Inglewood, CA 90089,640-684-2228,Rialto Circle Sportswear</v>
      </c>
      <c r="C6598" s="32" t="str">
        <f t="shared" si="310"/>
        <v>swear</v>
      </c>
      <c r="D6598" s="32" t="str">
        <f t="shared" si="311"/>
        <v>Incorrect</v>
      </c>
    </row>
    <row r="6599" spans="1:4" x14ac:dyDescent="0.25">
      <c r="A6599" s="32" t="s">
        <v>6055</v>
      </c>
      <c r="B6599" s="32" t="str">
        <f t="shared" si="309"/>
        <v>Inglewood, CA 90089,640-684-2228,Rialto Circle Sportswear,4 Embarcadero Centre</v>
      </c>
      <c r="C6599" s="32" t="str">
        <f t="shared" si="310"/>
        <v>entre</v>
      </c>
      <c r="D6599" s="32" t="str">
        <f t="shared" si="311"/>
        <v>Incorrect</v>
      </c>
    </row>
    <row r="6600" spans="1:4" x14ac:dyDescent="0.25">
      <c r="A6600" s="32" t="s">
        <v>6056</v>
      </c>
      <c r="B6600" s="32" t="str">
        <f t="shared" si="309"/>
        <v>640-684-2228,Rialto Circle Sportswear,4 Embarcadero Centre,San Marino, CA 90046</v>
      </c>
      <c r="C6600" s="32" t="str">
        <f t="shared" si="310"/>
        <v>90046</v>
      </c>
      <c r="D6600" s="32" t="str">
        <f t="shared" si="311"/>
        <v>Incorrect</v>
      </c>
    </row>
    <row r="6601" spans="1:4" x14ac:dyDescent="0.25">
      <c r="A6601" s="32" t="s">
        <v>6057</v>
      </c>
      <c r="B6601" s="32" t="str">
        <f t="shared" si="309"/>
        <v>Rialto Circle Sportswear,4 Embarcadero Centre,San Marino, CA 90046,909-888-4486</v>
      </c>
      <c r="C6601" s="32" t="str">
        <f t="shared" si="310"/>
        <v>-4486</v>
      </c>
      <c r="D6601" s="32">
        <f t="shared" si="311"/>
        <v>1</v>
      </c>
    </row>
    <row r="6602" spans="1:4" x14ac:dyDescent="0.25">
      <c r="A6602" s="32" t="s">
        <v>6058</v>
      </c>
      <c r="B6602" s="32" t="str">
        <f t="shared" si="309"/>
        <v>4 Embarcadero Centre,San Marino, CA 90046,909-888-4486,Sport Times</v>
      </c>
      <c r="C6602" s="32" t="str">
        <f t="shared" si="310"/>
        <v>Times</v>
      </c>
      <c r="D6602" s="32" t="str">
        <f t="shared" si="311"/>
        <v>Incorrect</v>
      </c>
    </row>
    <row r="6603" spans="1:4" x14ac:dyDescent="0.25">
      <c r="A6603" s="32" t="s">
        <v>6059</v>
      </c>
      <c r="B6603" s="32" t="str">
        <f t="shared" si="309"/>
        <v>San Marino, CA 90046,909-888-4486,Sport Times,4444 Bristol Street</v>
      </c>
      <c r="C6603" s="32" t="str">
        <f t="shared" si="310"/>
        <v>treet</v>
      </c>
      <c r="D6603" s="32" t="str">
        <f t="shared" si="311"/>
        <v>Incorrect</v>
      </c>
    </row>
    <row r="6604" spans="1:4" x14ac:dyDescent="0.25">
      <c r="A6604" s="32" t="s">
        <v>6060</v>
      </c>
      <c r="B6604" s="32" t="str">
        <f t="shared" si="309"/>
        <v>909-888-4486,Sport Times,4444 Bristol Street,Los Angeles, CA 99402</v>
      </c>
      <c r="C6604" s="32" t="str">
        <f t="shared" si="310"/>
        <v>99402</v>
      </c>
      <c r="D6604" s="32" t="str">
        <f t="shared" si="311"/>
        <v>Incorrect</v>
      </c>
    </row>
    <row r="6605" spans="1:4" x14ac:dyDescent="0.25">
      <c r="A6605" s="32" t="s">
        <v>1944</v>
      </c>
      <c r="B6605" s="32" t="str">
        <f t="shared" si="309"/>
        <v>Sport Times,4444 Bristol Street,Los Angeles, CA 99402,828-906-2406</v>
      </c>
      <c r="C6605" s="32" t="str">
        <f t="shared" si="310"/>
        <v>-2406</v>
      </c>
      <c r="D6605" s="32">
        <f t="shared" si="311"/>
        <v>1</v>
      </c>
    </row>
    <row r="6606" spans="1:4" x14ac:dyDescent="0.25">
      <c r="A6606" s="32" t="s">
        <v>2927</v>
      </c>
      <c r="B6606" s="32" t="str">
        <f t="shared" si="309"/>
        <v>4444 Bristol Street,Los Angeles, CA 99402,828-906-2406,Iron Mate</v>
      </c>
      <c r="C6606" s="32" t="str">
        <f t="shared" si="310"/>
        <v xml:space="preserve"> Mate</v>
      </c>
      <c r="D6606" s="32" t="str">
        <f t="shared" si="311"/>
        <v>Incorrect</v>
      </c>
    </row>
    <row r="6607" spans="1:4" x14ac:dyDescent="0.25">
      <c r="A6607" s="32" t="s">
        <v>6061</v>
      </c>
      <c r="B6607" s="32" t="str">
        <f t="shared" si="309"/>
        <v>Los Angeles, CA 99402,828-906-2406,Iron Mate,249 Northwest 2nd Avenue</v>
      </c>
      <c r="C6607" s="32" t="str">
        <f t="shared" si="310"/>
        <v>venue</v>
      </c>
      <c r="D6607" s="32" t="str">
        <f t="shared" si="311"/>
        <v>Incorrect</v>
      </c>
    </row>
    <row r="6608" spans="1:4" x14ac:dyDescent="0.25">
      <c r="A6608" s="32" t="s">
        <v>6062</v>
      </c>
      <c r="B6608" s="32" t="str">
        <f t="shared" si="309"/>
        <v>828-906-2406,Iron Mate,249 Northwest 2nd Avenue,San Francisco, CA 90606</v>
      </c>
      <c r="C6608" s="32" t="str">
        <f t="shared" si="310"/>
        <v>90606</v>
      </c>
      <c r="D6608" s="32" t="str">
        <f t="shared" si="311"/>
        <v>Incorrect</v>
      </c>
    </row>
    <row r="6609" spans="1:4" x14ac:dyDescent="0.25">
      <c r="A6609" s="32" t="s">
        <v>6063</v>
      </c>
      <c r="B6609" s="32" t="str">
        <f t="shared" si="309"/>
        <v>Iron Mate,249 Northwest 2nd Avenue,San Francisco, CA 90606,909-284-8046</v>
      </c>
      <c r="C6609" s="32" t="str">
        <f t="shared" si="310"/>
        <v>-8046</v>
      </c>
      <c r="D6609" s="32">
        <f t="shared" si="311"/>
        <v>1</v>
      </c>
    </row>
    <row r="6610" spans="1:4" x14ac:dyDescent="0.25">
      <c r="A6610" s="32" t="s">
        <v>6064</v>
      </c>
      <c r="B6610" s="32" t="str">
        <f t="shared" si="309"/>
        <v>249 Northwest 2nd Avenue,San Francisco, CA 90606,909-284-8046,Atlee Clothiers</v>
      </c>
      <c r="C6610" s="32" t="str">
        <f t="shared" si="310"/>
        <v>hiers</v>
      </c>
      <c r="D6610" s="32" t="str">
        <f t="shared" si="311"/>
        <v>Incorrect</v>
      </c>
    </row>
    <row r="6611" spans="1:4" x14ac:dyDescent="0.25">
      <c r="A6611" s="32" t="s">
        <v>6065</v>
      </c>
      <c r="B6611" s="32" t="str">
        <f t="shared" si="309"/>
        <v>San Francisco, CA 90606,909-284-8046,Atlee Clothiers,2646 Pacific Coast Highway</v>
      </c>
      <c r="C6611" s="32" t="str">
        <f t="shared" si="310"/>
        <v>ghway</v>
      </c>
      <c r="D6611" s="32" t="str">
        <f t="shared" si="311"/>
        <v>Incorrect</v>
      </c>
    </row>
    <row r="6612" spans="1:4" x14ac:dyDescent="0.25">
      <c r="A6612" s="32" t="s">
        <v>6066</v>
      </c>
      <c r="B6612" s="32" t="str">
        <f t="shared" si="309"/>
        <v>909-284-8046,Atlee Clothiers,2646 Pacific Coast Highway,Carmel, CA 90288</v>
      </c>
      <c r="C6612" s="32" t="str">
        <f t="shared" si="310"/>
        <v>90288</v>
      </c>
      <c r="D6612" s="32" t="str">
        <f t="shared" si="311"/>
        <v>Incorrect</v>
      </c>
    </row>
    <row r="6613" spans="1:4" x14ac:dyDescent="0.25">
      <c r="A6613" s="32" t="s">
        <v>6067</v>
      </c>
      <c r="B6613" s="32" t="str">
        <f t="shared" si="309"/>
        <v>Atlee Clothiers,2646 Pacific Coast Highway,Carmel, CA 90288,426-888-8686</v>
      </c>
      <c r="C6613" s="32" t="str">
        <f t="shared" si="310"/>
        <v>-8686</v>
      </c>
      <c r="D6613" s="32">
        <f t="shared" si="311"/>
        <v>1</v>
      </c>
    </row>
    <row r="6614" spans="1:4" x14ac:dyDescent="0.25">
      <c r="A6614" s="32" t="s">
        <v>6068</v>
      </c>
      <c r="B6614" s="32" t="str">
        <f t="shared" si="309"/>
        <v>2646 Pacific Coast Highway,Carmel, CA 90288,426-888-8686,Great Time Casual</v>
      </c>
      <c r="C6614" s="32" t="str">
        <f t="shared" si="310"/>
        <v>asual</v>
      </c>
      <c r="D6614" s="32" t="str">
        <f t="shared" si="311"/>
        <v>Incorrect</v>
      </c>
    </row>
    <row r="6615" spans="1:4" x14ac:dyDescent="0.25">
      <c r="A6615" s="32" t="s">
        <v>6069</v>
      </c>
      <c r="B6615" s="32" t="str">
        <f t="shared" si="309"/>
        <v>Carmel, CA 90288,426-888-8686,Great Time Casual,24266 Laguna Hills Mall</v>
      </c>
      <c r="C6615" s="32" t="str">
        <f t="shared" si="310"/>
        <v xml:space="preserve"> Mall</v>
      </c>
      <c r="D6615" s="32" t="str">
        <f t="shared" si="311"/>
        <v>Incorrect</v>
      </c>
    </row>
    <row r="6616" spans="1:4" x14ac:dyDescent="0.25">
      <c r="A6616" s="32" t="s">
        <v>6070</v>
      </c>
      <c r="B6616" s="32" t="str">
        <f t="shared" si="309"/>
        <v>426-888-8686,Great Time Casual,24266 Laguna Hills Mall,Monterey, CA 94644</v>
      </c>
      <c r="C6616" s="32" t="str">
        <f t="shared" si="310"/>
        <v>94644</v>
      </c>
      <c r="D6616" s="32" t="str">
        <f t="shared" si="311"/>
        <v>Incorrect</v>
      </c>
    </row>
    <row r="6617" spans="1:4" x14ac:dyDescent="0.25">
      <c r="A6617" s="32" t="s">
        <v>481</v>
      </c>
      <c r="B6617" s="32" t="str">
        <f t="shared" si="309"/>
        <v>Great Time Casual,24266 Laguna Hills Mall,Monterey, CA 94644,426-484-8264</v>
      </c>
      <c r="C6617" s="32" t="str">
        <f t="shared" si="310"/>
        <v>-8264</v>
      </c>
      <c r="D6617" s="32">
        <f t="shared" si="311"/>
        <v>1</v>
      </c>
    </row>
    <row r="6618" spans="1:4" x14ac:dyDescent="0.25">
      <c r="A6618" s="32" t="s">
        <v>6071</v>
      </c>
      <c r="B6618" s="32" t="str">
        <f t="shared" si="309"/>
        <v>24266 Laguna Hills Mall,Monterey, CA 94644,426-484-8264,Mountain High Casuals</v>
      </c>
      <c r="C6618" s="32" t="str">
        <f t="shared" si="310"/>
        <v>suals</v>
      </c>
      <c r="D6618" s="32" t="str">
        <f t="shared" si="311"/>
        <v>Incorrect</v>
      </c>
    </row>
    <row r="6619" spans="1:4" x14ac:dyDescent="0.25">
      <c r="A6619" s="32" t="s">
        <v>6072</v>
      </c>
      <c r="B6619" s="32" t="str">
        <f t="shared" si="309"/>
        <v>Monterey, CA 94644,426-484-8264,Mountain High Casuals,8224 Pacific Boulevard</v>
      </c>
      <c r="C6619" s="32" t="str">
        <f t="shared" si="310"/>
        <v>evard</v>
      </c>
      <c r="D6619" s="32" t="str">
        <f t="shared" si="311"/>
        <v>Incorrect</v>
      </c>
    </row>
    <row r="6620" spans="1:4" x14ac:dyDescent="0.25">
      <c r="A6620" s="32" t="s">
        <v>6073</v>
      </c>
      <c r="B6620" s="32" t="str">
        <f t="shared" si="309"/>
        <v>426-484-8264,Mountain High Casuals,8224 Pacific Boulevard,Irvine, CA 92228</v>
      </c>
      <c r="C6620" s="32" t="str">
        <f t="shared" si="310"/>
        <v>92228</v>
      </c>
      <c r="D6620" s="32" t="str">
        <f t="shared" si="311"/>
        <v>Incorrect</v>
      </c>
    </row>
    <row r="6621" spans="1:4" x14ac:dyDescent="0.25">
      <c r="A6621" s="32" t="s">
        <v>6074</v>
      </c>
      <c r="B6621" s="32" t="str">
        <f t="shared" si="309"/>
        <v>Mountain High Casuals,8224 Pacific Boulevard,Irvine, CA 92228,640-684-4264</v>
      </c>
      <c r="C6621" s="32" t="str">
        <f t="shared" si="310"/>
        <v>-4264</v>
      </c>
      <c r="D6621" s="32">
        <f t="shared" si="311"/>
        <v>1</v>
      </c>
    </row>
    <row r="6622" spans="1:4" x14ac:dyDescent="0.25">
      <c r="A6622" s="32" t="s">
        <v>6075</v>
      </c>
      <c r="B6622" s="32" t="str">
        <f t="shared" si="309"/>
        <v>8224 Pacific Boulevard,Irvine, CA 92228,640-684-4264,Oakland Sportswear Shop</v>
      </c>
      <c r="C6622" s="32" t="str">
        <f t="shared" si="310"/>
        <v xml:space="preserve"> Shop</v>
      </c>
      <c r="D6622" s="32" t="str">
        <f t="shared" si="311"/>
        <v>Incorrect</v>
      </c>
    </row>
    <row r="6623" spans="1:4" x14ac:dyDescent="0.25">
      <c r="A6623" s="32" t="s">
        <v>6076</v>
      </c>
      <c r="B6623" s="32" t="str">
        <f t="shared" si="309"/>
        <v>Irvine, CA 92228,640-684-4264,Oakland Sportswear Shop,PO Box 849</v>
      </c>
      <c r="C6623" s="32" t="str">
        <f t="shared" si="310"/>
        <v>x 849</v>
      </c>
      <c r="D6623" s="32" t="str">
        <f t="shared" si="311"/>
        <v>Incorrect</v>
      </c>
    </row>
    <row r="6624" spans="1:4" x14ac:dyDescent="0.25">
      <c r="A6624" s="32" t="s">
        <v>6077</v>
      </c>
      <c r="B6624" s="32" t="str">
        <f t="shared" si="309"/>
        <v>640-684-4264,Oakland Sportswear Shop,PO Box 849,Santa Ana, CA 90026</v>
      </c>
      <c r="C6624" s="32" t="str">
        <f t="shared" si="310"/>
        <v>90026</v>
      </c>
      <c r="D6624" s="32" t="str">
        <f t="shared" si="311"/>
        <v>Incorrect</v>
      </c>
    </row>
    <row r="6625" spans="1:4" x14ac:dyDescent="0.25">
      <c r="A6625" s="32" t="s">
        <v>6078</v>
      </c>
      <c r="B6625" s="32" t="str">
        <f t="shared" si="309"/>
        <v>Oakland Sportswear Shop,PO Box 849,Santa Ana, CA 90026,620-644-8448</v>
      </c>
      <c r="C6625" s="32" t="str">
        <f t="shared" si="310"/>
        <v>-8448</v>
      </c>
      <c r="D6625" s="32">
        <f t="shared" si="311"/>
        <v>1</v>
      </c>
    </row>
    <row r="6626" spans="1:4" x14ac:dyDescent="0.25">
      <c r="A6626" s="32" t="s">
        <v>6079</v>
      </c>
      <c r="B6626" s="32" t="str">
        <f t="shared" si="309"/>
        <v>PO Box 849,Santa Ana, CA 90026,620-644-8448,Progressive Sports</v>
      </c>
      <c r="C6626" s="32" t="str">
        <f t="shared" si="310"/>
        <v>ports</v>
      </c>
      <c r="D6626" s="32" t="str">
        <f t="shared" si="311"/>
        <v>Incorrect</v>
      </c>
    </row>
    <row r="6627" spans="1:4" x14ac:dyDescent="0.25">
      <c r="A6627" s="32" t="s">
        <v>4567</v>
      </c>
      <c r="B6627" s="32" t="str">
        <f t="shared" si="309"/>
        <v>Santa Ana, CA 90026,620-644-8448,Progressive Sports,22498 Barton Road</v>
      </c>
      <c r="C6627" s="32" t="str">
        <f t="shared" si="310"/>
        <v xml:space="preserve"> Road</v>
      </c>
      <c r="D6627" s="32" t="str">
        <f t="shared" si="311"/>
        <v>Incorrect</v>
      </c>
    </row>
    <row r="6628" spans="1:4" x14ac:dyDescent="0.25">
      <c r="A6628" s="32" t="s">
        <v>6080</v>
      </c>
      <c r="B6628" s="32" t="str">
        <f t="shared" si="309"/>
        <v>620-644-8448,Progressive Sports,22498 Barton Road,Sacramento, CA 90006</v>
      </c>
      <c r="C6628" s="32" t="str">
        <f t="shared" si="310"/>
        <v>90006</v>
      </c>
      <c r="D6628" s="32" t="str">
        <f t="shared" si="311"/>
        <v>Incorrect</v>
      </c>
    </row>
    <row r="6629" spans="1:4" x14ac:dyDescent="0.25">
      <c r="A6629" s="32" t="s">
        <v>6081</v>
      </c>
      <c r="B6629" s="32" t="str">
        <f t="shared" si="309"/>
        <v>Progressive Sports,22498 Barton Road,Sacramento, CA 90006,808-842-9666</v>
      </c>
      <c r="C6629" s="32" t="str">
        <f t="shared" si="310"/>
        <v>-9666</v>
      </c>
      <c r="D6629" s="32">
        <f t="shared" si="311"/>
        <v>1</v>
      </c>
    </row>
    <row r="6630" spans="1:4" x14ac:dyDescent="0.25">
      <c r="A6630" s="32" t="s">
        <v>6082</v>
      </c>
      <c r="B6630" s="32" t="str">
        <f t="shared" si="309"/>
        <v>22498 Barton Road,Sacramento, CA 90006,808-842-9666,South Side Trading Inc</v>
      </c>
      <c r="C6630" s="32" t="str">
        <f t="shared" si="310"/>
        <v>g Inc</v>
      </c>
      <c r="D6630" s="32" t="str">
        <f t="shared" si="311"/>
        <v>Incorrect</v>
      </c>
    </row>
    <row r="6631" spans="1:4" x14ac:dyDescent="0.25">
      <c r="A6631" s="32" t="s">
        <v>6083</v>
      </c>
      <c r="B6631" s="32" t="str">
        <f t="shared" si="309"/>
        <v>Sacramento, CA 90006,808-842-9666,South Side Trading Inc,680 East Benson Boulevard</v>
      </c>
      <c r="C6631" s="32" t="str">
        <f t="shared" si="310"/>
        <v>evard</v>
      </c>
      <c r="D6631" s="32" t="str">
        <f t="shared" si="311"/>
        <v>Incorrect</v>
      </c>
    </row>
    <row r="6632" spans="1:4" x14ac:dyDescent="0.25">
      <c r="A6632" s="32" t="s">
        <v>6084</v>
      </c>
      <c r="B6632" s="32" t="str">
        <f t="shared" si="309"/>
        <v>808-842-9666,South Side Trading Inc,680 East Benson Boulevard,Los Angeles, CA 96828</v>
      </c>
      <c r="C6632" s="32" t="str">
        <f t="shared" si="310"/>
        <v>96828</v>
      </c>
      <c r="D6632" s="32" t="str">
        <f t="shared" si="311"/>
        <v>Incorrect</v>
      </c>
    </row>
    <row r="6633" spans="1:4" x14ac:dyDescent="0.25">
      <c r="A6633" s="32" t="s">
        <v>6085</v>
      </c>
      <c r="B6633" s="32" t="str">
        <f t="shared" si="309"/>
        <v>South Side Trading Inc,680 East Benson Boulevard,Los Angeles, CA 96828,824-894-2229</v>
      </c>
      <c r="C6633" s="32" t="str">
        <f t="shared" si="310"/>
        <v>-2229</v>
      </c>
      <c r="D6633" s="32">
        <f t="shared" si="311"/>
        <v>1</v>
      </c>
    </row>
    <row r="6634" spans="1:4" x14ac:dyDescent="0.25">
      <c r="A6634" s="32" t="s">
        <v>6086</v>
      </c>
      <c r="B6634" s="32" t="str">
        <f t="shared" si="309"/>
        <v>680 East Benson Boulevard,Los Angeles, CA 96828,824-894-2229,The Gym Shop Inc</v>
      </c>
      <c r="C6634" s="32" t="str">
        <f t="shared" si="310"/>
        <v>p Inc</v>
      </c>
      <c r="D6634" s="32" t="str">
        <f t="shared" si="311"/>
        <v>Incorrect</v>
      </c>
    </row>
    <row r="6635" spans="1:4" x14ac:dyDescent="0.25">
      <c r="A6635" s="32" t="s">
        <v>1548</v>
      </c>
      <c r="B6635" s="32" t="str">
        <f t="shared" si="309"/>
        <v>Los Angeles, CA 96828,824-894-2229,The Gym Shop Inc,4460 64th Street</v>
      </c>
      <c r="C6635" s="32" t="str">
        <f t="shared" si="310"/>
        <v>treet</v>
      </c>
      <c r="D6635" s="32" t="str">
        <f t="shared" si="311"/>
        <v>Incorrect</v>
      </c>
    </row>
    <row r="6636" spans="1:4" x14ac:dyDescent="0.25">
      <c r="A6636" s="32" t="s">
        <v>6087</v>
      </c>
      <c r="B6636" s="32" t="str">
        <f t="shared" si="309"/>
        <v>824-894-2229,The Gym Shop Inc,4460 64th Street,Los Angeles, CA 98202</v>
      </c>
      <c r="C6636" s="32" t="str">
        <f t="shared" si="310"/>
        <v>98202</v>
      </c>
      <c r="D6636" s="32" t="str">
        <f t="shared" si="311"/>
        <v>Incorrect</v>
      </c>
    </row>
    <row r="6637" spans="1:4" x14ac:dyDescent="0.25">
      <c r="A6637" s="32" t="s">
        <v>6088</v>
      </c>
      <c r="B6637" s="32" t="str">
        <f t="shared" si="309"/>
        <v>The Gym Shop Inc,4460 64th Street,Los Angeles, CA 98202,420-229-8466</v>
      </c>
      <c r="C6637" s="32" t="str">
        <f t="shared" si="310"/>
        <v>-8466</v>
      </c>
      <c r="D6637" s="32">
        <f t="shared" si="311"/>
        <v>1</v>
      </c>
    </row>
    <row r="6638" spans="1:4" x14ac:dyDescent="0.25">
      <c r="A6638" s="32" t="s">
        <v>6089</v>
      </c>
      <c r="B6638" s="32" t="str">
        <f t="shared" si="309"/>
        <v>4460 64th Street,Los Angeles, CA 98202,420-229-8466,Top T-Shirts</v>
      </c>
      <c r="C6638" s="32" t="str">
        <f t="shared" si="310"/>
        <v>hirts</v>
      </c>
      <c r="D6638" s="32" t="str">
        <f t="shared" si="311"/>
        <v>Incorrect</v>
      </c>
    </row>
    <row r="6639" spans="1:4" x14ac:dyDescent="0.25">
      <c r="A6639" s="32" t="s">
        <v>475</v>
      </c>
      <c r="B6639" s="32" t="str">
        <f t="shared" si="309"/>
        <v>Los Angeles, CA 98202,420-229-8466,Top T-Shirts,2800 South Main Street</v>
      </c>
      <c r="C6639" s="32" t="str">
        <f t="shared" si="310"/>
        <v>treet</v>
      </c>
      <c r="D6639" s="32" t="str">
        <f t="shared" si="311"/>
        <v>Incorrect</v>
      </c>
    </row>
    <row r="6640" spans="1:4" x14ac:dyDescent="0.25">
      <c r="A6640" s="32" t="s">
        <v>6090</v>
      </c>
      <c r="B6640" s="32" t="str">
        <f t="shared" si="309"/>
        <v>420-229-8466,Top T-Shirts,2800 South Main Street,Milpitas, CA 98422</v>
      </c>
      <c r="C6640" s="32" t="str">
        <f t="shared" si="310"/>
        <v>98422</v>
      </c>
      <c r="D6640" s="32" t="str">
        <f t="shared" si="311"/>
        <v>Incorrect</v>
      </c>
    </row>
    <row r="6641" spans="1:4" x14ac:dyDescent="0.25">
      <c r="A6641" s="32" t="s">
        <v>6091</v>
      </c>
      <c r="B6641" s="32" t="str">
        <f t="shared" si="309"/>
        <v>Top T-Shirts,2800 South Main Street,Milpitas, CA 98422,224-848-8244</v>
      </c>
      <c r="C6641" s="32" t="str">
        <f t="shared" si="310"/>
        <v>-8244</v>
      </c>
      <c r="D6641" s="32">
        <f t="shared" si="311"/>
        <v>1</v>
      </c>
    </row>
    <row r="6642" spans="1:4" x14ac:dyDescent="0.25">
      <c r="A6642" s="32" t="s">
        <v>6092</v>
      </c>
      <c r="B6642" s="32" t="str">
        <f t="shared" si="309"/>
        <v>2800 South Main Street,Milpitas, CA 98422,224-848-8244,Averil's Exotic Designs</v>
      </c>
      <c r="C6642" s="32" t="str">
        <f t="shared" si="310"/>
        <v>signs</v>
      </c>
      <c r="D6642" s="32" t="str">
        <f t="shared" si="311"/>
        <v>Incorrect</v>
      </c>
    </row>
    <row r="6643" spans="1:4" x14ac:dyDescent="0.25">
      <c r="A6643" s="32" t="s">
        <v>2364</v>
      </c>
      <c r="B6643" s="32" t="str">
        <f t="shared" si="309"/>
        <v>Milpitas, CA 98422,224-848-8244,Averil's Exotic Designs,606 Sycamore Valley Road West</v>
      </c>
      <c r="C6643" s="32" t="str">
        <f t="shared" si="310"/>
        <v xml:space="preserve"> West</v>
      </c>
      <c r="D6643" s="32" t="str">
        <f t="shared" si="311"/>
        <v>Incorrect</v>
      </c>
    </row>
    <row r="6644" spans="1:4" x14ac:dyDescent="0.25">
      <c r="A6644" s="32" t="s">
        <v>6093</v>
      </c>
      <c r="B6644" s="32" t="str">
        <f t="shared" si="309"/>
        <v>224-848-8244,Averil's Exotic Designs,606 Sycamore Valley Road West,Kirkland, CA 92228</v>
      </c>
      <c r="C6644" s="32" t="str">
        <f t="shared" si="310"/>
        <v>92228</v>
      </c>
      <c r="D6644" s="32" t="str">
        <f t="shared" si="311"/>
        <v>Incorrect</v>
      </c>
    </row>
    <row r="6645" spans="1:4" x14ac:dyDescent="0.25">
      <c r="A6645" s="32" t="s">
        <v>6094</v>
      </c>
      <c r="B6645" s="32" t="str">
        <f t="shared" si="309"/>
        <v>Averil's Exotic Designs,606 Sycamore Valley Road West,Kirkland, CA 92228,808-942-2996</v>
      </c>
      <c r="C6645" s="32" t="str">
        <f t="shared" si="310"/>
        <v>-2996</v>
      </c>
      <c r="D6645" s="32">
        <f t="shared" si="311"/>
        <v>1</v>
      </c>
    </row>
    <row r="6646" spans="1:4" x14ac:dyDescent="0.25">
      <c r="A6646" s="32" t="s">
        <v>6095</v>
      </c>
      <c r="B6646" s="32" t="str">
        <f t="shared" si="309"/>
        <v>606 Sycamore Valley Road West,Kirkland, CA 92228,808-942-2996,Hunter's Glen Sports</v>
      </c>
      <c r="C6646" s="32" t="str">
        <f t="shared" si="310"/>
        <v>ports</v>
      </c>
      <c r="D6646" s="32" t="str">
        <f t="shared" si="311"/>
        <v>Incorrect</v>
      </c>
    </row>
    <row r="6647" spans="1:4" x14ac:dyDescent="0.25">
      <c r="A6647" s="32" t="s">
        <v>6096</v>
      </c>
      <c r="B6647" s="32" t="str">
        <f t="shared" si="309"/>
        <v>Kirkland, CA 92228,808-942-2996,Hunter's Glen Sports,626 West Bardsley Avenue</v>
      </c>
      <c r="C6647" s="32" t="str">
        <f t="shared" si="310"/>
        <v>venue</v>
      </c>
      <c r="D6647" s="32" t="str">
        <f t="shared" si="311"/>
        <v>Incorrect</v>
      </c>
    </row>
    <row r="6648" spans="1:4" x14ac:dyDescent="0.25">
      <c r="A6648" s="32" t="s">
        <v>6097</v>
      </c>
      <c r="B6648" s="32" t="str">
        <f t="shared" si="309"/>
        <v>808-942-2996,Hunter's Glen Sports,626 West Bardsley Avenue,Forest Grove, CA 94226</v>
      </c>
      <c r="C6648" s="32" t="str">
        <f t="shared" si="310"/>
        <v>94226</v>
      </c>
      <c r="D6648" s="32" t="str">
        <f t="shared" si="311"/>
        <v>Incorrect</v>
      </c>
    </row>
    <row r="6649" spans="1:4" x14ac:dyDescent="0.25">
      <c r="A6649" s="32" t="s">
        <v>4087</v>
      </c>
      <c r="B6649" s="32" t="str">
        <f t="shared" si="309"/>
        <v>Hunter's Glen Sports,626 West Bardsley Avenue,Forest Grove, CA 94226,209-946-6084</v>
      </c>
      <c r="C6649" s="32" t="str">
        <f t="shared" si="310"/>
        <v>-6084</v>
      </c>
      <c r="D6649" s="32">
        <f t="shared" si="311"/>
        <v>1</v>
      </c>
    </row>
    <row r="6650" spans="1:4" x14ac:dyDescent="0.25">
      <c r="A6650" s="32" t="s">
        <v>6098</v>
      </c>
      <c r="B6650" s="32" t="str">
        <f t="shared" si="309"/>
        <v>626 West Bardsley Avenue,Forest Grove, CA 94226,209-946-6084,Sail Sports</v>
      </c>
      <c r="C6650" s="32" t="str">
        <f t="shared" si="310"/>
        <v>ports</v>
      </c>
      <c r="D6650" s="32" t="str">
        <f t="shared" si="311"/>
        <v>Incorrect</v>
      </c>
    </row>
    <row r="6651" spans="1:4" x14ac:dyDescent="0.25">
      <c r="A6651" s="32" t="s">
        <v>6099</v>
      </c>
      <c r="B6651" s="32" t="str">
        <f t="shared" si="309"/>
        <v>Forest Grove, CA 94226,209-946-6084,Sail Sports,464 N Harvest St</v>
      </c>
      <c r="C6651" s="32" t="str">
        <f t="shared" si="310"/>
        <v>st St</v>
      </c>
      <c r="D6651" s="32" t="str">
        <f t="shared" si="311"/>
        <v>Incorrect</v>
      </c>
    </row>
    <row r="6652" spans="1:4" x14ac:dyDescent="0.25">
      <c r="A6652" s="32" t="s">
        <v>6100</v>
      </c>
      <c r="B6652" s="32" t="str">
        <f t="shared" si="309"/>
        <v>209-946-6084,Sail Sports,464 N Harvest St,Sacramento, CA 98204</v>
      </c>
      <c r="C6652" s="32" t="str">
        <f t="shared" si="310"/>
        <v>98204</v>
      </c>
      <c r="D6652" s="32" t="str">
        <f t="shared" si="311"/>
        <v>Incorrect</v>
      </c>
    </row>
    <row r="6653" spans="1:4" x14ac:dyDescent="0.25">
      <c r="A6653" s="32" t="s">
        <v>6101</v>
      </c>
      <c r="B6653" s="32" t="str">
        <f t="shared" si="309"/>
        <v>Sail Sports,464 N Harvest St,Sacramento, CA 98204,949-686-2824</v>
      </c>
      <c r="C6653" s="32" t="str">
        <f t="shared" si="310"/>
        <v>-2824</v>
      </c>
      <c r="D6653" s="32">
        <f t="shared" si="311"/>
        <v>1</v>
      </c>
    </row>
    <row r="6654" spans="1:4" x14ac:dyDescent="0.25">
      <c r="A6654" s="32" t="s">
        <v>6102</v>
      </c>
      <c r="B6654" s="32" t="str">
        <f t="shared" si="309"/>
        <v>464 N Harvest St,Sacramento, CA 98204,949-686-2824,Summer Times Clothiers</v>
      </c>
      <c r="C6654" s="32" t="str">
        <f t="shared" si="310"/>
        <v>hiers</v>
      </c>
      <c r="D6654" s="32" t="str">
        <f t="shared" si="311"/>
        <v>Incorrect</v>
      </c>
    </row>
    <row r="6655" spans="1:4" x14ac:dyDescent="0.25">
      <c r="A6655" s="32" t="s">
        <v>6103</v>
      </c>
      <c r="B6655" s="32" t="str">
        <f t="shared" si="309"/>
        <v>Sacramento, CA 98204,949-686-2824,Summer Times Clothiers,6600 Topanga Canyon Boulevard Unit 96</v>
      </c>
      <c r="C6655" s="32" t="str">
        <f t="shared" si="310"/>
        <v>it 96</v>
      </c>
      <c r="D6655" s="32" t="str">
        <f t="shared" si="311"/>
        <v>Incorrect</v>
      </c>
    </row>
    <row r="6656" spans="1:4" x14ac:dyDescent="0.25">
      <c r="A6656" s="32" t="s">
        <v>5609</v>
      </c>
      <c r="B6656" s="32" t="str">
        <f t="shared" si="309"/>
        <v>949-686-2824,Summer Times Clothiers,6600 Topanga Canyon Boulevard Unit 96,Canoga Park, CA 94688</v>
      </c>
      <c r="C6656" s="32" t="str">
        <f t="shared" si="310"/>
        <v>94688</v>
      </c>
      <c r="D6656" s="32" t="str">
        <f t="shared" si="311"/>
        <v>Incorrect</v>
      </c>
    </row>
    <row r="6657" spans="1:4" x14ac:dyDescent="0.25">
      <c r="A6657" s="32" t="s">
        <v>86</v>
      </c>
      <c r="B6657" s="32" t="str">
        <f t="shared" si="309"/>
        <v>Summer Times Clothiers,6600 Topanga Canyon Boulevard Unit 96,Canoga Park, CA 94688,426-644-4468</v>
      </c>
      <c r="C6657" s="32" t="str">
        <f t="shared" si="310"/>
        <v>-4468</v>
      </c>
      <c r="D6657" s="32">
        <f t="shared" si="311"/>
        <v>1</v>
      </c>
    </row>
    <row r="6658" spans="1:4" x14ac:dyDescent="0.25">
      <c r="A6658" s="32" t="s">
        <v>917</v>
      </c>
      <c r="B6658" s="32" t="str">
        <f t="shared" ref="B6658:B6721" si="312">CONCATENATE(TRIM(A6658),",",TRIM(A6659),",",TRIM(A6660),",",TRIM(A6661))</f>
        <v>6600 Topanga Canyon Boulevard Unit 96,Canoga Park, CA 94688,426-644-4468,The Look Inc - Mason</v>
      </c>
      <c r="C6658" s="32" t="str">
        <f t="shared" ref="C6658:C6721" si="313">RIGHT(B6658,5)</f>
        <v>Mason</v>
      </c>
      <c r="D6658" s="32" t="str">
        <f t="shared" ref="D6658:D6721" si="314">IFERROR(FIND("-",C6658),"Incorrect")</f>
        <v>Incorrect</v>
      </c>
    </row>
    <row r="6659" spans="1:4" x14ac:dyDescent="0.25">
      <c r="A6659" s="32" t="s">
        <v>6104</v>
      </c>
      <c r="B6659" s="32" t="str">
        <f t="shared" si="312"/>
        <v>Canoga Park, CA 94688,426-644-4468,The Look Inc - Mason,200 East Viaduct Rancho Parkway</v>
      </c>
      <c r="C6659" s="32" t="str">
        <f t="shared" si="313"/>
        <v>rkway</v>
      </c>
      <c r="D6659" s="32" t="str">
        <f t="shared" si="314"/>
        <v>Incorrect</v>
      </c>
    </row>
    <row r="6660" spans="1:4" x14ac:dyDescent="0.25">
      <c r="A6660" s="32" t="s">
        <v>6105</v>
      </c>
      <c r="B6660" s="32" t="str">
        <f t="shared" si="312"/>
        <v>426-644-4468,The Look Inc - Mason,200 East Viaduct Rancho Parkway,Lakewood, CA 90804</v>
      </c>
      <c r="C6660" s="32" t="str">
        <f t="shared" si="313"/>
        <v>90804</v>
      </c>
      <c r="D6660" s="32" t="str">
        <f t="shared" si="314"/>
        <v>Incorrect</v>
      </c>
    </row>
    <row r="6661" spans="1:4" x14ac:dyDescent="0.25">
      <c r="A6661" s="32" t="s">
        <v>6106</v>
      </c>
      <c r="B6661" s="32" t="str">
        <f t="shared" si="312"/>
        <v>The Look Inc - Mason,200 East Viaduct Rancho Parkway,Lakewood, CA 90804,264-842-4966</v>
      </c>
      <c r="C6661" s="32" t="str">
        <f t="shared" si="313"/>
        <v>-4966</v>
      </c>
      <c r="D6661" s="32">
        <f t="shared" si="314"/>
        <v>1</v>
      </c>
    </row>
    <row r="6662" spans="1:4" x14ac:dyDescent="0.25">
      <c r="A6662" s="32" t="s">
        <v>1041</v>
      </c>
      <c r="B6662" s="32" t="str">
        <f t="shared" si="312"/>
        <v>200 East Viaduct Rancho Parkway,Lakewood, CA 90804,264-842-4966,Beckland's Ladies Apparel</v>
      </c>
      <c r="C6662" s="32" t="str">
        <f t="shared" si="313"/>
        <v>parel</v>
      </c>
      <c r="D6662" s="32" t="str">
        <f t="shared" si="314"/>
        <v>Incorrect</v>
      </c>
    </row>
    <row r="6663" spans="1:4" x14ac:dyDescent="0.25">
      <c r="A6663" s="32" t="s">
        <v>6107</v>
      </c>
      <c r="B6663" s="32" t="str">
        <f t="shared" si="312"/>
        <v>Lakewood, CA 90804,264-842-4966,Beckland's Ladies Apparel,6 Alameda Boulevard</v>
      </c>
      <c r="C6663" s="32" t="str">
        <f t="shared" si="313"/>
        <v>evard</v>
      </c>
      <c r="D6663" s="32" t="str">
        <f t="shared" si="314"/>
        <v>Incorrect</v>
      </c>
    </row>
    <row r="6664" spans="1:4" x14ac:dyDescent="0.25">
      <c r="A6664" s="32" t="s">
        <v>6108</v>
      </c>
      <c r="B6664" s="32" t="str">
        <f t="shared" si="312"/>
        <v>264-842-4966,Beckland's Ladies Apparel,6 Alameda Boulevard,Los Angeles, CA 90024</v>
      </c>
      <c r="C6664" s="32" t="str">
        <f t="shared" si="313"/>
        <v>90024</v>
      </c>
      <c r="D6664" s="32" t="str">
        <f t="shared" si="314"/>
        <v>Incorrect</v>
      </c>
    </row>
    <row r="6665" spans="1:4" x14ac:dyDescent="0.25">
      <c r="A6665" s="32" t="s">
        <v>6109</v>
      </c>
      <c r="B6665" s="32" t="str">
        <f t="shared" si="312"/>
        <v>Beckland's Ladies Apparel,6 Alameda Boulevard,Los Angeles, CA 90024,264-862-8224</v>
      </c>
      <c r="C6665" s="32" t="str">
        <f t="shared" si="313"/>
        <v>-8224</v>
      </c>
      <c r="D6665" s="32">
        <f t="shared" si="314"/>
        <v>1</v>
      </c>
    </row>
    <row r="6666" spans="1:4" x14ac:dyDescent="0.25">
      <c r="A6666" s="32" t="s">
        <v>6110</v>
      </c>
      <c r="B6666" s="32" t="str">
        <f t="shared" si="312"/>
        <v>6 Alameda Boulevard,Los Angeles, CA 90024,264-862-8224,Beach Sands Skate &amp; Surf</v>
      </c>
      <c r="C6666" s="32" t="str">
        <f t="shared" si="313"/>
        <v xml:space="preserve"> Surf</v>
      </c>
      <c r="D6666" s="32" t="str">
        <f t="shared" si="314"/>
        <v>Incorrect</v>
      </c>
    </row>
    <row r="6667" spans="1:4" x14ac:dyDescent="0.25">
      <c r="A6667" s="32" t="s">
        <v>6111</v>
      </c>
      <c r="B6667" s="32" t="str">
        <f t="shared" si="312"/>
        <v>Los Angeles, CA 90024,264-862-8224,Beach Sands Skate &amp; Surf,8460 Melrose Avenue</v>
      </c>
      <c r="C6667" s="32" t="str">
        <f t="shared" si="313"/>
        <v>venue</v>
      </c>
      <c r="D6667" s="32" t="str">
        <f t="shared" si="314"/>
        <v>Incorrect</v>
      </c>
    </row>
    <row r="6668" spans="1:4" x14ac:dyDescent="0.25">
      <c r="A6668" s="32" t="s">
        <v>6112</v>
      </c>
      <c r="B6668" s="32" t="str">
        <f t="shared" si="312"/>
        <v>264-862-8224,Beach Sands Skate &amp; Surf,8460 Melrose Avenue,Los Angeles, CA 90089</v>
      </c>
      <c r="C6668" s="32" t="str">
        <f t="shared" si="313"/>
        <v>90089</v>
      </c>
      <c r="D6668" s="32" t="str">
        <f t="shared" si="314"/>
        <v>Incorrect</v>
      </c>
    </row>
    <row r="6669" spans="1:4" x14ac:dyDescent="0.25">
      <c r="A6669" s="32" t="s">
        <v>6113</v>
      </c>
      <c r="B6669" s="32" t="str">
        <f t="shared" si="312"/>
        <v>Beach Sands Skate &amp; Surf,8460 Melrose Avenue,Los Angeles, CA 90089,662-284-4828</v>
      </c>
      <c r="C6669" s="32" t="str">
        <f t="shared" si="313"/>
        <v>-4828</v>
      </c>
      <c r="D6669" s="32">
        <f t="shared" si="314"/>
        <v>1</v>
      </c>
    </row>
    <row r="6670" spans="1:4" x14ac:dyDescent="0.25">
      <c r="A6670" s="32" t="s">
        <v>6114</v>
      </c>
      <c r="B6670" s="32" t="str">
        <f t="shared" si="312"/>
        <v>8460 Melrose Avenue,Los Angeles, CA 90089,662-284-4828,Hot Shot</v>
      </c>
      <c r="C6670" s="32" t="str">
        <f t="shared" si="313"/>
        <v xml:space="preserve"> Shot</v>
      </c>
      <c r="D6670" s="32" t="str">
        <f t="shared" si="314"/>
        <v>Incorrect</v>
      </c>
    </row>
    <row r="6671" spans="1:4" x14ac:dyDescent="0.25">
      <c r="A6671" s="32" t="s">
        <v>5483</v>
      </c>
      <c r="B6671" s="32" t="str">
        <f t="shared" si="312"/>
        <v>Los Angeles, CA 90089,662-284-4828,Hot Shot,624 East Haley Street</v>
      </c>
      <c r="C6671" s="32" t="str">
        <f t="shared" si="313"/>
        <v>treet</v>
      </c>
      <c r="D6671" s="32" t="str">
        <f t="shared" si="314"/>
        <v>Incorrect</v>
      </c>
    </row>
    <row r="6672" spans="1:4" x14ac:dyDescent="0.25">
      <c r="A6672" s="32" t="s">
        <v>6115</v>
      </c>
      <c r="B6672" s="32" t="str">
        <f t="shared" si="312"/>
        <v>662-284-4828,Hot Shot,624 East Haley Street,Portland, OR 92640</v>
      </c>
      <c r="C6672" s="32" t="str">
        <f t="shared" si="313"/>
        <v>92640</v>
      </c>
      <c r="D6672" s="32" t="str">
        <f t="shared" si="314"/>
        <v>Incorrect</v>
      </c>
    </row>
    <row r="6673" spans="1:4" x14ac:dyDescent="0.25">
      <c r="A6673" s="32" t="s">
        <v>6116</v>
      </c>
      <c r="B6673" s="32" t="str">
        <f t="shared" si="312"/>
        <v>Hot Shot,624 East Haley Street,Portland, OR 92640,662-642-2020</v>
      </c>
      <c r="C6673" s="32" t="str">
        <f t="shared" si="313"/>
        <v>-2020</v>
      </c>
      <c r="D6673" s="32">
        <f t="shared" si="314"/>
        <v>1</v>
      </c>
    </row>
    <row r="6674" spans="1:4" x14ac:dyDescent="0.25">
      <c r="A6674" s="32" t="s">
        <v>6117</v>
      </c>
      <c r="B6674" s="32" t="str">
        <f t="shared" si="312"/>
        <v>624 East Haley Street,Portland, OR 92640,662-642-2020,Jock Stop</v>
      </c>
      <c r="C6674" s="32" t="str">
        <f t="shared" si="313"/>
        <v xml:space="preserve"> Stop</v>
      </c>
      <c r="D6674" s="32" t="str">
        <f t="shared" si="314"/>
        <v>Incorrect</v>
      </c>
    </row>
    <row r="6675" spans="1:4" x14ac:dyDescent="0.25">
      <c r="A6675" s="32" t="s">
        <v>6118</v>
      </c>
      <c r="B6675" s="32" t="str">
        <f t="shared" si="312"/>
        <v>Portland, OR 92640,662-642-2020,Jock Stop,6624 Santa Monica Boulevard # A</v>
      </c>
      <c r="C6675" s="32" t="str">
        <f t="shared" si="313"/>
        <v>d # A</v>
      </c>
      <c r="D6675" s="32" t="str">
        <f t="shared" si="314"/>
        <v>Incorrect</v>
      </c>
    </row>
    <row r="6676" spans="1:4" x14ac:dyDescent="0.25">
      <c r="A6676" s="32" t="s">
        <v>6119</v>
      </c>
      <c r="B6676" s="32" t="str">
        <f t="shared" si="312"/>
        <v>662-642-2020,Jock Stop,6624 Santa Monica Boulevard # A,Santa Cruz, CA 98244</v>
      </c>
      <c r="C6676" s="32" t="str">
        <f t="shared" si="313"/>
        <v>98244</v>
      </c>
      <c r="D6676" s="32" t="str">
        <f t="shared" si="314"/>
        <v>Incorrect</v>
      </c>
    </row>
    <row r="6677" spans="1:4" x14ac:dyDescent="0.25">
      <c r="A6677" s="32" t="s">
        <v>2747</v>
      </c>
      <c r="B6677" s="32" t="str">
        <f t="shared" si="312"/>
        <v>Jock Stop,6624 Santa Monica Boulevard # A,Santa Cruz, CA 98244,808-848-9288</v>
      </c>
      <c r="C6677" s="32" t="str">
        <f t="shared" si="313"/>
        <v>-9288</v>
      </c>
      <c r="D6677" s="32">
        <f t="shared" si="314"/>
        <v>1</v>
      </c>
    </row>
    <row r="6678" spans="1:4" x14ac:dyDescent="0.25">
      <c r="A6678" s="32" t="s">
        <v>6120</v>
      </c>
      <c r="B6678" s="32" t="str">
        <f t="shared" si="312"/>
        <v>6624 Santa Monica Boulevard # A,Santa Cruz, CA 98244,808-848-9288,Ray's Men's Apparel Inc</v>
      </c>
      <c r="C6678" s="32" t="str">
        <f t="shared" si="313"/>
        <v>l Inc</v>
      </c>
      <c r="D6678" s="32" t="str">
        <f t="shared" si="314"/>
        <v>Incorrect</v>
      </c>
    </row>
    <row r="6679" spans="1:4" x14ac:dyDescent="0.25">
      <c r="A6679" s="32" t="s">
        <v>6121</v>
      </c>
      <c r="B6679" s="32" t="str">
        <f t="shared" si="312"/>
        <v>Santa Cruz, CA 98244,808-848-9288,Ray's Men's Apparel Inc,Templins Centre</v>
      </c>
      <c r="C6679" s="32" t="str">
        <f t="shared" si="313"/>
        <v>entre</v>
      </c>
      <c r="D6679" s="32" t="str">
        <f t="shared" si="314"/>
        <v>Incorrect</v>
      </c>
    </row>
    <row r="6680" spans="1:4" x14ac:dyDescent="0.25">
      <c r="A6680" s="32" t="s">
        <v>6122</v>
      </c>
      <c r="B6680" s="32" t="str">
        <f t="shared" si="312"/>
        <v>808-848-9288,Ray's Men's Apparel Inc,Templins Centre,Snohomish, WA 94966</v>
      </c>
      <c r="C6680" s="32" t="str">
        <f t="shared" si="313"/>
        <v>94966</v>
      </c>
      <c r="D6680" s="32" t="str">
        <f t="shared" si="314"/>
        <v>Incorrect</v>
      </c>
    </row>
    <row r="6681" spans="1:4" x14ac:dyDescent="0.25">
      <c r="A6681" s="32" t="s">
        <v>6123</v>
      </c>
      <c r="B6681" s="32" t="str">
        <f t="shared" si="312"/>
        <v>Ray's Men's Apparel Inc,Templins Centre,Snohomish, WA 94966,824-446-2899</v>
      </c>
      <c r="C6681" s="32" t="str">
        <f t="shared" si="313"/>
        <v>-2899</v>
      </c>
      <c r="D6681" s="32">
        <f t="shared" si="314"/>
        <v>1</v>
      </c>
    </row>
    <row r="6682" spans="1:4" x14ac:dyDescent="0.25">
      <c r="A6682" s="32" t="s">
        <v>6124</v>
      </c>
      <c r="B6682" s="32" t="str">
        <f t="shared" si="312"/>
        <v>Templins Centre,Snohomish, WA 94966,824-446-2899,Salazar</v>
      </c>
      <c r="C6682" s="32" t="str">
        <f t="shared" si="313"/>
        <v>lazar</v>
      </c>
      <c r="D6682" s="32" t="str">
        <f t="shared" si="314"/>
        <v>Incorrect</v>
      </c>
    </row>
    <row r="6683" spans="1:4" x14ac:dyDescent="0.25">
      <c r="A6683" s="32" t="s">
        <v>6125</v>
      </c>
      <c r="B6683" s="32" t="str">
        <f t="shared" si="312"/>
        <v>Snohomish, WA 94966,824-446-2899,Salazar,440 North Olympic Avenue</v>
      </c>
      <c r="C6683" s="32" t="str">
        <f t="shared" si="313"/>
        <v>venue</v>
      </c>
      <c r="D6683" s="32" t="str">
        <f t="shared" si="314"/>
        <v>Incorrect</v>
      </c>
    </row>
    <row r="6684" spans="1:4" x14ac:dyDescent="0.25">
      <c r="A6684" s="32" t="s">
        <v>6126</v>
      </c>
      <c r="B6684" s="32" t="str">
        <f t="shared" si="312"/>
        <v>824-446-2899,Salazar,440 North Olympic Avenue,Newport Beach, CA 96824</v>
      </c>
      <c r="C6684" s="32" t="str">
        <f t="shared" si="313"/>
        <v>96824</v>
      </c>
      <c r="D6684" s="32" t="str">
        <f t="shared" si="314"/>
        <v>Incorrect</v>
      </c>
    </row>
    <row r="6685" spans="1:4" x14ac:dyDescent="0.25">
      <c r="A6685" s="32" t="s">
        <v>2451</v>
      </c>
      <c r="B6685" s="32" t="str">
        <f t="shared" si="312"/>
        <v>Salazar,440 North Olympic Avenue,Newport Beach, CA 96824,926-464-8240</v>
      </c>
      <c r="C6685" s="32" t="str">
        <f t="shared" si="313"/>
        <v>-8240</v>
      </c>
      <c r="D6685" s="32">
        <f t="shared" si="314"/>
        <v>1</v>
      </c>
    </row>
    <row r="6686" spans="1:4" x14ac:dyDescent="0.25">
      <c r="A6686" s="32" t="s">
        <v>6127</v>
      </c>
      <c r="B6686" s="32" t="str">
        <f t="shared" si="312"/>
        <v>440 North Olympic Avenue,Newport Beach, CA 96824,926-464-8240,Shirt Haus</v>
      </c>
      <c r="C6686" s="32" t="str">
        <f t="shared" si="313"/>
        <v xml:space="preserve"> Haus</v>
      </c>
      <c r="D6686" s="32" t="str">
        <f t="shared" si="314"/>
        <v>Incorrect</v>
      </c>
    </row>
    <row r="6687" spans="1:4" x14ac:dyDescent="0.25">
      <c r="A6687" s="32" t="s">
        <v>6128</v>
      </c>
      <c r="B6687" s="32" t="str">
        <f t="shared" si="312"/>
        <v>Newport Beach, CA 96824,926-464-8240,Shirt Haus,2800 Leavenworth Street Suite 4</v>
      </c>
      <c r="C6687" s="32" t="str">
        <f t="shared" si="313"/>
        <v>ite 4</v>
      </c>
      <c r="D6687" s="32" t="str">
        <f t="shared" si="314"/>
        <v>Incorrect</v>
      </c>
    </row>
    <row r="6688" spans="1:4" x14ac:dyDescent="0.25">
      <c r="A6688" s="32" t="s">
        <v>6129</v>
      </c>
      <c r="B6688" s="32" t="str">
        <f t="shared" si="312"/>
        <v>926-464-8240,Shirt Haus,2800 Leavenworth Street Suite 4,El Cajon, CA 92660</v>
      </c>
      <c r="C6688" s="32" t="str">
        <f t="shared" si="313"/>
        <v>92660</v>
      </c>
      <c r="D6688" s="32" t="str">
        <f t="shared" si="314"/>
        <v>Incorrect</v>
      </c>
    </row>
    <row r="6689" spans="1:4" x14ac:dyDescent="0.25">
      <c r="A6689" s="32" t="s">
        <v>1287</v>
      </c>
      <c r="B6689" s="32" t="str">
        <f t="shared" si="312"/>
        <v>Shirt Haus,2800 Leavenworth Street Suite 4,El Cajon, CA 92660,224-624-6909</v>
      </c>
      <c r="C6689" s="32" t="str">
        <f t="shared" si="313"/>
        <v>-6909</v>
      </c>
      <c r="D6689" s="32">
        <f t="shared" si="314"/>
        <v>1</v>
      </c>
    </row>
    <row r="6690" spans="1:4" x14ac:dyDescent="0.25">
      <c r="A6690" s="32" t="s">
        <v>6130</v>
      </c>
      <c r="B6690" s="32" t="str">
        <f t="shared" si="312"/>
        <v>2800 Leavenworth Street Suite 4,El Cajon, CA 92660,224-624-6909,Top Choice Sportswear</v>
      </c>
      <c r="C6690" s="32" t="str">
        <f t="shared" si="313"/>
        <v>swear</v>
      </c>
      <c r="D6690" s="32" t="str">
        <f t="shared" si="314"/>
        <v>Incorrect</v>
      </c>
    </row>
    <row r="6691" spans="1:4" x14ac:dyDescent="0.25">
      <c r="A6691" s="32" t="s">
        <v>6131</v>
      </c>
      <c r="B6691" s="32" t="str">
        <f t="shared" si="312"/>
        <v>El Cajon, CA 92660,224-624-6909,Top Choice Sportswear,240 S Market St</v>
      </c>
      <c r="C6691" s="32" t="str">
        <f t="shared" si="313"/>
        <v>et St</v>
      </c>
      <c r="D6691" s="32" t="str">
        <f t="shared" si="314"/>
        <v>Incorrect</v>
      </c>
    </row>
    <row r="6692" spans="1:4" x14ac:dyDescent="0.25">
      <c r="A6692" s="32" t="s">
        <v>6132</v>
      </c>
      <c r="B6692" s="32" t="str">
        <f t="shared" si="312"/>
        <v>224-624-6909,Top Choice Sportswear,240 S Market St,Montebello, CA 94402</v>
      </c>
      <c r="C6692" s="32" t="str">
        <f t="shared" si="313"/>
        <v>94402</v>
      </c>
      <c r="D6692" s="32" t="str">
        <f t="shared" si="314"/>
        <v>Incorrect</v>
      </c>
    </row>
    <row r="6693" spans="1:4" x14ac:dyDescent="0.25">
      <c r="A6693" s="32" t="s">
        <v>6133</v>
      </c>
      <c r="B6693" s="32" t="str">
        <f t="shared" si="312"/>
        <v>Top Choice Sportswear,240 S Market St,Montebello, CA 94402,224-848-4844</v>
      </c>
      <c r="C6693" s="32" t="str">
        <f t="shared" si="313"/>
        <v>-4844</v>
      </c>
      <c r="D6693" s="32">
        <f t="shared" si="314"/>
        <v>1</v>
      </c>
    </row>
    <row r="6694" spans="1:4" x14ac:dyDescent="0.25">
      <c r="A6694" s="32" t="s">
        <v>6134</v>
      </c>
      <c r="B6694" s="32" t="str">
        <f t="shared" si="312"/>
        <v>240 S Market St,Montebello, CA 94402,224-848-4844,High Tide Women's Wear of California</v>
      </c>
      <c r="C6694" s="32" t="str">
        <f t="shared" si="313"/>
        <v>ornia</v>
      </c>
      <c r="D6694" s="32" t="str">
        <f t="shared" si="314"/>
        <v>Incorrect</v>
      </c>
    </row>
    <row r="6695" spans="1:4" x14ac:dyDescent="0.25">
      <c r="A6695" s="32" t="s">
        <v>6135</v>
      </c>
      <c r="B6695" s="32" t="str">
        <f t="shared" si="312"/>
        <v>Montebello, CA 94402,224-848-4844,High Tide Women's Wear of California,860 South Los Angeles Street</v>
      </c>
      <c r="C6695" s="32" t="str">
        <f t="shared" si="313"/>
        <v>treet</v>
      </c>
      <c r="D6695" s="32" t="str">
        <f t="shared" si="314"/>
        <v>Incorrect</v>
      </c>
    </row>
    <row r="6696" spans="1:4" x14ac:dyDescent="0.25">
      <c r="A6696" s="32" t="s">
        <v>6136</v>
      </c>
      <c r="B6696" s="32" t="str">
        <f t="shared" si="312"/>
        <v>224-848-4844,High Tide Women's Wear of California,860 South Los Angeles Street,Tacoma, WA 94802</v>
      </c>
      <c r="C6696" s="32" t="str">
        <f t="shared" si="313"/>
        <v>94802</v>
      </c>
      <c r="D6696" s="32" t="str">
        <f t="shared" si="314"/>
        <v>Incorrect</v>
      </c>
    </row>
    <row r="6697" spans="1:4" x14ac:dyDescent="0.25">
      <c r="A6697" s="32" t="s">
        <v>126</v>
      </c>
      <c r="B6697" s="32" t="str">
        <f t="shared" si="312"/>
        <v>High Tide Women's Wear of California,860 South Los Angeles Street,Tacoma, WA 94802,426-492-4842</v>
      </c>
      <c r="C6697" s="32" t="str">
        <f t="shared" si="313"/>
        <v>-4842</v>
      </c>
      <c r="D6697" s="32">
        <f t="shared" si="314"/>
        <v>1</v>
      </c>
    </row>
    <row r="6698" spans="1:4" x14ac:dyDescent="0.25">
      <c r="A6698" s="32" t="s">
        <v>4291</v>
      </c>
      <c r="B6698" s="32" t="str">
        <f t="shared" si="312"/>
        <v>860 South Los Angeles Street,Tacoma, WA 94802,426-492-4842,High Tide Women's Wear of California</v>
      </c>
      <c r="C6698" s="32" t="str">
        <f t="shared" si="313"/>
        <v>ornia</v>
      </c>
      <c r="D6698" s="32" t="str">
        <f t="shared" si="314"/>
        <v>Incorrect</v>
      </c>
    </row>
    <row r="6699" spans="1:4" x14ac:dyDescent="0.25">
      <c r="A6699" s="32" t="s">
        <v>6137</v>
      </c>
      <c r="B6699" s="32" t="str">
        <f t="shared" si="312"/>
        <v>Tacoma, WA 94802,426-492-4842,High Tide Women's Wear of California,4886 Cochran Street</v>
      </c>
      <c r="C6699" s="32" t="str">
        <f t="shared" si="313"/>
        <v>treet</v>
      </c>
      <c r="D6699" s="32" t="str">
        <f t="shared" si="314"/>
        <v>Incorrect</v>
      </c>
    </row>
    <row r="6700" spans="1:4" x14ac:dyDescent="0.25">
      <c r="A6700" s="32" t="s">
        <v>6138</v>
      </c>
      <c r="B6700" s="32" t="str">
        <f t="shared" si="312"/>
        <v>426-492-4842,High Tide Women's Wear of California,4886 Cochran Street,Santa Monica, CA 94649</v>
      </c>
      <c r="C6700" s="32" t="str">
        <f t="shared" si="313"/>
        <v>94649</v>
      </c>
      <c r="D6700" s="32" t="str">
        <f t="shared" si="314"/>
        <v>Incorrect</v>
      </c>
    </row>
    <row r="6701" spans="1:4" x14ac:dyDescent="0.25">
      <c r="A6701" s="32" t="s">
        <v>126</v>
      </c>
      <c r="B6701" s="32" t="str">
        <f t="shared" si="312"/>
        <v>High Tide Women's Wear of California,4886 Cochran Street,Santa Monica, CA 94649,408-242-8862</v>
      </c>
      <c r="C6701" s="32" t="str">
        <f t="shared" si="313"/>
        <v>-8862</v>
      </c>
      <c r="D6701" s="32">
        <f t="shared" si="314"/>
        <v>1</v>
      </c>
    </row>
    <row r="6702" spans="1:4" x14ac:dyDescent="0.25">
      <c r="A6702" s="32" t="s">
        <v>6139</v>
      </c>
      <c r="B6702" s="32" t="str">
        <f t="shared" si="312"/>
        <v>4886 Cochran Street,Santa Monica, CA 94649,408-242-8862,Scott Professional Shop</v>
      </c>
      <c r="C6702" s="32" t="str">
        <f t="shared" si="313"/>
        <v xml:space="preserve"> Shop</v>
      </c>
      <c r="D6702" s="32" t="str">
        <f t="shared" si="314"/>
        <v>Incorrect</v>
      </c>
    </row>
    <row r="6703" spans="1:4" x14ac:dyDescent="0.25">
      <c r="A6703" s="32" t="s">
        <v>6140</v>
      </c>
      <c r="B6703" s="32" t="str">
        <f t="shared" si="312"/>
        <v>Santa Monica, CA 94649,408-242-8862,Scott Professional Shop,2964 4th Avenue</v>
      </c>
      <c r="C6703" s="32" t="str">
        <f t="shared" si="313"/>
        <v>venue</v>
      </c>
      <c r="D6703" s="32" t="str">
        <f t="shared" si="314"/>
        <v>Incorrect</v>
      </c>
    </row>
    <row r="6704" spans="1:4" x14ac:dyDescent="0.25">
      <c r="A6704" s="32" t="s">
        <v>6141</v>
      </c>
      <c r="B6704" s="32" t="str">
        <f t="shared" si="312"/>
        <v>408-242-8862,Scott Professional Shop,2964 4th Avenue,San Luis Obispo, CA 94648</v>
      </c>
      <c r="C6704" s="32" t="str">
        <f t="shared" si="313"/>
        <v>94648</v>
      </c>
      <c r="D6704" s="32" t="str">
        <f t="shared" si="314"/>
        <v>Incorrect</v>
      </c>
    </row>
    <row r="6705" spans="1:4" x14ac:dyDescent="0.25">
      <c r="A6705" s="32" t="s">
        <v>6142</v>
      </c>
      <c r="B6705" s="32" t="str">
        <f t="shared" si="312"/>
        <v>Scott Professional Shop,2964 4th Avenue,San Luis Obispo, CA 94648,209-428-6489</v>
      </c>
      <c r="C6705" s="32" t="str">
        <f t="shared" si="313"/>
        <v>-6489</v>
      </c>
      <c r="D6705" s="32">
        <f t="shared" si="314"/>
        <v>1</v>
      </c>
    </row>
    <row r="6706" spans="1:4" x14ac:dyDescent="0.25">
      <c r="A6706" s="32" t="s">
        <v>6143</v>
      </c>
      <c r="B6706" s="32" t="str">
        <f t="shared" si="312"/>
        <v>2964 4th Avenue,San Luis Obispo, CA 94648,209-428-6489,Soccer Marketing Specialists</v>
      </c>
      <c r="C6706" s="32" t="str">
        <f t="shared" si="313"/>
        <v>lists</v>
      </c>
      <c r="D6706" s="32" t="str">
        <f t="shared" si="314"/>
        <v>Incorrect</v>
      </c>
    </row>
    <row r="6707" spans="1:4" x14ac:dyDescent="0.25">
      <c r="A6707" s="32" t="s">
        <v>6144</v>
      </c>
      <c r="B6707" s="32" t="str">
        <f t="shared" si="312"/>
        <v>San Luis Obispo, CA 94648,209-428-6489,Soccer Marketing Specialists,6040 Bandini Boulevard</v>
      </c>
      <c r="C6707" s="32" t="str">
        <f t="shared" si="313"/>
        <v>evard</v>
      </c>
      <c r="D6707" s="32" t="str">
        <f t="shared" si="314"/>
        <v>Incorrect</v>
      </c>
    </row>
    <row r="6708" spans="1:4" x14ac:dyDescent="0.25">
      <c r="A6708" s="32" t="s">
        <v>6145</v>
      </c>
      <c r="B6708" s="32" t="str">
        <f t="shared" si="312"/>
        <v>209-428-6489,Soccer Marketing Specialists,6040 Bandini Boulevard,Los Angeles, CA 96688</v>
      </c>
      <c r="C6708" s="32" t="str">
        <f t="shared" si="313"/>
        <v>96688</v>
      </c>
      <c r="D6708" s="32" t="str">
        <f t="shared" si="314"/>
        <v>Incorrect</v>
      </c>
    </row>
    <row r="6709" spans="1:4" x14ac:dyDescent="0.25">
      <c r="A6709" s="32" t="s">
        <v>6146</v>
      </c>
      <c r="B6709" s="32" t="str">
        <f t="shared" si="312"/>
        <v>Soccer Marketing Specialists,6040 Bandini Boulevard,Los Angeles, CA 96688,926-866-4994</v>
      </c>
      <c r="C6709" s="32" t="str">
        <f t="shared" si="313"/>
        <v>-4994</v>
      </c>
      <c r="D6709" s="32">
        <f t="shared" si="314"/>
        <v>1</v>
      </c>
    </row>
    <row r="6710" spans="1:4" x14ac:dyDescent="0.25">
      <c r="A6710" s="32" t="s">
        <v>6147</v>
      </c>
      <c r="B6710" s="32" t="str">
        <f t="shared" si="312"/>
        <v>6040 Bandini Boulevard,Los Angeles, CA 96688,926-866-4994,Breeze Cyclery</v>
      </c>
      <c r="C6710" s="32" t="str">
        <f t="shared" si="313"/>
        <v>clery</v>
      </c>
      <c r="D6710" s="32" t="str">
        <f t="shared" si="314"/>
        <v>Incorrect</v>
      </c>
    </row>
    <row r="6711" spans="1:4" x14ac:dyDescent="0.25">
      <c r="A6711" s="32" t="s">
        <v>1729</v>
      </c>
      <c r="B6711" s="32" t="str">
        <f t="shared" si="312"/>
        <v>Los Angeles, CA 96688,926-866-4994,Breeze Cyclery,2640 Camino Del Rio North</v>
      </c>
      <c r="C6711" s="32" t="str">
        <f t="shared" si="313"/>
        <v>North</v>
      </c>
      <c r="D6711" s="32" t="str">
        <f t="shared" si="314"/>
        <v>Incorrect</v>
      </c>
    </row>
    <row r="6712" spans="1:4" x14ac:dyDescent="0.25">
      <c r="A6712" s="32" t="s">
        <v>6148</v>
      </c>
      <c r="B6712" s="32" t="str">
        <f t="shared" si="312"/>
        <v>926-866-4994,Breeze Cyclery,2640 Camino Del Rio North,Daly City, CA 92202</v>
      </c>
      <c r="C6712" s="32" t="str">
        <f t="shared" si="313"/>
        <v>92202</v>
      </c>
      <c r="D6712" s="32" t="str">
        <f t="shared" si="314"/>
        <v>Incorrect</v>
      </c>
    </row>
    <row r="6713" spans="1:4" x14ac:dyDescent="0.25">
      <c r="A6713" s="32" t="s">
        <v>6149</v>
      </c>
      <c r="B6713" s="32" t="str">
        <f t="shared" si="312"/>
        <v>Breeze Cyclery,2640 Camino Del Rio North,Daly City, CA 92202,808-946-2844</v>
      </c>
      <c r="C6713" s="32" t="str">
        <f t="shared" si="313"/>
        <v>-2844</v>
      </c>
      <c r="D6713" s="32">
        <f t="shared" si="314"/>
        <v>1</v>
      </c>
    </row>
    <row r="6714" spans="1:4" x14ac:dyDescent="0.25">
      <c r="A6714" s="32" t="s">
        <v>4889</v>
      </c>
      <c r="B6714" s="32" t="str">
        <f t="shared" si="312"/>
        <v>2640 Camino Del Rio North,Daly City, CA 92202,808-946-2844,Denise Gifts</v>
      </c>
      <c r="C6714" s="32" t="str">
        <f t="shared" si="313"/>
        <v>Gifts</v>
      </c>
      <c r="D6714" s="32" t="str">
        <f t="shared" si="314"/>
        <v>Incorrect</v>
      </c>
    </row>
    <row r="6715" spans="1:4" x14ac:dyDescent="0.25">
      <c r="A6715" s="32" t="s">
        <v>6150</v>
      </c>
      <c r="B6715" s="32" t="str">
        <f t="shared" si="312"/>
        <v>Daly City, CA 92202,808-946-2844,Denise Gifts,448 Hillsdale Mall</v>
      </c>
      <c r="C6715" s="32" t="str">
        <f t="shared" si="313"/>
        <v xml:space="preserve"> Mall</v>
      </c>
      <c r="D6715" s="32" t="str">
        <f t="shared" si="314"/>
        <v>Incorrect</v>
      </c>
    </row>
    <row r="6716" spans="1:4" x14ac:dyDescent="0.25">
      <c r="A6716" s="32" t="s">
        <v>6151</v>
      </c>
      <c r="B6716" s="32" t="str">
        <f t="shared" si="312"/>
        <v>808-946-2844,Denise Gifts,448 Hillsdale Mall,San Rafael, CA 94420</v>
      </c>
      <c r="C6716" s="32" t="str">
        <f t="shared" si="313"/>
        <v>94420</v>
      </c>
      <c r="D6716" s="32" t="str">
        <f t="shared" si="314"/>
        <v>Incorrect</v>
      </c>
    </row>
    <row r="6717" spans="1:4" x14ac:dyDescent="0.25">
      <c r="A6717" s="32" t="s">
        <v>6152</v>
      </c>
      <c r="B6717" s="32" t="str">
        <f t="shared" si="312"/>
        <v>Denise Gifts,448 Hillsdale Mall,San Rafael, CA 94420,424-682-2226</v>
      </c>
      <c r="C6717" s="32" t="str">
        <f t="shared" si="313"/>
        <v>-2226</v>
      </c>
      <c r="D6717" s="32">
        <f t="shared" si="314"/>
        <v>1</v>
      </c>
    </row>
    <row r="6718" spans="1:4" x14ac:dyDescent="0.25">
      <c r="A6718" s="32" t="s">
        <v>6153</v>
      </c>
      <c r="B6718" s="32" t="str">
        <f t="shared" si="312"/>
        <v>448 Hillsdale Mall,San Rafael, CA 94420,424-682-2226,Ashmont Sportswear</v>
      </c>
      <c r="C6718" s="32" t="str">
        <f t="shared" si="313"/>
        <v>swear</v>
      </c>
      <c r="D6718" s="32" t="str">
        <f t="shared" si="314"/>
        <v>Incorrect</v>
      </c>
    </row>
    <row r="6719" spans="1:4" x14ac:dyDescent="0.25">
      <c r="A6719" s="32" t="s">
        <v>6154</v>
      </c>
      <c r="B6719" s="32" t="str">
        <f t="shared" si="312"/>
        <v>San Rafael, CA 94420,424-682-2226,Ashmont Sportswear,4602 South Camarillo Street</v>
      </c>
      <c r="C6719" s="32" t="str">
        <f t="shared" si="313"/>
        <v>treet</v>
      </c>
      <c r="D6719" s="32" t="str">
        <f t="shared" si="314"/>
        <v>Incorrect</v>
      </c>
    </row>
    <row r="6720" spans="1:4" x14ac:dyDescent="0.25">
      <c r="A6720" s="32" t="s">
        <v>6155</v>
      </c>
      <c r="B6720" s="32" t="str">
        <f t="shared" si="312"/>
        <v>424-682-2226,Ashmont Sportswear,4602 South Camarillo Street,Camarillo, CA 90048</v>
      </c>
      <c r="C6720" s="32" t="str">
        <f t="shared" si="313"/>
        <v>90048</v>
      </c>
      <c r="D6720" s="32" t="str">
        <f t="shared" si="314"/>
        <v>Incorrect</v>
      </c>
    </row>
    <row r="6721" spans="1:4" x14ac:dyDescent="0.25">
      <c r="A6721" s="32" t="s">
        <v>6156</v>
      </c>
      <c r="B6721" s="32" t="str">
        <f t="shared" si="312"/>
        <v>Ashmont Sportswear,4602 South Camarillo Street,Camarillo, CA 90048,860-448-4948</v>
      </c>
      <c r="C6721" s="32" t="str">
        <f t="shared" si="313"/>
        <v>-4948</v>
      </c>
      <c r="D6721" s="32">
        <f t="shared" si="314"/>
        <v>1</v>
      </c>
    </row>
    <row r="6722" spans="1:4" x14ac:dyDescent="0.25">
      <c r="A6722" s="32" t="s">
        <v>6157</v>
      </c>
      <c r="B6722" s="32" t="str">
        <f t="shared" ref="B6722:B6785" si="315">CONCATENATE(TRIM(A6722),",",TRIM(A6723),",",TRIM(A6724),",",TRIM(A6725))</f>
        <v>4602 South Camarillo Street,Camarillo, CA 90048,860-448-4948,Dancewear And More</v>
      </c>
      <c r="C6722" s="32" t="str">
        <f t="shared" ref="C6722:C6785" si="316">RIGHT(B6722,5)</f>
        <v xml:space="preserve"> More</v>
      </c>
      <c r="D6722" s="32" t="str">
        <f t="shared" ref="D6722:D6785" si="317">IFERROR(FIND("-",C6722),"Incorrect")</f>
        <v>Incorrect</v>
      </c>
    </row>
    <row r="6723" spans="1:4" x14ac:dyDescent="0.25">
      <c r="A6723" s="32" t="s">
        <v>6158</v>
      </c>
      <c r="B6723" s="32" t="str">
        <f t="shared" si="315"/>
        <v>Camarillo, CA 90048,860-448-4948,Dancewear And More,2499 South Bateman</v>
      </c>
      <c r="C6723" s="32" t="str">
        <f t="shared" si="316"/>
        <v>teman</v>
      </c>
      <c r="D6723" s="32" t="str">
        <f t="shared" si="317"/>
        <v>Incorrect</v>
      </c>
    </row>
    <row r="6724" spans="1:4" x14ac:dyDescent="0.25">
      <c r="A6724" s="32" t="s">
        <v>6159</v>
      </c>
      <c r="B6724" s="32" t="str">
        <f t="shared" si="315"/>
        <v>860-448-4948,Dancewear And More,2499 South Bateman,South San Francisco, CA 92806</v>
      </c>
      <c r="C6724" s="32" t="str">
        <f t="shared" si="316"/>
        <v>92806</v>
      </c>
      <c r="D6724" s="32" t="str">
        <f t="shared" si="317"/>
        <v>Incorrect</v>
      </c>
    </row>
    <row r="6725" spans="1:4" x14ac:dyDescent="0.25">
      <c r="A6725" s="32" t="s">
        <v>2350</v>
      </c>
      <c r="B6725" s="32" t="str">
        <f t="shared" si="315"/>
        <v>Dancewear And More,2499 South Bateman,South San Francisco, CA 92806,926-898-4648</v>
      </c>
      <c r="C6725" s="32" t="str">
        <f t="shared" si="316"/>
        <v>-4648</v>
      </c>
      <c r="D6725" s="32">
        <f t="shared" si="317"/>
        <v>1</v>
      </c>
    </row>
    <row r="6726" spans="1:4" x14ac:dyDescent="0.25">
      <c r="A6726" s="32" t="s">
        <v>6160</v>
      </c>
      <c r="B6726" s="32" t="str">
        <f t="shared" si="315"/>
        <v>2499 South Bateman,South San Francisco, CA 92806,926-898-4648,Malibu Dreams</v>
      </c>
      <c r="C6726" s="32" t="str">
        <f t="shared" si="316"/>
        <v>reams</v>
      </c>
      <c r="D6726" s="32" t="str">
        <f t="shared" si="317"/>
        <v>Incorrect</v>
      </c>
    </row>
    <row r="6727" spans="1:4" x14ac:dyDescent="0.25">
      <c r="A6727" s="32" t="s">
        <v>6161</v>
      </c>
      <c r="B6727" s="32" t="str">
        <f t="shared" si="315"/>
        <v>South San Francisco, CA 92806,926-898-4648,Malibu Dreams,468 Main Street</v>
      </c>
      <c r="C6727" s="32" t="str">
        <f t="shared" si="316"/>
        <v>treet</v>
      </c>
      <c r="D6727" s="32" t="str">
        <f t="shared" si="317"/>
        <v>Incorrect</v>
      </c>
    </row>
    <row r="6728" spans="1:4" x14ac:dyDescent="0.25">
      <c r="A6728" s="32" t="s">
        <v>6162</v>
      </c>
      <c r="B6728" s="32" t="str">
        <f t="shared" si="315"/>
        <v>926-898-4648,Malibu Dreams,468 Main Street,San Jose, CA 94420</v>
      </c>
      <c r="C6728" s="32" t="str">
        <f t="shared" si="316"/>
        <v>94420</v>
      </c>
      <c r="D6728" s="32" t="str">
        <f t="shared" si="317"/>
        <v>Incorrect</v>
      </c>
    </row>
    <row r="6729" spans="1:4" x14ac:dyDescent="0.25">
      <c r="A6729" s="32" t="s">
        <v>6163</v>
      </c>
      <c r="B6729" s="32" t="str">
        <f t="shared" si="315"/>
        <v>Malibu Dreams,468 Main Street,San Jose, CA 94420,420-466-9696</v>
      </c>
      <c r="C6729" s="32" t="str">
        <f t="shared" si="316"/>
        <v>-9696</v>
      </c>
      <c r="D6729" s="32">
        <f t="shared" si="317"/>
        <v>1</v>
      </c>
    </row>
    <row r="6730" spans="1:4" x14ac:dyDescent="0.25">
      <c r="A6730" s="32" t="s">
        <v>6164</v>
      </c>
      <c r="B6730" s="32" t="str">
        <f t="shared" si="315"/>
        <v>468 Main Street,San Jose, CA 94420,420-466-9696,Shoeland</v>
      </c>
      <c r="C6730" s="32" t="str">
        <f t="shared" si="316"/>
        <v>eland</v>
      </c>
      <c r="D6730" s="32" t="str">
        <f t="shared" si="317"/>
        <v>Incorrect</v>
      </c>
    </row>
    <row r="6731" spans="1:4" x14ac:dyDescent="0.25">
      <c r="A6731" s="32" t="s">
        <v>6165</v>
      </c>
      <c r="B6731" s="32" t="str">
        <f t="shared" si="315"/>
        <v>San Jose, CA 94420,420-466-9696,Shoeland,2460 Bush Street</v>
      </c>
      <c r="C6731" s="32" t="str">
        <f t="shared" si="316"/>
        <v>treet</v>
      </c>
      <c r="D6731" s="32" t="str">
        <f t="shared" si="317"/>
        <v>Incorrect</v>
      </c>
    </row>
    <row r="6732" spans="1:4" x14ac:dyDescent="0.25">
      <c r="A6732" s="32" t="s">
        <v>6166</v>
      </c>
      <c r="B6732" s="32" t="str">
        <f t="shared" si="315"/>
        <v>420-466-9696,Shoeland,2460 Bush Street,Portland, OR 98468</v>
      </c>
      <c r="C6732" s="32" t="str">
        <f t="shared" si="316"/>
        <v>98468</v>
      </c>
      <c r="D6732" s="32" t="str">
        <f t="shared" si="317"/>
        <v>Incorrect</v>
      </c>
    </row>
    <row r="6733" spans="1:4" x14ac:dyDescent="0.25">
      <c r="A6733" s="32" t="s">
        <v>6167</v>
      </c>
      <c r="B6733" s="32" t="str">
        <f t="shared" si="315"/>
        <v>Shoeland,2460 Bush Street,Portland, OR 98468,224-628-2080</v>
      </c>
      <c r="C6733" s="32" t="str">
        <f t="shared" si="316"/>
        <v>-2080</v>
      </c>
      <c r="D6733" s="32">
        <f t="shared" si="317"/>
        <v>1</v>
      </c>
    </row>
    <row r="6734" spans="1:4" x14ac:dyDescent="0.25">
      <c r="A6734" s="32" t="s">
        <v>6168</v>
      </c>
      <c r="B6734" s="32" t="str">
        <f t="shared" si="315"/>
        <v>2460 Bush Street,Portland, OR 98468,224-628-2080,Sky High Outfitters</v>
      </c>
      <c r="C6734" s="32" t="str">
        <f t="shared" si="316"/>
        <v>tters</v>
      </c>
      <c r="D6734" s="32" t="str">
        <f t="shared" si="317"/>
        <v>Incorrect</v>
      </c>
    </row>
    <row r="6735" spans="1:4" x14ac:dyDescent="0.25">
      <c r="A6735" s="32" t="s">
        <v>6169</v>
      </c>
      <c r="B6735" s="32" t="str">
        <f t="shared" si="315"/>
        <v>Portland, OR 98468,224-628-2080,Sky High Outfitters,6068 Sunrise Mall</v>
      </c>
      <c r="C6735" s="32" t="str">
        <f t="shared" si="316"/>
        <v xml:space="preserve"> Mall</v>
      </c>
      <c r="D6735" s="32" t="str">
        <f t="shared" si="317"/>
        <v>Incorrect</v>
      </c>
    </row>
    <row r="6736" spans="1:4" x14ac:dyDescent="0.25">
      <c r="A6736" s="32" t="s">
        <v>6170</v>
      </c>
      <c r="B6736" s="32" t="str">
        <f t="shared" si="315"/>
        <v>224-628-2080,Sky High Outfitters,6068 Sunrise Mall,Chula Vista, CA 92240</v>
      </c>
      <c r="C6736" s="32" t="str">
        <f t="shared" si="316"/>
        <v>92240</v>
      </c>
      <c r="D6736" s="32" t="str">
        <f t="shared" si="317"/>
        <v>Incorrect</v>
      </c>
    </row>
    <row r="6737" spans="1:4" x14ac:dyDescent="0.25">
      <c r="A6737" s="32" t="s">
        <v>134</v>
      </c>
      <c r="B6737" s="32" t="str">
        <f t="shared" si="315"/>
        <v>Sky High Outfitters,6068 Sunrise Mall,Chula Vista, CA 92240,662-284-2222</v>
      </c>
      <c r="C6737" s="32" t="str">
        <f t="shared" si="316"/>
        <v>-2222</v>
      </c>
      <c r="D6737" s="32">
        <f t="shared" si="317"/>
        <v>1</v>
      </c>
    </row>
    <row r="6738" spans="1:4" x14ac:dyDescent="0.25">
      <c r="A6738" s="32" t="s">
        <v>6171</v>
      </c>
      <c r="B6738" s="32" t="str">
        <f t="shared" si="315"/>
        <v>6068 Sunrise Mall,Chula Vista, CA 92240,662-284-2222,The Beach Ball Company</v>
      </c>
      <c r="C6738" s="32" t="str">
        <f t="shared" si="316"/>
        <v>mpany</v>
      </c>
      <c r="D6738" s="32" t="str">
        <f t="shared" si="317"/>
        <v>Incorrect</v>
      </c>
    </row>
    <row r="6739" spans="1:4" x14ac:dyDescent="0.25">
      <c r="A6739" s="32" t="s">
        <v>6172</v>
      </c>
      <c r="B6739" s="32" t="str">
        <f t="shared" si="315"/>
        <v>Chula Vista, CA 92240,662-284-2222,The Beach Ball Company,242 North La Cienega Boulevard</v>
      </c>
      <c r="C6739" s="32" t="str">
        <f t="shared" si="316"/>
        <v>evard</v>
      </c>
      <c r="D6739" s="32" t="str">
        <f t="shared" si="317"/>
        <v>Incorrect</v>
      </c>
    </row>
    <row r="6740" spans="1:4" x14ac:dyDescent="0.25">
      <c r="A6740" s="32" t="s">
        <v>6173</v>
      </c>
      <c r="B6740" s="32" t="str">
        <f t="shared" si="315"/>
        <v>662-284-2222,The Beach Ball Company,242 North La Cienega Boulevard,Irvine, CA 90026</v>
      </c>
      <c r="C6740" s="32" t="str">
        <f t="shared" si="316"/>
        <v>90026</v>
      </c>
      <c r="D6740" s="32" t="str">
        <f t="shared" si="317"/>
        <v>Incorrect</v>
      </c>
    </row>
    <row r="6741" spans="1:4" x14ac:dyDescent="0.25">
      <c r="A6741" s="32" t="s">
        <v>6174</v>
      </c>
      <c r="B6741" s="32" t="str">
        <f t="shared" si="315"/>
        <v>The Beach Ball Company,242 North La Cienega Boulevard,Irvine, CA 90026,806-484-4628</v>
      </c>
      <c r="C6741" s="32" t="str">
        <f t="shared" si="316"/>
        <v>-4628</v>
      </c>
      <c r="D6741" s="32">
        <f t="shared" si="317"/>
        <v>1</v>
      </c>
    </row>
    <row r="6742" spans="1:4" x14ac:dyDescent="0.25">
      <c r="A6742" s="32" t="s">
        <v>961</v>
      </c>
      <c r="B6742" s="32" t="str">
        <f t="shared" si="315"/>
        <v>242 North La Cienega Boulevard,Irvine, CA 90026,806-484-4628,Bull’s-eye Shirts</v>
      </c>
      <c r="C6742" s="32" t="str">
        <f t="shared" si="316"/>
        <v>hirts</v>
      </c>
      <c r="D6742" s="32" t="str">
        <f t="shared" si="317"/>
        <v>Incorrect</v>
      </c>
    </row>
    <row r="6743" spans="1:4" x14ac:dyDescent="0.25">
      <c r="A6743" s="32" t="s">
        <v>2686</v>
      </c>
      <c r="B6743" s="32" t="str">
        <f t="shared" si="315"/>
        <v>Irvine, CA 90026,806-484-4628,Bull’s-eye Shirts,488 Rosecrans Street</v>
      </c>
      <c r="C6743" s="32" t="str">
        <f t="shared" si="316"/>
        <v>treet</v>
      </c>
      <c r="D6743" s="32" t="str">
        <f t="shared" si="317"/>
        <v>Incorrect</v>
      </c>
    </row>
    <row r="6744" spans="1:4" x14ac:dyDescent="0.25">
      <c r="A6744" s="32" t="s">
        <v>6175</v>
      </c>
      <c r="B6744" s="32" t="str">
        <f t="shared" si="315"/>
        <v>806-484-4628,Bull’s-eye Shirts,488 Rosecrans Street,Los Angeles, CA 90026</v>
      </c>
      <c r="C6744" s="32" t="str">
        <f t="shared" si="316"/>
        <v>90026</v>
      </c>
      <c r="D6744" s="32" t="str">
        <f t="shared" si="317"/>
        <v>Incorrect</v>
      </c>
    </row>
    <row r="6745" spans="1:4" x14ac:dyDescent="0.25">
      <c r="A6745" s="32" t="s">
        <v>6176</v>
      </c>
      <c r="B6745" s="32" t="str">
        <f t="shared" si="315"/>
        <v>Bull’s-eye Shirts,488 Rosecrans Street,Los Angeles, CA 90026,629-448-9060</v>
      </c>
      <c r="C6745" s="32" t="str">
        <f t="shared" si="316"/>
        <v>-9060</v>
      </c>
      <c r="D6745" s="32">
        <f t="shared" si="317"/>
        <v>1</v>
      </c>
    </row>
    <row r="6746" spans="1:4" x14ac:dyDescent="0.25">
      <c r="A6746" s="32" t="s">
        <v>6177</v>
      </c>
      <c r="B6746" s="32" t="str">
        <f t="shared" si="315"/>
        <v>488 Rosecrans Street,Los Angeles, CA 90026,629-448-9060,Valley Wear</v>
      </c>
      <c r="C6746" s="32" t="str">
        <f t="shared" si="316"/>
        <v xml:space="preserve"> Wear</v>
      </c>
      <c r="D6746" s="32" t="str">
        <f t="shared" si="317"/>
        <v>Incorrect</v>
      </c>
    </row>
    <row r="6747" spans="1:4" x14ac:dyDescent="0.25">
      <c r="A6747" s="32" t="s">
        <v>835</v>
      </c>
      <c r="B6747" s="32" t="str">
        <f t="shared" si="315"/>
        <v>Los Angeles, CA 90026,629-448-9060,Valley Wear,22 Saratoga Avenue</v>
      </c>
      <c r="C6747" s="32" t="str">
        <f t="shared" si="316"/>
        <v>venue</v>
      </c>
      <c r="D6747" s="32" t="str">
        <f t="shared" si="317"/>
        <v>Incorrect</v>
      </c>
    </row>
    <row r="6748" spans="1:4" x14ac:dyDescent="0.25">
      <c r="A6748" s="32" t="s">
        <v>6178</v>
      </c>
      <c r="B6748" s="32" t="str">
        <f t="shared" si="315"/>
        <v>629-448-9060,Valley Wear,22 Saratoga Avenue,Palmdale, CA 90046</v>
      </c>
      <c r="C6748" s="32" t="str">
        <f t="shared" si="316"/>
        <v>90046</v>
      </c>
      <c r="D6748" s="32" t="str">
        <f t="shared" si="317"/>
        <v>Incorrect</v>
      </c>
    </row>
    <row r="6749" spans="1:4" x14ac:dyDescent="0.25">
      <c r="A6749" s="32" t="s">
        <v>6179</v>
      </c>
      <c r="B6749" s="32" t="str">
        <f t="shared" si="315"/>
        <v>Valley Wear,22 Saratoga Avenue,Palmdale, CA 90046,926-948-6004</v>
      </c>
      <c r="C6749" s="32" t="str">
        <f t="shared" si="316"/>
        <v>-6004</v>
      </c>
      <c r="D6749" s="32">
        <f t="shared" si="317"/>
        <v>1</v>
      </c>
    </row>
    <row r="6750" spans="1:4" x14ac:dyDescent="0.25">
      <c r="A6750" s="32" t="s">
        <v>6180</v>
      </c>
      <c r="B6750" s="32" t="str">
        <f t="shared" si="315"/>
        <v>22 Saratoga Avenue,Palmdale, CA 90046,926-948-6004,Championship Sports Wear</v>
      </c>
      <c r="C6750" s="32" t="str">
        <f t="shared" si="316"/>
        <v xml:space="preserve"> Wear</v>
      </c>
      <c r="D6750" s="32" t="str">
        <f t="shared" si="317"/>
        <v>Incorrect</v>
      </c>
    </row>
    <row r="6751" spans="1:4" x14ac:dyDescent="0.25">
      <c r="A6751" s="32" t="s">
        <v>5634</v>
      </c>
      <c r="B6751" s="32" t="str">
        <f t="shared" si="315"/>
        <v>Palmdale, CA 90046,926-948-6004,Championship Sports Wear,2686 North Mount Vernon Avenue</v>
      </c>
      <c r="C6751" s="32" t="str">
        <f t="shared" si="316"/>
        <v>venue</v>
      </c>
      <c r="D6751" s="32" t="str">
        <f t="shared" si="317"/>
        <v>Incorrect</v>
      </c>
    </row>
    <row r="6752" spans="1:4" x14ac:dyDescent="0.25">
      <c r="A6752" s="32" t="s">
        <v>6181</v>
      </c>
      <c r="B6752" s="32" t="str">
        <f t="shared" si="315"/>
        <v>926-948-6004,Championship Sports Wear,2686 North Mount Vernon Avenue,Compton, WA 98222</v>
      </c>
      <c r="C6752" s="32" t="str">
        <f t="shared" si="316"/>
        <v>98222</v>
      </c>
      <c r="D6752" s="32" t="str">
        <f t="shared" si="317"/>
        <v>Incorrect</v>
      </c>
    </row>
    <row r="6753" spans="1:4" x14ac:dyDescent="0.25">
      <c r="A6753" s="32" t="s">
        <v>6182</v>
      </c>
      <c r="B6753" s="32" t="str">
        <f t="shared" si="315"/>
        <v>Championship Sports Wear,2686 North Mount Vernon Avenue,Compton, WA 98222,224-846-4494</v>
      </c>
      <c r="C6753" s="32" t="str">
        <f t="shared" si="316"/>
        <v>-4494</v>
      </c>
      <c r="D6753" s="32">
        <f t="shared" si="317"/>
        <v>1</v>
      </c>
    </row>
    <row r="6754" spans="1:4" x14ac:dyDescent="0.25">
      <c r="A6754" s="32" t="s">
        <v>6183</v>
      </c>
      <c r="B6754" s="32" t="str">
        <f t="shared" si="315"/>
        <v>2686 North Mount Vernon Avenue,Compton, WA 98222,224-846-4494,Razor's Edge</v>
      </c>
      <c r="C6754" s="32" t="str">
        <f t="shared" si="316"/>
        <v xml:space="preserve"> Edge</v>
      </c>
      <c r="D6754" s="32" t="str">
        <f t="shared" si="317"/>
        <v>Incorrect</v>
      </c>
    </row>
    <row r="6755" spans="1:4" x14ac:dyDescent="0.25">
      <c r="A6755" s="32" t="s">
        <v>6184</v>
      </c>
      <c r="B6755" s="32" t="str">
        <f t="shared" si="315"/>
        <v>Compton, WA 98222,224-846-4494,Razor's Edge,926 Blossom Hill Road</v>
      </c>
      <c r="C6755" s="32" t="str">
        <f t="shared" si="316"/>
        <v xml:space="preserve"> Road</v>
      </c>
      <c r="D6755" s="32" t="str">
        <f t="shared" si="317"/>
        <v>Incorrect</v>
      </c>
    </row>
    <row r="6756" spans="1:4" x14ac:dyDescent="0.25">
      <c r="A6756" s="32" t="s">
        <v>6185</v>
      </c>
      <c r="B6756" s="32" t="str">
        <f t="shared" si="315"/>
        <v>224-846-4494,Razor's Edge,926 Blossom Hill Road,Palm Desert, CA 90844</v>
      </c>
      <c r="C6756" s="32" t="str">
        <f t="shared" si="316"/>
        <v>90844</v>
      </c>
      <c r="D6756" s="32" t="str">
        <f t="shared" si="317"/>
        <v>Incorrect</v>
      </c>
    </row>
    <row r="6757" spans="1:4" x14ac:dyDescent="0.25">
      <c r="A6757" s="32" t="s">
        <v>6186</v>
      </c>
      <c r="B6757" s="32" t="str">
        <f t="shared" si="315"/>
        <v>Razor's Edge,926 Blossom Hill Road,Palm Desert, CA 90844,808-926-4482</v>
      </c>
      <c r="C6757" s="32" t="str">
        <f t="shared" si="316"/>
        <v>-4482</v>
      </c>
      <c r="D6757" s="32">
        <f t="shared" si="317"/>
        <v>1</v>
      </c>
    </row>
    <row r="6758" spans="1:4" x14ac:dyDescent="0.25">
      <c r="A6758" s="32" t="s">
        <v>6187</v>
      </c>
      <c r="B6758" s="32" t="str">
        <f t="shared" si="315"/>
        <v>926 Blossom Hill Road,Palm Desert, CA 90844,808-926-4482,Win US</v>
      </c>
      <c r="C6758" s="32" t="str">
        <f t="shared" si="316"/>
        <v>in US</v>
      </c>
      <c r="D6758" s="32" t="str">
        <f t="shared" si="317"/>
        <v>Incorrect</v>
      </c>
    </row>
    <row r="6759" spans="1:4" x14ac:dyDescent="0.25">
      <c r="A6759" s="32" t="s">
        <v>6188</v>
      </c>
      <c r="B6759" s="32" t="str">
        <f t="shared" si="315"/>
        <v>Palm Desert, CA 90844,808-926-4482,Win US,2948 South Seatac Mall</v>
      </c>
      <c r="C6759" s="32" t="str">
        <f t="shared" si="316"/>
        <v xml:space="preserve"> Mall</v>
      </c>
      <c r="D6759" s="32" t="str">
        <f t="shared" si="317"/>
        <v>Incorrect</v>
      </c>
    </row>
    <row r="6760" spans="1:4" x14ac:dyDescent="0.25">
      <c r="A6760" s="32" t="s">
        <v>6189</v>
      </c>
      <c r="B6760" s="32" t="str">
        <f t="shared" si="315"/>
        <v>808-926-4482,Win US,2948 South Seatac Mall,Los Angeles, CA 90806</v>
      </c>
      <c r="C6760" s="32" t="str">
        <f t="shared" si="316"/>
        <v>90806</v>
      </c>
      <c r="D6760" s="32" t="str">
        <f t="shared" si="317"/>
        <v>Incorrect</v>
      </c>
    </row>
    <row r="6761" spans="1:4" x14ac:dyDescent="0.25">
      <c r="A6761" s="32" t="s">
        <v>6190</v>
      </c>
      <c r="B6761" s="32" t="str">
        <f t="shared" si="315"/>
        <v>Win US,2948 South Seatac Mall,Los Angeles, CA 90806,669-266-2868</v>
      </c>
      <c r="C6761" s="32" t="str">
        <f t="shared" si="316"/>
        <v>-2868</v>
      </c>
      <c r="D6761" s="32">
        <f t="shared" si="317"/>
        <v>1</v>
      </c>
    </row>
    <row r="6762" spans="1:4" x14ac:dyDescent="0.25">
      <c r="A6762" s="32" t="s">
        <v>6191</v>
      </c>
      <c r="B6762" s="32" t="str">
        <f t="shared" si="315"/>
        <v>2948 South Seatac Mall,Los Angeles, CA 90806,669-266-2868,The Look Inc</v>
      </c>
      <c r="C6762" s="32" t="str">
        <f t="shared" si="316"/>
        <v>k Inc</v>
      </c>
      <c r="D6762" s="32" t="str">
        <f t="shared" si="317"/>
        <v>Incorrect</v>
      </c>
    </row>
    <row r="6763" spans="1:4" x14ac:dyDescent="0.25">
      <c r="A6763" s="32" t="s">
        <v>6192</v>
      </c>
      <c r="B6763" s="32" t="str">
        <f t="shared" si="315"/>
        <v>Los Angeles, CA 90806,669-266-2868,The Look Inc,222 Lodge Avenue</v>
      </c>
      <c r="C6763" s="32" t="str">
        <f t="shared" si="316"/>
        <v>venue</v>
      </c>
      <c r="D6763" s="32" t="str">
        <f t="shared" si="317"/>
        <v>Incorrect</v>
      </c>
    </row>
    <row r="6764" spans="1:4" x14ac:dyDescent="0.25">
      <c r="A6764" s="32" t="s">
        <v>6193</v>
      </c>
      <c r="B6764" s="32" t="str">
        <f t="shared" si="315"/>
        <v>669-266-2868,The Look Inc,222 Lodge Avenue,Pittsburg, CA 90266</v>
      </c>
      <c r="C6764" s="32" t="str">
        <f t="shared" si="316"/>
        <v>90266</v>
      </c>
      <c r="D6764" s="32" t="str">
        <f t="shared" si="317"/>
        <v>Incorrect</v>
      </c>
    </row>
    <row r="6765" spans="1:4" x14ac:dyDescent="0.25">
      <c r="A6765" s="32" t="s">
        <v>524</v>
      </c>
      <c r="B6765" s="32" t="str">
        <f t="shared" si="315"/>
        <v>The Look Inc,222 Lodge Avenue,Pittsburg, CA 90266,460-804-2628</v>
      </c>
      <c r="C6765" s="32" t="str">
        <f t="shared" si="316"/>
        <v>-2628</v>
      </c>
      <c r="D6765" s="32">
        <f t="shared" si="317"/>
        <v>1</v>
      </c>
    </row>
    <row r="6766" spans="1:4" x14ac:dyDescent="0.25">
      <c r="A6766" s="32" t="s">
        <v>6194</v>
      </c>
      <c r="B6766" s="32" t="str">
        <f t="shared" si="315"/>
        <v>222 Lodge Avenue,Pittsburg, CA 90266,460-804-2628,Buttons International</v>
      </c>
      <c r="C6766" s="32" t="str">
        <f t="shared" si="316"/>
        <v>ional</v>
      </c>
      <c r="D6766" s="32" t="str">
        <f t="shared" si="317"/>
        <v>Incorrect</v>
      </c>
    </row>
    <row r="6767" spans="1:4" x14ac:dyDescent="0.25">
      <c r="A6767" s="32" t="s">
        <v>6195</v>
      </c>
      <c r="B6767" s="32" t="str">
        <f t="shared" si="315"/>
        <v>Pittsburg, CA 90266,460-804-2628,Buttons International,246 Town And Country Drive Suite 206</v>
      </c>
      <c r="C6767" s="32" t="str">
        <f t="shared" si="316"/>
        <v>e 206</v>
      </c>
      <c r="D6767" s="32" t="str">
        <f t="shared" si="317"/>
        <v>Incorrect</v>
      </c>
    </row>
    <row r="6768" spans="1:4" x14ac:dyDescent="0.25">
      <c r="A6768" s="32" t="s">
        <v>6196</v>
      </c>
      <c r="B6768" s="32" t="str">
        <f t="shared" si="315"/>
        <v>460-804-2628,Buttons International,246 Town And Country Drive Suite 206,Fresno, CA 92202</v>
      </c>
      <c r="C6768" s="32" t="str">
        <f t="shared" si="316"/>
        <v>92202</v>
      </c>
      <c r="D6768" s="32" t="str">
        <f t="shared" si="317"/>
        <v>Incorrect</v>
      </c>
    </row>
    <row r="6769" spans="1:4" x14ac:dyDescent="0.25">
      <c r="A6769" s="32" t="s">
        <v>6197</v>
      </c>
      <c r="B6769" s="32" t="str">
        <f t="shared" si="315"/>
        <v>Buttons International,246 Town And Country Drive Suite 206,Fresno, CA 92202,808-262-8468</v>
      </c>
      <c r="C6769" s="32" t="str">
        <f t="shared" si="316"/>
        <v>-8468</v>
      </c>
      <c r="D6769" s="32">
        <f t="shared" si="317"/>
        <v>1</v>
      </c>
    </row>
    <row r="6770" spans="1:4" x14ac:dyDescent="0.25">
      <c r="A6770" s="32" t="s">
        <v>6198</v>
      </c>
      <c r="B6770" s="32" t="str">
        <f t="shared" si="315"/>
        <v>246 Town And Country Drive Suite 206,Fresno, CA 92202,808-262-8468,Jagged Edge Industries</v>
      </c>
      <c r="C6770" s="32" t="str">
        <f t="shared" si="316"/>
        <v>tries</v>
      </c>
      <c r="D6770" s="32" t="str">
        <f t="shared" si="317"/>
        <v>Incorrect</v>
      </c>
    </row>
    <row r="6771" spans="1:4" x14ac:dyDescent="0.25">
      <c r="A6771" s="32" t="s">
        <v>6199</v>
      </c>
      <c r="B6771" s="32" t="str">
        <f t="shared" si="315"/>
        <v>Fresno, CA 92202,808-262-8468,Jagged Edge Industries,4904 East Kings Canyon Road</v>
      </c>
      <c r="C6771" s="32" t="str">
        <f t="shared" si="316"/>
        <v xml:space="preserve"> Road</v>
      </c>
      <c r="D6771" s="32" t="str">
        <f t="shared" si="317"/>
        <v>Incorrect</v>
      </c>
    </row>
    <row r="6772" spans="1:4" x14ac:dyDescent="0.25">
      <c r="A6772" s="32" t="s">
        <v>6200</v>
      </c>
      <c r="B6772" s="32" t="str">
        <f t="shared" si="315"/>
        <v>808-262-8468,Jagged Edge Industries,4904 East Kings Canyon Road,Federal Way, CA 90049</v>
      </c>
      <c r="C6772" s="32" t="str">
        <f t="shared" si="316"/>
        <v>90049</v>
      </c>
      <c r="D6772" s="32" t="str">
        <f t="shared" si="317"/>
        <v>Incorrect</v>
      </c>
    </row>
    <row r="6773" spans="1:4" x14ac:dyDescent="0.25">
      <c r="A6773" s="32" t="s">
        <v>6201</v>
      </c>
      <c r="B6773" s="32" t="str">
        <f t="shared" si="315"/>
        <v>Jagged Edge Industries,4904 East Kings Canyon Road,Federal Way, CA 90049,629-482-8464</v>
      </c>
      <c r="C6773" s="32" t="str">
        <f t="shared" si="316"/>
        <v>-8464</v>
      </c>
      <c r="D6773" s="32">
        <f t="shared" si="317"/>
        <v>1</v>
      </c>
    </row>
    <row r="6774" spans="1:4" x14ac:dyDescent="0.25">
      <c r="A6774" s="32" t="s">
        <v>6202</v>
      </c>
      <c r="B6774" s="32" t="str">
        <f t="shared" si="315"/>
        <v>4904 East Kings Canyon Road,Federal Way, CA 90049,629-482-8464,Paper Moon Sports</v>
      </c>
      <c r="C6774" s="32" t="str">
        <f t="shared" si="316"/>
        <v>ports</v>
      </c>
      <c r="D6774" s="32" t="str">
        <f t="shared" si="317"/>
        <v>Incorrect</v>
      </c>
    </row>
    <row r="6775" spans="1:4" x14ac:dyDescent="0.25">
      <c r="A6775" s="32" t="s">
        <v>6203</v>
      </c>
      <c r="B6775" s="32" t="str">
        <f t="shared" si="315"/>
        <v>Federal Way, CA 90049,629-482-8464,Paper Moon Sports,468 West 246th Street</v>
      </c>
      <c r="C6775" s="32" t="str">
        <f t="shared" si="316"/>
        <v>treet</v>
      </c>
      <c r="D6775" s="32" t="str">
        <f t="shared" si="317"/>
        <v>Incorrect</v>
      </c>
    </row>
    <row r="6776" spans="1:4" x14ac:dyDescent="0.25">
      <c r="A6776" s="32" t="s">
        <v>6204</v>
      </c>
      <c r="B6776" s="32" t="str">
        <f t="shared" si="315"/>
        <v>629-482-8464,Paper Moon Sports,468 West 246th Street,Portland, OR 92606</v>
      </c>
      <c r="C6776" s="32" t="str">
        <f t="shared" si="316"/>
        <v>92606</v>
      </c>
      <c r="D6776" s="32" t="str">
        <f t="shared" si="317"/>
        <v>Incorrect</v>
      </c>
    </row>
    <row r="6777" spans="1:4" x14ac:dyDescent="0.25">
      <c r="A6777" s="32" t="s">
        <v>6205</v>
      </c>
      <c r="B6777" s="32" t="str">
        <f t="shared" si="315"/>
        <v>Paper Moon Sports,468 West 246th Street,Portland, OR 92606,640-682-4482</v>
      </c>
      <c r="C6777" s="32" t="str">
        <f t="shared" si="316"/>
        <v>-4482</v>
      </c>
      <c r="D6777" s="32">
        <f t="shared" si="317"/>
        <v>1</v>
      </c>
    </row>
    <row r="6778" spans="1:4" x14ac:dyDescent="0.25">
      <c r="A6778" s="32" t="s">
        <v>6206</v>
      </c>
      <c r="B6778" s="32" t="str">
        <f t="shared" si="315"/>
        <v>468 West 246th Street,Portland, OR 92606,640-682-4482,See Jane Run Sporting Goods</v>
      </c>
      <c r="C6778" s="32" t="str">
        <f t="shared" si="316"/>
        <v>Goods</v>
      </c>
      <c r="D6778" s="32" t="str">
        <f t="shared" si="317"/>
        <v>Incorrect</v>
      </c>
    </row>
    <row r="6779" spans="1:4" x14ac:dyDescent="0.25">
      <c r="A6779" s="32" t="s">
        <v>6207</v>
      </c>
      <c r="B6779" s="32" t="str">
        <f t="shared" si="315"/>
        <v>Portland, OR 92606,640-682-4482,See Jane Run Sporting Goods,2266 Ritchey Street</v>
      </c>
      <c r="C6779" s="32" t="str">
        <f t="shared" si="316"/>
        <v>treet</v>
      </c>
      <c r="D6779" s="32" t="str">
        <f t="shared" si="317"/>
        <v>Incorrect</v>
      </c>
    </row>
    <row r="6780" spans="1:4" x14ac:dyDescent="0.25">
      <c r="A6780" s="32" t="s">
        <v>6208</v>
      </c>
      <c r="B6780" s="32" t="str">
        <f t="shared" si="315"/>
        <v>640-682-4482,See Jane Run Sporting Goods,2266 Ritchey Street,Santa Cruz, CA 92462</v>
      </c>
      <c r="C6780" s="32" t="str">
        <f t="shared" si="316"/>
        <v>92462</v>
      </c>
      <c r="D6780" s="32" t="str">
        <f t="shared" si="317"/>
        <v>Incorrect</v>
      </c>
    </row>
    <row r="6781" spans="1:4" x14ac:dyDescent="0.25">
      <c r="A6781" s="32" t="s">
        <v>6209</v>
      </c>
      <c r="B6781" s="32" t="str">
        <f t="shared" si="315"/>
        <v>See Jane Run Sporting Goods,2266 Ritchey Street,Santa Cruz, CA 92462,426-402-9622</v>
      </c>
      <c r="C6781" s="32" t="str">
        <f t="shared" si="316"/>
        <v>-9622</v>
      </c>
      <c r="D6781" s="32">
        <f t="shared" si="317"/>
        <v>1</v>
      </c>
    </row>
    <row r="6782" spans="1:4" x14ac:dyDescent="0.25">
      <c r="A6782" s="32" t="s">
        <v>6210</v>
      </c>
      <c r="B6782" s="32" t="str">
        <f t="shared" si="315"/>
        <v>2266 Ritchey Street,Santa Cruz, CA 92462,426-402-9622,Volley Ball Etc.</v>
      </c>
      <c r="C6782" s="32" t="str">
        <f t="shared" si="316"/>
        <v xml:space="preserve"> Etc.</v>
      </c>
      <c r="D6782" s="32" t="str">
        <f t="shared" si="317"/>
        <v>Incorrect</v>
      </c>
    </row>
    <row r="6783" spans="1:4" x14ac:dyDescent="0.25">
      <c r="A6783" s="32" t="s">
        <v>6211</v>
      </c>
      <c r="B6783" s="32" t="str">
        <f t="shared" si="315"/>
        <v>Santa Cruz, CA 92462,426-402-9622,Volley Ball Etc.,2922 Suite B Newmark St</v>
      </c>
      <c r="C6783" s="32" t="str">
        <f t="shared" si="316"/>
        <v>rk St</v>
      </c>
      <c r="D6783" s="32" t="str">
        <f t="shared" si="317"/>
        <v>Incorrect</v>
      </c>
    </row>
    <row r="6784" spans="1:4" x14ac:dyDescent="0.25">
      <c r="A6784" s="32" t="s">
        <v>6212</v>
      </c>
      <c r="B6784" s="32" t="str">
        <f t="shared" si="315"/>
        <v>426-402-9622,Volley Ball Etc.,2922 Suite B Newmark St,Lake Forest, CA 90026</v>
      </c>
      <c r="C6784" s="32" t="str">
        <f t="shared" si="316"/>
        <v>90026</v>
      </c>
      <c r="D6784" s="32" t="str">
        <f t="shared" si="317"/>
        <v>Incorrect</v>
      </c>
    </row>
    <row r="6785" spans="1:4" x14ac:dyDescent="0.25">
      <c r="A6785" s="32" t="s">
        <v>6213</v>
      </c>
      <c r="B6785" s="32" t="str">
        <f t="shared" si="315"/>
        <v>Volley Ball Etc.,2922 Suite B Newmark St,Lake Forest, CA 90026,868-488-8862</v>
      </c>
      <c r="C6785" s="32" t="str">
        <f t="shared" si="316"/>
        <v>-8862</v>
      </c>
      <c r="D6785" s="32">
        <f t="shared" si="317"/>
        <v>1</v>
      </c>
    </row>
    <row r="6786" spans="1:4" x14ac:dyDescent="0.25">
      <c r="A6786" s="32" t="s">
        <v>6214</v>
      </c>
      <c r="B6786" s="32" t="str">
        <f t="shared" ref="B6786:B6849" si="318">CONCATENATE(TRIM(A6786),",",TRIM(A6787),",",TRIM(A6788),",",TRIM(A6789))</f>
        <v>2922 Suite B Newmark St,Lake Forest, CA 90026,868-488-8862,Big Attitudes</v>
      </c>
      <c r="C6786" s="32" t="str">
        <f t="shared" ref="C6786:C6849" si="319">RIGHT(B6786,5)</f>
        <v>tudes</v>
      </c>
      <c r="D6786" s="32" t="str">
        <f t="shared" ref="D6786:D6849" si="320">IFERROR(FIND("-",C6786),"Incorrect")</f>
        <v>Incorrect</v>
      </c>
    </row>
    <row r="6787" spans="1:4" x14ac:dyDescent="0.25">
      <c r="A6787" s="32" t="s">
        <v>6215</v>
      </c>
      <c r="B6787" s="32" t="str">
        <f t="shared" si="318"/>
        <v>Lake Forest, CA 90026,868-488-8862,Big Attitudes,488 Nut Tree Road</v>
      </c>
      <c r="C6787" s="32" t="str">
        <f t="shared" si="319"/>
        <v xml:space="preserve"> Road</v>
      </c>
      <c r="D6787" s="32" t="str">
        <f t="shared" si="320"/>
        <v>Incorrect</v>
      </c>
    </row>
    <row r="6788" spans="1:4" x14ac:dyDescent="0.25">
      <c r="A6788" s="32" t="s">
        <v>6216</v>
      </c>
      <c r="B6788" s="32" t="str">
        <f t="shared" si="318"/>
        <v>868-488-8862,Big Attitudes,488 Nut Tree Road,San Dimas, CA 94660</v>
      </c>
      <c r="C6788" s="32" t="str">
        <f t="shared" si="319"/>
        <v>94660</v>
      </c>
      <c r="D6788" s="32" t="str">
        <f t="shared" si="320"/>
        <v>Incorrect</v>
      </c>
    </row>
    <row r="6789" spans="1:4" x14ac:dyDescent="0.25">
      <c r="A6789" s="32" t="s">
        <v>6217</v>
      </c>
      <c r="B6789" s="32" t="str">
        <f t="shared" si="318"/>
        <v>Big Attitudes,488 Nut Tree Road,San Dimas, CA 94660,420-868-4668</v>
      </c>
      <c r="C6789" s="32" t="str">
        <f t="shared" si="319"/>
        <v>-4668</v>
      </c>
      <c r="D6789" s="32">
        <f t="shared" si="320"/>
        <v>1</v>
      </c>
    </row>
    <row r="6790" spans="1:4" x14ac:dyDescent="0.25">
      <c r="A6790" s="32" t="s">
        <v>6218</v>
      </c>
      <c r="B6790" s="32" t="str">
        <f t="shared" si="318"/>
        <v>488 Nut Tree Road,San Dimas, CA 94660,420-868-4668,Demo - Lition</v>
      </c>
      <c r="C6790" s="32" t="str">
        <f t="shared" si="319"/>
        <v>ition</v>
      </c>
      <c r="D6790" s="32" t="str">
        <f t="shared" si="320"/>
        <v>Incorrect</v>
      </c>
    </row>
    <row r="6791" spans="1:4" x14ac:dyDescent="0.25">
      <c r="A6791" s="32" t="s">
        <v>6219</v>
      </c>
      <c r="B6791" s="32" t="str">
        <f t="shared" si="318"/>
        <v>San Dimas, CA 94660,420-868-4668,Demo - Lition,804 Halibut Point Road Apt 4</v>
      </c>
      <c r="C6791" s="32" t="str">
        <f t="shared" si="319"/>
        <v>Apt 4</v>
      </c>
      <c r="D6791" s="32" t="str">
        <f t="shared" si="320"/>
        <v>Incorrect</v>
      </c>
    </row>
    <row r="6792" spans="1:4" x14ac:dyDescent="0.25">
      <c r="A6792" s="32" t="s">
        <v>6220</v>
      </c>
      <c r="B6792" s="32" t="str">
        <f t="shared" si="318"/>
        <v>420-868-4668,Demo - Lition,804 Halibut Point Road Apt 4,Glendora, CA 96046</v>
      </c>
      <c r="C6792" s="32" t="str">
        <f t="shared" si="319"/>
        <v>96046</v>
      </c>
      <c r="D6792" s="32" t="str">
        <f t="shared" si="320"/>
        <v>Incorrect</v>
      </c>
    </row>
    <row r="6793" spans="1:4" x14ac:dyDescent="0.25">
      <c r="A6793" s="32" t="s">
        <v>6221</v>
      </c>
      <c r="B6793" s="32" t="str">
        <f t="shared" si="318"/>
        <v>Demo - Lition,804 Halibut Point Road Apt 4,Glendora, CA 96046,669-222-6864</v>
      </c>
      <c r="C6793" s="32" t="str">
        <f t="shared" si="319"/>
        <v>-6864</v>
      </c>
      <c r="D6793" s="32">
        <f t="shared" si="320"/>
        <v>1</v>
      </c>
    </row>
    <row r="6794" spans="1:4" x14ac:dyDescent="0.25">
      <c r="A6794" s="32" t="s">
        <v>6222</v>
      </c>
      <c r="B6794" s="32" t="str">
        <f t="shared" si="318"/>
        <v>804 Halibut Point Road Apt 4,Glendora, CA 96046,669-222-6864,Lucky House Fashion</v>
      </c>
      <c r="C6794" s="32" t="str">
        <f t="shared" si="319"/>
        <v>shion</v>
      </c>
      <c r="D6794" s="32" t="str">
        <f t="shared" si="320"/>
        <v>Incorrect</v>
      </c>
    </row>
    <row r="6795" spans="1:4" x14ac:dyDescent="0.25">
      <c r="A6795" s="32" t="s">
        <v>6223</v>
      </c>
      <c r="B6795" s="32" t="str">
        <f t="shared" si="318"/>
        <v>Glendora, CA 96046,669-222-6864,Lucky House Fashion,2422 Maple Avenue</v>
      </c>
      <c r="C6795" s="32" t="str">
        <f t="shared" si="319"/>
        <v>venue</v>
      </c>
      <c r="D6795" s="32" t="str">
        <f t="shared" si="320"/>
        <v>Incorrect</v>
      </c>
    </row>
    <row r="6796" spans="1:4" x14ac:dyDescent="0.25">
      <c r="A6796" s="32" t="s">
        <v>6224</v>
      </c>
      <c r="B6796" s="32" t="str">
        <f t="shared" si="318"/>
        <v>669-222-6864,Lucky House Fashion,2422 Maple Avenue,Los Angeles, CA 94406</v>
      </c>
      <c r="C6796" s="32" t="str">
        <f t="shared" si="319"/>
        <v>94406</v>
      </c>
      <c r="D6796" s="32" t="str">
        <f t="shared" si="320"/>
        <v>Incorrect</v>
      </c>
    </row>
    <row r="6797" spans="1:4" x14ac:dyDescent="0.25">
      <c r="A6797" s="32" t="s">
        <v>6225</v>
      </c>
      <c r="B6797" s="32" t="str">
        <f t="shared" si="318"/>
        <v>Lucky House Fashion,2422 Maple Avenue,Los Angeles, CA 94406,424-244-4424</v>
      </c>
      <c r="C6797" s="32" t="str">
        <f t="shared" si="319"/>
        <v>-4424</v>
      </c>
      <c r="D6797" s="32">
        <f t="shared" si="320"/>
        <v>1</v>
      </c>
    </row>
    <row r="6798" spans="1:4" x14ac:dyDescent="0.25">
      <c r="A6798" s="32" t="s">
        <v>6226</v>
      </c>
      <c r="B6798" s="32" t="str">
        <f t="shared" si="318"/>
        <v>2422 Maple Avenue,Los Angeles, CA 94406,424-244-4424,Town's Edge Embroidery</v>
      </c>
      <c r="C6798" s="32" t="str">
        <f t="shared" si="319"/>
        <v>idery</v>
      </c>
      <c r="D6798" s="32" t="str">
        <f t="shared" si="320"/>
        <v>Incorrect</v>
      </c>
    </row>
    <row r="6799" spans="1:4" x14ac:dyDescent="0.25">
      <c r="A6799" s="32" t="s">
        <v>6227</v>
      </c>
      <c r="B6799" s="32" t="str">
        <f t="shared" si="318"/>
        <v>Los Angeles, CA 94406,424-244-4424,Town's Edge Embroidery,6402 West 4rd Street</v>
      </c>
      <c r="C6799" s="32" t="str">
        <f t="shared" si="319"/>
        <v>treet</v>
      </c>
      <c r="D6799" s="32" t="str">
        <f t="shared" si="320"/>
        <v>Incorrect</v>
      </c>
    </row>
    <row r="6800" spans="1:4" x14ac:dyDescent="0.25">
      <c r="A6800" s="32" t="s">
        <v>6228</v>
      </c>
      <c r="B6800" s="32" t="str">
        <f t="shared" si="318"/>
        <v>424-244-4424,Town's Edge Embroidery,6402 West 4rd Street,Kahului, HI 92882</v>
      </c>
      <c r="C6800" s="32" t="str">
        <f t="shared" si="319"/>
        <v>92882</v>
      </c>
      <c r="D6800" s="32" t="str">
        <f t="shared" si="320"/>
        <v>Incorrect</v>
      </c>
    </row>
    <row r="6801" spans="1:4" x14ac:dyDescent="0.25">
      <c r="A6801" s="32" t="s">
        <v>6229</v>
      </c>
      <c r="B6801" s="32" t="str">
        <f t="shared" si="318"/>
        <v>Town's Edge Embroidery,6402 West 4rd Street,Kahului, HI 92882,808-889-8460</v>
      </c>
      <c r="C6801" s="32" t="str">
        <f t="shared" si="319"/>
        <v>-8460</v>
      </c>
      <c r="D6801" s="32">
        <f t="shared" si="320"/>
        <v>1</v>
      </c>
    </row>
    <row r="6802" spans="1:4" x14ac:dyDescent="0.25">
      <c r="A6802" s="32" t="s">
        <v>6230</v>
      </c>
      <c r="B6802" s="32" t="str">
        <f t="shared" si="318"/>
        <v>6402 West 4rd Street,Kahului, HI 92882,808-889-8460,Four Star Athletics</v>
      </c>
      <c r="C6802" s="32" t="str">
        <f t="shared" si="319"/>
        <v>etics</v>
      </c>
      <c r="D6802" s="32" t="str">
        <f t="shared" si="320"/>
        <v>Incorrect</v>
      </c>
    </row>
    <row r="6803" spans="1:4" x14ac:dyDescent="0.25">
      <c r="A6803" s="32" t="s">
        <v>6231</v>
      </c>
      <c r="B6803" s="32" t="str">
        <f t="shared" si="318"/>
        <v>Kahului, HI 92882,808-889-8460,Four Star Athletics,4600 Meridian South</v>
      </c>
      <c r="C6803" s="32" t="str">
        <f t="shared" si="319"/>
        <v>South</v>
      </c>
      <c r="D6803" s="32" t="str">
        <f t="shared" si="320"/>
        <v>Incorrect</v>
      </c>
    </row>
    <row r="6804" spans="1:4" x14ac:dyDescent="0.25">
      <c r="A6804" s="32" t="s">
        <v>6232</v>
      </c>
      <c r="B6804" s="32" t="str">
        <f t="shared" si="318"/>
        <v>808-889-8460,Four Star Athletics,4600 Meridian South,San Diego, CA 98048</v>
      </c>
      <c r="C6804" s="32" t="str">
        <f t="shared" si="319"/>
        <v>98048</v>
      </c>
      <c r="D6804" s="32" t="str">
        <f t="shared" si="320"/>
        <v>Incorrect</v>
      </c>
    </row>
    <row r="6805" spans="1:4" x14ac:dyDescent="0.25">
      <c r="A6805" s="32" t="s">
        <v>6233</v>
      </c>
      <c r="B6805" s="32" t="str">
        <f t="shared" si="318"/>
        <v>Four Star Athletics,4600 Meridian South,San Diego, CA 98048,949-469-6626</v>
      </c>
      <c r="C6805" s="32" t="str">
        <f t="shared" si="319"/>
        <v>-6626</v>
      </c>
      <c r="D6805" s="32">
        <f t="shared" si="320"/>
        <v>1</v>
      </c>
    </row>
    <row r="6806" spans="1:4" x14ac:dyDescent="0.25">
      <c r="A6806" s="32" t="s">
        <v>6234</v>
      </c>
      <c r="B6806" s="32" t="str">
        <f t="shared" si="318"/>
        <v>4600 Meridian South,San Diego, CA 98048,949-469-6626,Blessed Enterprises</v>
      </c>
      <c r="C6806" s="32" t="str">
        <f t="shared" si="319"/>
        <v>rises</v>
      </c>
      <c r="D6806" s="32" t="str">
        <f t="shared" si="320"/>
        <v>Incorrect</v>
      </c>
    </row>
    <row r="6807" spans="1:4" x14ac:dyDescent="0.25">
      <c r="A6807" s="32" t="s">
        <v>6235</v>
      </c>
      <c r="B6807" s="32" t="str">
        <f t="shared" si="318"/>
        <v>San Diego, CA 98048,949-469-6626,Blessed Enterprises,Kona Inn Shopping Village</v>
      </c>
      <c r="C6807" s="32" t="str">
        <f t="shared" si="319"/>
        <v>llage</v>
      </c>
      <c r="D6807" s="32" t="str">
        <f t="shared" si="320"/>
        <v>Incorrect</v>
      </c>
    </row>
    <row r="6808" spans="1:4" x14ac:dyDescent="0.25">
      <c r="A6808" s="32" t="s">
        <v>6236</v>
      </c>
      <c r="B6808" s="32" t="str">
        <f t="shared" si="318"/>
        <v>949-469-6626,Blessed Enterprises,Kona Inn Shopping Village,Kailua Kona, HI 90266</v>
      </c>
      <c r="C6808" s="32" t="str">
        <f t="shared" si="319"/>
        <v>90266</v>
      </c>
      <c r="D6808" s="32" t="str">
        <f t="shared" si="320"/>
        <v>Incorrect</v>
      </c>
    </row>
    <row r="6809" spans="1:4" x14ac:dyDescent="0.25">
      <c r="A6809" s="32" t="s">
        <v>6237</v>
      </c>
      <c r="B6809" s="32" t="str">
        <f t="shared" si="318"/>
        <v>Blessed Enterprises,Kona Inn Shopping Village,Kailua Kona, HI 90266,424-298-2849</v>
      </c>
      <c r="C6809" s="32" t="str">
        <f t="shared" si="319"/>
        <v>-2849</v>
      </c>
      <c r="D6809" s="32">
        <f t="shared" si="320"/>
        <v>1</v>
      </c>
    </row>
    <row r="6810" spans="1:4" x14ac:dyDescent="0.25">
      <c r="A6810" s="32" t="s">
        <v>6238</v>
      </c>
      <c r="B6810" s="32" t="str">
        <f t="shared" si="318"/>
        <v>Kona Inn Shopping Village,Kailua Kona, HI 90266,424-298-2849,Club Swim Attire</v>
      </c>
      <c r="C6810" s="32" t="str">
        <f t="shared" si="319"/>
        <v>ttire</v>
      </c>
      <c r="D6810" s="32" t="str">
        <f t="shared" si="320"/>
        <v>Incorrect</v>
      </c>
    </row>
    <row r="6811" spans="1:4" x14ac:dyDescent="0.25">
      <c r="A6811" s="32" t="s">
        <v>6239</v>
      </c>
      <c r="B6811" s="32" t="str">
        <f t="shared" si="318"/>
        <v>Kailua Kona, HI 90266,424-298-2849,Club Swim Attire,826 Manhattan Avenue</v>
      </c>
      <c r="C6811" s="32" t="str">
        <f t="shared" si="319"/>
        <v>venue</v>
      </c>
      <c r="D6811" s="32" t="str">
        <f t="shared" si="320"/>
        <v>Incorrect</v>
      </c>
    </row>
    <row r="6812" spans="1:4" x14ac:dyDescent="0.25">
      <c r="A6812" s="32" t="s">
        <v>6240</v>
      </c>
      <c r="B6812" s="32" t="str">
        <f t="shared" si="318"/>
        <v>424-298-2849,Club Swim Attire,826 Manhattan Avenue,San Francisco, CA 90026</v>
      </c>
      <c r="C6812" s="32" t="str">
        <f t="shared" si="319"/>
        <v>90026</v>
      </c>
      <c r="D6812" s="32" t="str">
        <f t="shared" si="320"/>
        <v>Incorrect</v>
      </c>
    </row>
    <row r="6813" spans="1:4" x14ac:dyDescent="0.25">
      <c r="A6813" s="32" t="s">
        <v>6241</v>
      </c>
      <c r="B6813" s="32" t="str">
        <f t="shared" si="318"/>
        <v>Club Swim Attire,826 Manhattan Avenue,San Francisco, CA 90026,926-469-4889</v>
      </c>
      <c r="C6813" s="32" t="str">
        <f t="shared" si="319"/>
        <v>-4889</v>
      </c>
      <c r="D6813" s="32">
        <f t="shared" si="320"/>
        <v>1</v>
      </c>
    </row>
    <row r="6814" spans="1:4" x14ac:dyDescent="0.25">
      <c r="A6814" s="32" t="s">
        <v>6242</v>
      </c>
      <c r="B6814" s="32" t="str">
        <f t="shared" si="318"/>
        <v>826 Manhattan Avenue,San Francisco, CA 90026,926-469-4889,Killer Wave Surf Shop</v>
      </c>
      <c r="C6814" s="32" t="str">
        <f t="shared" si="319"/>
        <v xml:space="preserve"> Shop</v>
      </c>
      <c r="D6814" s="32" t="str">
        <f t="shared" si="320"/>
        <v>Incorrect</v>
      </c>
    </row>
    <row r="6815" spans="1:4" x14ac:dyDescent="0.25">
      <c r="A6815" s="32" t="s">
        <v>2012</v>
      </c>
      <c r="B6815" s="32" t="str">
        <f t="shared" si="318"/>
        <v>San Francisco, CA 90026,926-469-4889,Killer Wave Surf Shop,2622 West Whittier Boulevard</v>
      </c>
      <c r="C6815" s="32" t="str">
        <f t="shared" si="319"/>
        <v>evard</v>
      </c>
      <c r="D6815" s="32" t="str">
        <f t="shared" si="320"/>
        <v>Incorrect</v>
      </c>
    </row>
    <row r="6816" spans="1:4" x14ac:dyDescent="0.25">
      <c r="A6816" s="32" t="s">
        <v>6243</v>
      </c>
      <c r="B6816" s="32" t="str">
        <f t="shared" si="318"/>
        <v>926-469-4889,Killer Wave Surf Shop,2622 West Whittier Boulevard,Culver City, CA 90089</v>
      </c>
      <c r="C6816" s="32" t="str">
        <f t="shared" si="319"/>
        <v>90089</v>
      </c>
      <c r="D6816" s="32" t="str">
        <f t="shared" si="320"/>
        <v>Incorrect</v>
      </c>
    </row>
    <row r="6817" spans="1:4" x14ac:dyDescent="0.25">
      <c r="A6817" s="32" t="s">
        <v>6244</v>
      </c>
      <c r="B6817" s="32" t="str">
        <f t="shared" si="318"/>
        <v>Killer Wave Surf Shop,2622 West Whittier Boulevard,Culver City, CA 90089,949-489-9986</v>
      </c>
      <c r="C6817" s="32" t="str">
        <f t="shared" si="319"/>
        <v>-9986</v>
      </c>
      <c r="D6817" s="32">
        <f t="shared" si="320"/>
        <v>1</v>
      </c>
    </row>
    <row r="6818" spans="1:4" x14ac:dyDescent="0.25">
      <c r="A6818" s="32" t="s">
        <v>5469</v>
      </c>
      <c r="B6818" s="32" t="str">
        <f t="shared" si="318"/>
        <v>2622 West Whittier Boulevard,Culver City, CA 90089,949-489-9986,Merrell Technicians</v>
      </c>
      <c r="C6818" s="32" t="str">
        <f t="shared" si="319"/>
        <v>cians</v>
      </c>
      <c r="D6818" s="32" t="str">
        <f t="shared" si="320"/>
        <v>Incorrect</v>
      </c>
    </row>
    <row r="6819" spans="1:4" x14ac:dyDescent="0.25">
      <c r="A6819" s="32" t="s">
        <v>6245</v>
      </c>
      <c r="B6819" s="32" t="str">
        <f t="shared" si="318"/>
        <v>Culver City, CA 90089,949-489-9986,Merrell Technicians,8048 West 4rd Street</v>
      </c>
      <c r="C6819" s="32" t="str">
        <f t="shared" si="319"/>
        <v>treet</v>
      </c>
      <c r="D6819" s="32" t="str">
        <f t="shared" si="320"/>
        <v>Incorrect</v>
      </c>
    </row>
    <row r="6820" spans="1:4" x14ac:dyDescent="0.25">
      <c r="A6820" s="32" t="s">
        <v>6246</v>
      </c>
      <c r="B6820" s="32" t="str">
        <f t="shared" si="318"/>
        <v>949-489-9986,Merrell Technicians,8048 West 4rd Street,Malibu, CA 96824</v>
      </c>
      <c r="C6820" s="32" t="str">
        <f t="shared" si="319"/>
        <v>96824</v>
      </c>
      <c r="D6820" s="32" t="str">
        <f t="shared" si="320"/>
        <v>Incorrect</v>
      </c>
    </row>
    <row r="6821" spans="1:4" x14ac:dyDescent="0.25">
      <c r="A6821" s="32" t="s">
        <v>6247</v>
      </c>
      <c r="B6821" s="32" t="str">
        <f t="shared" si="318"/>
        <v>Merrell Technicians,8048 West 4rd Street,Malibu, CA 96824,420-824-9900</v>
      </c>
      <c r="C6821" s="32" t="str">
        <f t="shared" si="319"/>
        <v>-9900</v>
      </c>
      <c r="D6821" s="32">
        <f t="shared" si="320"/>
        <v>1</v>
      </c>
    </row>
    <row r="6822" spans="1:4" x14ac:dyDescent="0.25">
      <c r="A6822" s="32" t="s">
        <v>6248</v>
      </c>
      <c r="B6822" s="32" t="str">
        <f t="shared" si="318"/>
        <v>8048 West 4rd Street,Malibu, CA 96824,420-824-9900,Pacific Surf CO</v>
      </c>
      <c r="C6822" s="32" t="str">
        <f t="shared" si="319"/>
        <v>rf CO</v>
      </c>
      <c r="D6822" s="32" t="str">
        <f t="shared" si="320"/>
        <v>Incorrect</v>
      </c>
    </row>
    <row r="6823" spans="1:4" x14ac:dyDescent="0.25">
      <c r="A6823" s="32" t="s">
        <v>6249</v>
      </c>
      <c r="B6823" s="32" t="str">
        <f t="shared" si="318"/>
        <v>Malibu, CA 96824,420-824-9900,Pacific Surf CO,220 East 9th Street</v>
      </c>
      <c r="C6823" s="32" t="str">
        <f t="shared" si="319"/>
        <v>treet</v>
      </c>
      <c r="D6823" s="32" t="str">
        <f t="shared" si="320"/>
        <v>Incorrect</v>
      </c>
    </row>
    <row r="6824" spans="1:4" x14ac:dyDescent="0.25">
      <c r="A6824" s="32" t="s">
        <v>6250</v>
      </c>
      <c r="B6824" s="32" t="str">
        <f t="shared" si="318"/>
        <v>420-824-9900,Pacific Surf CO,220 East 9th Street,Anacortes, CA 92960</v>
      </c>
      <c r="C6824" s="32" t="str">
        <f t="shared" si="319"/>
        <v>92960</v>
      </c>
      <c r="D6824" s="32" t="str">
        <f t="shared" si="320"/>
        <v>Incorrect</v>
      </c>
    </row>
    <row r="6825" spans="1:4" x14ac:dyDescent="0.25">
      <c r="A6825" s="32" t="s">
        <v>6251</v>
      </c>
      <c r="B6825" s="32" t="str">
        <f t="shared" si="318"/>
        <v>Pacific Surf CO,220 East 9th Street,Anacortes, CA 92960,808-886-2262</v>
      </c>
      <c r="C6825" s="32" t="str">
        <f t="shared" si="319"/>
        <v>-2262</v>
      </c>
      <c r="D6825" s="32">
        <f t="shared" si="320"/>
        <v>1</v>
      </c>
    </row>
    <row r="6826" spans="1:4" x14ac:dyDescent="0.25">
      <c r="A6826" s="32" t="s">
        <v>99</v>
      </c>
      <c r="B6826" s="32" t="str">
        <f t="shared" si="318"/>
        <v>220 East 9th Street,Anacortes, CA 92960,808-886-2262,Quantum Times</v>
      </c>
      <c r="C6826" s="32" t="str">
        <f t="shared" si="319"/>
        <v>Times</v>
      </c>
      <c r="D6826" s="32" t="str">
        <f t="shared" si="320"/>
        <v>Incorrect</v>
      </c>
    </row>
    <row r="6827" spans="1:4" x14ac:dyDescent="0.25">
      <c r="A6827" s="32" t="s">
        <v>6252</v>
      </c>
      <c r="B6827" s="32" t="str">
        <f t="shared" si="318"/>
        <v>Anacortes, CA 92960,808-886-2262,Quantum Times,20 Goodyear</v>
      </c>
      <c r="C6827" s="32" t="str">
        <f t="shared" si="319"/>
        <v>dyear</v>
      </c>
      <c r="D6827" s="32" t="str">
        <f t="shared" si="320"/>
        <v>Incorrect</v>
      </c>
    </row>
    <row r="6828" spans="1:4" x14ac:dyDescent="0.25">
      <c r="A6828" s="32" t="s">
        <v>6253</v>
      </c>
      <c r="B6828" s="32" t="str">
        <f t="shared" si="318"/>
        <v>808-886-2262,Quantum Times,20 Goodyear,Eastsound, WA 98290</v>
      </c>
      <c r="C6828" s="32" t="str">
        <f t="shared" si="319"/>
        <v>98290</v>
      </c>
      <c r="D6828" s="32" t="str">
        <f t="shared" si="320"/>
        <v>Incorrect</v>
      </c>
    </row>
    <row r="6829" spans="1:4" x14ac:dyDescent="0.25">
      <c r="A6829" s="32" t="s">
        <v>5583</v>
      </c>
      <c r="B6829" s="32" t="str">
        <f t="shared" si="318"/>
        <v>Quantum Times,20 Goodyear,Eastsound, WA 98290,420-624-2880</v>
      </c>
      <c r="C6829" s="32" t="str">
        <f t="shared" si="319"/>
        <v>-2880</v>
      </c>
      <c r="D6829" s="32">
        <f t="shared" si="320"/>
        <v>1</v>
      </c>
    </row>
    <row r="6830" spans="1:4" x14ac:dyDescent="0.25">
      <c r="A6830" s="32" t="s">
        <v>6254</v>
      </c>
      <c r="B6830" s="32" t="str">
        <f t="shared" si="318"/>
        <v>20 Goodyear,Eastsound, WA 98290,420-624-2880,Sky High Sports</v>
      </c>
      <c r="C6830" s="32" t="str">
        <f t="shared" si="319"/>
        <v>ports</v>
      </c>
      <c r="D6830" s="32" t="str">
        <f t="shared" si="320"/>
        <v>Incorrect</v>
      </c>
    </row>
    <row r="6831" spans="1:4" x14ac:dyDescent="0.25">
      <c r="A6831" s="32" t="s">
        <v>6255</v>
      </c>
      <c r="B6831" s="32" t="str">
        <f t="shared" si="318"/>
        <v>Eastsound, WA 98290,420-624-2880,Sky High Sports,20640 Leapwood Avenue Suite D</v>
      </c>
      <c r="C6831" s="32" t="str">
        <f t="shared" si="319"/>
        <v>ite D</v>
      </c>
      <c r="D6831" s="32" t="str">
        <f t="shared" si="320"/>
        <v>Incorrect</v>
      </c>
    </row>
    <row r="6832" spans="1:4" x14ac:dyDescent="0.25">
      <c r="A6832" s="32" t="s">
        <v>6256</v>
      </c>
      <c r="B6832" s="32" t="str">
        <f t="shared" si="318"/>
        <v>420-624-2880,Sky High Sports,20640 Leapwood Avenue Suite D,Los Angeles, CA 90804</v>
      </c>
      <c r="C6832" s="32" t="str">
        <f t="shared" si="319"/>
        <v>90804</v>
      </c>
      <c r="D6832" s="32" t="str">
        <f t="shared" si="320"/>
        <v>Incorrect</v>
      </c>
    </row>
    <row r="6833" spans="1:4" x14ac:dyDescent="0.25">
      <c r="A6833" s="32" t="s">
        <v>6257</v>
      </c>
      <c r="B6833" s="32" t="str">
        <f t="shared" si="318"/>
        <v>Sky High Sports,20640 Leapwood Avenue Suite D,Los Angeles, CA 90804,662-494-9422</v>
      </c>
      <c r="C6833" s="32" t="str">
        <f t="shared" si="319"/>
        <v>-9422</v>
      </c>
      <c r="D6833" s="32">
        <f t="shared" si="320"/>
        <v>1</v>
      </c>
    </row>
    <row r="6834" spans="1:4" x14ac:dyDescent="0.25">
      <c r="A6834" s="32" t="s">
        <v>6258</v>
      </c>
      <c r="B6834" s="32" t="str">
        <f t="shared" si="318"/>
        <v>20640 Leapwood Avenue Suite D,Los Angeles, CA 90804,662-494-9422,T-shirts Plus</v>
      </c>
      <c r="C6834" s="32" t="str">
        <f t="shared" si="319"/>
        <v xml:space="preserve"> Plus</v>
      </c>
      <c r="D6834" s="32" t="str">
        <f t="shared" si="320"/>
        <v>Incorrect</v>
      </c>
    </row>
    <row r="6835" spans="1:4" x14ac:dyDescent="0.25">
      <c r="A6835" s="32" t="s">
        <v>6259</v>
      </c>
      <c r="B6835" s="32" t="str">
        <f t="shared" si="318"/>
        <v>Los Angeles, CA 90804,662-494-9422,T-shirts Plus,4208 West 260th Street</v>
      </c>
      <c r="C6835" s="32" t="str">
        <f t="shared" si="319"/>
        <v>treet</v>
      </c>
      <c r="D6835" s="32" t="str">
        <f t="shared" si="320"/>
        <v>Incorrect</v>
      </c>
    </row>
    <row r="6836" spans="1:4" x14ac:dyDescent="0.25">
      <c r="A6836" s="32" t="s">
        <v>6260</v>
      </c>
      <c r="B6836" s="32" t="str">
        <f t="shared" si="318"/>
        <v>662-494-9422,T-shirts Plus,4208 West 260th Street,Atwater, CA 92222</v>
      </c>
      <c r="C6836" s="32" t="str">
        <f t="shared" si="319"/>
        <v>92222</v>
      </c>
      <c r="D6836" s="32" t="str">
        <f t="shared" si="320"/>
        <v>Incorrect</v>
      </c>
    </row>
    <row r="6837" spans="1:4" x14ac:dyDescent="0.25">
      <c r="A6837" s="32" t="s">
        <v>6261</v>
      </c>
      <c r="B6837" s="32" t="str">
        <f t="shared" si="318"/>
        <v>T-shirts Plus,4208 West 260th Street,Atwater, CA 92222,224-849-9922</v>
      </c>
      <c r="C6837" s="32" t="str">
        <f t="shared" si="319"/>
        <v>-9922</v>
      </c>
      <c r="D6837" s="32">
        <f t="shared" si="320"/>
        <v>1</v>
      </c>
    </row>
    <row r="6838" spans="1:4" x14ac:dyDescent="0.25">
      <c r="A6838" s="32" t="s">
        <v>6262</v>
      </c>
      <c r="B6838" s="32" t="str">
        <f t="shared" si="318"/>
        <v>4208 West 260th Street,Atwater, CA 92222,224-849-9922,Your Game</v>
      </c>
      <c r="C6838" s="32" t="str">
        <f t="shared" si="319"/>
        <v xml:space="preserve"> Game</v>
      </c>
      <c r="D6838" s="32" t="str">
        <f t="shared" si="320"/>
        <v>Incorrect</v>
      </c>
    </row>
    <row r="6839" spans="1:4" x14ac:dyDescent="0.25">
      <c r="A6839" s="32" t="s">
        <v>6263</v>
      </c>
      <c r="B6839" s="32" t="str">
        <f t="shared" si="318"/>
        <v>Atwater, CA 92222,224-849-9922,Your Game,6982 Sierra Court</v>
      </c>
      <c r="C6839" s="32" t="str">
        <f t="shared" si="319"/>
        <v>Court</v>
      </c>
      <c r="D6839" s="32" t="str">
        <f t="shared" si="320"/>
        <v>Incorrect</v>
      </c>
    </row>
    <row r="6840" spans="1:4" x14ac:dyDescent="0.25">
      <c r="A6840" s="32" t="s">
        <v>6264</v>
      </c>
      <c r="B6840" s="32" t="str">
        <f t="shared" si="318"/>
        <v>224-849-9922,Your Game,6982 Sierra Court,Cannon Beach, CA 92604</v>
      </c>
      <c r="C6840" s="32" t="str">
        <f t="shared" si="319"/>
        <v>92604</v>
      </c>
      <c r="D6840" s="32" t="str">
        <f t="shared" si="320"/>
        <v>Incorrect</v>
      </c>
    </row>
    <row r="6841" spans="1:4" x14ac:dyDescent="0.25">
      <c r="A6841" s="32" t="s">
        <v>6265</v>
      </c>
      <c r="B6841" s="32" t="str">
        <f t="shared" si="318"/>
        <v>Your Game,6982 Sierra Court,Cannon Beach, CA 92604,420-208-4844</v>
      </c>
      <c r="C6841" s="32" t="str">
        <f t="shared" si="319"/>
        <v>-4844</v>
      </c>
      <c r="D6841" s="32">
        <f t="shared" si="320"/>
        <v>1</v>
      </c>
    </row>
    <row r="6842" spans="1:4" x14ac:dyDescent="0.25">
      <c r="A6842" s="32" t="s">
        <v>6266</v>
      </c>
      <c r="B6842" s="32" t="str">
        <f t="shared" si="318"/>
        <v>6982 Sierra Court,Cannon Beach, CA 92604,420-208-4844,Ball Player Time</v>
      </c>
      <c r="C6842" s="32" t="str">
        <f t="shared" si="319"/>
        <v xml:space="preserve"> Time</v>
      </c>
      <c r="D6842" s="32" t="str">
        <f t="shared" si="320"/>
        <v>Incorrect</v>
      </c>
    </row>
    <row r="6843" spans="1:4" x14ac:dyDescent="0.25">
      <c r="A6843" s="32" t="s">
        <v>6267</v>
      </c>
      <c r="B6843" s="32" t="str">
        <f t="shared" si="318"/>
        <v>Cannon Beach, CA 92604,420-208-4844,Ball Player Time,2269 South Main Street</v>
      </c>
      <c r="C6843" s="32" t="str">
        <f t="shared" si="319"/>
        <v>treet</v>
      </c>
      <c r="D6843" s="32" t="str">
        <f t="shared" si="320"/>
        <v>Incorrect</v>
      </c>
    </row>
    <row r="6844" spans="1:4" x14ac:dyDescent="0.25">
      <c r="A6844" s="32" t="s">
        <v>6268</v>
      </c>
      <c r="B6844" s="32" t="str">
        <f t="shared" si="318"/>
        <v>420-208-4844,Ball Player Time,2269 South Main Street,Oceanside, CA 92822</v>
      </c>
      <c r="C6844" s="32" t="str">
        <f t="shared" si="319"/>
        <v>92822</v>
      </c>
      <c r="D6844" s="32" t="str">
        <f t="shared" si="320"/>
        <v>Incorrect</v>
      </c>
    </row>
    <row r="6845" spans="1:4" x14ac:dyDescent="0.25">
      <c r="A6845" s="32" t="s">
        <v>6269</v>
      </c>
      <c r="B6845" s="32" t="str">
        <f t="shared" si="318"/>
        <v>Ball Player Time,2269 South Main Street,Oceanside, CA 92822,629-994-2222</v>
      </c>
      <c r="C6845" s="32" t="str">
        <f t="shared" si="319"/>
        <v>-2222</v>
      </c>
      <c r="D6845" s="32">
        <f t="shared" si="320"/>
        <v>1</v>
      </c>
    </row>
    <row r="6846" spans="1:4" x14ac:dyDescent="0.25">
      <c r="A6846" s="32" t="s">
        <v>2677</v>
      </c>
      <c r="B6846" s="32" t="str">
        <f t="shared" si="318"/>
        <v>2269 South Main Street,Oceanside, CA 92822,629-994-2222,America's Best Sports</v>
      </c>
      <c r="C6846" s="32" t="str">
        <f t="shared" si="319"/>
        <v>ports</v>
      </c>
      <c r="D6846" s="32" t="str">
        <f t="shared" si="320"/>
        <v>Incorrect</v>
      </c>
    </row>
    <row r="6847" spans="1:4" x14ac:dyDescent="0.25">
      <c r="A6847" s="32" t="s">
        <v>6270</v>
      </c>
      <c r="B6847" s="32" t="str">
        <f t="shared" si="318"/>
        <v>Oceanside, CA 92822,629-994-2222,America's Best Sports,4262 20th Avenue</v>
      </c>
      <c r="C6847" s="32" t="str">
        <f t="shared" si="319"/>
        <v>venue</v>
      </c>
      <c r="D6847" s="32" t="str">
        <f t="shared" si="320"/>
        <v>Incorrect</v>
      </c>
    </row>
    <row r="6848" spans="1:4" x14ac:dyDescent="0.25">
      <c r="A6848" s="32" t="s">
        <v>6271</v>
      </c>
      <c r="B6848" s="32" t="str">
        <f t="shared" si="318"/>
        <v>629-994-2222,America's Best Sports,4262 20th Avenue,Santa Barbara, CA 90026</v>
      </c>
      <c r="C6848" s="32" t="str">
        <f t="shared" si="319"/>
        <v>90026</v>
      </c>
      <c r="D6848" s="32" t="str">
        <f t="shared" si="320"/>
        <v>Incorrect</v>
      </c>
    </row>
    <row r="6849" spans="1:4" x14ac:dyDescent="0.25">
      <c r="A6849" s="32" t="s">
        <v>6272</v>
      </c>
      <c r="B6849" s="32" t="str">
        <f t="shared" si="318"/>
        <v>America's Best Sports,4262 20th Avenue,Santa Barbara, CA 90026,420-492-9802</v>
      </c>
      <c r="C6849" s="32" t="str">
        <f t="shared" si="319"/>
        <v>-9802</v>
      </c>
      <c r="D6849" s="32">
        <f t="shared" si="320"/>
        <v>1</v>
      </c>
    </row>
    <row r="6850" spans="1:4" x14ac:dyDescent="0.25">
      <c r="A6850" s="32" t="s">
        <v>3555</v>
      </c>
      <c r="B6850" s="32" t="str">
        <f t="shared" ref="B6850:B6913" si="321">CONCATENATE(TRIM(A6850),",",TRIM(A6851),",",TRIM(A6852),",",TRIM(A6853))</f>
        <v>4262 20th Avenue,Santa Barbara, CA 90026,420-492-9802,Big Guy Sportswear</v>
      </c>
      <c r="C6850" s="32" t="str">
        <f t="shared" ref="C6850:C6913" si="322">RIGHT(B6850,5)</f>
        <v>swear</v>
      </c>
      <c r="D6850" s="32" t="str">
        <f t="shared" ref="D6850:D6913" si="323">IFERROR(FIND("-",C6850),"Incorrect")</f>
        <v>Incorrect</v>
      </c>
    </row>
    <row r="6851" spans="1:4" x14ac:dyDescent="0.25">
      <c r="A6851" s="32" t="s">
        <v>6273</v>
      </c>
      <c r="B6851" s="32" t="str">
        <f t="shared" si="321"/>
        <v>Santa Barbara, CA 90026,420-492-9802,Big Guy Sportswear,462 South Fork Avenue Southwest</v>
      </c>
      <c r="C6851" s="32" t="str">
        <f t="shared" si="322"/>
        <v>hwest</v>
      </c>
      <c r="D6851" s="32" t="str">
        <f t="shared" si="323"/>
        <v>Incorrect</v>
      </c>
    </row>
    <row r="6852" spans="1:4" x14ac:dyDescent="0.25">
      <c r="A6852" s="32" t="s">
        <v>6274</v>
      </c>
      <c r="B6852" s="32" t="str">
        <f t="shared" si="321"/>
        <v>420-492-9802,Big Guy Sportswear,462 South Fork Avenue Southwest,Anaheim, CA 92840</v>
      </c>
      <c r="C6852" s="32" t="str">
        <f t="shared" si="322"/>
        <v>92840</v>
      </c>
      <c r="D6852" s="32" t="str">
        <f t="shared" si="323"/>
        <v>Incorrect</v>
      </c>
    </row>
    <row r="6853" spans="1:4" x14ac:dyDescent="0.25">
      <c r="A6853" s="32" t="s">
        <v>3290</v>
      </c>
      <c r="B6853" s="32" t="str">
        <f t="shared" si="321"/>
        <v>Big Guy Sportswear,462 South Fork Avenue Southwest,Anaheim, CA 92840,629-246-8246</v>
      </c>
      <c r="C6853" s="32" t="str">
        <f t="shared" si="322"/>
        <v>-8246</v>
      </c>
      <c r="D6853" s="32">
        <f t="shared" si="323"/>
        <v>1</v>
      </c>
    </row>
    <row r="6854" spans="1:4" x14ac:dyDescent="0.25">
      <c r="A6854" s="32" t="s">
        <v>6275</v>
      </c>
      <c r="B6854" s="32" t="str">
        <f t="shared" si="321"/>
        <v>462 South Fork Avenue Southwest,Anaheim, CA 92840,629-246-8246,Central Coast Surfing</v>
      </c>
      <c r="C6854" s="32" t="str">
        <f t="shared" si="322"/>
        <v>rfing</v>
      </c>
      <c r="D6854" s="32" t="str">
        <f t="shared" si="323"/>
        <v>Incorrect</v>
      </c>
    </row>
    <row r="6855" spans="1:4" x14ac:dyDescent="0.25">
      <c r="A6855" s="32" t="s">
        <v>6276</v>
      </c>
      <c r="B6855" s="32" t="str">
        <f t="shared" si="321"/>
        <v>Anaheim, CA 92840,629-246-8246,Central Coast Surfing,4480 Enterprise Street</v>
      </c>
      <c r="C6855" s="32" t="str">
        <f t="shared" si="322"/>
        <v>treet</v>
      </c>
      <c r="D6855" s="32" t="str">
        <f t="shared" si="323"/>
        <v>Incorrect</v>
      </c>
    </row>
    <row r="6856" spans="1:4" x14ac:dyDescent="0.25">
      <c r="A6856" s="32" t="s">
        <v>6277</v>
      </c>
      <c r="B6856" s="32" t="str">
        <f t="shared" si="321"/>
        <v>629-246-8246,Central Coast Surfing,4480 Enterprise Street,Pleasanton, CA 90266</v>
      </c>
      <c r="C6856" s="32" t="str">
        <f t="shared" si="322"/>
        <v>90266</v>
      </c>
      <c r="D6856" s="32" t="str">
        <f t="shared" si="323"/>
        <v>Incorrect</v>
      </c>
    </row>
    <row r="6857" spans="1:4" x14ac:dyDescent="0.25">
      <c r="A6857" s="32" t="s">
        <v>6278</v>
      </c>
      <c r="B6857" s="32" t="str">
        <f t="shared" si="321"/>
        <v>Central Coast Surfing,4480 Enterprise Street,Pleasanton, CA 90266,806-642-8664</v>
      </c>
      <c r="C6857" s="32" t="str">
        <f t="shared" si="322"/>
        <v>-8664</v>
      </c>
      <c r="D6857" s="32">
        <f t="shared" si="323"/>
        <v>1</v>
      </c>
    </row>
    <row r="6858" spans="1:4" x14ac:dyDescent="0.25">
      <c r="A6858" s="32" t="s">
        <v>6279</v>
      </c>
      <c r="B6858" s="32" t="str">
        <f t="shared" si="321"/>
        <v>4480 Enterprise Street,Pleasanton, CA 90266,806-642-8664,Numero Uno Sporting Goods</v>
      </c>
      <c r="C6858" s="32" t="str">
        <f t="shared" si="322"/>
        <v>Goods</v>
      </c>
      <c r="D6858" s="32" t="str">
        <f t="shared" si="323"/>
        <v>Incorrect</v>
      </c>
    </row>
    <row r="6859" spans="1:4" x14ac:dyDescent="0.25">
      <c r="A6859" s="32" t="s">
        <v>6280</v>
      </c>
      <c r="B6859" s="32" t="str">
        <f t="shared" si="321"/>
        <v>Pleasanton, CA 90266,806-642-8664,Numero Uno Sporting Goods,4960 Pacific Avenue</v>
      </c>
      <c r="C6859" s="32" t="str">
        <f t="shared" si="322"/>
        <v>venue</v>
      </c>
      <c r="D6859" s="32" t="str">
        <f t="shared" si="323"/>
        <v>Incorrect</v>
      </c>
    </row>
    <row r="6860" spans="1:4" x14ac:dyDescent="0.25">
      <c r="A6860" s="32" t="s">
        <v>6281</v>
      </c>
      <c r="B6860" s="32" t="str">
        <f t="shared" si="321"/>
        <v>806-642-8664,Numero Uno Sporting Goods,4960 Pacific Avenue,Hilo, HI 94449</v>
      </c>
      <c r="C6860" s="32" t="str">
        <f t="shared" si="322"/>
        <v>94449</v>
      </c>
      <c r="D6860" s="32" t="str">
        <f t="shared" si="323"/>
        <v>Incorrect</v>
      </c>
    </row>
    <row r="6861" spans="1:4" x14ac:dyDescent="0.25">
      <c r="A6861" s="32" t="s">
        <v>6282</v>
      </c>
      <c r="B6861" s="32" t="str">
        <f t="shared" si="321"/>
        <v>Numero Uno Sporting Goods,4960 Pacific Avenue,Hilo, HI 94449,424-242-8668</v>
      </c>
      <c r="C6861" s="32" t="str">
        <f t="shared" si="322"/>
        <v>-8668</v>
      </c>
      <c r="D6861" s="32">
        <f t="shared" si="323"/>
        <v>1</v>
      </c>
    </row>
    <row r="6862" spans="1:4" x14ac:dyDescent="0.25">
      <c r="A6862" s="32" t="s">
        <v>1360</v>
      </c>
      <c r="B6862" s="32" t="str">
        <f t="shared" si="321"/>
        <v>4960 Pacific Avenue,Hilo, HI 94449,424-242-8668,Sherry's Worldwide Apparel</v>
      </c>
      <c r="C6862" s="32" t="str">
        <f t="shared" si="322"/>
        <v>parel</v>
      </c>
      <c r="D6862" s="32" t="str">
        <f t="shared" si="323"/>
        <v>Incorrect</v>
      </c>
    </row>
    <row r="6863" spans="1:4" x14ac:dyDescent="0.25">
      <c r="A6863" s="32" t="s">
        <v>6283</v>
      </c>
      <c r="B6863" s="32" t="str">
        <f t="shared" si="321"/>
        <v>Hilo, HI 94449,424-242-8668,Sherry's Worldwide Apparel,600 East Bay Avenue</v>
      </c>
      <c r="C6863" s="32" t="str">
        <f t="shared" si="322"/>
        <v>venue</v>
      </c>
      <c r="D6863" s="32" t="str">
        <f t="shared" si="323"/>
        <v>Incorrect</v>
      </c>
    </row>
    <row r="6864" spans="1:4" x14ac:dyDescent="0.25">
      <c r="A6864" s="32" t="s">
        <v>6284</v>
      </c>
      <c r="B6864" s="32" t="str">
        <f t="shared" si="321"/>
        <v>424-242-8668,Sherry's Worldwide Apparel,600 East Bay Avenue,Seattle, CA 96486</v>
      </c>
      <c r="C6864" s="32" t="str">
        <f t="shared" si="322"/>
        <v>96486</v>
      </c>
      <c r="D6864" s="32" t="str">
        <f t="shared" si="323"/>
        <v>Incorrect</v>
      </c>
    </row>
    <row r="6865" spans="1:4" x14ac:dyDescent="0.25">
      <c r="A6865" s="32" t="s">
        <v>6285</v>
      </c>
      <c r="B6865" s="32" t="str">
        <f t="shared" si="321"/>
        <v>Sherry's Worldwide Apparel,600 East Bay Avenue,Seattle, CA 96486,808-894-2684</v>
      </c>
      <c r="C6865" s="32" t="str">
        <f t="shared" si="322"/>
        <v>-2684</v>
      </c>
      <c r="D6865" s="32">
        <f t="shared" si="323"/>
        <v>1</v>
      </c>
    </row>
    <row r="6866" spans="1:4" x14ac:dyDescent="0.25">
      <c r="A6866" s="32" t="s">
        <v>6286</v>
      </c>
      <c r="B6866" s="32" t="str">
        <f t="shared" si="321"/>
        <v>600 East Bay Avenue,Seattle, CA 96486,808-894-2684,Tailgate Sports Company</v>
      </c>
      <c r="C6866" s="32" t="str">
        <f t="shared" si="322"/>
        <v>mpany</v>
      </c>
      <c r="D6866" s="32" t="str">
        <f t="shared" si="323"/>
        <v>Incorrect</v>
      </c>
    </row>
    <row r="6867" spans="1:4" x14ac:dyDescent="0.25">
      <c r="A6867" s="32" t="s">
        <v>6287</v>
      </c>
      <c r="B6867" s="32" t="str">
        <f t="shared" si="321"/>
        <v>Seattle, CA 96486,808-894-2684,Tailgate Sports Company,8008 Friars Road Suite 222</v>
      </c>
      <c r="C6867" s="32" t="str">
        <f t="shared" si="322"/>
        <v>e 222</v>
      </c>
      <c r="D6867" s="32" t="str">
        <f t="shared" si="323"/>
        <v>Incorrect</v>
      </c>
    </row>
    <row r="6868" spans="1:4" x14ac:dyDescent="0.25">
      <c r="A6868" s="32" t="s">
        <v>6288</v>
      </c>
      <c r="B6868" s="32" t="str">
        <f t="shared" si="321"/>
        <v>808-894-2684,Tailgate Sports Company,8008 Friars Road Suite 222,Carlsbad, CA 96402</v>
      </c>
      <c r="C6868" s="32" t="str">
        <f t="shared" si="322"/>
        <v>96402</v>
      </c>
      <c r="D6868" s="32" t="str">
        <f t="shared" si="323"/>
        <v>Incorrect</v>
      </c>
    </row>
    <row r="6869" spans="1:4" x14ac:dyDescent="0.25">
      <c r="A6869" s="32" t="s">
        <v>6289</v>
      </c>
      <c r="B6869" s="32" t="str">
        <f t="shared" si="321"/>
        <v>Tailgate Sports Company,8008 Friars Road Suite 222,Carlsbad, CA 96402,420-498-9284</v>
      </c>
      <c r="C6869" s="32" t="str">
        <f t="shared" si="322"/>
        <v>-9284</v>
      </c>
      <c r="D6869" s="32">
        <f t="shared" si="323"/>
        <v>1</v>
      </c>
    </row>
    <row r="6870" spans="1:4" x14ac:dyDescent="0.25">
      <c r="A6870" s="32" t="s">
        <v>6290</v>
      </c>
      <c r="B6870" s="32" t="str">
        <f t="shared" si="321"/>
        <v>8008 Friars Road Suite 222,Carlsbad, CA 96402,420-498-9284,Traffic Light</v>
      </c>
      <c r="C6870" s="32" t="str">
        <f t="shared" si="322"/>
        <v>Light</v>
      </c>
      <c r="D6870" s="32" t="str">
        <f t="shared" si="323"/>
        <v>Incorrect</v>
      </c>
    </row>
    <row r="6871" spans="1:4" x14ac:dyDescent="0.25">
      <c r="A6871" s="32" t="s">
        <v>6291</v>
      </c>
      <c r="B6871" s="32" t="str">
        <f t="shared" si="321"/>
        <v>Carlsbad, CA 96402,420-498-9284,Traffic Light,2242 Oak Circle</v>
      </c>
      <c r="C6871" s="32" t="str">
        <f t="shared" si="322"/>
        <v>ircle</v>
      </c>
      <c r="D6871" s="32" t="str">
        <f t="shared" si="323"/>
        <v>Incorrect</v>
      </c>
    </row>
    <row r="6872" spans="1:4" x14ac:dyDescent="0.25">
      <c r="A6872" s="32" t="s">
        <v>6292</v>
      </c>
      <c r="B6872" s="32" t="str">
        <f t="shared" si="321"/>
        <v>420-498-9284,Traffic Light,2242 Oak Circle,Oakland, CA 94646</v>
      </c>
      <c r="C6872" s="32" t="str">
        <f t="shared" si="322"/>
        <v>94646</v>
      </c>
      <c r="D6872" s="32" t="str">
        <f t="shared" si="323"/>
        <v>Incorrect</v>
      </c>
    </row>
    <row r="6873" spans="1:4" x14ac:dyDescent="0.25">
      <c r="A6873" s="32" t="s">
        <v>2840</v>
      </c>
      <c r="B6873" s="32" t="str">
        <f t="shared" si="321"/>
        <v>Traffic Light,2242 Oak Circle,Oakland, CA 94646,420-669-8606</v>
      </c>
      <c r="C6873" s="32" t="str">
        <f t="shared" si="322"/>
        <v>-8606</v>
      </c>
      <c r="D6873" s="32">
        <f t="shared" si="323"/>
        <v>1</v>
      </c>
    </row>
    <row r="6874" spans="1:4" x14ac:dyDescent="0.25">
      <c r="A6874" s="32" t="s">
        <v>6293</v>
      </c>
      <c r="B6874" s="32" t="str">
        <f t="shared" si="321"/>
        <v>2242 Oak Circle,Oakland, CA 94646,420-669-8606,Whisper Willow Golf Club</v>
      </c>
      <c r="C6874" s="32" t="str">
        <f t="shared" si="322"/>
        <v xml:space="preserve"> Club</v>
      </c>
      <c r="D6874" s="32" t="str">
        <f t="shared" si="323"/>
        <v>Incorrect</v>
      </c>
    </row>
    <row r="6875" spans="1:4" x14ac:dyDescent="0.25">
      <c r="A6875" s="32" t="s">
        <v>6294</v>
      </c>
      <c r="B6875" s="32" t="str">
        <f t="shared" si="321"/>
        <v>Oakland, CA 94646,420-669-8606,Whisper Willow Golf Club,902 Occidental Avenue South Suite B</v>
      </c>
      <c r="C6875" s="32" t="str">
        <f t="shared" si="322"/>
        <v>ite B</v>
      </c>
      <c r="D6875" s="32" t="str">
        <f t="shared" si="323"/>
        <v>Incorrect</v>
      </c>
    </row>
    <row r="6876" spans="1:4" x14ac:dyDescent="0.25">
      <c r="A6876" s="32" t="s">
        <v>6295</v>
      </c>
      <c r="B6876" s="32" t="str">
        <f t="shared" si="321"/>
        <v>420-669-8606,Whisper Willow Golf Club,902 Occidental Avenue South Suite B,San Francisco, CA 94902</v>
      </c>
      <c r="C6876" s="32" t="str">
        <f t="shared" si="322"/>
        <v>94902</v>
      </c>
      <c r="D6876" s="32" t="str">
        <f t="shared" si="323"/>
        <v>Incorrect</v>
      </c>
    </row>
    <row r="6877" spans="1:4" x14ac:dyDescent="0.25">
      <c r="A6877" s="32" t="s">
        <v>6296</v>
      </c>
      <c r="B6877" s="32" t="str">
        <f t="shared" si="321"/>
        <v>Whisper Willow Golf Club,902 Occidental Avenue South Suite B,San Francisco, CA 94902,408-226-9600</v>
      </c>
      <c r="C6877" s="32" t="str">
        <f t="shared" si="322"/>
        <v>-9600</v>
      </c>
      <c r="D6877" s="32">
        <f t="shared" si="323"/>
        <v>1</v>
      </c>
    </row>
    <row r="6878" spans="1:4" x14ac:dyDescent="0.25">
      <c r="A6878" s="32" t="s">
        <v>6297</v>
      </c>
      <c r="B6878" s="32" t="str">
        <f t="shared" si="321"/>
        <v>902 Occidental Avenue South Suite B,San Francisco, CA 94902,408-226-9600,Beyond Denim Outlet</v>
      </c>
      <c r="C6878" s="32" t="str">
        <f t="shared" si="322"/>
        <v>utlet</v>
      </c>
      <c r="D6878" s="32" t="str">
        <f t="shared" si="323"/>
        <v>Incorrect</v>
      </c>
    </row>
    <row r="6879" spans="1:4" x14ac:dyDescent="0.25">
      <c r="A6879" s="32" t="s">
        <v>6298</v>
      </c>
      <c r="B6879" s="32" t="str">
        <f t="shared" si="321"/>
        <v>San Francisco, CA 94902,408-226-9600,Beyond Denim Outlet,626 East Alisal Street</v>
      </c>
      <c r="C6879" s="32" t="str">
        <f t="shared" si="322"/>
        <v>treet</v>
      </c>
      <c r="D6879" s="32" t="str">
        <f t="shared" si="323"/>
        <v>Incorrect</v>
      </c>
    </row>
    <row r="6880" spans="1:4" x14ac:dyDescent="0.25">
      <c r="A6880" s="32" t="s">
        <v>6299</v>
      </c>
      <c r="B6880" s="32" t="str">
        <f t="shared" si="321"/>
        <v>408-226-9600,Beyond Denim Outlet,626 East Alisal Street,Riverside, CA 90249</v>
      </c>
      <c r="C6880" s="32" t="str">
        <f t="shared" si="322"/>
        <v>90249</v>
      </c>
      <c r="D6880" s="32" t="str">
        <f t="shared" si="323"/>
        <v>Incorrect</v>
      </c>
    </row>
    <row r="6881" spans="1:4" x14ac:dyDescent="0.25">
      <c r="A6881" s="32" t="s">
        <v>813</v>
      </c>
      <c r="B6881" s="32" t="str">
        <f t="shared" si="321"/>
        <v>Beyond Denim Outlet,626 East Alisal Street,Riverside, CA 90249,642-994-4486</v>
      </c>
      <c r="C6881" s="32" t="str">
        <f t="shared" si="322"/>
        <v>-4486</v>
      </c>
      <c r="D6881" s="32">
        <f t="shared" si="323"/>
        <v>1</v>
      </c>
    </row>
    <row r="6882" spans="1:4" x14ac:dyDescent="0.25">
      <c r="A6882" s="32" t="s">
        <v>6300</v>
      </c>
      <c r="B6882" s="32" t="str">
        <f t="shared" si="321"/>
        <v>626 East Alisal Street,Riverside, CA 90249,642-994-4486,Kittle's Outdoor Company</v>
      </c>
      <c r="C6882" s="32" t="str">
        <f t="shared" si="322"/>
        <v>mpany</v>
      </c>
      <c r="D6882" s="32" t="str">
        <f t="shared" si="323"/>
        <v>Incorrect</v>
      </c>
    </row>
    <row r="6883" spans="1:4" x14ac:dyDescent="0.25">
      <c r="A6883" s="32" t="s">
        <v>6301</v>
      </c>
      <c r="B6883" s="32" t="str">
        <f t="shared" si="321"/>
        <v>Riverside, CA 90249,642-994-4486,Kittle's Outdoor Company,2680 Temple Ave</v>
      </c>
      <c r="C6883" s="32" t="str">
        <f t="shared" si="322"/>
        <v>e Ave</v>
      </c>
      <c r="D6883" s="32" t="str">
        <f t="shared" si="323"/>
        <v>Incorrect</v>
      </c>
    </row>
    <row r="6884" spans="1:4" x14ac:dyDescent="0.25">
      <c r="A6884" s="32" t="s">
        <v>6302</v>
      </c>
      <c r="B6884" s="32" t="str">
        <f t="shared" si="321"/>
        <v>642-994-4486,Kittle's Outdoor Company,2680 Temple Ave,Long Beach, CA 92890</v>
      </c>
      <c r="C6884" s="32" t="str">
        <f t="shared" si="322"/>
        <v>92890</v>
      </c>
      <c r="D6884" s="32" t="str">
        <f t="shared" si="323"/>
        <v>Incorrect</v>
      </c>
    </row>
    <row r="6885" spans="1:4" x14ac:dyDescent="0.25">
      <c r="A6885" s="32" t="s">
        <v>6303</v>
      </c>
      <c r="B6885" s="32" t="str">
        <f t="shared" si="321"/>
        <v>Kittle's Outdoor Company,2680 Temple Ave,Long Beach, CA 92890,640-468-6904</v>
      </c>
      <c r="C6885" s="32" t="str">
        <f t="shared" si="322"/>
        <v>-6904</v>
      </c>
      <c r="D6885" s="32">
        <f t="shared" si="323"/>
        <v>1</v>
      </c>
    </row>
    <row r="6886" spans="1:4" x14ac:dyDescent="0.25">
      <c r="A6886" s="32" t="s">
        <v>6304</v>
      </c>
      <c r="B6886" s="32" t="str">
        <f t="shared" si="321"/>
        <v>2680 Temple Ave,Long Beach, CA 92890,640-468-6904,PAPA Sportswear</v>
      </c>
      <c r="C6886" s="32" t="str">
        <f t="shared" si="322"/>
        <v>swear</v>
      </c>
      <c r="D6886" s="32" t="str">
        <f t="shared" si="323"/>
        <v>Incorrect</v>
      </c>
    </row>
    <row r="6887" spans="1:4" x14ac:dyDescent="0.25">
      <c r="A6887" s="32" t="s">
        <v>6305</v>
      </c>
      <c r="B6887" s="32" t="str">
        <f t="shared" si="321"/>
        <v>Long Beach, CA 92890,640-468-6904,PAPA Sportswear,Narrows Plaza Bowl</v>
      </c>
      <c r="C6887" s="32" t="str">
        <f t="shared" si="322"/>
        <v xml:space="preserve"> Bowl</v>
      </c>
      <c r="D6887" s="32" t="str">
        <f t="shared" si="323"/>
        <v>Incorrect</v>
      </c>
    </row>
    <row r="6888" spans="1:4" x14ac:dyDescent="0.25">
      <c r="A6888" s="32" t="s">
        <v>6306</v>
      </c>
      <c r="B6888" s="32" t="str">
        <f t="shared" si="321"/>
        <v>640-468-6904,PAPA Sportswear,Narrows Plaza Bowl,Richmond, CA 96008</v>
      </c>
      <c r="C6888" s="32" t="str">
        <f t="shared" si="322"/>
        <v>96008</v>
      </c>
      <c r="D6888" s="32" t="str">
        <f t="shared" si="323"/>
        <v>Incorrect</v>
      </c>
    </row>
    <row r="6889" spans="1:4" x14ac:dyDescent="0.25">
      <c r="A6889" s="32" t="s">
        <v>6307</v>
      </c>
      <c r="B6889" s="32" t="str">
        <f t="shared" si="321"/>
        <v>PAPA Sportswear,Narrows Plaza Bowl,Richmond, CA 96008,224-624-6880</v>
      </c>
      <c r="C6889" s="32" t="str">
        <f t="shared" si="322"/>
        <v>-6880</v>
      </c>
      <c r="D6889" s="32">
        <f t="shared" si="323"/>
        <v>1</v>
      </c>
    </row>
    <row r="6890" spans="1:4" x14ac:dyDescent="0.25">
      <c r="A6890" s="32" t="s">
        <v>6308</v>
      </c>
      <c r="B6890" s="32" t="str">
        <f t="shared" si="321"/>
        <v>Narrows Plaza Bowl,Richmond, CA 96008,224-624-6880,Top of My Game</v>
      </c>
      <c r="C6890" s="32" t="str">
        <f t="shared" si="322"/>
        <v xml:space="preserve"> Game</v>
      </c>
      <c r="D6890" s="32" t="str">
        <f t="shared" si="323"/>
        <v>Incorrect</v>
      </c>
    </row>
    <row r="6891" spans="1:4" x14ac:dyDescent="0.25">
      <c r="A6891" s="32" t="s">
        <v>6309</v>
      </c>
      <c r="B6891" s="32" t="str">
        <f t="shared" si="321"/>
        <v>Richmond, CA 96008,224-624-6880,Top of My Game,2260 2st Avenue South</v>
      </c>
      <c r="C6891" s="32" t="str">
        <f t="shared" si="322"/>
        <v>South</v>
      </c>
      <c r="D6891" s="32" t="str">
        <f t="shared" si="323"/>
        <v>Incorrect</v>
      </c>
    </row>
    <row r="6892" spans="1:4" x14ac:dyDescent="0.25">
      <c r="A6892" s="32" t="s">
        <v>6310</v>
      </c>
      <c r="B6892" s="32" t="str">
        <f t="shared" si="321"/>
        <v>224-624-6880,Top of My Game,2260 2st Avenue South,Sonora, CA 94002</v>
      </c>
      <c r="C6892" s="32" t="str">
        <f t="shared" si="322"/>
        <v>94002</v>
      </c>
      <c r="D6892" s="32" t="str">
        <f t="shared" si="323"/>
        <v>Incorrect</v>
      </c>
    </row>
    <row r="6893" spans="1:4" x14ac:dyDescent="0.25">
      <c r="A6893" s="32" t="s">
        <v>6311</v>
      </c>
      <c r="B6893" s="32" t="str">
        <f t="shared" si="321"/>
        <v>Top of My Game,2260 2st Avenue South,Sonora, CA 94002,662-289-4949</v>
      </c>
      <c r="C6893" s="32" t="str">
        <f t="shared" si="322"/>
        <v>-4949</v>
      </c>
      <c r="D6893" s="32">
        <f t="shared" si="323"/>
        <v>1</v>
      </c>
    </row>
    <row r="6894" spans="1:4" x14ac:dyDescent="0.25">
      <c r="A6894" s="32" t="s">
        <v>6312</v>
      </c>
      <c r="B6894" s="32" t="str">
        <f t="shared" si="321"/>
        <v>2260 2st Avenue South,Sonora, CA 94002,662-289-4949,Classic Designs</v>
      </c>
      <c r="C6894" s="32" t="str">
        <f t="shared" si="322"/>
        <v>signs</v>
      </c>
      <c r="D6894" s="32" t="str">
        <f t="shared" si="323"/>
        <v>Incorrect</v>
      </c>
    </row>
    <row r="6895" spans="1:4" x14ac:dyDescent="0.25">
      <c r="A6895" s="32" t="s">
        <v>6313</v>
      </c>
      <c r="B6895" s="32" t="str">
        <f t="shared" si="321"/>
        <v>Sonora, CA 94002,662-289-4949,Classic Designs,4822 Ming Avenue</v>
      </c>
      <c r="C6895" s="32" t="str">
        <f t="shared" si="322"/>
        <v>venue</v>
      </c>
      <c r="D6895" s="32" t="str">
        <f t="shared" si="323"/>
        <v>Incorrect</v>
      </c>
    </row>
    <row r="6896" spans="1:4" x14ac:dyDescent="0.25">
      <c r="A6896" s="32" t="s">
        <v>6314</v>
      </c>
      <c r="B6896" s="32" t="str">
        <f t="shared" si="321"/>
        <v>662-289-4949,Classic Designs,4822 Ming Avenue,Lakeside, CA 94806</v>
      </c>
      <c r="C6896" s="32" t="str">
        <f t="shared" si="322"/>
        <v>94806</v>
      </c>
      <c r="D6896" s="32" t="str">
        <f t="shared" si="323"/>
        <v>Incorrect</v>
      </c>
    </row>
    <row r="6897" spans="1:4" x14ac:dyDescent="0.25">
      <c r="A6897" s="32" t="s">
        <v>6315</v>
      </c>
      <c r="B6897" s="32" t="str">
        <f t="shared" si="321"/>
        <v>Classic Designs,4822 Ming Avenue,Lakeside, CA 94806,426-662-2820</v>
      </c>
      <c r="C6897" s="32" t="str">
        <f t="shared" si="322"/>
        <v>-2820</v>
      </c>
      <c r="D6897" s="32">
        <f t="shared" si="323"/>
        <v>1</v>
      </c>
    </row>
    <row r="6898" spans="1:4" x14ac:dyDescent="0.25">
      <c r="A6898" s="32" t="s">
        <v>6316</v>
      </c>
      <c r="B6898" s="32" t="str">
        <f t="shared" si="321"/>
        <v>4822 Ming Avenue,Lakeside, CA 94806,426-662-2820,Pacific West Clothing</v>
      </c>
      <c r="C6898" s="32" t="str">
        <f t="shared" si="322"/>
        <v>thing</v>
      </c>
      <c r="D6898" s="32" t="str">
        <f t="shared" si="323"/>
        <v>Incorrect</v>
      </c>
    </row>
    <row r="6899" spans="1:4" x14ac:dyDescent="0.25">
      <c r="A6899" s="32" t="s">
        <v>6317</v>
      </c>
      <c r="B6899" s="32" t="str">
        <f t="shared" si="321"/>
        <v>Lakeside, CA 94806,426-662-2820,Pacific West Clothing,2060 Brea Mall</v>
      </c>
      <c r="C6899" s="32" t="str">
        <f t="shared" si="322"/>
        <v xml:space="preserve"> Mall</v>
      </c>
      <c r="D6899" s="32" t="str">
        <f t="shared" si="323"/>
        <v>Incorrect</v>
      </c>
    </row>
    <row r="6900" spans="1:4" x14ac:dyDescent="0.25">
      <c r="A6900" s="32" t="s">
        <v>6318</v>
      </c>
      <c r="B6900" s="32" t="str">
        <f t="shared" si="321"/>
        <v>426-662-2820,Pacific West Clothing,2060 Brea Mall,Newport Beach, CA 94288</v>
      </c>
      <c r="C6900" s="32" t="str">
        <f t="shared" si="322"/>
        <v>94288</v>
      </c>
      <c r="D6900" s="32" t="str">
        <f t="shared" si="323"/>
        <v>Incorrect</v>
      </c>
    </row>
    <row r="6901" spans="1:4" x14ac:dyDescent="0.25">
      <c r="A6901" s="32" t="s">
        <v>6319</v>
      </c>
      <c r="B6901" s="32" t="str">
        <f t="shared" si="321"/>
        <v>Pacific West Clothing,2060 Brea Mall,Newport Beach, CA 94288,808-842-8442</v>
      </c>
      <c r="C6901" s="32" t="str">
        <f t="shared" si="322"/>
        <v>-8442</v>
      </c>
      <c r="D6901" s="32">
        <f t="shared" si="323"/>
        <v>1</v>
      </c>
    </row>
    <row r="6902" spans="1:4" x14ac:dyDescent="0.25">
      <c r="A6902" s="32" t="s">
        <v>6320</v>
      </c>
      <c r="B6902" s="32" t="str">
        <f t="shared" si="321"/>
        <v>2060 Brea Mall,Newport Beach, CA 94288,808-842-8442,Rialto Circle Sportswear</v>
      </c>
      <c r="C6902" s="32" t="str">
        <f t="shared" si="322"/>
        <v>swear</v>
      </c>
      <c r="D6902" s="32" t="str">
        <f t="shared" si="323"/>
        <v>Incorrect</v>
      </c>
    </row>
    <row r="6903" spans="1:4" x14ac:dyDescent="0.25">
      <c r="A6903" s="32" t="s">
        <v>6321</v>
      </c>
      <c r="B6903" s="32" t="str">
        <f t="shared" si="321"/>
        <v>Newport Beach, CA 94288,808-842-8442,Rialto Circle Sportswear,226 Main Street</v>
      </c>
      <c r="C6903" s="32" t="str">
        <f t="shared" si="322"/>
        <v>treet</v>
      </c>
      <c r="D6903" s="32" t="str">
        <f t="shared" si="323"/>
        <v>Incorrect</v>
      </c>
    </row>
    <row r="6904" spans="1:4" x14ac:dyDescent="0.25">
      <c r="A6904" s="32" t="s">
        <v>6322</v>
      </c>
      <c r="B6904" s="32" t="str">
        <f t="shared" si="321"/>
        <v>808-842-8442,Rialto Circle Sportswear,226 Main Street,Los Angeles, CA 96824</v>
      </c>
      <c r="C6904" s="32" t="str">
        <f t="shared" si="322"/>
        <v>96824</v>
      </c>
      <c r="D6904" s="32" t="str">
        <f t="shared" si="323"/>
        <v>Incorrect</v>
      </c>
    </row>
    <row r="6905" spans="1:4" x14ac:dyDescent="0.25">
      <c r="A6905" s="32" t="s">
        <v>6057</v>
      </c>
      <c r="B6905" s="32" t="str">
        <f t="shared" si="321"/>
        <v>Rialto Circle Sportswear,226 Main Street,Los Angeles, CA 96824,224-689-8884</v>
      </c>
      <c r="C6905" s="32" t="str">
        <f t="shared" si="322"/>
        <v>-8884</v>
      </c>
      <c r="D6905" s="32">
        <f t="shared" si="323"/>
        <v>1</v>
      </c>
    </row>
    <row r="6906" spans="1:4" x14ac:dyDescent="0.25">
      <c r="A6906" s="32" t="s">
        <v>6323</v>
      </c>
      <c r="B6906" s="32" t="str">
        <f t="shared" si="321"/>
        <v>226 Main Street,Los Angeles, CA 96824,224-689-8884,Yearling Corporation</v>
      </c>
      <c r="C6906" s="32" t="str">
        <f t="shared" si="322"/>
        <v>ation</v>
      </c>
      <c r="D6906" s="32" t="str">
        <f t="shared" si="323"/>
        <v>Incorrect</v>
      </c>
    </row>
    <row r="6907" spans="1:4" x14ac:dyDescent="0.25">
      <c r="A6907" s="32" t="s">
        <v>200</v>
      </c>
      <c r="B6907" s="32" t="str">
        <f t="shared" si="321"/>
        <v>Los Angeles, CA 96824,224-689-8884,Yearling Corporation,42624 Yucaipa Boulevard Suite B</v>
      </c>
      <c r="C6907" s="32" t="str">
        <f t="shared" si="322"/>
        <v>ite B</v>
      </c>
      <c r="D6907" s="32" t="str">
        <f t="shared" si="323"/>
        <v>Incorrect</v>
      </c>
    </row>
    <row r="6908" spans="1:4" x14ac:dyDescent="0.25">
      <c r="A6908" s="32" t="s">
        <v>6324</v>
      </c>
      <c r="B6908" s="32" t="str">
        <f t="shared" si="321"/>
        <v>224-689-8884,Yearling Corporation,42624 Yucaipa Boulevard Suite B,Los Angeles, CA 90402</v>
      </c>
      <c r="C6908" s="32" t="str">
        <f t="shared" si="322"/>
        <v>90402</v>
      </c>
      <c r="D6908" s="32" t="str">
        <f t="shared" si="323"/>
        <v>Incorrect</v>
      </c>
    </row>
    <row r="6909" spans="1:4" x14ac:dyDescent="0.25">
      <c r="A6909" s="32" t="s">
        <v>6325</v>
      </c>
      <c r="B6909" s="32" t="str">
        <f t="shared" si="321"/>
        <v>Yearling Corporation,42624 Yucaipa Boulevard Suite B,Los Angeles, CA 90402,420-642-9606</v>
      </c>
      <c r="C6909" s="32" t="str">
        <f t="shared" si="322"/>
        <v>-9606</v>
      </c>
      <c r="D6909" s="32">
        <f t="shared" si="323"/>
        <v>1</v>
      </c>
    </row>
    <row r="6910" spans="1:4" x14ac:dyDescent="0.25">
      <c r="A6910" s="32" t="s">
        <v>6326</v>
      </c>
      <c r="B6910" s="32" t="str">
        <f t="shared" si="321"/>
        <v>42624 Yucaipa Boulevard Suite B,Los Angeles, CA 90402,420-642-9606,Blue Wave of California</v>
      </c>
      <c r="C6910" s="32" t="str">
        <f t="shared" si="322"/>
        <v>ornia</v>
      </c>
      <c r="D6910" s="32" t="str">
        <f t="shared" si="323"/>
        <v>Incorrect</v>
      </c>
    </row>
    <row r="6911" spans="1:4" x14ac:dyDescent="0.25">
      <c r="A6911" s="32" t="s">
        <v>995</v>
      </c>
      <c r="B6911" s="32" t="str">
        <f t="shared" si="321"/>
        <v>Los Angeles, CA 90402,420-642-9606,Blue Wave of California,2946 Main Street</v>
      </c>
      <c r="C6911" s="32" t="str">
        <f t="shared" si="322"/>
        <v>treet</v>
      </c>
      <c r="D6911" s="32" t="str">
        <f t="shared" si="323"/>
        <v>Incorrect</v>
      </c>
    </row>
    <row r="6912" spans="1:4" x14ac:dyDescent="0.25">
      <c r="A6912" s="32" t="s">
        <v>6327</v>
      </c>
      <c r="B6912" s="32" t="str">
        <f t="shared" si="321"/>
        <v>420-642-9606,Blue Wave of California,2946 Main Street,San Francisco, CA 96060</v>
      </c>
      <c r="C6912" s="32" t="str">
        <f t="shared" si="322"/>
        <v>96060</v>
      </c>
      <c r="D6912" s="32" t="str">
        <f t="shared" si="323"/>
        <v>Incorrect</v>
      </c>
    </row>
    <row r="6913" spans="1:4" x14ac:dyDescent="0.25">
      <c r="A6913" s="32" t="s">
        <v>1066</v>
      </c>
      <c r="B6913" s="32" t="str">
        <f t="shared" si="321"/>
        <v>Blue Wave of California,2946 Main Street,San Francisco, CA 96060,926-682-6262</v>
      </c>
      <c r="C6913" s="32" t="str">
        <f t="shared" si="322"/>
        <v>-6262</v>
      </c>
      <c r="D6913" s="32">
        <f t="shared" si="323"/>
        <v>1</v>
      </c>
    </row>
    <row r="6914" spans="1:4" x14ac:dyDescent="0.25">
      <c r="A6914" s="32" t="s">
        <v>6328</v>
      </c>
      <c r="B6914" s="32" t="str">
        <f t="shared" ref="B6914:B6977" si="324">CONCATENATE(TRIM(A6914),",",TRIM(A6915),",",TRIM(A6916),",",TRIM(A6917))</f>
        <v>2946 Main Street,San Francisco, CA 96060,926-682-6262,Build Your Own Garment</v>
      </c>
      <c r="C6914" s="32" t="str">
        <f t="shared" ref="C6914:C6977" si="325">RIGHT(B6914,5)</f>
        <v>rment</v>
      </c>
      <c r="D6914" s="32" t="str">
        <f t="shared" ref="D6914:D6977" si="326">IFERROR(FIND("-",C6914),"Incorrect")</f>
        <v>Incorrect</v>
      </c>
    </row>
    <row r="6915" spans="1:4" x14ac:dyDescent="0.25">
      <c r="A6915" s="32" t="s">
        <v>6329</v>
      </c>
      <c r="B6915" s="32" t="str">
        <f t="shared" si="324"/>
        <v>San Francisco, CA 96060,926-682-6262,Build Your Own Garment,249 North Hemlock Street</v>
      </c>
      <c r="C6915" s="32" t="str">
        <f t="shared" si="325"/>
        <v>treet</v>
      </c>
      <c r="D6915" s="32" t="str">
        <f t="shared" si="326"/>
        <v>Incorrect</v>
      </c>
    </row>
    <row r="6916" spans="1:4" x14ac:dyDescent="0.25">
      <c r="A6916" s="32" t="s">
        <v>6330</v>
      </c>
      <c r="B6916" s="32" t="str">
        <f t="shared" si="324"/>
        <v>926-682-6262,Build Your Own Garment,249 North Hemlock Street,Newport Beach, CA 92648</v>
      </c>
      <c r="C6916" s="32" t="str">
        <f t="shared" si="325"/>
        <v>92648</v>
      </c>
      <c r="D6916" s="32" t="str">
        <f t="shared" si="326"/>
        <v>Incorrect</v>
      </c>
    </row>
    <row r="6917" spans="1:4" x14ac:dyDescent="0.25">
      <c r="A6917" s="32" t="s">
        <v>6331</v>
      </c>
      <c r="B6917" s="32" t="str">
        <f t="shared" si="324"/>
        <v>Build Your Own Garment,249 North Hemlock Street,Newport Beach, CA 92648,926-829-4494</v>
      </c>
      <c r="C6917" s="32" t="str">
        <f t="shared" si="325"/>
        <v>-4494</v>
      </c>
      <c r="D6917" s="32">
        <f t="shared" si="326"/>
        <v>1</v>
      </c>
    </row>
    <row r="6918" spans="1:4" x14ac:dyDescent="0.25">
      <c r="A6918" s="32" t="s">
        <v>6332</v>
      </c>
      <c r="B6918" s="32" t="str">
        <f t="shared" si="324"/>
        <v>249 North Hemlock Street,Newport Beach, CA 92648,926-829-4494,High Tide Women's Wear of California</v>
      </c>
      <c r="C6918" s="32" t="str">
        <f t="shared" si="325"/>
        <v>ornia</v>
      </c>
      <c r="D6918" s="32" t="str">
        <f t="shared" si="326"/>
        <v>Incorrect</v>
      </c>
    </row>
    <row r="6919" spans="1:4" x14ac:dyDescent="0.25">
      <c r="A6919" s="32" t="s">
        <v>6333</v>
      </c>
      <c r="B6919" s="32" t="str">
        <f t="shared" si="324"/>
        <v>Newport Beach, CA 92648,926-829-4494,High Tide Women's Wear of California,488 North Main Street</v>
      </c>
      <c r="C6919" s="32" t="str">
        <f t="shared" si="325"/>
        <v>treet</v>
      </c>
      <c r="D6919" s="32" t="str">
        <f t="shared" si="326"/>
        <v>Incorrect</v>
      </c>
    </row>
    <row r="6920" spans="1:4" x14ac:dyDescent="0.25">
      <c r="A6920" s="32" t="s">
        <v>6334</v>
      </c>
      <c r="B6920" s="32" t="str">
        <f t="shared" si="324"/>
        <v>926-829-4494,High Tide Women's Wear of California,488 North Main Street,Tacoma, WA 92868</v>
      </c>
      <c r="C6920" s="32" t="str">
        <f t="shared" si="325"/>
        <v>92868</v>
      </c>
      <c r="D6920" s="32" t="str">
        <f t="shared" si="326"/>
        <v>Incorrect</v>
      </c>
    </row>
    <row r="6921" spans="1:4" x14ac:dyDescent="0.25">
      <c r="A6921" s="32" t="s">
        <v>126</v>
      </c>
      <c r="B6921" s="32" t="str">
        <f t="shared" si="324"/>
        <v>High Tide Women's Wear of California,488 North Main Street,Tacoma, WA 92868,408-966-2600</v>
      </c>
      <c r="C6921" s="32" t="str">
        <f t="shared" si="325"/>
        <v>-2600</v>
      </c>
      <c r="D6921" s="32">
        <f t="shared" si="326"/>
        <v>1</v>
      </c>
    </row>
    <row r="6922" spans="1:4" x14ac:dyDescent="0.25">
      <c r="A6922" s="32" t="s">
        <v>4504</v>
      </c>
      <c r="B6922" s="32" t="str">
        <f t="shared" si="324"/>
        <v>488 North Main Street,Tacoma, WA 92868,408-966-2600,Kim's Sporting Goods</v>
      </c>
      <c r="C6922" s="32" t="str">
        <f t="shared" si="325"/>
        <v>Goods</v>
      </c>
      <c r="D6922" s="32" t="str">
        <f t="shared" si="326"/>
        <v>Incorrect</v>
      </c>
    </row>
    <row r="6923" spans="1:4" x14ac:dyDescent="0.25">
      <c r="A6923" s="32" t="s">
        <v>6335</v>
      </c>
      <c r="B6923" s="32" t="str">
        <f t="shared" si="324"/>
        <v>Tacoma, WA 92868,408-966-2600,Kim's Sporting Goods,2994 Nelson Drive</v>
      </c>
      <c r="C6923" s="32" t="str">
        <f t="shared" si="325"/>
        <v>Drive</v>
      </c>
      <c r="D6923" s="32" t="str">
        <f t="shared" si="326"/>
        <v>Incorrect</v>
      </c>
    </row>
    <row r="6924" spans="1:4" x14ac:dyDescent="0.25">
      <c r="A6924" s="32" t="s">
        <v>6336</v>
      </c>
      <c r="B6924" s="32" t="str">
        <f t="shared" si="324"/>
        <v>408-966-2600,Kim's Sporting Goods,2994 Nelson Drive,Hillsboro, CA 90288</v>
      </c>
      <c r="C6924" s="32" t="str">
        <f t="shared" si="325"/>
        <v>90288</v>
      </c>
      <c r="D6924" s="32" t="str">
        <f t="shared" si="326"/>
        <v>Incorrect</v>
      </c>
    </row>
    <row r="6925" spans="1:4" x14ac:dyDescent="0.25">
      <c r="A6925" s="32" t="s">
        <v>6337</v>
      </c>
      <c r="B6925" s="32" t="str">
        <f t="shared" si="324"/>
        <v>Kim's Sporting Goods,2994 Nelson Drive,Hillsboro, CA 90288,662-984-2646</v>
      </c>
      <c r="C6925" s="32" t="str">
        <f t="shared" si="325"/>
        <v>-2646</v>
      </c>
      <c r="D6925" s="32">
        <f t="shared" si="326"/>
        <v>1</v>
      </c>
    </row>
    <row r="6926" spans="1:4" x14ac:dyDescent="0.25">
      <c r="A6926" s="32" t="s">
        <v>6338</v>
      </c>
      <c r="B6926" s="32" t="str">
        <f t="shared" si="324"/>
        <v>2994 Nelson Drive,Hillsboro, CA 90288,662-984-2646,Red Hot Sports</v>
      </c>
      <c r="C6926" s="32" t="str">
        <f t="shared" si="325"/>
        <v>ports</v>
      </c>
      <c r="D6926" s="32" t="str">
        <f t="shared" si="326"/>
        <v>Incorrect</v>
      </c>
    </row>
    <row r="6927" spans="1:4" x14ac:dyDescent="0.25">
      <c r="A6927" s="32" t="s">
        <v>6339</v>
      </c>
      <c r="B6927" s="32" t="str">
        <f t="shared" si="324"/>
        <v>Hillsboro, CA 90288,662-984-2646,Red Hot Sports,20686 Manchester Street</v>
      </c>
      <c r="C6927" s="32" t="str">
        <f t="shared" si="325"/>
        <v>treet</v>
      </c>
      <c r="D6927" s="32" t="str">
        <f t="shared" si="326"/>
        <v>Incorrect</v>
      </c>
    </row>
    <row r="6928" spans="1:4" x14ac:dyDescent="0.25">
      <c r="A6928" s="32" t="s">
        <v>6340</v>
      </c>
      <c r="B6928" s="32" t="str">
        <f t="shared" si="324"/>
        <v>662-984-2646,Red Hot Sports,20686 Manchester Street,Mount Shasta, CA 92802</v>
      </c>
      <c r="C6928" s="32" t="str">
        <f t="shared" si="325"/>
        <v>92802</v>
      </c>
      <c r="D6928" s="32" t="str">
        <f t="shared" si="326"/>
        <v>Incorrect</v>
      </c>
    </row>
    <row r="6929" spans="1:4" x14ac:dyDescent="0.25">
      <c r="A6929" s="32" t="s">
        <v>898</v>
      </c>
      <c r="B6929" s="32" t="str">
        <f t="shared" si="324"/>
        <v>Red Hot Sports,20686 Manchester Street,Mount Shasta, CA 92802,926-888-4840</v>
      </c>
      <c r="C6929" s="32" t="str">
        <f t="shared" si="325"/>
        <v>-4840</v>
      </c>
      <c r="D6929" s="32">
        <f t="shared" si="326"/>
        <v>1</v>
      </c>
    </row>
    <row r="6930" spans="1:4" x14ac:dyDescent="0.25">
      <c r="A6930" s="32" t="s">
        <v>6341</v>
      </c>
      <c r="B6930" s="32" t="str">
        <f t="shared" si="324"/>
        <v>20686 Manchester Street,Mount Shasta, CA 92802,926-888-4840,Undercover Sportswear Corporate Office</v>
      </c>
      <c r="C6930" s="32" t="str">
        <f t="shared" si="325"/>
        <v>ffice</v>
      </c>
      <c r="D6930" s="32" t="str">
        <f t="shared" si="326"/>
        <v>Incorrect</v>
      </c>
    </row>
    <row r="6931" spans="1:4" x14ac:dyDescent="0.25">
      <c r="A6931" s="32" t="s">
        <v>6342</v>
      </c>
      <c r="B6931" s="32" t="str">
        <f t="shared" si="324"/>
        <v>Mount Shasta, CA 92802,926-888-4840,Undercover Sportswear Corporate Office,2288 Montego</v>
      </c>
      <c r="C6931" s="32" t="str">
        <f t="shared" si="325"/>
        <v>ntego</v>
      </c>
      <c r="D6931" s="32" t="str">
        <f t="shared" si="326"/>
        <v>Incorrect</v>
      </c>
    </row>
    <row r="6932" spans="1:4" x14ac:dyDescent="0.25">
      <c r="A6932" s="32" t="s">
        <v>6343</v>
      </c>
      <c r="B6932" s="32" t="str">
        <f t="shared" si="324"/>
        <v>926-888-4840,Undercover Sportswear Corporate Office,2288 Montego,Grover Beach, CA 94662</v>
      </c>
      <c r="C6932" s="32" t="str">
        <f t="shared" si="325"/>
        <v>94662</v>
      </c>
      <c r="D6932" s="32" t="str">
        <f t="shared" si="326"/>
        <v>Incorrect</v>
      </c>
    </row>
    <row r="6933" spans="1:4" x14ac:dyDescent="0.25">
      <c r="A6933" s="32" t="s">
        <v>6344</v>
      </c>
      <c r="B6933" s="32" t="str">
        <f t="shared" si="324"/>
        <v>Undercover Sportswear Corporate Office,2288 Montego,Grover Beach, CA 94662,420-688-2626</v>
      </c>
      <c r="C6933" s="32" t="str">
        <f t="shared" si="325"/>
        <v>-2626</v>
      </c>
      <c r="D6933" s="32">
        <f t="shared" si="326"/>
        <v>1</v>
      </c>
    </row>
    <row r="6934" spans="1:4" x14ac:dyDescent="0.25">
      <c r="A6934" s="32" t="s">
        <v>6345</v>
      </c>
      <c r="B6934" s="32" t="str">
        <f t="shared" si="324"/>
        <v>2288 Montego,Grover Beach, CA 94662,420-688-2626,Valley Low Scuba Center</v>
      </c>
      <c r="C6934" s="32" t="str">
        <f t="shared" si="325"/>
        <v>enter</v>
      </c>
      <c r="D6934" s="32" t="str">
        <f t="shared" si="326"/>
        <v>Incorrect</v>
      </c>
    </row>
    <row r="6935" spans="1:4" x14ac:dyDescent="0.25">
      <c r="A6935" s="32" t="s">
        <v>6346</v>
      </c>
      <c r="B6935" s="32" t="str">
        <f t="shared" si="324"/>
        <v>Grover Beach, CA 94662,420-688-2626,Valley Low Scuba Center,2244 South Pacific Avenue</v>
      </c>
      <c r="C6935" s="32" t="str">
        <f t="shared" si="325"/>
        <v>venue</v>
      </c>
      <c r="D6935" s="32" t="str">
        <f t="shared" si="326"/>
        <v>Incorrect</v>
      </c>
    </row>
    <row r="6936" spans="1:4" x14ac:dyDescent="0.25">
      <c r="A6936" s="32" t="s">
        <v>6347</v>
      </c>
      <c r="B6936" s="32" t="str">
        <f t="shared" si="324"/>
        <v>420-688-2626,Valley Low Scuba Center,2244 South Pacific Avenue,Los Angeles, CA 90242</v>
      </c>
      <c r="C6936" s="32" t="str">
        <f t="shared" si="325"/>
        <v>90242</v>
      </c>
      <c r="D6936" s="32" t="str">
        <f t="shared" si="326"/>
        <v>Incorrect</v>
      </c>
    </row>
    <row r="6937" spans="1:4" x14ac:dyDescent="0.25">
      <c r="A6937" s="32" t="s">
        <v>6348</v>
      </c>
      <c r="B6937" s="32" t="str">
        <f t="shared" si="324"/>
        <v>Valley Low Scuba Center,2244 South Pacific Avenue,Los Angeles, CA 90242,888-806-8846</v>
      </c>
      <c r="C6937" s="32" t="str">
        <f t="shared" si="325"/>
        <v>-8846</v>
      </c>
      <c r="D6937" s="32">
        <f t="shared" si="326"/>
        <v>1</v>
      </c>
    </row>
    <row r="6938" spans="1:4" x14ac:dyDescent="0.25">
      <c r="A6938" s="32" t="s">
        <v>6349</v>
      </c>
      <c r="B6938" s="32" t="str">
        <f t="shared" si="324"/>
        <v>2244 South Pacific Avenue,Los Angeles, CA 90242,888-806-8846,Sports Attic</v>
      </c>
      <c r="C6938" s="32" t="str">
        <f t="shared" si="325"/>
        <v>Attic</v>
      </c>
      <c r="D6938" s="32" t="str">
        <f t="shared" si="326"/>
        <v>Incorrect</v>
      </c>
    </row>
    <row r="6939" spans="1:4" x14ac:dyDescent="0.25">
      <c r="A6939" s="32" t="s">
        <v>3361</v>
      </c>
      <c r="B6939" s="32" t="str">
        <f t="shared" si="324"/>
        <v>Los Angeles, CA 90242,888-806-8846,Sports Attic,2409 Hilltop Mall Road</v>
      </c>
      <c r="C6939" s="32" t="str">
        <f t="shared" si="325"/>
        <v xml:space="preserve"> Road</v>
      </c>
      <c r="D6939" s="32" t="str">
        <f t="shared" si="326"/>
        <v>Incorrect</v>
      </c>
    </row>
    <row r="6940" spans="1:4" x14ac:dyDescent="0.25">
      <c r="A6940" s="32" t="s">
        <v>6350</v>
      </c>
      <c r="B6940" s="32" t="str">
        <f t="shared" si="324"/>
        <v>888-806-8846,Sports Attic,2409 Hilltop Mall Road,Roseburg, CA 92690</v>
      </c>
      <c r="C6940" s="32" t="str">
        <f t="shared" si="325"/>
        <v>92690</v>
      </c>
      <c r="D6940" s="32" t="str">
        <f t="shared" si="326"/>
        <v>Incorrect</v>
      </c>
    </row>
    <row r="6941" spans="1:4" x14ac:dyDescent="0.25">
      <c r="A6941" s="32" t="s">
        <v>6351</v>
      </c>
      <c r="B6941" s="32" t="str">
        <f t="shared" si="324"/>
        <v>Sports Attic,2409 Hilltop Mall Road,Roseburg, CA 92690,620-968-2669</v>
      </c>
      <c r="C6941" s="32" t="str">
        <f t="shared" si="325"/>
        <v>-2669</v>
      </c>
      <c r="D6941" s="32">
        <f t="shared" si="326"/>
        <v>1</v>
      </c>
    </row>
    <row r="6942" spans="1:4" x14ac:dyDescent="0.25">
      <c r="A6942" s="32" t="s">
        <v>6352</v>
      </c>
      <c r="B6942" s="32" t="str">
        <f t="shared" si="324"/>
        <v>2409 Hilltop Mall Road,Roseburg, CA 92690,620-968-2669,Pacific Times Clothiers</v>
      </c>
      <c r="C6942" s="32" t="str">
        <f t="shared" si="325"/>
        <v>hiers</v>
      </c>
      <c r="D6942" s="32" t="str">
        <f t="shared" si="326"/>
        <v>Incorrect</v>
      </c>
    </row>
    <row r="6943" spans="1:4" x14ac:dyDescent="0.25">
      <c r="A6943" s="32" t="s">
        <v>6353</v>
      </c>
      <c r="B6943" s="32" t="str">
        <f t="shared" si="324"/>
        <v>Roseburg, CA 92690,620-968-2669,Pacific Times Clothiers,2600 Northeast East Devils Lake Road</v>
      </c>
      <c r="C6943" s="32" t="str">
        <f t="shared" si="325"/>
        <v xml:space="preserve"> Road</v>
      </c>
      <c r="D6943" s="32" t="str">
        <f t="shared" si="326"/>
        <v>Incorrect</v>
      </c>
    </row>
    <row r="6944" spans="1:4" x14ac:dyDescent="0.25">
      <c r="A6944" s="32" t="s">
        <v>6354</v>
      </c>
      <c r="B6944" s="32" t="str">
        <f t="shared" si="324"/>
        <v>620-968-2669,Pacific Times Clothiers,2600 Northeast East Devils Lake Road,Pismo Beach, CA 90820</v>
      </c>
      <c r="C6944" s="32" t="str">
        <f t="shared" si="325"/>
        <v>90820</v>
      </c>
      <c r="D6944" s="32" t="str">
        <f t="shared" si="326"/>
        <v>Incorrect</v>
      </c>
    </row>
    <row r="6945" spans="1:4" x14ac:dyDescent="0.25">
      <c r="A6945" s="32" t="s">
        <v>801</v>
      </c>
      <c r="B6945" s="32" t="str">
        <f t="shared" si="324"/>
        <v>Pacific Times Clothiers,2600 Northeast East Devils Lake Road,Pismo Beach, CA 90820,824-968-2692</v>
      </c>
      <c r="C6945" s="32" t="str">
        <f t="shared" si="325"/>
        <v>-2692</v>
      </c>
      <c r="D6945" s="32">
        <f t="shared" si="326"/>
        <v>1</v>
      </c>
    </row>
    <row r="6946" spans="1:4" x14ac:dyDescent="0.25">
      <c r="A6946" s="32" t="s">
        <v>6355</v>
      </c>
      <c r="B6946" s="32" t="str">
        <f t="shared" si="324"/>
        <v>2600 Northeast East Devils Lake Road,Pismo Beach, CA 90820,824-968-2692,Ready to Surf</v>
      </c>
      <c r="C6946" s="32" t="str">
        <f t="shared" si="325"/>
        <v xml:space="preserve"> Surf</v>
      </c>
      <c r="D6946" s="32" t="str">
        <f t="shared" si="326"/>
        <v>Incorrect</v>
      </c>
    </row>
    <row r="6947" spans="1:4" x14ac:dyDescent="0.25">
      <c r="A6947" s="32" t="s">
        <v>6356</v>
      </c>
      <c r="B6947" s="32" t="str">
        <f t="shared" si="324"/>
        <v>Pismo Beach, CA 90820,824-968-2692,Ready to Surf,26824 South Western Avenue</v>
      </c>
      <c r="C6947" s="32" t="str">
        <f t="shared" si="325"/>
        <v>venue</v>
      </c>
      <c r="D6947" s="32" t="str">
        <f t="shared" si="326"/>
        <v>Incorrect</v>
      </c>
    </row>
    <row r="6948" spans="1:4" x14ac:dyDescent="0.25">
      <c r="A6948" s="32" t="s">
        <v>6357</v>
      </c>
      <c r="B6948" s="32" t="str">
        <f t="shared" si="324"/>
        <v>824-968-2692,Ready to Surf,26824 South Western Avenue,San Pedro, CA 98006</v>
      </c>
      <c r="C6948" s="32" t="str">
        <f t="shared" si="325"/>
        <v>98006</v>
      </c>
      <c r="D6948" s="32" t="str">
        <f t="shared" si="326"/>
        <v>Incorrect</v>
      </c>
    </row>
    <row r="6949" spans="1:4" x14ac:dyDescent="0.25">
      <c r="A6949" s="32" t="s">
        <v>6358</v>
      </c>
      <c r="B6949" s="32" t="str">
        <f t="shared" si="324"/>
        <v>Ready to Surf,26824 South Western Avenue,San Pedro, CA 98006,909-948-6986</v>
      </c>
      <c r="C6949" s="32" t="str">
        <f t="shared" si="325"/>
        <v>-6986</v>
      </c>
      <c r="D6949" s="32">
        <f t="shared" si="326"/>
        <v>1</v>
      </c>
    </row>
    <row r="6950" spans="1:4" x14ac:dyDescent="0.25">
      <c r="A6950" s="32" t="s">
        <v>6359</v>
      </c>
      <c r="B6950" s="32" t="str">
        <f t="shared" si="324"/>
        <v>26824 South Western Avenue,San Pedro, CA 98006,909-948-6986,Rocky Trail Outfitters</v>
      </c>
      <c r="C6950" s="32" t="str">
        <f t="shared" si="325"/>
        <v>tters</v>
      </c>
      <c r="D6950" s="32" t="str">
        <f t="shared" si="326"/>
        <v>Incorrect</v>
      </c>
    </row>
    <row r="6951" spans="1:4" x14ac:dyDescent="0.25">
      <c r="A6951" s="32" t="s">
        <v>6360</v>
      </c>
      <c r="B6951" s="32" t="str">
        <f t="shared" si="324"/>
        <v>San Pedro, CA 98006,909-948-6986,Rocky Trail Outfitters,282 East Rancho Parkway</v>
      </c>
      <c r="C6951" s="32" t="str">
        <f t="shared" si="325"/>
        <v>rkway</v>
      </c>
      <c r="D6951" s="32" t="str">
        <f t="shared" si="326"/>
        <v>Incorrect</v>
      </c>
    </row>
    <row r="6952" spans="1:4" x14ac:dyDescent="0.25">
      <c r="A6952" s="32" t="s">
        <v>6361</v>
      </c>
      <c r="B6952" s="32" t="str">
        <f t="shared" si="324"/>
        <v>909-948-6986,Rocky Trail Outfitters,282 East Rancho Parkway,Avila Beach, CA 96848</v>
      </c>
      <c r="C6952" s="32" t="str">
        <f t="shared" si="325"/>
        <v>96848</v>
      </c>
      <c r="D6952" s="32" t="str">
        <f t="shared" si="326"/>
        <v>Incorrect</v>
      </c>
    </row>
    <row r="6953" spans="1:4" x14ac:dyDescent="0.25">
      <c r="A6953" s="32" t="s">
        <v>6362</v>
      </c>
      <c r="B6953" s="32" t="str">
        <f t="shared" si="324"/>
        <v>Rocky Trail Outfitters,282 East Rancho Parkway,Avila Beach, CA 96848,424-846-4820</v>
      </c>
      <c r="C6953" s="32" t="str">
        <f t="shared" si="325"/>
        <v>-4820</v>
      </c>
      <c r="D6953" s="32">
        <f t="shared" si="326"/>
        <v>1</v>
      </c>
    </row>
    <row r="6954" spans="1:4" x14ac:dyDescent="0.25">
      <c r="A6954" s="32" t="s">
        <v>6363</v>
      </c>
      <c r="B6954" s="32" t="str">
        <f t="shared" si="324"/>
        <v>282 East Rancho Parkway,Avila Beach, CA 96848,424-846-4820,St. Bernard's Sportswear</v>
      </c>
      <c r="C6954" s="32" t="str">
        <f t="shared" si="325"/>
        <v>swear</v>
      </c>
      <c r="D6954" s="32" t="str">
        <f t="shared" si="326"/>
        <v>Incorrect</v>
      </c>
    </row>
    <row r="6955" spans="1:4" x14ac:dyDescent="0.25">
      <c r="A6955" s="32" t="s">
        <v>6364</v>
      </c>
      <c r="B6955" s="32" t="str">
        <f t="shared" si="324"/>
        <v>Avila Beach, CA 96848,424-846-4820,St. Bernard's Sportswear,28426 Ocean Boulevard</v>
      </c>
      <c r="C6955" s="32" t="str">
        <f t="shared" si="325"/>
        <v>evard</v>
      </c>
      <c r="D6955" s="32" t="str">
        <f t="shared" si="326"/>
        <v>Incorrect</v>
      </c>
    </row>
    <row r="6956" spans="1:4" x14ac:dyDescent="0.25">
      <c r="A6956" s="32" t="s">
        <v>6365</v>
      </c>
      <c r="B6956" s="32" t="str">
        <f t="shared" si="324"/>
        <v>424-846-4820,St. Bernard's Sportswear,28426 Ocean Boulevard,San Francisco, CA 96620</v>
      </c>
      <c r="C6956" s="32" t="str">
        <f t="shared" si="325"/>
        <v>96620</v>
      </c>
      <c r="D6956" s="32" t="str">
        <f t="shared" si="326"/>
        <v>Incorrect</v>
      </c>
    </row>
    <row r="6957" spans="1:4" x14ac:dyDescent="0.25">
      <c r="A6957" s="32" t="s">
        <v>631</v>
      </c>
      <c r="B6957" s="32" t="str">
        <f t="shared" si="324"/>
        <v>St. Bernard's Sportswear,28426 Ocean Boulevard,San Francisco, CA 96620,842-648-8400</v>
      </c>
      <c r="C6957" s="32" t="str">
        <f t="shared" si="325"/>
        <v>-8400</v>
      </c>
      <c r="D6957" s="32">
        <f t="shared" si="326"/>
        <v>1</v>
      </c>
    </row>
    <row r="6958" spans="1:4" x14ac:dyDescent="0.25">
      <c r="A6958" s="32" t="s">
        <v>6366</v>
      </c>
      <c r="B6958" s="32" t="str">
        <f t="shared" si="324"/>
        <v>28426 Ocean Boulevard,San Francisco, CA 96620,842-648-8400,Billy Bob Sports</v>
      </c>
      <c r="C6958" s="32" t="str">
        <f t="shared" si="325"/>
        <v>ports</v>
      </c>
      <c r="D6958" s="32" t="str">
        <f t="shared" si="326"/>
        <v>Incorrect</v>
      </c>
    </row>
    <row r="6959" spans="1:4" x14ac:dyDescent="0.25">
      <c r="A6959" s="32" t="s">
        <v>6367</v>
      </c>
      <c r="B6959" s="32" t="str">
        <f t="shared" si="324"/>
        <v>San Francisco, CA 96620,842-648-8400,Billy Bob Sports,4262 20th Avenue Suite 269</v>
      </c>
      <c r="C6959" s="32" t="str">
        <f t="shared" si="325"/>
        <v>e 269</v>
      </c>
      <c r="D6959" s="32" t="str">
        <f t="shared" si="326"/>
        <v>Incorrect</v>
      </c>
    </row>
    <row r="6960" spans="1:4" x14ac:dyDescent="0.25">
      <c r="A6960" s="32" t="s">
        <v>6368</v>
      </c>
      <c r="B6960" s="32" t="str">
        <f t="shared" si="324"/>
        <v>842-648-8400,Billy Bob Sports,4262 20th Avenue Suite 269,Novato, CA 90069</v>
      </c>
      <c r="C6960" s="32" t="str">
        <f t="shared" si="325"/>
        <v>90069</v>
      </c>
      <c r="D6960" s="32" t="str">
        <f t="shared" si="326"/>
        <v>Incorrect</v>
      </c>
    </row>
    <row r="6961" spans="1:4" x14ac:dyDescent="0.25">
      <c r="A6961" s="32" t="s">
        <v>6369</v>
      </c>
      <c r="B6961" s="32" t="str">
        <f t="shared" si="324"/>
        <v>Billy Bob Sports,4262 20th Avenue Suite 269,Novato, CA 90069,808-224-8294</v>
      </c>
      <c r="C6961" s="32" t="str">
        <f t="shared" si="325"/>
        <v>-8294</v>
      </c>
      <c r="D6961" s="32">
        <f t="shared" si="326"/>
        <v>1</v>
      </c>
    </row>
    <row r="6962" spans="1:4" x14ac:dyDescent="0.25">
      <c r="A6962" s="32" t="s">
        <v>6370</v>
      </c>
      <c r="B6962" s="32" t="str">
        <f t="shared" si="324"/>
        <v>4262 20th Avenue Suite 269,Novato, CA 90069,808-224-8294,T-Shirt Outlet</v>
      </c>
      <c r="C6962" s="32" t="str">
        <f t="shared" si="325"/>
        <v>utlet</v>
      </c>
      <c r="D6962" s="32" t="str">
        <f t="shared" si="326"/>
        <v>Incorrect</v>
      </c>
    </row>
    <row r="6963" spans="1:4" x14ac:dyDescent="0.25">
      <c r="A6963" s="32" t="s">
        <v>6371</v>
      </c>
      <c r="B6963" s="32" t="str">
        <f t="shared" si="324"/>
        <v>Novato, CA 90069,808-224-8294,T-Shirt Outlet,86-6696 Alii Drive Suite H</v>
      </c>
      <c r="C6963" s="32" t="str">
        <f t="shared" si="325"/>
        <v>ite H</v>
      </c>
      <c r="D6963" s="32" t="str">
        <f t="shared" si="326"/>
        <v>Incorrect</v>
      </c>
    </row>
    <row r="6964" spans="1:4" x14ac:dyDescent="0.25">
      <c r="A6964" s="32" t="s">
        <v>6372</v>
      </c>
      <c r="B6964" s="32" t="str">
        <f t="shared" si="324"/>
        <v>808-224-8294,T-Shirt Outlet,86-6696 Alii Drive Suite H,Irvine, CA 96894</v>
      </c>
      <c r="C6964" s="32" t="str">
        <f t="shared" si="325"/>
        <v>96894</v>
      </c>
      <c r="D6964" s="32" t="str">
        <f t="shared" si="326"/>
        <v>Incorrect</v>
      </c>
    </row>
    <row r="6965" spans="1:4" x14ac:dyDescent="0.25">
      <c r="A6965" s="32" t="s">
        <v>6373</v>
      </c>
      <c r="B6965" s="32" t="str">
        <f t="shared" si="324"/>
        <v>T-Shirt Outlet,86-6696 Alii Drive Suite H,Irvine, CA 96894,424-888-2444</v>
      </c>
      <c r="C6965" s="32" t="str">
        <f t="shared" si="325"/>
        <v>-2444</v>
      </c>
      <c r="D6965" s="32">
        <f t="shared" si="326"/>
        <v>1</v>
      </c>
    </row>
    <row r="6966" spans="1:4" x14ac:dyDescent="0.25">
      <c r="A6966" s="32" t="s">
        <v>6374</v>
      </c>
      <c r="B6966" s="32" t="str">
        <f t="shared" si="324"/>
        <v>86-6696 Alii Drive Suite H,Irvine, CA 96894,424-888-2444,Bicycle Works</v>
      </c>
      <c r="C6966" s="32" t="str">
        <f t="shared" si="325"/>
        <v>Works</v>
      </c>
      <c r="D6966" s="32" t="str">
        <f t="shared" si="326"/>
        <v>Incorrect</v>
      </c>
    </row>
    <row r="6967" spans="1:4" x14ac:dyDescent="0.25">
      <c r="A6967" s="32" t="s">
        <v>6375</v>
      </c>
      <c r="B6967" s="32" t="str">
        <f t="shared" si="324"/>
        <v>Irvine, CA 96894,424-888-2444,Bicycle Works,2022 Truxtun Avenue</v>
      </c>
      <c r="C6967" s="32" t="str">
        <f t="shared" si="325"/>
        <v>venue</v>
      </c>
      <c r="D6967" s="32" t="str">
        <f t="shared" si="326"/>
        <v>Incorrect</v>
      </c>
    </row>
    <row r="6968" spans="1:4" x14ac:dyDescent="0.25">
      <c r="A6968" s="32" t="s">
        <v>6376</v>
      </c>
      <c r="B6968" s="32" t="str">
        <f t="shared" si="324"/>
        <v>424-888-2444,Bicycle Works,2022 Truxtun Avenue,Oxnard, CA 96004</v>
      </c>
      <c r="C6968" s="32" t="str">
        <f t="shared" si="325"/>
        <v>96004</v>
      </c>
      <c r="D6968" s="32" t="str">
        <f t="shared" si="326"/>
        <v>Incorrect</v>
      </c>
    </row>
    <row r="6969" spans="1:4" x14ac:dyDescent="0.25">
      <c r="A6969" s="32" t="s">
        <v>6377</v>
      </c>
      <c r="B6969" s="32" t="str">
        <f t="shared" si="324"/>
        <v>Bicycle Works,2022 Truxtun Avenue,Oxnard, CA 96004,926-826-9006</v>
      </c>
      <c r="C6969" s="32" t="str">
        <f t="shared" si="325"/>
        <v>-9006</v>
      </c>
      <c r="D6969" s="32">
        <f t="shared" si="326"/>
        <v>1</v>
      </c>
    </row>
    <row r="6970" spans="1:4" x14ac:dyDescent="0.25">
      <c r="A6970" s="32" t="s">
        <v>5570</v>
      </c>
      <c r="B6970" s="32" t="str">
        <f t="shared" si="324"/>
        <v>2022 Truxtun Avenue,Oxnard, CA 96004,926-826-9006,All the Time Sports</v>
      </c>
      <c r="C6970" s="32" t="str">
        <f t="shared" si="325"/>
        <v>ports</v>
      </c>
      <c r="D6970" s="32" t="str">
        <f t="shared" si="326"/>
        <v>Incorrect</v>
      </c>
    </row>
    <row r="6971" spans="1:4" x14ac:dyDescent="0.25">
      <c r="A6971" s="32" t="s">
        <v>6378</v>
      </c>
      <c r="B6971" s="32" t="str">
        <f t="shared" si="324"/>
        <v>Oxnard, CA 96004,926-826-9006,All the Time Sports,2826 Hawthorne Boulevard</v>
      </c>
      <c r="C6971" s="32" t="str">
        <f t="shared" si="325"/>
        <v>evard</v>
      </c>
      <c r="D6971" s="32" t="str">
        <f t="shared" si="326"/>
        <v>Incorrect</v>
      </c>
    </row>
    <row r="6972" spans="1:4" x14ac:dyDescent="0.25">
      <c r="A6972" s="32" t="s">
        <v>6379</v>
      </c>
      <c r="B6972" s="32" t="str">
        <f t="shared" si="324"/>
        <v>926-826-9006,All the Time Sports,2826 Hawthorne Boulevard,San Luis Obispo, CA 94206</v>
      </c>
      <c r="C6972" s="32" t="str">
        <f t="shared" si="325"/>
        <v>94206</v>
      </c>
      <c r="D6972" s="32" t="str">
        <f t="shared" si="326"/>
        <v>Incorrect</v>
      </c>
    </row>
    <row r="6973" spans="1:4" x14ac:dyDescent="0.25">
      <c r="A6973" s="32" t="s">
        <v>6380</v>
      </c>
      <c r="B6973" s="32" t="str">
        <f t="shared" si="324"/>
        <v>All the Time Sports,2826 Hawthorne Boulevard,San Luis Obispo, CA 94206,908-889-9460</v>
      </c>
      <c r="C6973" s="32" t="str">
        <f t="shared" si="325"/>
        <v>-9460</v>
      </c>
      <c r="D6973" s="32">
        <f t="shared" si="326"/>
        <v>1</v>
      </c>
    </row>
    <row r="6974" spans="1:4" x14ac:dyDescent="0.25">
      <c r="A6974" s="32" t="s">
        <v>6381</v>
      </c>
      <c r="B6974" s="32" t="str">
        <f t="shared" si="324"/>
        <v>2826 Hawthorne Boulevard,San Luis Obispo, CA 94206,908-889-9460,High Tide Women's Wear of California Inc</v>
      </c>
      <c r="C6974" s="32" t="str">
        <f t="shared" si="325"/>
        <v>a Inc</v>
      </c>
      <c r="D6974" s="32" t="str">
        <f t="shared" si="326"/>
        <v>Incorrect</v>
      </c>
    </row>
    <row r="6975" spans="1:4" x14ac:dyDescent="0.25">
      <c r="A6975" s="32" t="s">
        <v>6382</v>
      </c>
      <c r="B6975" s="32" t="str">
        <f t="shared" si="324"/>
        <v>San Luis Obispo, CA 94206,908-889-9460,High Tide Women's Wear of California Inc,2626 West 6th Street</v>
      </c>
      <c r="C6975" s="32" t="str">
        <f t="shared" si="325"/>
        <v>treet</v>
      </c>
      <c r="D6975" s="32" t="str">
        <f t="shared" si="326"/>
        <v>Incorrect</v>
      </c>
    </row>
    <row r="6976" spans="1:4" x14ac:dyDescent="0.25">
      <c r="A6976" s="32" t="s">
        <v>6383</v>
      </c>
      <c r="B6976" s="32" t="str">
        <f t="shared" si="324"/>
        <v>908-889-9460,High Tide Women's Wear of California Inc,2626 West 6th Street,Newport Beach, CA 92462</v>
      </c>
      <c r="C6976" s="32" t="str">
        <f t="shared" si="325"/>
        <v>92462</v>
      </c>
      <c r="D6976" s="32" t="str">
        <f t="shared" si="326"/>
        <v>Incorrect</v>
      </c>
    </row>
    <row r="6977" spans="1:4" x14ac:dyDescent="0.25">
      <c r="A6977" s="32" t="s">
        <v>6384</v>
      </c>
      <c r="B6977" s="32" t="str">
        <f t="shared" si="324"/>
        <v>High Tide Women's Wear of California Inc,2626 West 6th Street,Newport Beach, CA 92462,926-464-8446</v>
      </c>
      <c r="C6977" s="32" t="str">
        <f t="shared" si="325"/>
        <v>-8446</v>
      </c>
      <c r="D6977" s="32">
        <f t="shared" si="326"/>
        <v>1</v>
      </c>
    </row>
    <row r="6978" spans="1:4" x14ac:dyDescent="0.25">
      <c r="A6978" s="32" t="s">
        <v>6385</v>
      </c>
      <c r="B6978" s="32" t="str">
        <f t="shared" ref="B6978:B7041" si="327">CONCATENATE(TRIM(A6978),",",TRIM(A6979),",",TRIM(A6980),",",TRIM(A6981))</f>
        <v>2626 West 6th Street,Newport Beach, CA 92462,926-464-8446,In the Dawghouse</v>
      </c>
      <c r="C6978" s="32" t="str">
        <f t="shared" ref="C6978:C7041" si="328">RIGHT(B6978,5)</f>
        <v>house</v>
      </c>
      <c r="D6978" s="32" t="str">
        <f t="shared" ref="D6978:D7041" si="329">IFERROR(FIND("-",C6978),"Incorrect")</f>
        <v>Incorrect</v>
      </c>
    </row>
    <row r="6979" spans="1:4" x14ac:dyDescent="0.25">
      <c r="A6979" s="32" t="s">
        <v>6386</v>
      </c>
      <c r="B6979" s="32" t="str">
        <f t="shared" si="327"/>
        <v>Newport Beach, CA 92462,926-464-8446,In the Dawghouse,440 Los Cerritos Mall</v>
      </c>
      <c r="C6979" s="32" t="str">
        <f t="shared" si="328"/>
        <v xml:space="preserve"> Mall</v>
      </c>
      <c r="D6979" s="32" t="str">
        <f t="shared" si="329"/>
        <v>Incorrect</v>
      </c>
    </row>
    <row r="6980" spans="1:4" x14ac:dyDescent="0.25">
      <c r="A6980" s="32" t="s">
        <v>6387</v>
      </c>
      <c r="B6980" s="32" t="str">
        <f t="shared" si="327"/>
        <v>926-464-8446,In the Dawghouse,440 Los Cerritos Mall,Truckee, CA 90026</v>
      </c>
      <c r="C6980" s="32" t="str">
        <f t="shared" si="328"/>
        <v>90026</v>
      </c>
      <c r="D6980" s="32" t="str">
        <f t="shared" si="329"/>
        <v>Incorrect</v>
      </c>
    </row>
    <row r="6981" spans="1:4" x14ac:dyDescent="0.25">
      <c r="A6981" s="32" t="s">
        <v>6388</v>
      </c>
      <c r="B6981" s="32" t="str">
        <f t="shared" si="327"/>
        <v>In the Dawghouse,440 Los Cerritos Mall,Truckee, CA 90026,206-648-2962</v>
      </c>
      <c r="C6981" s="32" t="str">
        <f t="shared" si="328"/>
        <v>-2962</v>
      </c>
      <c r="D6981" s="32">
        <f t="shared" si="329"/>
        <v>1</v>
      </c>
    </row>
    <row r="6982" spans="1:4" x14ac:dyDescent="0.25">
      <c r="A6982" s="32" t="s">
        <v>6389</v>
      </c>
      <c r="B6982" s="32" t="str">
        <f t="shared" si="327"/>
        <v>440 Los Cerritos Mall,Truckee, CA 90026,206-648-2962,On the Boardwalk-Surf-Skate &amp; Snow</v>
      </c>
      <c r="C6982" s="32" t="str">
        <f t="shared" si="328"/>
        <v xml:space="preserve"> Snow</v>
      </c>
      <c r="D6982" s="32" t="str">
        <f t="shared" si="329"/>
        <v>Incorrect</v>
      </c>
    </row>
    <row r="6983" spans="1:4" x14ac:dyDescent="0.25">
      <c r="A6983" s="32" t="s">
        <v>6390</v>
      </c>
      <c r="B6983" s="32" t="str">
        <f t="shared" si="327"/>
        <v>Truckee, CA 90026,206-648-2962,On the Boardwalk-Surf-Skate &amp; Snow,668 East Pico Boulevard</v>
      </c>
      <c r="C6983" s="32" t="str">
        <f t="shared" si="328"/>
        <v>evard</v>
      </c>
      <c r="D6983" s="32" t="str">
        <f t="shared" si="329"/>
        <v>Incorrect</v>
      </c>
    </row>
    <row r="6984" spans="1:4" x14ac:dyDescent="0.25">
      <c r="A6984" s="32" t="s">
        <v>6391</v>
      </c>
      <c r="B6984" s="32" t="str">
        <f t="shared" si="327"/>
        <v>206-648-2962,On the Boardwalk-Surf-Skate &amp; Snow,668 East Pico Boulevard,Medford, CA 96246</v>
      </c>
      <c r="C6984" s="32" t="str">
        <f t="shared" si="328"/>
        <v>96246</v>
      </c>
      <c r="D6984" s="32" t="str">
        <f t="shared" si="329"/>
        <v>Incorrect</v>
      </c>
    </row>
    <row r="6985" spans="1:4" x14ac:dyDescent="0.25">
      <c r="A6985" s="32" t="s">
        <v>6392</v>
      </c>
      <c r="B6985" s="32" t="str">
        <f t="shared" si="327"/>
        <v>On the Boardwalk-Surf-Skate &amp; Snow,668 East Pico Boulevard,Medford, CA 96246,824-694-4020</v>
      </c>
      <c r="C6985" s="32" t="str">
        <f t="shared" si="328"/>
        <v>-4020</v>
      </c>
      <c r="D6985" s="32">
        <f t="shared" si="329"/>
        <v>1</v>
      </c>
    </row>
    <row r="6986" spans="1:4" x14ac:dyDescent="0.25">
      <c r="A6986" s="32" t="s">
        <v>6393</v>
      </c>
      <c r="B6986" s="32" t="str">
        <f t="shared" si="327"/>
        <v>668 East Pico Boulevard,Medford, CA 96246,824-694-4020,Shirt Tails Inc</v>
      </c>
      <c r="C6986" s="32" t="str">
        <f t="shared" si="328"/>
        <v>s Inc</v>
      </c>
      <c r="D6986" s="32" t="str">
        <f t="shared" si="329"/>
        <v>Incorrect</v>
      </c>
    </row>
    <row r="6987" spans="1:4" x14ac:dyDescent="0.25">
      <c r="A6987" s="32" t="s">
        <v>6394</v>
      </c>
      <c r="B6987" s="32" t="str">
        <f t="shared" si="327"/>
        <v>Medford, CA 96246,824-694-4020,Shirt Tails Inc,220 East 9th Street</v>
      </c>
      <c r="C6987" s="32" t="str">
        <f t="shared" si="328"/>
        <v>treet</v>
      </c>
      <c r="D6987" s="32" t="str">
        <f t="shared" si="329"/>
        <v>Incorrect</v>
      </c>
    </row>
    <row r="6988" spans="1:4" x14ac:dyDescent="0.25">
      <c r="A6988" s="32" t="s">
        <v>6395</v>
      </c>
      <c r="B6988" s="32" t="str">
        <f t="shared" si="327"/>
        <v>824-694-4020,Shirt Tails Inc,220 East 9th Street,Torrance, CA 94622</v>
      </c>
      <c r="C6988" s="32" t="str">
        <f t="shared" si="328"/>
        <v>94622</v>
      </c>
      <c r="D6988" s="32" t="str">
        <f t="shared" si="329"/>
        <v>Incorrect</v>
      </c>
    </row>
    <row r="6989" spans="1:4" x14ac:dyDescent="0.25">
      <c r="A6989" s="32" t="s">
        <v>6396</v>
      </c>
      <c r="B6989" s="32" t="str">
        <f t="shared" si="327"/>
        <v>Shirt Tails Inc,220 East 9th Street,Torrance, CA 94622,842-449-6484</v>
      </c>
      <c r="C6989" s="32" t="str">
        <f t="shared" si="328"/>
        <v>-6484</v>
      </c>
      <c r="D6989" s="32">
        <f t="shared" si="329"/>
        <v>1</v>
      </c>
    </row>
    <row r="6990" spans="1:4" x14ac:dyDescent="0.25">
      <c r="A6990" s="32" t="s">
        <v>99</v>
      </c>
      <c r="B6990" s="32" t="str">
        <f t="shared" si="327"/>
        <v>220 East 9th Street,Torrance, CA 94622,842-449-6484,SY Minor Inc</v>
      </c>
      <c r="C6990" s="32" t="str">
        <f t="shared" si="328"/>
        <v>r Inc</v>
      </c>
      <c r="D6990" s="32" t="str">
        <f t="shared" si="329"/>
        <v>Incorrect</v>
      </c>
    </row>
    <row r="6991" spans="1:4" x14ac:dyDescent="0.25">
      <c r="A6991" s="32" t="s">
        <v>6397</v>
      </c>
      <c r="B6991" s="32" t="str">
        <f t="shared" si="327"/>
        <v>Torrance, CA 94622,842-449-6484,SY Minor Inc,882 Montague Drive</v>
      </c>
      <c r="C6991" s="32" t="str">
        <f t="shared" si="328"/>
        <v>Drive</v>
      </c>
      <c r="D6991" s="32" t="str">
        <f t="shared" si="329"/>
        <v>Incorrect</v>
      </c>
    </row>
    <row r="6992" spans="1:4" x14ac:dyDescent="0.25">
      <c r="A6992" s="32" t="s">
        <v>6398</v>
      </c>
      <c r="B6992" s="32" t="str">
        <f t="shared" si="327"/>
        <v>842-449-6484,SY Minor Inc,882 Montague Drive,Rancho Cucamonga, CA 94642</v>
      </c>
      <c r="C6992" s="32" t="str">
        <f t="shared" si="328"/>
        <v>94642</v>
      </c>
      <c r="D6992" s="32" t="str">
        <f t="shared" si="329"/>
        <v>Incorrect</v>
      </c>
    </row>
    <row r="6993" spans="1:4" x14ac:dyDescent="0.25">
      <c r="A6993" s="32" t="s">
        <v>3222</v>
      </c>
      <c r="B6993" s="32" t="str">
        <f t="shared" si="327"/>
        <v>SY Minor Inc,882 Montague Drive,Rancho Cucamonga, CA 94642,224-688-9826</v>
      </c>
      <c r="C6993" s="32" t="str">
        <f t="shared" si="328"/>
        <v>-9826</v>
      </c>
      <c r="D6993" s="32">
        <f t="shared" si="329"/>
        <v>1</v>
      </c>
    </row>
    <row r="6994" spans="1:4" x14ac:dyDescent="0.25">
      <c r="A6994" s="32" t="s">
        <v>6399</v>
      </c>
      <c r="B6994" s="32" t="str">
        <f t="shared" si="327"/>
        <v>882 Montague Drive,Rancho Cucamonga, CA 94642,224-688-9826,Beach Girls</v>
      </c>
      <c r="C6994" s="32" t="str">
        <f t="shared" si="328"/>
        <v>Girls</v>
      </c>
      <c r="D6994" s="32" t="str">
        <f t="shared" si="329"/>
        <v>Incorrect</v>
      </c>
    </row>
    <row r="6995" spans="1:4" x14ac:dyDescent="0.25">
      <c r="A6995" s="32" t="s">
        <v>6400</v>
      </c>
      <c r="B6995" s="32" t="str">
        <f t="shared" si="327"/>
        <v>Rancho Cucamonga, CA 94642,224-688-9826,Beach Girls,22908 Marine View Drive South</v>
      </c>
      <c r="C6995" s="32" t="str">
        <f t="shared" si="328"/>
        <v>South</v>
      </c>
      <c r="D6995" s="32" t="str">
        <f t="shared" si="329"/>
        <v>Incorrect</v>
      </c>
    </row>
    <row r="6996" spans="1:4" x14ac:dyDescent="0.25">
      <c r="A6996" s="32" t="s">
        <v>6401</v>
      </c>
      <c r="B6996" s="32" t="str">
        <f t="shared" si="327"/>
        <v>224-688-9826,Beach Girls,22908 Marine View Drive South,San Leandro, CA 92640</v>
      </c>
      <c r="C6996" s="32" t="str">
        <f t="shared" si="328"/>
        <v>92640</v>
      </c>
      <c r="D6996" s="32" t="str">
        <f t="shared" si="329"/>
        <v>Incorrect</v>
      </c>
    </row>
    <row r="6997" spans="1:4" x14ac:dyDescent="0.25">
      <c r="A6997" s="32" t="s">
        <v>2879</v>
      </c>
      <c r="B6997" s="32" t="str">
        <f t="shared" si="327"/>
        <v>Beach Girls,22908 Marine View Drive South,San Leandro, CA 92640,949-448-2444</v>
      </c>
      <c r="C6997" s="32" t="str">
        <f t="shared" si="328"/>
        <v>-2444</v>
      </c>
      <c r="D6997" s="32">
        <f t="shared" si="329"/>
        <v>1</v>
      </c>
    </row>
    <row r="6998" spans="1:4" x14ac:dyDescent="0.25">
      <c r="A6998" s="32" t="s">
        <v>6402</v>
      </c>
      <c r="B6998" s="32" t="str">
        <f t="shared" si="327"/>
        <v>22908 Marine View Drive South,San Leandro, CA 92640,949-448-2444,Fly Like an Eagle Outfitters</v>
      </c>
      <c r="C6998" s="32" t="str">
        <f t="shared" si="328"/>
        <v>tters</v>
      </c>
      <c r="D6998" s="32" t="str">
        <f t="shared" si="329"/>
        <v>Incorrect</v>
      </c>
    </row>
    <row r="6999" spans="1:4" x14ac:dyDescent="0.25">
      <c r="A6999" s="32" t="s">
        <v>6403</v>
      </c>
      <c r="B6999" s="32" t="str">
        <f t="shared" si="327"/>
        <v>San Leandro, CA 92640,949-448-2444,Fly Like an Eagle Outfitters,20822 Chandler Boulevard</v>
      </c>
      <c r="C6999" s="32" t="str">
        <f t="shared" si="328"/>
        <v>evard</v>
      </c>
      <c r="D6999" s="32" t="str">
        <f t="shared" si="329"/>
        <v>Incorrect</v>
      </c>
    </row>
    <row r="7000" spans="1:4" x14ac:dyDescent="0.25">
      <c r="A7000" s="32" t="s">
        <v>6404</v>
      </c>
      <c r="B7000" s="32" t="str">
        <f t="shared" si="327"/>
        <v>949-448-2444,Fly Like an Eagle Outfitters,20822 Chandler Boulevard,San Mateo, CA 96840</v>
      </c>
      <c r="C7000" s="32" t="str">
        <f t="shared" si="328"/>
        <v>96840</v>
      </c>
      <c r="D7000" s="32" t="str">
        <f t="shared" si="329"/>
        <v>Incorrect</v>
      </c>
    </row>
    <row r="7001" spans="1:4" x14ac:dyDescent="0.25">
      <c r="A7001" s="32" t="s">
        <v>6405</v>
      </c>
      <c r="B7001" s="32" t="str">
        <f t="shared" si="327"/>
        <v>Fly Like an Eagle Outfitters,20822 Chandler Boulevard,San Mateo, CA 96840,460-692-6226</v>
      </c>
      <c r="C7001" s="32" t="str">
        <f t="shared" si="328"/>
        <v>-6226</v>
      </c>
      <c r="D7001" s="32">
        <f t="shared" si="329"/>
        <v>1</v>
      </c>
    </row>
    <row r="7002" spans="1:4" x14ac:dyDescent="0.25">
      <c r="A7002" s="32" t="s">
        <v>6406</v>
      </c>
      <c r="B7002" s="32" t="str">
        <f t="shared" si="327"/>
        <v>20822 Chandler Boulevard,San Mateo, CA 96840,460-692-6226,Four Winds Enterprises Inc</v>
      </c>
      <c r="C7002" s="32" t="str">
        <f t="shared" si="328"/>
        <v>s Inc</v>
      </c>
      <c r="D7002" s="32" t="str">
        <f t="shared" si="329"/>
        <v>Incorrect</v>
      </c>
    </row>
    <row r="7003" spans="1:4" x14ac:dyDescent="0.25">
      <c r="A7003" s="32" t="s">
        <v>6407</v>
      </c>
      <c r="B7003" s="32" t="str">
        <f t="shared" si="327"/>
        <v>San Mateo, CA 96840,460-692-6226,Four Winds Enterprises Inc,22826 South Atlantic Avenue</v>
      </c>
      <c r="C7003" s="32" t="str">
        <f t="shared" si="328"/>
        <v>venue</v>
      </c>
      <c r="D7003" s="32" t="str">
        <f t="shared" si="329"/>
        <v>Incorrect</v>
      </c>
    </row>
    <row r="7004" spans="1:4" x14ac:dyDescent="0.25">
      <c r="A7004" s="32" t="s">
        <v>6408</v>
      </c>
      <c r="B7004" s="32" t="str">
        <f t="shared" si="327"/>
        <v>460-692-6226,Four Winds Enterprises Inc,22826 South Atlantic Avenue,La Jolla, CA 92806</v>
      </c>
      <c r="C7004" s="32" t="str">
        <f t="shared" si="328"/>
        <v>92806</v>
      </c>
      <c r="D7004" s="32" t="str">
        <f t="shared" si="329"/>
        <v>Incorrect</v>
      </c>
    </row>
    <row r="7005" spans="1:4" x14ac:dyDescent="0.25">
      <c r="A7005" s="32" t="s">
        <v>6409</v>
      </c>
      <c r="B7005" s="32" t="str">
        <f t="shared" si="327"/>
        <v>Four Winds Enterprises Inc,22826 South Atlantic Avenue,La Jolla, CA 92806,808-668-4448</v>
      </c>
      <c r="C7005" s="32" t="str">
        <f t="shared" si="328"/>
        <v>-4448</v>
      </c>
      <c r="D7005" s="32">
        <f t="shared" si="329"/>
        <v>1</v>
      </c>
    </row>
    <row r="7006" spans="1:4" x14ac:dyDescent="0.25">
      <c r="A7006" s="32" t="s">
        <v>6410</v>
      </c>
      <c r="B7006" s="32" t="str">
        <f t="shared" si="327"/>
        <v>22826 South Atlantic Avenue,La Jolla, CA 92806,808-668-4448,High Tide Women's Wear of California</v>
      </c>
      <c r="C7006" s="32" t="str">
        <f t="shared" si="328"/>
        <v>ornia</v>
      </c>
      <c r="D7006" s="32" t="str">
        <f t="shared" si="329"/>
        <v>Incorrect</v>
      </c>
    </row>
    <row r="7007" spans="1:4" x14ac:dyDescent="0.25">
      <c r="A7007" s="32" t="s">
        <v>6411</v>
      </c>
      <c r="B7007" s="32" t="str">
        <f t="shared" si="327"/>
        <v>La Jolla, CA 92806,808-668-4448,High Tide Women's Wear of California,4040 East Anaheim Street</v>
      </c>
      <c r="C7007" s="32" t="str">
        <f t="shared" si="328"/>
        <v>treet</v>
      </c>
      <c r="D7007" s="32" t="str">
        <f t="shared" si="329"/>
        <v>Incorrect</v>
      </c>
    </row>
    <row r="7008" spans="1:4" x14ac:dyDescent="0.25">
      <c r="A7008" s="32" t="s">
        <v>6412</v>
      </c>
      <c r="B7008" s="32" t="str">
        <f t="shared" si="327"/>
        <v>808-668-4448,High Tide Women's Wear of California,4040 East Anaheim Street,Olympia, WA 96246</v>
      </c>
      <c r="C7008" s="32" t="str">
        <f t="shared" si="328"/>
        <v>96246</v>
      </c>
      <c r="D7008" s="32" t="str">
        <f t="shared" si="329"/>
        <v>Incorrect</v>
      </c>
    </row>
    <row r="7009" spans="1:4" x14ac:dyDescent="0.25">
      <c r="A7009" s="32" t="s">
        <v>126</v>
      </c>
      <c r="B7009" s="32" t="str">
        <f t="shared" si="327"/>
        <v>High Tide Women's Wear of California,4040 East Anaheim Street,Olympia, WA 96246,669-628-2684</v>
      </c>
      <c r="C7009" s="32" t="str">
        <f t="shared" si="328"/>
        <v>-2684</v>
      </c>
      <c r="D7009" s="32">
        <f t="shared" si="329"/>
        <v>1</v>
      </c>
    </row>
    <row r="7010" spans="1:4" x14ac:dyDescent="0.25">
      <c r="A7010" s="32" t="s">
        <v>6413</v>
      </c>
      <c r="B7010" s="32" t="str">
        <f t="shared" si="327"/>
        <v>4040 East Anaheim Street,Olympia, WA 96246,669-628-2684,Shirt Stop for Men</v>
      </c>
      <c r="C7010" s="32" t="str">
        <f t="shared" si="328"/>
        <v>r Men</v>
      </c>
      <c r="D7010" s="32" t="str">
        <f t="shared" si="329"/>
        <v>Incorrect</v>
      </c>
    </row>
    <row r="7011" spans="1:4" x14ac:dyDescent="0.25">
      <c r="A7011" s="32" t="s">
        <v>6414</v>
      </c>
      <c r="B7011" s="32" t="str">
        <f t="shared" si="327"/>
        <v>Olympia, WA 96246,669-628-2684,Shirt Stop for Men,86 Ocean Avenue</v>
      </c>
      <c r="C7011" s="32" t="str">
        <f t="shared" si="328"/>
        <v>venue</v>
      </c>
      <c r="D7011" s="32" t="str">
        <f t="shared" si="329"/>
        <v>Incorrect</v>
      </c>
    </row>
    <row r="7012" spans="1:4" x14ac:dyDescent="0.25">
      <c r="A7012" s="32" t="s">
        <v>6415</v>
      </c>
      <c r="B7012" s="32" t="str">
        <f t="shared" si="327"/>
        <v>669-628-2684,Shirt Stop for Men,86 Ocean Avenue,Downey, CA 92222</v>
      </c>
      <c r="C7012" s="32" t="str">
        <f t="shared" si="328"/>
        <v>92222</v>
      </c>
      <c r="D7012" s="32" t="str">
        <f t="shared" si="329"/>
        <v>Incorrect</v>
      </c>
    </row>
    <row r="7013" spans="1:4" x14ac:dyDescent="0.25">
      <c r="A7013" s="32" t="s">
        <v>6416</v>
      </c>
      <c r="B7013" s="32" t="str">
        <f t="shared" si="327"/>
        <v>Shirt Stop for Men,86 Ocean Avenue,Downey, CA 92222,908-466-2468</v>
      </c>
      <c r="C7013" s="32" t="str">
        <f t="shared" si="328"/>
        <v>-2468</v>
      </c>
      <c r="D7013" s="32">
        <f t="shared" si="329"/>
        <v>1</v>
      </c>
    </row>
    <row r="7014" spans="1:4" x14ac:dyDescent="0.25">
      <c r="A7014" s="32" t="s">
        <v>6417</v>
      </c>
      <c r="B7014" s="32" t="str">
        <f t="shared" si="327"/>
        <v>86 Ocean Avenue,Downey, CA 92222,908-466-2468,Massey Ives Company</v>
      </c>
      <c r="C7014" s="32" t="str">
        <f t="shared" si="328"/>
        <v>mpany</v>
      </c>
      <c r="D7014" s="32" t="str">
        <f t="shared" si="329"/>
        <v>Incorrect</v>
      </c>
    </row>
    <row r="7015" spans="1:4" x14ac:dyDescent="0.25">
      <c r="A7015" s="32" t="s">
        <v>6418</v>
      </c>
      <c r="B7015" s="32" t="str">
        <f t="shared" si="327"/>
        <v>Downey, CA 92222,908-466-2468,Massey Ives Company,6902 Pacific Boulevard</v>
      </c>
      <c r="C7015" s="32" t="str">
        <f t="shared" si="328"/>
        <v>evard</v>
      </c>
      <c r="D7015" s="32" t="str">
        <f t="shared" si="329"/>
        <v>Incorrect</v>
      </c>
    </row>
    <row r="7016" spans="1:4" x14ac:dyDescent="0.25">
      <c r="A7016" s="32" t="s">
        <v>6419</v>
      </c>
      <c r="B7016" s="32" t="str">
        <f t="shared" si="327"/>
        <v>908-466-2468,Massey Ives Company,6902 Pacific Boulevard,Kapaa, HI 90846</v>
      </c>
      <c r="C7016" s="32" t="str">
        <f t="shared" si="328"/>
        <v>90846</v>
      </c>
      <c r="D7016" s="32" t="str">
        <f t="shared" si="329"/>
        <v>Incorrect</v>
      </c>
    </row>
    <row r="7017" spans="1:4" x14ac:dyDescent="0.25">
      <c r="A7017" s="32" t="s">
        <v>6420</v>
      </c>
      <c r="B7017" s="32" t="str">
        <f t="shared" si="327"/>
        <v>Massey Ives Company,6902 Pacific Boulevard,Kapaa, HI 90846,224-622-2899</v>
      </c>
      <c r="C7017" s="32" t="str">
        <f t="shared" si="328"/>
        <v>-2899</v>
      </c>
      <c r="D7017" s="32">
        <f t="shared" si="329"/>
        <v>1</v>
      </c>
    </row>
    <row r="7018" spans="1:4" x14ac:dyDescent="0.25">
      <c r="A7018" s="32" t="s">
        <v>6421</v>
      </c>
      <c r="B7018" s="32" t="str">
        <f t="shared" si="327"/>
        <v>6902 Pacific Boulevard,Kapaa, HI 90846,224-622-2899,Blue Wave of California</v>
      </c>
      <c r="C7018" s="32" t="str">
        <f t="shared" si="328"/>
        <v>ornia</v>
      </c>
      <c r="D7018" s="32" t="str">
        <f t="shared" si="329"/>
        <v>Incorrect</v>
      </c>
    </row>
    <row r="7019" spans="1:4" x14ac:dyDescent="0.25">
      <c r="A7019" s="32" t="s">
        <v>6422</v>
      </c>
      <c r="B7019" s="32" t="str">
        <f t="shared" si="327"/>
        <v>Kapaa, HI 90846,224-622-2899,Blue Wave of California,4040 East Anaheim Street</v>
      </c>
      <c r="C7019" s="32" t="str">
        <f t="shared" si="328"/>
        <v>treet</v>
      </c>
      <c r="D7019" s="32" t="str">
        <f t="shared" si="329"/>
        <v>Incorrect</v>
      </c>
    </row>
    <row r="7020" spans="1:4" x14ac:dyDescent="0.25">
      <c r="A7020" s="32" t="s">
        <v>6423</v>
      </c>
      <c r="B7020" s="32" t="str">
        <f t="shared" si="327"/>
        <v>224-622-2899,Blue Wave of California,4040 East Anaheim Street,Selah, CA 90026</v>
      </c>
      <c r="C7020" s="32" t="str">
        <f t="shared" si="328"/>
        <v>90026</v>
      </c>
      <c r="D7020" s="32" t="str">
        <f t="shared" si="329"/>
        <v>Incorrect</v>
      </c>
    </row>
    <row r="7021" spans="1:4" x14ac:dyDescent="0.25">
      <c r="A7021" s="32" t="s">
        <v>1066</v>
      </c>
      <c r="B7021" s="32" t="str">
        <f t="shared" si="327"/>
        <v>Blue Wave of California,4040 East Anaheim Street,Selah, CA 90026,842-442-8888</v>
      </c>
      <c r="C7021" s="32" t="str">
        <f t="shared" si="328"/>
        <v>-8888</v>
      </c>
      <c r="D7021" s="32">
        <f t="shared" si="329"/>
        <v>1</v>
      </c>
    </row>
    <row r="7022" spans="1:4" x14ac:dyDescent="0.25">
      <c r="A7022" s="32" t="s">
        <v>6413</v>
      </c>
      <c r="B7022" s="32" t="str">
        <f t="shared" si="327"/>
        <v>4040 East Anaheim Street,Selah, CA 90026,842-442-8888,Climb Any Mountain</v>
      </c>
      <c r="C7022" s="32" t="str">
        <f t="shared" si="328"/>
        <v>ntain</v>
      </c>
      <c r="D7022" s="32" t="str">
        <f t="shared" si="329"/>
        <v>Incorrect</v>
      </c>
    </row>
    <row r="7023" spans="1:4" x14ac:dyDescent="0.25">
      <c r="A7023" s="32" t="s">
        <v>6424</v>
      </c>
      <c r="B7023" s="32" t="str">
        <f t="shared" si="327"/>
        <v>Selah, CA 90026,842-442-8888,Climb Any Mountain,PO Box 28229</v>
      </c>
      <c r="C7023" s="32" t="str">
        <f t="shared" si="328"/>
        <v>28229</v>
      </c>
      <c r="D7023" s="32" t="str">
        <f t="shared" si="329"/>
        <v>Incorrect</v>
      </c>
    </row>
    <row r="7024" spans="1:4" x14ac:dyDescent="0.25">
      <c r="A7024" s="32" t="s">
        <v>6425</v>
      </c>
      <c r="B7024" s="32" t="str">
        <f t="shared" si="327"/>
        <v>842-442-8888,Climb Any Mountain,PO Box 28229,Santa Ana, CA 92064</v>
      </c>
      <c r="C7024" s="32" t="str">
        <f t="shared" si="328"/>
        <v>92064</v>
      </c>
      <c r="D7024" s="32" t="str">
        <f t="shared" si="329"/>
        <v>Incorrect</v>
      </c>
    </row>
    <row r="7025" spans="1:4" x14ac:dyDescent="0.25">
      <c r="A7025" s="32" t="s">
        <v>3130</v>
      </c>
      <c r="B7025" s="32" t="str">
        <f t="shared" si="327"/>
        <v>Climb Any Mountain,PO Box 28229,Santa Ana, CA 92064,926-684-2484</v>
      </c>
      <c r="C7025" s="32" t="str">
        <f t="shared" si="328"/>
        <v>-2484</v>
      </c>
      <c r="D7025" s="32">
        <f t="shared" si="329"/>
        <v>1</v>
      </c>
    </row>
    <row r="7026" spans="1:4" x14ac:dyDescent="0.25">
      <c r="A7026" s="32" t="s">
        <v>6426</v>
      </c>
      <c r="B7026" s="32" t="str">
        <f t="shared" si="327"/>
        <v>PO Box 28229,Santa Ana, CA 92064,926-684-2484,High Tide Women's Wear of California</v>
      </c>
      <c r="C7026" s="32" t="str">
        <f t="shared" si="328"/>
        <v>ornia</v>
      </c>
      <c r="D7026" s="32" t="str">
        <f t="shared" si="329"/>
        <v>Incorrect</v>
      </c>
    </row>
    <row r="7027" spans="1:4" x14ac:dyDescent="0.25">
      <c r="A7027" s="32" t="s">
        <v>6427</v>
      </c>
      <c r="B7027" s="32" t="str">
        <f t="shared" si="327"/>
        <v>Santa Ana, CA 92064,926-684-2484,High Tide Women's Wear of California,2628 South Hill Street</v>
      </c>
      <c r="C7027" s="32" t="str">
        <f t="shared" si="328"/>
        <v>treet</v>
      </c>
      <c r="D7027" s="32" t="str">
        <f t="shared" si="329"/>
        <v>Incorrect</v>
      </c>
    </row>
    <row r="7028" spans="1:4" x14ac:dyDescent="0.25">
      <c r="A7028" s="32" t="s">
        <v>6428</v>
      </c>
      <c r="B7028" s="32" t="str">
        <f t="shared" si="327"/>
        <v>926-684-2484,High Tide Women's Wear of California,2628 South Hill Street,Palm Desert, CA 90249</v>
      </c>
      <c r="C7028" s="32" t="str">
        <f t="shared" si="328"/>
        <v>90249</v>
      </c>
      <c r="D7028" s="32" t="str">
        <f t="shared" si="329"/>
        <v>Incorrect</v>
      </c>
    </row>
    <row r="7029" spans="1:4" x14ac:dyDescent="0.25">
      <c r="A7029" s="32" t="s">
        <v>126</v>
      </c>
      <c r="B7029" s="32" t="str">
        <f t="shared" si="327"/>
        <v>High Tide Women's Wear of California,2628 South Hill Street,Palm Desert, CA 90249,408-888-2828</v>
      </c>
      <c r="C7029" s="32" t="str">
        <f t="shared" si="328"/>
        <v>-2828</v>
      </c>
      <c r="D7029" s="32">
        <f t="shared" si="329"/>
        <v>1</v>
      </c>
    </row>
    <row r="7030" spans="1:4" x14ac:dyDescent="0.25">
      <c r="A7030" s="32" t="s">
        <v>6429</v>
      </c>
      <c r="B7030" s="32" t="str">
        <f t="shared" si="327"/>
        <v>2628 South Hill Street,Palm Desert, CA 90249,408-888-2828,Island Garment CO - Wholesale</v>
      </c>
      <c r="C7030" s="32" t="str">
        <f t="shared" si="328"/>
        <v>esale</v>
      </c>
      <c r="D7030" s="32" t="str">
        <f t="shared" si="329"/>
        <v>Incorrect</v>
      </c>
    </row>
    <row r="7031" spans="1:4" x14ac:dyDescent="0.25">
      <c r="A7031" s="32" t="s">
        <v>6430</v>
      </c>
      <c r="B7031" s="32" t="str">
        <f t="shared" si="327"/>
        <v>Palm Desert, CA 90249,408-888-2828,Island Garment CO - Wholesale,260 Spring Street West</v>
      </c>
      <c r="C7031" s="32" t="str">
        <f t="shared" si="328"/>
        <v xml:space="preserve"> West</v>
      </c>
      <c r="D7031" s="32" t="str">
        <f t="shared" si="329"/>
        <v>Incorrect</v>
      </c>
    </row>
    <row r="7032" spans="1:4" x14ac:dyDescent="0.25">
      <c r="A7032" s="32" t="s">
        <v>6431</v>
      </c>
      <c r="B7032" s="32" t="str">
        <f t="shared" si="327"/>
        <v>408-888-2828,Island Garment CO - Wholesale,260 Spring Street West,Lihue, HI 90089</v>
      </c>
      <c r="C7032" s="32" t="str">
        <f t="shared" si="328"/>
        <v>90089</v>
      </c>
      <c r="D7032" s="32" t="str">
        <f t="shared" si="329"/>
        <v>Incorrect</v>
      </c>
    </row>
    <row r="7033" spans="1:4" x14ac:dyDescent="0.25">
      <c r="A7033" s="32" t="s">
        <v>6432</v>
      </c>
      <c r="B7033" s="32" t="str">
        <f t="shared" si="327"/>
        <v>Island Garment CO - Wholesale,260 Spring Street West,Lihue, HI 90089,808-848-4269</v>
      </c>
      <c r="C7033" s="32" t="str">
        <f t="shared" si="328"/>
        <v>-4269</v>
      </c>
      <c r="D7033" s="32">
        <f t="shared" si="329"/>
        <v>1</v>
      </c>
    </row>
    <row r="7034" spans="1:4" x14ac:dyDescent="0.25">
      <c r="A7034" s="32" t="s">
        <v>6433</v>
      </c>
      <c r="B7034" s="32" t="str">
        <f t="shared" si="327"/>
        <v>260 Spring Street West,Lihue, HI 90089,808-848-4269,PBs Surfrider</v>
      </c>
      <c r="C7034" s="32" t="str">
        <f t="shared" si="328"/>
        <v>rider</v>
      </c>
      <c r="D7034" s="32" t="str">
        <f t="shared" si="329"/>
        <v>Incorrect</v>
      </c>
    </row>
    <row r="7035" spans="1:4" x14ac:dyDescent="0.25">
      <c r="A7035" s="32" t="s">
        <v>6434</v>
      </c>
      <c r="B7035" s="32" t="str">
        <f t="shared" si="327"/>
        <v>Lihue, HI 90089,808-848-4269,PBs Surfrider,2646 Calle Del Oro</v>
      </c>
      <c r="C7035" s="32" t="str">
        <f t="shared" si="328"/>
        <v>l Oro</v>
      </c>
      <c r="D7035" s="32" t="str">
        <f t="shared" si="329"/>
        <v>Incorrect</v>
      </c>
    </row>
    <row r="7036" spans="1:4" x14ac:dyDescent="0.25">
      <c r="A7036" s="32" t="s">
        <v>6435</v>
      </c>
      <c r="B7036" s="32" t="str">
        <f t="shared" si="327"/>
        <v>808-848-4269,PBs Surfrider,2646 Calle Del Oro,San Francisco, CA 96046</v>
      </c>
      <c r="C7036" s="32" t="str">
        <f t="shared" si="328"/>
        <v>96046</v>
      </c>
      <c r="D7036" s="32" t="str">
        <f t="shared" si="329"/>
        <v>Incorrect</v>
      </c>
    </row>
    <row r="7037" spans="1:4" x14ac:dyDescent="0.25">
      <c r="A7037" s="32" t="s">
        <v>6436</v>
      </c>
      <c r="B7037" s="32" t="str">
        <f t="shared" si="327"/>
        <v>PBs Surfrider,2646 Calle Del Oro,San Francisco, CA 96046,949-684-2426</v>
      </c>
      <c r="C7037" s="32" t="str">
        <f t="shared" si="328"/>
        <v>-2426</v>
      </c>
      <c r="D7037" s="32">
        <f t="shared" si="329"/>
        <v>1</v>
      </c>
    </row>
    <row r="7038" spans="1:4" x14ac:dyDescent="0.25">
      <c r="A7038" s="32" t="s">
        <v>6437</v>
      </c>
      <c r="B7038" s="32" t="str">
        <f t="shared" si="327"/>
        <v>2646 Calle Del Oro,San Francisco, CA 96046,949-684-2426,Spool Around Sports</v>
      </c>
      <c r="C7038" s="32" t="str">
        <f t="shared" si="328"/>
        <v>ports</v>
      </c>
      <c r="D7038" s="32" t="str">
        <f t="shared" si="329"/>
        <v>Incorrect</v>
      </c>
    </row>
    <row r="7039" spans="1:4" x14ac:dyDescent="0.25">
      <c r="A7039" s="32" t="s">
        <v>3708</v>
      </c>
      <c r="B7039" s="32" t="str">
        <f t="shared" si="327"/>
        <v>San Francisco, CA 96046,949-684-2426,Spool Around Sports,2220 South Coast Highway Suite K</v>
      </c>
      <c r="C7039" s="32" t="str">
        <f t="shared" si="328"/>
        <v>ite K</v>
      </c>
      <c r="D7039" s="32" t="str">
        <f t="shared" si="329"/>
        <v>Incorrect</v>
      </c>
    </row>
    <row r="7040" spans="1:4" x14ac:dyDescent="0.25">
      <c r="A7040" s="32" t="s">
        <v>6438</v>
      </c>
      <c r="B7040" s="32" t="str">
        <f t="shared" si="327"/>
        <v>949-684-2426,Spool Around Sports,2220 South Coast Highway Suite K,San Luis Obispo, CA 96886</v>
      </c>
      <c r="C7040" s="32" t="str">
        <f t="shared" si="328"/>
        <v>96886</v>
      </c>
      <c r="D7040" s="32" t="str">
        <f t="shared" si="329"/>
        <v>Incorrect</v>
      </c>
    </row>
    <row r="7041" spans="1:4" x14ac:dyDescent="0.25">
      <c r="A7041" s="32" t="s">
        <v>6439</v>
      </c>
      <c r="B7041" s="32" t="str">
        <f t="shared" si="327"/>
        <v>Spool Around Sports,2220 South Coast Highway Suite K,San Luis Obispo, CA 96886,224-622-4924</v>
      </c>
      <c r="C7041" s="32" t="str">
        <f t="shared" si="328"/>
        <v>-4924</v>
      </c>
      <c r="D7041" s="32">
        <f t="shared" si="329"/>
        <v>1</v>
      </c>
    </row>
    <row r="7042" spans="1:4" x14ac:dyDescent="0.25">
      <c r="A7042" s="32" t="s">
        <v>6440</v>
      </c>
      <c r="B7042" s="32" t="str">
        <f t="shared" ref="B7042:B7105" si="330">CONCATENATE(TRIM(A7042),",",TRIM(A7043),",",TRIM(A7044),",",TRIM(A7045))</f>
        <v>2220 South Coast Highway Suite K,San Luis Obispo, CA 96886,224-622-4924,Underground Clothes</v>
      </c>
      <c r="C7042" s="32" t="str">
        <f t="shared" ref="C7042:C7105" si="331">RIGHT(B7042,5)</f>
        <v>othes</v>
      </c>
      <c r="D7042" s="32" t="str">
        <f t="shared" ref="D7042:D7105" si="332">IFERROR(FIND("-",C7042),"Incorrect")</f>
        <v>Incorrect</v>
      </c>
    </row>
    <row r="7043" spans="1:4" x14ac:dyDescent="0.25">
      <c r="A7043" s="32" t="s">
        <v>6441</v>
      </c>
      <c r="B7043" s="32" t="str">
        <f t="shared" si="330"/>
        <v>San Luis Obispo, CA 96886,224-622-4924,Underground Clothes,4202 West Florida Avenue</v>
      </c>
      <c r="C7043" s="32" t="str">
        <f t="shared" si="331"/>
        <v>venue</v>
      </c>
      <c r="D7043" s="32" t="str">
        <f t="shared" si="332"/>
        <v>Incorrect</v>
      </c>
    </row>
    <row r="7044" spans="1:4" x14ac:dyDescent="0.25">
      <c r="A7044" s="32" t="s">
        <v>6442</v>
      </c>
      <c r="B7044" s="32" t="str">
        <f t="shared" si="330"/>
        <v>224-622-4924,Underground Clothes,4202 West Florida Avenue,San Diego, CA 98469</v>
      </c>
      <c r="C7044" s="32" t="str">
        <f t="shared" si="331"/>
        <v>98469</v>
      </c>
      <c r="D7044" s="32" t="str">
        <f t="shared" si="332"/>
        <v>Incorrect</v>
      </c>
    </row>
    <row r="7045" spans="1:4" x14ac:dyDescent="0.25">
      <c r="A7045" s="32" t="s">
        <v>6443</v>
      </c>
      <c r="B7045" s="32" t="str">
        <f t="shared" si="330"/>
        <v>Underground Clothes,4202 West Florida Avenue,San Diego, CA 98469,224-846-2626</v>
      </c>
      <c r="C7045" s="32" t="str">
        <f t="shared" si="331"/>
        <v>-2626</v>
      </c>
      <c r="D7045" s="32">
        <f t="shared" si="332"/>
        <v>1</v>
      </c>
    </row>
    <row r="7046" spans="1:4" x14ac:dyDescent="0.25">
      <c r="A7046" s="32" t="s">
        <v>6444</v>
      </c>
      <c r="B7046" s="32" t="str">
        <f t="shared" si="330"/>
        <v>4202 West Florida Avenue,San Diego, CA 98469,224-846-2626,You Have Options</v>
      </c>
      <c r="C7046" s="32" t="str">
        <f t="shared" si="331"/>
        <v>tions</v>
      </c>
      <c r="D7046" s="32" t="str">
        <f t="shared" si="332"/>
        <v>Incorrect</v>
      </c>
    </row>
    <row r="7047" spans="1:4" x14ac:dyDescent="0.25">
      <c r="A7047" s="32" t="s">
        <v>6445</v>
      </c>
      <c r="B7047" s="32" t="str">
        <f t="shared" si="330"/>
        <v>San Diego, CA 98469,224-846-2626,You Have Options,22628 Bothell-Everett Hwy</v>
      </c>
      <c r="C7047" s="32" t="str">
        <f t="shared" si="331"/>
        <v>t Hwy</v>
      </c>
      <c r="D7047" s="32" t="str">
        <f t="shared" si="332"/>
        <v>Incorrect</v>
      </c>
    </row>
    <row r="7048" spans="1:4" x14ac:dyDescent="0.25">
      <c r="A7048" s="32" t="s">
        <v>6446</v>
      </c>
      <c r="B7048" s="32" t="str">
        <f t="shared" si="330"/>
        <v>224-846-2626,You Have Options,22628 Bothell-Everett Hwy,Santa Clara, CA 92402</v>
      </c>
      <c r="C7048" s="32" t="str">
        <f t="shared" si="331"/>
        <v>92402</v>
      </c>
      <c r="D7048" s="32" t="str">
        <f t="shared" si="332"/>
        <v>Incorrect</v>
      </c>
    </row>
    <row r="7049" spans="1:4" x14ac:dyDescent="0.25">
      <c r="A7049" s="32" t="s">
        <v>6447</v>
      </c>
      <c r="B7049" s="32" t="str">
        <f t="shared" si="330"/>
        <v>You Have Options,22628 Bothell-Everett Hwy,Santa Clara, CA 92402,426-668-4960</v>
      </c>
      <c r="C7049" s="32" t="str">
        <f t="shared" si="331"/>
        <v>-4960</v>
      </c>
      <c r="D7049" s="32">
        <f t="shared" si="332"/>
        <v>1</v>
      </c>
    </row>
    <row r="7050" spans="1:4" x14ac:dyDescent="0.25">
      <c r="A7050" s="32" t="s">
        <v>6448</v>
      </c>
      <c r="B7050" s="32" t="str">
        <f t="shared" si="330"/>
        <v>22628 Bothell-Everett Hwy,Santa Clara, CA 92402,426-668-4960,Earth Quake Sportswear</v>
      </c>
      <c r="C7050" s="32" t="str">
        <f t="shared" si="331"/>
        <v>swear</v>
      </c>
      <c r="D7050" s="32" t="str">
        <f t="shared" si="332"/>
        <v>Incorrect</v>
      </c>
    </row>
    <row r="7051" spans="1:4" x14ac:dyDescent="0.25">
      <c r="A7051" s="32" t="s">
        <v>6449</v>
      </c>
      <c r="B7051" s="32" t="str">
        <f t="shared" si="330"/>
        <v>Santa Clara, CA 92402,426-668-4960,Earth Quake Sportswear,2244 Kalakaua Avenue</v>
      </c>
      <c r="C7051" s="32" t="str">
        <f t="shared" si="331"/>
        <v>venue</v>
      </c>
      <c r="D7051" s="32" t="str">
        <f t="shared" si="332"/>
        <v>Incorrect</v>
      </c>
    </row>
    <row r="7052" spans="1:4" x14ac:dyDescent="0.25">
      <c r="A7052" s="32" t="s">
        <v>4096</v>
      </c>
      <c r="B7052" s="32" t="str">
        <f t="shared" si="330"/>
        <v>426-668-4960,Earth Quake Sportswear,2244 Kalakaua Avenue,Honolulu, HI 92204</v>
      </c>
      <c r="C7052" s="32" t="str">
        <f t="shared" si="331"/>
        <v>92204</v>
      </c>
      <c r="D7052" s="32" t="str">
        <f t="shared" si="332"/>
        <v>Incorrect</v>
      </c>
    </row>
    <row r="7053" spans="1:4" x14ac:dyDescent="0.25">
      <c r="A7053" s="32" t="s">
        <v>6450</v>
      </c>
      <c r="B7053" s="32" t="str">
        <f t="shared" si="330"/>
        <v>Earth Quake Sportswear,2244 Kalakaua Avenue,Honolulu, HI 92204,828-600-8282</v>
      </c>
      <c r="C7053" s="32" t="str">
        <f t="shared" si="331"/>
        <v>-8282</v>
      </c>
      <c r="D7053" s="32">
        <f t="shared" si="332"/>
        <v>1</v>
      </c>
    </row>
    <row r="7054" spans="1:4" x14ac:dyDescent="0.25">
      <c r="A7054" s="32" t="s">
        <v>6451</v>
      </c>
      <c r="B7054" s="32" t="str">
        <f t="shared" si="330"/>
        <v>2244 Kalakaua Avenue,Honolulu, HI 92204,828-600-8282,Good Times Clothing</v>
      </c>
      <c r="C7054" s="32" t="str">
        <f t="shared" si="331"/>
        <v>thing</v>
      </c>
      <c r="D7054" s="32" t="str">
        <f t="shared" si="332"/>
        <v>Incorrect</v>
      </c>
    </row>
    <row r="7055" spans="1:4" x14ac:dyDescent="0.25">
      <c r="A7055" s="32" t="s">
        <v>6452</v>
      </c>
      <c r="B7055" s="32" t="str">
        <f t="shared" si="330"/>
        <v>Honolulu, HI 92204,828-600-8282,Good Times Clothing,2802 East Chapman Avenue Suite 206</v>
      </c>
      <c r="C7055" s="32" t="str">
        <f t="shared" si="331"/>
        <v>e 206</v>
      </c>
      <c r="D7055" s="32" t="str">
        <f t="shared" si="332"/>
        <v>Incorrect</v>
      </c>
    </row>
    <row r="7056" spans="1:4" x14ac:dyDescent="0.25">
      <c r="A7056" s="32" t="s">
        <v>6453</v>
      </c>
      <c r="B7056" s="32" t="str">
        <f t="shared" si="330"/>
        <v>828-600-8282,Good Times Clothing,2802 East Chapman Avenue Suite 206,Honolulu, HI 92846</v>
      </c>
      <c r="C7056" s="32" t="str">
        <f t="shared" si="331"/>
        <v>92846</v>
      </c>
      <c r="D7056" s="32" t="str">
        <f t="shared" si="332"/>
        <v>Incorrect</v>
      </c>
    </row>
    <row r="7057" spans="1:4" x14ac:dyDescent="0.25">
      <c r="A7057" s="32" t="s">
        <v>2777</v>
      </c>
      <c r="B7057" s="32" t="str">
        <f t="shared" si="330"/>
        <v>Good Times Clothing,2802 East Chapman Avenue Suite 206,Honolulu, HI 92846,808-428-9262</v>
      </c>
      <c r="C7057" s="32" t="str">
        <f t="shared" si="331"/>
        <v>-9262</v>
      </c>
      <c r="D7057" s="32">
        <f t="shared" si="332"/>
        <v>1</v>
      </c>
    </row>
    <row r="7058" spans="1:4" x14ac:dyDescent="0.25">
      <c r="A7058" s="32" t="s">
        <v>6454</v>
      </c>
      <c r="B7058" s="32" t="str">
        <f t="shared" si="330"/>
        <v>2802 East Chapman Avenue Suite 206,Honolulu, HI 92846,808-428-9262,Muscle Man of California</v>
      </c>
      <c r="C7058" s="32" t="str">
        <f t="shared" si="331"/>
        <v>ornia</v>
      </c>
      <c r="D7058" s="32" t="str">
        <f t="shared" si="332"/>
        <v>Incorrect</v>
      </c>
    </row>
    <row r="7059" spans="1:4" x14ac:dyDescent="0.25">
      <c r="A7059" s="32" t="s">
        <v>6455</v>
      </c>
      <c r="B7059" s="32" t="str">
        <f t="shared" si="330"/>
        <v>Honolulu, HI 92846,808-428-9262,Muscle Man of California,6628 Pacific Boulevard</v>
      </c>
      <c r="C7059" s="32" t="str">
        <f t="shared" si="331"/>
        <v>evard</v>
      </c>
      <c r="D7059" s="32" t="str">
        <f t="shared" si="332"/>
        <v>Incorrect</v>
      </c>
    </row>
    <row r="7060" spans="1:4" x14ac:dyDescent="0.25">
      <c r="A7060" s="32" t="s">
        <v>6456</v>
      </c>
      <c r="B7060" s="32" t="str">
        <f t="shared" si="330"/>
        <v>808-428-9262,Muscle Man of California,6628 Pacific Boulevard,San Luis Obispo, CA 90026</v>
      </c>
      <c r="C7060" s="32" t="str">
        <f t="shared" si="331"/>
        <v>90026</v>
      </c>
      <c r="D7060" s="32" t="str">
        <f t="shared" si="332"/>
        <v>Incorrect</v>
      </c>
    </row>
    <row r="7061" spans="1:4" x14ac:dyDescent="0.25">
      <c r="A7061" s="32" t="s">
        <v>6457</v>
      </c>
      <c r="B7061" s="32" t="str">
        <f t="shared" si="330"/>
        <v>Muscle Man of California,6628 Pacific Boulevard,San Luis Obispo, CA 90026,408-269-6646</v>
      </c>
      <c r="C7061" s="32" t="str">
        <f t="shared" si="331"/>
        <v>-6646</v>
      </c>
      <c r="D7061" s="32">
        <f t="shared" si="332"/>
        <v>1</v>
      </c>
    </row>
    <row r="7062" spans="1:4" x14ac:dyDescent="0.25">
      <c r="A7062" s="32" t="s">
        <v>6458</v>
      </c>
      <c r="B7062" s="32" t="str">
        <f t="shared" si="330"/>
        <v>6628 Pacific Boulevard,San Luis Obispo, CA 90026,408-269-6646,Our Beach Club</v>
      </c>
      <c r="C7062" s="32" t="str">
        <f t="shared" si="331"/>
        <v xml:space="preserve"> Club</v>
      </c>
      <c r="D7062" s="32" t="str">
        <f t="shared" si="332"/>
        <v>Incorrect</v>
      </c>
    </row>
    <row r="7063" spans="1:4" x14ac:dyDescent="0.25">
      <c r="A7063" s="32" t="s">
        <v>3817</v>
      </c>
      <c r="B7063" s="32" t="str">
        <f t="shared" si="330"/>
        <v>San Luis Obispo, CA 90026,408-269-6646,Our Beach Club,200 West 28th Street</v>
      </c>
      <c r="C7063" s="32" t="str">
        <f t="shared" si="331"/>
        <v>treet</v>
      </c>
      <c r="D7063" s="32" t="str">
        <f t="shared" si="332"/>
        <v>Incorrect</v>
      </c>
    </row>
    <row r="7064" spans="1:4" x14ac:dyDescent="0.25">
      <c r="A7064" s="32" t="s">
        <v>6459</v>
      </c>
      <c r="B7064" s="32" t="str">
        <f t="shared" si="330"/>
        <v>408-269-6646,Our Beach Club,200 West 28th Street,Napa, CA 90248</v>
      </c>
      <c r="C7064" s="32" t="str">
        <f t="shared" si="331"/>
        <v>90248</v>
      </c>
      <c r="D7064" s="32" t="str">
        <f t="shared" si="332"/>
        <v>Incorrect</v>
      </c>
    </row>
    <row r="7065" spans="1:4" x14ac:dyDescent="0.25">
      <c r="A7065" s="32" t="s">
        <v>6460</v>
      </c>
      <c r="B7065" s="32" t="str">
        <f t="shared" si="330"/>
        <v>Our Beach Club,200 West 28th Street,Napa, CA 90248,949-492-9664</v>
      </c>
      <c r="C7065" s="32" t="str">
        <f t="shared" si="331"/>
        <v>-9664</v>
      </c>
      <c r="D7065" s="32">
        <f t="shared" si="332"/>
        <v>1</v>
      </c>
    </row>
    <row r="7066" spans="1:4" x14ac:dyDescent="0.25">
      <c r="A7066" s="32" t="s">
        <v>2495</v>
      </c>
      <c r="B7066" s="32" t="str">
        <f t="shared" si="330"/>
        <v>200 West 28th Street,Napa, CA 90248,949-492-9664,School Colors Uniform Shop</v>
      </c>
      <c r="C7066" s="32" t="str">
        <f t="shared" si="331"/>
        <v xml:space="preserve"> Shop</v>
      </c>
      <c r="D7066" s="32" t="str">
        <f t="shared" si="332"/>
        <v>Incorrect</v>
      </c>
    </row>
    <row r="7067" spans="1:4" x14ac:dyDescent="0.25">
      <c r="A7067" s="32" t="s">
        <v>6461</v>
      </c>
      <c r="B7067" s="32" t="str">
        <f t="shared" si="330"/>
        <v>Napa, CA 90248,949-492-9664,School Colors Uniform Shop,220 West 26th Street Suite D</v>
      </c>
      <c r="C7067" s="32" t="str">
        <f t="shared" si="331"/>
        <v>ite D</v>
      </c>
      <c r="D7067" s="32" t="str">
        <f t="shared" si="332"/>
        <v>Incorrect</v>
      </c>
    </row>
    <row r="7068" spans="1:4" x14ac:dyDescent="0.25">
      <c r="A7068" s="32" t="s">
        <v>6462</v>
      </c>
      <c r="B7068" s="32" t="str">
        <f t="shared" si="330"/>
        <v>949-492-9664,School Colors Uniform Shop,220 West 26th Street Suite D,Stockton, CA 98802</v>
      </c>
      <c r="C7068" s="32" t="str">
        <f t="shared" si="331"/>
        <v>98802</v>
      </c>
      <c r="D7068" s="32" t="str">
        <f t="shared" si="332"/>
        <v>Incorrect</v>
      </c>
    </row>
    <row r="7069" spans="1:4" x14ac:dyDescent="0.25">
      <c r="A7069" s="32" t="s">
        <v>6463</v>
      </c>
      <c r="B7069" s="32" t="str">
        <f t="shared" si="330"/>
        <v>School Colors Uniform Shop,220 West 26th Street Suite D,Stockton, CA 98802,426-466-2990</v>
      </c>
      <c r="C7069" s="32" t="str">
        <f t="shared" si="331"/>
        <v>-2990</v>
      </c>
      <c r="D7069" s="32">
        <f t="shared" si="332"/>
        <v>1</v>
      </c>
    </row>
    <row r="7070" spans="1:4" x14ac:dyDescent="0.25">
      <c r="A7070" s="32" t="s">
        <v>6464</v>
      </c>
      <c r="B7070" s="32" t="str">
        <f t="shared" si="330"/>
        <v>220 West 26th Street Suite D,Stockton, CA 98802,426-466-2990,Minors to Majors</v>
      </c>
      <c r="C7070" s="32" t="str">
        <f t="shared" si="331"/>
        <v>ajors</v>
      </c>
      <c r="D7070" s="32" t="str">
        <f t="shared" si="332"/>
        <v>Incorrect</v>
      </c>
    </row>
    <row r="7071" spans="1:4" x14ac:dyDescent="0.25">
      <c r="A7071" s="32" t="s">
        <v>6465</v>
      </c>
      <c r="B7071" s="32" t="str">
        <f t="shared" si="330"/>
        <v>Stockton, CA 98802,426-466-2990,Minors to Majors,24 State Street</v>
      </c>
      <c r="C7071" s="32" t="str">
        <f t="shared" si="331"/>
        <v>treet</v>
      </c>
      <c r="D7071" s="32" t="str">
        <f t="shared" si="332"/>
        <v>Incorrect</v>
      </c>
    </row>
    <row r="7072" spans="1:4" x14ac:dyDescent="0.25">
      <c r="A7072" s="32" t="s">
        <v>6466</v>
      </c>
      <c r="B7072" s="32" t="str">
        <f t="shared" si="330"/>
        <v>426-466-2990,Minors to Majors,24 State Street,Portland, OR 92604</v>
      </c>
      <c r="C7072" s="32" t="str">
        <f t="shared" si="331"/>
        <v>92604</v>
      </c>
      <c r="D7072" s="32" t="str">
        <f t="shared" si="332"/>
        <v>Incorrect</v>
      </c>
    </row>
    <row r="7073" spans="1:4" x14ac:dyDescent="0.25">
      <c r="A7073" s="32" t="s">
        <v>6467</v>
      </c>
      <c r="B7073" s="32" t="str">
        <f t="shared" si="330"/>
        <v>Minors to Majors,24 State Street,Portland, OR 92604,824-949-6280</v>
      </c>
      <c r="C7073" s="32" t="str">
        <f t="shared" si="331"/>
        <v>-6280</v>
      </c>
      <c r="D7073" s="32">
        <f t="shared" si="332"/>
        <v>1</v>
      </c>
    </row>
    <row r="7074" spans="1:4" x14ac:dyDescent="0.25">
      <c r="A7074" s="32" t="s">
        <v>6468</v>
      </c>
      <c r="B7074" s="32" t="str">
        <f t="shared" si="330"/>
        <v>24 State Street,Portland, OR 92604,824-949-6280,Dale's Dancewear</v>
      </c>
      <c r="C7074" s="32" t="str">
        <f t="shared" si="331"/>
        <v>ewear</v>
      </c>
      <c r="D7074" s="32" t="str">
        <f t="shared" si="332"/>
        <v>Incorrect</v>
      </c>
    </row>
    <row r="7075" spans="1:4" x14ac:dyDescent="0.25">
      <c r="A7075" s="32" t="s">
        <v>6469</v>
      </c>
      <c r="B7075" s="32" t="str">
        <f t="shared" si="330"/>
        <v>Portland, OR 92604,824-949-6280,Dale's Dancewear,4829 South Main Street</v>
      </c>
      <c r="C7075" s="32" t="str">
        <f t="shared" si="331"/>
        <v>treet</v>
      </c>
      <c r="D7075" s="32" t="str">
        <f t="shared" si="332"/>
        <v>Incorrect</v>
      </c>
    </row>
    <row r="7076" spans="1:4" x14ac:dyDescent="0.25">
      <c r="A7076" s="32" t="s">
        <v>6470</v>
      </c>
      <c r="B7076" s="32" t="str">
        <f t="shared" si="330"/>
        <v>824-949-6280,Dale's Dancewear,4829 South Main Street,Portland, OR 98042</v>
      </c>
      <c r="C7076" s="32" t="str">
        <f t="shared" si="331"/>
        <v>98042</v>
      </c>
      <c r="D7076" s="32" t="str">
        <f t="shared" si="332"/>
        <v>Incorrect</v>
      </c>
    </row>
    <row r="7077" spans="1:4" x14ac:dyDescent="0.25">
      <c r="A7077" s="32" t="s">
        <v>6471</v>
      </c>
      <c r="B7077" s="32" t="str">
        <f t="shared" si="330"/>
        <v>Dale's Dancewear,4829 South Main Street,Portland, OR 98042,629-446-2922</v>
      </c>
      <c r="C7077" s="32" t="str">
        <f t="shared" si="331"/>
        <v>-2922</v>
      </c>
      <c r="D7077" s="32">
        <f t="shared" si="332"/>
        <v>1</v>
      </c>
    </row>
    <row r="7078" spans="1:4" x14ac:dyDescent="0.25">
      <c r="A7078" s="32" t="s">
        <v>6472</v>
      </c>
      <c r="B7078" s="32" t="str">
        <f t="shared" si="330"/>
        <v>4829 South Main Street,Portland, OR 98042,629-446-2922,International Wear</v>
      </c>
      <c r="C7078" s="32" t="str">
        <f t="shared" si="331"/>
        <v xml:space="preserve"> Wear</v>
      </c>
      <c r="D7078" s="32" t="str">
        <f t="shared" si="332"/>
        <v>Incorrect</v>
      </c>
    </row>
    <row r="7079" spans="1:4" x14ac:dyDescent="0.25">
      <c r="A7079" s="32" t="s">
        <v>6473</v>
      </c>
      <c r="B7079" s="32" t="str">
        <f t="shared" si="330"/>
        <v>Portland, OR 98042,629-446-2922,International Wear,2224 Macdonald Avenue</v>
      </c>
      <c r="C7079" s="32" t="str">
        <f t="shared" si="331"/>
        <v>venue</v>
      </c>
      <c r="D7079" s="32" t="str">
        <f t="shared" si="332"/>
        <v>Incorrect</v>
      </c>
    </row>
    <row r="7080" spans="1:4" x14ac:dyDescent="0.25">
      <c r="A7080" s="32" t="s">
        <v>6474</v>
      </c>
      <c r="B7080" s="32" t="str">
        <f t="shared" si="330"/>
        <v>629-446-2922,International Wear,2224 Macdonald Avenue,Del Mar, CA 96020</v>
      </c>
      <c r="C7080" s="32" t="str">
        <f t="shared" si="331"/>
        <v>96020</v>
      </c>
      <c r="D7080" s="32" t="str">
        <f t="shared" si="332"/>
        <v>Incorrect</v>
      </c>
    </row>
    <row r="7081" spans="1:4" x14ac:dyDescent="0.25">
      <c r="A7081" s="32" t="s">
        <v>6475</v>
      </c>
      <c r="B7081" s="32" t="str">
        <f t="shared" si="330"/>
        <v>International Wear,2224 Macdonald Avenue,Del Mar, CA 96020,420-484-8480</v>
      </c>
      <c r="C7081" s="32" t="str">
        <f t="shared" si="331"/>
        <v>-8480</v>
      </c>
      <c r="D7081" s="32">
        <f t="shared" si="332"/>
        <v>1</v>
      </c>
    </row>
    <row r="7082" spans="1:4" x14ac:dyDescent="0.25">
      <c r="A7082" s="32" t="s">
        <v>6476</v>
      </c>
      <c r="B7082" s="32" t="str">
        <f t="shared" si="330"/>
        <v>2224 Macdonald Avenue,Del Mar, CA 96020,420-484-8480,Larry's Professional Clothing</v>
      </c>
      <c r="C7082" s="32" t="str">
        <f t="shared" si="331"/>
        <v>thing</v>
      </c>
      <c r="D7082" s="32" t="str">
        <f t="shared" si="332"/>
        <v>Incorrect</v>
      </c>
    </row>
    <row r="7083" spans="1:4" x14ac:dyDescent="0.25">
      <c r="A7083" s="32" t="s">
        <v>6477</v>
      </c>
      <c r="B7083" s="32" t="str">
        <f t="shared" si="330"/>
        <v>Del Mar, CA 96020,420-484-8480,Larry's Professional Clothing,240 Oakridge Mall</v>
      </c>
      <c r="C7083" s="32" t="str">
        <f t="shared" si="331"/>
        <v xml:space="preserve"> Mall</v>
      </c>
      <c r="D7083" s="32" t="str">
        <f t="shared" si="332"/>
        <v>Incorrect</v>
      </c>
    </row>
    <row r="7084" spans="1:4" x14ac:dyDescent="0.25">
      <c r="A7084" s="32" t="s">
        <v>6478</v>
      </c>
      <c r="B7084" s="32" t="str">
        <f t="shared" si="330"/>
        <v>420-484-8480,Larry's Professional Clothing,240 Oakridge Mall,Modesto, CA 96222</v>
      </c>
      <c r="C7084" s="32" t="str">
        <f t="shared" si="331"/>
        <v>96222</v>
      </c>
      <c r="D7084" s="32" t="str">
        <f t="shared" si="332"/>
        <v>Incorrect</v>
      </c>
    </row>
    <row r="7085" spans="1:4" x14ac:dyDescent="0.25">
      <c r="A7085" s="32" t="s">
        <v>6479</v>
      </c>
      <c r="B7085" s="32" t="str">
        <f t="shared" si="330"/>
        <v>Larry's Professional Clothing,240 Oakridge Mall,Modesto, CA 96222,604-882-6088</v>
      </c>
      <c r="C7085" s="32" t="str">
        <f t="shared" si="331"/>
        <v>-6088</v>
      </c>
      <c r="D7085" s="32">
        <f t="shared" si="332"/>
        <v>1</v>
      </c>
    </row>
    <row r="7086" spans="1:4" x14ac:dyDescent="0.25">
      <c r="A7086" s="32" t="s">
        <v>6480</v>
      </c>
      <c r="B7086" s="32" t="str">
        <f t="shared" si="330"/>
        <v>240 Oakridge Mall,Modesto, CA 96222,604-882-6088,Professional Times</v>
      </c>
      <c r="C7086" s="32" t="str">
        <f t="shared" si="331"/>
        <v>Times</v>
      </c>
      <c r="D7086" s="32" t="str">
        <f t="shared" si="332"/>
        <v>Incorrect</v>
      </c>
    </row>
    <row r="7087" spans="1:4" x14ac:dyDescent="0.25">
      <c r="A7087" s="32" t="s">
        <v>6481</v>
      </c>
      <c r="B7087" s="32" t="str">
        <f t="shared" si="330"/>
        <v>Modesto, CA 96222,604-882-6088,Professional Times,448 W 6th St</v>
      </c>
      <c r="C7087" s="32" t="str">
        <f t="shared" si="331"/>
        <v>th St</v>
      </c>
      <c r="D7087" s="32" t="str">
        <f t="shared" si="332"/>
        <v>Incorrect</v>
      </c>
    </row>
    <row r="7088" spans="1:4" x14ac:dyDescent="0.25">
      <c r="A7088" s="32" t="s">
        <v>6482</v>
      </c>
      <c r="B7088" s="32" t="str">
        <f t="shared" si="330"/>
        <v>604-882-6088,Professional Times,448 W 6th St,Spring Valley, CA 96824</v>
      </c>
      <c r="C7088" s="32" t="str">
        <f t="shared" si="331"/>
        <v>96824</v>
      </c>
      <c r="D7088" s="32" t="str">
        <f t="shared" si="332"/>
        <v>Incorrect</v>
      </c>
    </row>
    <row r="7089" spans="1:4" x14ac:dyDescent="0.25">
      <c r="A7089" s="32" t="s">
        <v>1343</v>
      </c>
      <c r="B7089" s="32" t="str">
        <f t="shared" si="330"/>
        <v>Professional Times,448 W 6th St,Spring Valley, CA 96824,662-642-2229</v>
      </c>
      <c r="C7089" s="32" t="str">
        <f t="shared" si="331"/>
        <v>-2229</v>
      </c>
      <c r="D7089" s="32">
        <f t="shared" si="332"/>
        <v>1</v>
      </c>
    </row>
    <row r="7090" spans="1:4" x14ac:dyDescent="0.25">
      <c r="A7090" s="32" t="s">
        <v>6483</v>
      </c>
      <c r="B7090" s="32" t="str">
        <f t="shared" si="330"/>
        <v>448 W 6th St,Spring Valley, CA 96824,662-642-2229,Raja Electronics</v>
      </c>
      <c r="C7090" s="32" t="str">
        <f t="shared" si="331"/>
        <v>onics</v>
      </c>
      <c r="D7090" s="32" t="str">
        <f t="shared" si="332"/>
        <v>Incorrect</v>
      </c>
    </row>
    <row r="7091" spans="1:4" x14ac:dyDescent="0.25">
      <c r="A7091" s="32" t="s">
        <v>6484</v>
      </c>
      <c r="B7091" s="32" t="str">
        <f t="shared" si="330"/>
        <v>Spring Valley, CA 96824,662-642-2229,Raja Electronics,Parker Ranch Shopping</v>
      </c>
      <c r="C7091" s="32" t="str">
        <f t="shared" si="331"/>
        <v>pping</v>
      </c>
      <c r="D7091" s="32" t="str">
        <f t="shared" si="332"/>
        <v>Incorrect</v>
      </c>
    </row>
    <row r="7092" spans="1:4" x14ac:dyDescent="0.25">
      <c r="A7092" s="32" t="s">
        <v>6485</v>
      </c>
      <c r="B7092" s="32" t="str">
        <f t="shared" si="330"/>
        <v>662-642-2229,Raja Electronics,Parker Ranch Shopping,Downey, CA 90026</v>
      </c>
      <c r="C7092" s="32" t="str">
        <f t="shared" si="331"/>
        <v>90026</v>
      </c>
      <c r="D7092" s="32" t="str">
        <f t="shared" si="332"/>
        <v>Incorrect</v>
      </c>
    </row>
    <row r="7093" spans="1:4" x14ac:dyDescent="0.25">
      <c r="A7093" s="32" t="s">
        <v>6486</v>
      </c>
      <c r="B7093" s="32" t="str">
        <f t="shared" si="330"/>
        <v>Raja Electronics,Parker Ranch Shopping,Downey, CA 90026,224-624-4899</v>
      </c>
      <c r="C7093" s="32" t="str">
        <f t="shared" si="331"/>
        <v>-4899</v>
      </c>
      <c r="D7093" s="32">
        <f t="shared" si="332"/>
        <v>1</v>
      </c>
    </row>
    <row r="7094" spans="1:4" x14ac:dyDescent="0.25">
      <c r="A7094" s="32" t="s">
        <v>6487</v>
      </c>
      <c r="B7094" s="32" t="str">
        <f t="shared" si="330"/>
        <v>Parker Ranch Shopping,Downey, CA 90026,224-624-4899,Blue Wave of Calif Inc</v>
      </c>
      <c r="C7094" s="32" t="str">
        <f t="shared" si="331"/>
        <v>f Inc</v>
      </c>
      <c r="D7094" s="32" t="str">
        <f t="shared" si="332"/>
        <v>Incorrect</v>
      </c>
    </row>
    <row r="7095" spans="1:4" x14ac:dyDescent="0.25">
      <c r="A7095" s="32" t="s">
        <v>6488</v>
      </c>
      <c r="B7095" s="32" t="str">
        <f t="shared" si="330"/>
        <v>Downey, CA 90026,224-624-4899,Blue Wave of Calif Inc,2866 42st Avenue</v>
      </c>
      <c r="C7095" s="32" t="str">
        <f t="shared" si="331"/>
        <v>venue</v>
      </c>
      <c r="D7095" s="32" t="str">
        <f t="shared" si="332"/>
        <v>Incorrect</v>
      </c>
    </row>
    <row r="7096" spans="1:4" x14ac:dyDescent="0.25">
      <c r="A7096" s="32" t="s">
        <v>6489</v>
      </c>
      <c r="B7096" s="32" t="str">
        <f t="shared" si="330"/>
        <v>224-624-4899,Blue Wave of Calif Inc,2866 42st Avenue,Portland, OR 94942</v>
      </c>
      <c r="C7096" s="32" t="str">
        <f t="shared" si="331"/>
        <v>94942</v>
      </c>
      <c r="D7096" s="32" t="str">
        <f t="shared" si="332"/>
        <v>Incorrect</v>
      </c>
    </row>
    <row r="7097" spans="1:4" x14ac:dyDescent="0.25">
      <c r="A7097" s="32" t="s">
        <v>1062</v>
      </c>
      <c r="B7097" s="32" t="str">
        <f t="shared" si="330"/>
        <v>Blue Wave of Calif Inc,2866 42st Avenue,Portland, OR 94942,828-292-8692</v>
      </c>
      <c r="C7097" s="32" t="str">
        <f t="shared" si="331"/>
        <v>-8692</v>
      </c>
      <c r="D7097" s="32">
        <f t="shared" si="332"/>
        <v>1</v>
      </c>
    </row>
    <row r="7098" spans="1:4" x14ac:dyDescent="0.25">
      <c r="A7098" s="32" t="s">
        <v>6490</v>
      </c>
      <c r="B7098" s="32" t="str">
        <f t="shared" si="330"/>
        <v>2866 42st Avenue,Portland, OR 94942,828-292-8692,Jock Image The</v>
      </c>
      <c r="C7098" s="32" t="str">
        <f t="shared" si="331"/>
        <v>e The</v>
      </c>
      <c r="D7098" s="32" t="str">
        <f t="shared" si="332"/>
        <v>Incorrect</v>
      </c>
    </row>
    <row r="7099" spans="1:4" x14ac:dyDescent="0.25">
      <c r="A7099" s="32" t="s">
        <v>6491</v>
      </c>
      <c r="B7099" s="32" t="str">
        <f t="shared" si="330"/>
        <v>Portland, OR 94942,828-292-8692,Jock Image The,289 Sunset Avenue</v>
      </c>
      <c r="C7099" s="32" t="str">
        <f t="shared" si="331"/>
        <v>venue</v>
      </c>
      <c r="D7099" s="32" t="str">
        <f t="shared" si="332"/>
        <v>Incorrect</v>
      </c>
    </row>
    <row r="7100" spans="1:4" x14ac:dyDescent="0.25">
      <c r="A7100" s="32" t="s">
        <v>6492</v>
      </c>
      <c r="B7100" s="32" t="str">
        <f t="shared" si="330"/>
        <v>828-292-8692,Jock Image The,289 Sunset Avenue,Torrance, CA 92888</v>
      </c>
      <c r="C7100" s="32" t="str">
        <f t="shared" si="331"/>
        <v>92888</v>
      </c>
      <c r="D7100" s="32" t="str">
        <f t="shared" si="332"/>
        <v>Incorrect</v>
      </c>
    </row>
    <row r="7101" spans="1:4" x14ac:dyDescent="0.25">
      <c r="A7101" s="32" t="s">
        <v>6493</v>
      </c>
      <c r="B7101" s="32" t="str">
        <f t="shared" si="330"/>
        <v>Jock Image The,289 Sunset Avenue,Torrance, CA 92888,909-486-2848</v>
      </c>
      <c r="C7101" s="32" t="str">
        <f t="shared" si="331"/>
        <v>-2848</v>
      </c>
      <c r="D7101" s="32">
        <f t="shared" si="332"/>
        <v>1</v>
      </c>
    </row>
    <row r="7102" spans="1:4" x14ac:dyDescent="0.25">
      <c r="A7102" s="32" t="s">
        <v>6494</v>
      </c>
      <c r="B7102" s="32" t="str">
        <f t="shared" si="330"/>
        <v>289 Sunset Avenue,Torrance, CA 92888,909-486-2848,Red, White and Blue Sports</v>
      </c>
      <c r="C7102" s="32" t="str">
        <f t="shared" si="331"/>
        <v>ports</v>
      </c>
      <c r="D7102" s="32" t="str">
        <f t="shared" si="332"/>
        <v>Incorrect</v>
      </c>
    </row>
    <row r="7103" spans="1:4" x14ac:dyDescent="0.25">
      <c r="A7103" s="32" t="s">
        <v>6495</v>
      </c>
      <c r="B7103" s="32" t="str">
        <f t="shared" si="330"/>
        <v>Torrance, CA 92888,909-486-2848,Red, White and Blue Sports,6640 Paseo Del Norte</v>
      </c>
      <c r="C7103" s="32" t="str">
        <f t="shared" si="331"/>
        <v>Norte</v>
      </c>
      <c r="D7103" s="32" t="str">
        <f t="shared" si="332"/>
        <v>Incorrect</v>
      </c>
    </row>
    <row r="7104" spans="1:4" x14ac:dyDescent="0.25">
      <c r="A7104" s="32" t="s">
        <v>6496</v>
      </c>
      <c r="B7104" s="32" t="str">
        <f t="shared" si="330"/>
        <v>909-486-2848,Red, White and Blue Sports,6640 Paseo Del Norte,Santa Rosa, CA 96482</v>
      </c>
      <c r="C7104" s="32" t="str">
        <f t="shared" si="331"/>
        <v>96482</v>
      </c>
      <c r="D7104" s="32" t="str">
        <f t="shared" si="332"/>
        <v>Incorrect</v>
      </c>
    </row>
    <row r="7105" spans="1:4" x14ac:dyDescent="0.25">
      <c r="A7105" s="32" t="s">
        <v>6497</v>
      </c>
      <c r="B7105" s="32" t="str">
        <f t="shared" si="330"/>
        <v>Red, White and Blue Sports,6640 Paseo Del Norte,Santa Rosa, CA 96482,629-644-6008</v>
      </c>
      <c r="C7105" s="32" t="str">
        <f t="shared" si="331"/>
        <v>-6008</v>
      </c>
      <c r="D7105" s="32">
        <f t="shared" si="332"/>
        <v>1</v>
      </c>
    </row>
    <row r="7106" spans="1:4" x14ac:dyDescent="0.25">
      <c r="A7106" s="32" t="s">
        <v>5517</v>
      </c>
      <c r="B7106" s="32" t="str">
        <f t="shared" ref="B7106:B7169" si="333">CONCATENATE(TRIM(A7106),",",TRIM(A7107),",",TRIM(A7108),",",TRIM(A7109))</f>
        <v>6640 Paseo Del Norte,Santa Rosa, CA 96482,629-644-6008,Ultra Menswear</v>
      </c>
      <c r="C7106" s="32" t="str">
        <f t="shared" ref="C7106:C7169" si="334">RIGHT(B7106,5)</f>
        <v>swear</v>
      </c>
      <c r="D7106" s="32" t="str">
        <f t="shared" ref="D7106:D7169" si="335">IFERROR(FIND("-",C7106),"Incorrect")</f>
        <v>Incorrect</v>
      </c>
    </row>
    <row r="7107" spans="1:4" x14ac:dyDescent="0.25">
      <c r="A7107" s="32" t="s">
        <v>6498</v>
      </c>
      <c r="B7107" s="32" t="str">
        <f t="shared" si="333"/>
        <v>Santa Rosa, CA 96482,629-644-6008,Ultra Menswear,684 Bridgeway</v>
      </c>
      <c r="C7107" s="32" t="str">
        <f t="shared" si="334"/>
        <v>geway</v>
      </c>
      <c r="D7107" s="32" t="str">
        <f t="shared" si="335"/>
        <v>Incorrect</v>
      </c>
    </row>
    <row r="7108" spans="1:4" x14ac:dyDescent="0.25">
      <c r="A7108" s="32" t="s">
        <v>6499</v>
      </c>
      <c r="B7108" s="32" t="str">
        <f t="shared" si="333"/>
        <v>629-644-6008,Ultra Menswear,684 Bridgeway,Visalia, CA 90640</v>
      </c>
      <c r="C7108" s="32" t="str">
        <f t="shared" si="334"/>
        <v>90640</v>
      </c>
      <c r="D7108" s="32" t="str">
        <f t="shared" si="335"/>
        <v>Incorrect</v>
      </c>
    </row>
    <row r="7109" spans="1:4" x14ac:dyDescent="0.25">
      <c r="A7109" s="32" t="s">
        <v>6500</v>
      </c>
      <c r="B7109" s="32" t="str">
        <f t="shared" si="333"/>
        <v>Ultra Menswear,684 Bridgeway,Visalia, CA 90640,224-628-9086</v>
      </c>
      <c r="C7109" s="32" t="str">
        <f t="shared" si="334"/>
        <v>-9086</v>
      </c>
      <c r="D7109" s="32">
        <f t="shared" si="335"/>
        <v>1</v>
      </c>
    </row>
    <row r="7110" spans="1:4" x14ac:dyDescent="0.25">
      <c r="A7110" s="32" t="s">
        <v>6501</v>
      </c>
      <c r="B7110" s="32" t="str">
        <f t="shared" si="333"/>
        <v>684 Bridgeway,Visalia, CA 90640,224-628-9086,J &amp; S Professional Shop</v>
      </c>
      <c r="C7110" s="32" t="str">
        <f t="shared" si="334"/>
        <v xml:space="preserve"> Shop</v>
      </c>
      <c r="D7110" s="32" t="str">
        <f t="shared" si="335"/>
        <v>Incorrect</v>
      </c>
    </row>
    <row r="7111" spans="1:4" x14ac:dyDescent="0.25">
      <c r="A7111" s="32" t="s">
        <v>6502</v>
      </c>
      <c r="B7111" s="32" t="str">
        <f t="shared" si="333"/>
        <v>Visalia, CA 90640,224-628-9086,J &amp; S Professional Shop,2266 Ritchey Street</v>
      </c>
      <c r="C7111" s="32" t="str">
        <f t="shared" si="334"/>
        <v>treet</v>
      </c>
      <c r="D7111" s="32" t="str">
        <f t="shared" si="335"/>
        <v>Incorrect</v>
      </c>
    </row>
    <row r="7112" spans="1:4" x14ac:dyDescent="0.25">
      <c r="A7112" s="32" t="s">
        <v>6503</v>
      </c>
      <c r="B7112" s="32" t="str">
        <f t="shared" si="333"/>
        <v>224-628-9086,J &amp; S Professional Shop,2266 Ritchey Street,Los Angeles, CA 92942</v>
      </c>
      <c r="C7112" s="32" t="str">
        <f t="shared" si="334"/>
        <v>92942</v>
      </c>
      <c r="D7112" s="32" t="str">
        <f t="shared" si="335"/>
        <v>Incorrect</v>
      </c>
    </row>
    <row r="7113" spans="1:4" x14ac:dyDescent="0.25">
      <c r="A7113" s="32" t="s">
        <v>6504</v>
      </c>
      <c r="B7113" s="32" t="str">
        <f t="shared" si="333"/>
        <v>J &amp; S Professional Shop,2266 Ritchey Street,Los Angeles, CA 92942,669-442-8289</v>
      </c>
      <c r="C7113" s="32" t="str">
        <f t="shared" si="334"/>
        <v>-8289</v>
      </c>
      <c r="D7113" s="32">
        <f t="shared" si="335"/>
        <v>1</v>
      </c>
    </row>
    <row r="7114" spans="1:4" x14ac:dyDescent="0.25">
      <c r="A7114" s="32" t="s">
        <v>6210</v>
      </c>
      <c r="B7114" s="32" t="str">
        <f t="shared" si="333"/>
        <v>2266 Ritchey Street,Los Angeles, CA 92942,669-442-8289,Panno Sports Inc</v>
      </c>
      <c r="C7114" s="32" t="str">
        <f t="shared" si="334"/>
        <v>s Inc</v>
      </c>
      <c r="D7114" s="32" t="str">
        <f t="shared" si="335"/>
        <v>Incorrect</v>
      </c>
    </row>
    <row r="7115" spans="1:4" x14ac:dyDescent="0.25">
      <c r="A7115" s="32" t="s">
        <v>6505</v>
      </c>
      <c r="B7115" s="32" t="str">
        <f t="shared" si="333"/>
        <v>Los Angeles, CA 92942,669-442-8289,Panno Sports Inc,84842 Highway 222</v>
      </c>
      <c r="C7115" s="32" t="str">
        <f t="shared" si="334"/>
        <v>y 222</v>
      </c>
      <c r="D7115" s="32" t="str">
        <f t="shared" si="335"/>
        <v>Incorrect</v>
      </c>
    </row>
    <row r="7116" spans="1:4" x14ac:dyDescent="0.25">
      <c r="A7116" s="32" t="s">
        <v>6506</v>
      </c>
      <c r="B7116" s="32" t="str">
        <f t="shared" si="333"/>
        <v>669-442-8289,Panno Sports Inc,84842 Highway 222,Gardena, CA 90068</v>
      </c>
      <c r="C7116" s="32" t="str">
        <f t="shared" si="334"/>
        <v>90068</v>
      </c>
      <c r="D7116" s="32" t="str">
        <f t="shared" si="335"/>
        <v>Incorrect</v>
      </c>
    </row>
    <row r="7117" spans="1:4" x14ac:dyDescent="0.25">
      <c r="A7117" s="32" t="s">
        <v>6507</v>
      </c>
      <c r="B7117" s="32" t="str">
        <f t="shared" si="333"/>
        <v>Panno Sports Inc,84842 Highway 222,Gardena, CA 90068,224-866-6624</v>
      </c>
      <c r="C7117" s="32" t="str">
        <f t="shared" si="334"/>
        <v>-6624</v>
      </c>
      <c r="D7117" s="32">
        <f t="shared" si="335"/>
        <v>1</v>
      </c>
    </row>
    <row r="7118" spans="1:4" x14ac:dyDescent="0.25">
      <c r="A7118" s="32" t="s">
        <v>6508</v>
      </c>
      <c r="B7118" s="32" t="str">
        <f t="shared" si="333"/>
        <v>84842 Highway 222,Gardena, CA 90068,224-866-6624,Racket Time</v>
      </c>
      <c r="C7118" s="32" t="str">
        <f t="shared" si="334"/>
        <v xml:space="preserve"> Time</v>
      </c>
      <c r="D7118" s="32" t="str">
        <f t="shared" si="335"/>
        <v>Incorrect</v>
      </c>
    </row>
    <row r="7119" spans="1:4" x14ac:dyDescent="0.25">
      <c r="A7119" s="32" t="s">
        <v>6509</v>
      </c>
      <c r="B7119" s="32" t="str">
        <f t="shared" si="333"/>
        <v>Gardena, CA 90068,224-866-6624,Racket Time,84446 El Paseo Suite 24A</v>
      </c>
      <c r="C7119" s="32" t="str">
        <f t="shared" si="334"/>
        <v>e 24A</v>
      </c>
      <c r="D7119" s="32" t="str">
        <f t="shared" si="335"/>
        <v>Incorrect</v>
      </c>
    </row>
    <row r="7120" spans="1:4" x14ac:dyDescent="0.25">
      <c r="A7120" s="32" t="s">
        <v>6510</v>
      </c>
      <c r="B7120" s="32" t="str">
        <f t="shared" si="333"/>
        <v>224-866-6624,Racket Time,84446 El Paseo Suite 24A,Palo Alto, CA 94644</v>
      </c>
      <c r="C7120" s="32" t="str">
        <f t="shared" si="334"/>
        <v>94644</v>
      </c>
      <c r="D7120" s="32" t="str">
        <f t="shared" si="335"/>
        <v>Incorrect</v>
      </c>
    </row>
    <row r="7121" spans="1:4" x14ac:dyDescent="0.25">
      <c r="A7121" s="32" t="s">
        <v>6511</v>
      </c>
      <c r="B7121" s="32" t="str">
        <f t="shared" si="333"/>
        <v>Racket Time,84446 El Paseo Suite 24A,Palo Alto, CA 94644,828-889-4608</v>
      </c>
      <c r="C7121" s="32" t="str">
        <f t="shared" si="334"/>
        <v>-4608</v>
      </c>
      <c r="D7121" s="32">
        <f t="shared" si="335"/>
        <v>1</v>
      </c>
    </row>
    <row r="7122" spans="1:4" x14ac:dyDescent="0.25">
      <c r="A7122" s="32" t="s">
        <v>6512</v>
      </c>
      <c r="B7122" s="32" t="str">
        <f t="shared" si="333"/>
        <v>84446 El Paseo Suite 24A,Palo Alto, CA 94644,828-889-4608,Marco Polo Adventures</v>
      </c>
      <c r="C7122" s="32" t="str">
        <f t="shared" si="334"/>
        <v>tures</v>
      </c>
      <c r="D7122" s="32" t="str">
        <f t="shared" si="335"/>
        <v>Incorrect</v>
      </c>
    </row>
    <row r="7123" spans="1:4" x14ac:dyDescent="0.25">
      <c r="A7123" s="32" t="s">
        <v>6513</v>
      </c>
      <c r="B7123" s="32" t="str">
        <f t="shared" si="333"/>
        <v>Palo Alto, CA 94644,828-889-4608,Marco Polo Adventures,2602 Hoover Avenue Suite F</v>
      </c>
      <c r="C7123" s="32" t="str">
        <f t="shared" si="334"/>
        <v>ite F</v>
      </c>
      <c r="D7123" s="32" t="str">
        <f t="shared" si="335"/>
        <v>Incorrect</v>
      </c>
    </row>
    <row r="7124" spans="1:4" x14ac:dyDescent="0.25">
      <c r="A7124" s="32" t="s">
        <v>6514</v>
      </c>
      <c r="B7124" s="32" t="str">
        <f t="shared" si="333"/>
        <v>828-889-4608,Marco Polo Adventures,2602 Hoover Avenue Suite F,Chula Vista, CA 92606</v>
      </c>
      <c r="C7124" s="32" t="str">
        <f t="shared" si="334"/>
        <v>92606</v>
      </c>
      <c r="D7124" s="32" t="str">
        <f t="shared" si="335"/>
        <v>Incorrect</v>
      </c>
    </row>
    <row r="7125" spans="1:4" x14ac:dyDescent="0.25">
      <c r="A7125" s="32" t="s">
        <v>6515</v>
      </c>
      <c r="B7125" s="32" t="str">
        <f t="shared" si="333"/>
        <v>Marco Polo Adventures,2602 Hoover Avenue Suite F,Chula Vista, CA 92606,662-924-4669</v>
      </c>
      <c r="C7125" s="32" t="str">
        <f t="shared" si="334"/>
        <v>-4669</v>
      </c>
      <c r="D7125" s="32">
        <f t="shared" si="335"/>
        <v>1</v>
      </c>
    </row>
    <row r="7126" spans="1:4" x14ac:dyDescent="0.25">
      <c r="A7126" s="32" t="s">
        <v>6516</v>
      </c>
      <c r="B7126" s="32" t="str">
        <f t="shared" si="333"/>
        <v>2602 Hoover Avenue Suite F,Chula Vista, CA 92606,662-924-4669,Sneak a Peek Warehouse</v>
      </c>
      <c r="C7126" s="32" t="str">
        <f t="shared" si="334"/>
        <v>house</v>
      </c>
      <c r="D7126" s="32" t="str">
        <f t="shared" si="335"/>
        <v>Incorrect</v>
      </c>
    </row>
    <row r="7127" spans="1:4" x14ac:dyDescent="0.25">
      <c r="A7127" s="32" t="s">
        <v>6517</v>
      </c>
      <c r="B7127" s="32" t="str">
        <f t="shared" si="333"/>
        <v>Chula Vista, CA 92606,662-924-4669,Sneak a Peek Warehouse,288 Pomeroy Avenue</v>
      </c>
      <c r="C7127" s="32" t="str">
        <f t="shared" si="334"/>
        <v>venue</v>
      </c>
      <c r="D7127" s="32" t="str">
        <f t="shared" si="335"/>
        <v>Incorrect</v>
      </c>
    </row>
    <row r="7128" spans="1:4" x14ac:dyDescent="0.25">
      <c r="A7128" s="32" t="s">
        <v>6518</v>
      </c>
      <c r="B7128" s="32" t="str">
        <f t="shared" si="333"/>
        <v>662-924-4669,Sneak a Peek Warehouse,288 Pomeroy Avenue,Poulsbo, WA 94202</v>
      </c>
      <c r="C7128" s="32" t="str">
        <f t="shared" si="334"/>
        <v>94202</v>
      </c>
      <c r="D7128" s="32" t="str">
        <f t="shared" si="335"/>
        <v>Incorrect</v>
      </c>
    </row>
    <row r="7129" spans="1:4" x14ac:dyDescent="0.25">
      <c r="A7129" s="32" t="s">
        <v>6519</v>
      </c>
      <c r="B7129" s="32" t="str">
        <f t="shared" si="333"/>
        <v>Sneak a Peek Warehouse,288 Pomeroy Avenue,Poulsbo, WA 94202,828-996-4846</v>
      </c>
      <c r="C7129" s="32" t="str">
        <f t="shared" si="334"/>
        <v>-4846</v>
      </c>
      <c r="D7129" s="32">
        <f t="shared" si="335"/>
        <v>1</v>
      </c>
    </row>
    <row r="7130" spans="1:4" x14ac:dyDescent="0.25">
      <c r="A7130" s="32" t="s">
        <v>6520</v>
      </c>
      <c r="B7130" s="32" t="str">
        <f t="shared" si="333"/>
        <v>288 Pomeroy Avenue,Poulsbo, WA 94202,828-996-4846,Anything for You</v>
      </c>
      <c r="C7130" s="32" t="str">
        <f t="shared" si="334"/>
        <v>r You</v>
      </c>
      <c r="D7130" s="32" t="str">
        <f t="shared" si="335"/>
        <v>Incorrect</v>
      </c>
    </row>
    <row r="7131" spans="1:4" x14ac:dyDescent="0.25">
      <c r="A7131" s="32" t="s">
        <v>6521</v>
      </c>
      <c r="B7131" s="32" t="str">
        <f t="shared" si="333"/>
        <v>Poulsbo, WA 94202,828-996-4846,Anything for You,4244 Del Rey Avenue</v>
      </c>
      <c r="C7131" s="32" t="str">
        <f t="shared" si="334"/>
        <v>venue</v>
      </c>
      <c r="D7131" s="32" t="str">
        <f t="shared" si="335"/>
        <v>Incorrect</v>
      </c>
    </row>
    <row r="7132" spans="1:4" x14ac:dyDescent="0.25">
      <c r="A7132" s="32" t="s">
        <v>6522</v>
      </c>
      <c r="B7132" s="32" t="str">
        <f t="shared" si="333"/>
        <v>828-996-4846,Anything for You,4244 Del Rey Avenue,Lakewood, CA 94242</v>
      </c>
      <c r="C7132" s="32" t="str">
        <f t="shared" si="334"/>
        <v>94242</v>
      </c>
      <c r="D7132" s="32" t="str">
        <f t="shared" si="335"/>
        <v>Incorrect</v>
      </c>
    </row>
    <row r="7133" spans="1:4" x14ac:dyDescent="0.25">
      <c r="A7133" s="32" t="s">
        <v>6523</v>
      </c>
      <c r="B7133" s="32" t="str">
        <f t="shared" si="333"/>
        <v>Anything for You,4244 Del Rey Avenue,Lakewood, CA 94242,420-860-8466</v>
      </c>
      <c r="C7133" s="32" t="str">
        <f t="shared" si="334"/>
        <v>-8466</v>
      </c>
      <c r="D7133" s="32">
        <f t="shared" si="335"/>
        <v>1</v>
      </c>
    </row>
    <row r="7134" spans="1:4" x14ac:dyDescent="0.25">
      <c r="A7134" s="32" t="s">
        <v>740</v>
      </c>
      <c r="B7134" s="32" t="str">
        <f t="shared" si="333"/>
        <v>4244 Del Rey Avenue,Lakewood, CA 94242,420-860-8466,Rojas Gifts</v>
      </c>
      <c r="C7134" s="32" t="str">
        <f t="shared" si="334"/>
        <v>Gifts</v>
      </c>
      <c r="D7134" s="32" t="str">
        <f t="shared" si="335"/>
        <v>Incorrect</v>
      </c>
    </row>
    <row r="7135" spans="1:4" x14ac:dyDescent="0.25">
      <c r="A7135" s="32" t="s">
        <v>6524</v>
      </c>
      <c r="B7135" s="32" t="str">
        <f t="shared" si="333"/>
        <v>Lakewood, CA 94242,420-860-8466,Rojas Gifts,220 East 9th Street</v>
      </c>
      <c r="C7135" s="32" t="str">
        <f t="shared" si="334"/>
        <v>treet</v>
      </c>
      <c r="D7135" s="32" t="str">
        <f t="shared" si="335"/>
        <v>Incorrect</v>
      </c>
    </row>
    <row r="7136" spans="1:4" x14ac:dyDescent="0.25">
      <c r="A7136" s="32" t="s">
        <v>6525</v>
      </c>
      <c r="B7136" s="32" t="str">
        <f t="shared" si="333"/>
        <v>420-860-8466,Rojas Gifts,220 East 9th Street,Seattle, WA 90242</v>
      </c>
      <c r="C7136" s="32" t="str">
        <f t="shared" si="334"/>
        <v>90242</v>
      </c>
      <c r="D7136" s="32" t="str">
        <f t="shared" si="335"/>
        <v>Incorrect</v>
      </c>
    </row>
    <row r="7137" spans="1:4" x14ac:dyDescent="0.25">
      <c r="A7137" s="32" t="s">
        <v>6526</v>
      </c>
      <c r="B7137" s="32" t="str">
        <f t="shared" si="333"/>
        <v>Rojas Gifts,220 East 9th Street,Seattle, WA 90242,424-662-4496</v>
      </c>
      <c r="C7137" s="32" t="str">
        <f t="shared" si="334"/>
        <v>-4496</v>
      </c>
      <c r="D7137" s="32">
        <f t="shared" si="335"/>
        <v>1</v>
      </c>
    </row>
    <row r="7138" spans="1:4" x14ac:dyDescent="0.25">
      <c r="A7138" s="32" t="s">
        <v>99</v>
      </c>
      <c r="B7138" s="32" t="str">
        <f t="shared" si="333"/>
        <v>220 East 9th Street,Seattle, WA 90242,424-662-4496,Sea Coast</v>
      </c>
      <c r="C7138" s="32" t="str">
        <f t="shared" si="334"/>
        <v>Coast</v>
      </c>
      <c r="D7138" s="32" t="str">
        <f t="shared" si="335"/>
        <v>Incorrect</v>
      </c>
    </row>
    <row r="7139" spans="1:4" x14ac:dyDescent="0.25">
      <c r="A7139" s="32" t="s">
        <v>6527</v>
      </c>
      <c r="B7139" s="32" t="str">
        <f t="shared" si="333"/>
        <v>Seattle, WA 90242,424-662-4496,Sea Coast,4-484 Smithville Highway Suite J4</v>
      </c>
      <c r="C7139" s="32" t="str">
        <f t="shared" si="334"/>
        <v>te J4</v>
      </c>
      <c r="D7139" s="32" t="str">
        <f t="shared" si="335"/>
        <v>Incorrect</v>
      </c>
    </row>
    <row r="7140" spans="1:4" x14ac:dyDescent="0.25">
      <c r="A7140" s="32" t="s">
        <v>6528</v>
      </c>
      <c r="B7140" s="32" t="str">
        <f t="shared" si="333"/>
        <v>424-662-4496,Sea Coast,4-484 Smithville Highway Suite J4,Newark, CA 92426</v>
      </c>
      <c r="C7140" s="32" t="str">
        <f t="shared" si="334"/>
        <v>92426</v>
      </c>
      <c r="D7140" s="32" t="str">
        <f t="shared" si="335"/>
        <v>Incorrect</v>
      </c>
    </row>
    <row r="7141" spans="1:4" x14ac:dyDescent="0.25">
      <c r="A7141" s="32" t="s">
        <v>2374</v>
      </c>
      <c r="B7141" s="32" t="str">
        <f t="shared" si="333"/>
        <v>Sea Coast,4-484 Smithville Highway Suite J4,Newark, CA 92426,806-484-4202</v>
      </c>
      <c r="C7141" s="32" t="str">
        <f t="shared" si="334"/>
        <v>-4202</v>
      </c>
      <c r="D7141" s="32">
        <f t="shared" si="335"/>
        <v>1</v>
      </c>
    </row>
    <row r="7142" spans="1:4" x14ac:dyDescent="0.25">
      <c r="A7142" s="32" t="s">
        <v>6529</v>
      </c>
      <c r="B7142" s="32" t="str">
        <f t="shared" si="333"/>
        <v>4-484 Smithville Highway Suite J4,Newark, CA 92426,806-484-4202,Sprocket's Best Equipment</v>
      </c>
      <c r="C7142" s="32" t="str">
        <f t="shared" si="334"/>
        <v>pment</v>
      </c>
      <c r="D7142" s="32" t="str">
        <f t="shared" si="335"/>
        <v>Incorrect</v>
      </c>
    </row>
    <row r="7143" spans="1:4" x14ac:dyDescent="0.25">
      <c r="A7143" s="32" t="s">
        <v>6530</v>
      </c>
      <c r="B7143" s="32" t="str">
        <f t="shared" si="333"/>
        <v>Newark, CA 92426,806-484-4202,Sprocket's Best Equipment,402 West Grand Avenue</v>
      </c>
      <c r="C7143" s="32" t="str">
        <f t="shared" si="334"/>
        <v>venue</v>
      </c>
      <c r="D7143" s="32" t="str">
        <f t="shared" si="335"/>
        <v>Incorrect</v>
      </c>
    </row>
    <row r="7144" spans="1:4" x14ac:dyDescent="0.25">
      <c r="A7144" s="32" t="s">
        <v>6531</v>
      </c>
      <c r="B7144" s="32" t="str">
        <f t="shared" si="333"/>
        <v>806-484-4202,Sprocket's Best Equipment,402 West Grand Avenue,Cardiff, CA 94004</v>
      </c>
      <c r="C7144" s="32" t="str">
        <f t="shared" si="334"/>
        <v>94004</v>
      </c>
      <c r="D7144" s="32" t="str">
        <f t="shared" si="335"/>
        <v>Incorrect</v>
      </c>
    </row>
    <row r="7145" spans="1:4" x14ac:dyDescent="0.25">
      <c r="A7145" s="32" t="s">
        <v>6532</v>
      </c>
      <c r="B7145" s="32" t="str">
        <f t="shared" si="333"/>
        <v>Sprocket's Best Equipment,402 West Grand Avenue,Cardiff, CA 94004,408-464-2964</v>
      </c>
      <c r="C7145" s="32" t="str">
        <f t="shared" si="334"/>
        <v>-2964</v>
      </c>
      <c r="D7145" s="32">
        <f t="shared" si="335"/>
        <v>1</v>
      </c>
    </row>
    <row r="7146" spans="1:4" x14ac:dyDescent="0.25">
      <c r="A7146" s="32" t="s">
        <v>6533</v>
      </c>
      <c r="B7146" s="32" t="str">
        <f t="shared" si="333"/>
        <v>402 West Grand Avenue,Cardiff, CA 94004,408-464-2964,Telegraph Sportswear</v>
      </c>
      <c r="C7146" s="32" t="str">
        <f t="shared" si="334"/>
        <v>swear</v>
      </c>
      <c r="D7146" s="32" t="str">
        <f t="shared" si="335"/>
        <v>Incorrect</v>
      </c>
    </row>
    <row r="7147" spans="1:4" x14ac:dyDescent="0.25">
      <c r="A7147" s="32" t="s">
        <v>6534</v>
      </c>
      <c r="B7147" s="32" t="str">
        <f t="shared" si="333"/>
        <v>Cardiff, CA 94004,408-464-2964,Telegraph Sportswear,2949 Quail Valley Road</v>
      </c>
      <c r="C7147" s="32" t="str">
        <f t="shared" si="334"/>
        <v xml:space="preserve"> Road</v>
      </c>
      <c r="D7147" s="32" t="str">
        <f t="shared" si="335"/>
        <v>Incorrect</v>
      </c>
    </row>
    <row r="7148" spans="1:4" x14ac:dyDescent="0.25">
      <c r="A7148" s="32" t="s">
        <v>6535</v>
      </c>
      <c r="B7148" s="32" t="str">
        <f t="shared" si="333"/>
        <v>408-464-2964,Telegraph Sportswear,2949 Quail Valley Road,Escondido, CA 90089</v>
      </c>
      <c r="C7148" s="32" t="str">
        <f t="shared" si="334"/>
        <v>90089</v>
      </c>
      <c r="D7148" s="32" t="str">
        <f t="shared" si="335"/>
        <v>Incorrect</v>
      </c>
    </row>
    <row r="7149" spans="1:4" x14ac:dyDescent="0.25">
      <c r="A7149" s="32" t="s">
        <v>6536</v>
      </c>
      <c r="B7149" s="32" t="str">
        <f t="shared" si="333"/>
        <v>Telegraph Sportswear,2949 Quail Valley Road,Escondido, CA 90089,420-628-2200</v>
      </c>
      <c r="C7149" s="32" t="str">
        <f t="shared" si="334"/>
        <v>-2200</v>
      </c>
      <c r="D7149" s="32">
        <f t="shared" si="335"/>
        <v>1</v>
      </c>
    </row>
    <row r="7150" spans="1:4" x14ac:dyDescent="0.25">
      <c r="A7150" s="32" t="s">
        <v>6537</v>
      </c>
      <c r="B7150" s="32" t="str">
        <f t="shared" si="333"/>
        <v>2949 Quail Valley Road,Escondido, CA 90089,420-628-2200,Cool Clothes</v>
      </c>
      <c r="C7150" s="32" t="str">
        <f t="shared" si="334"/>
        <v>othes</v>
      </c>
      <c r="D7150" s="32" t="str">
        <f t="shared" si="335"/>
        <v>Incorrect</v>
      </c>
    </row>
    <row r="7151" spans="1:4" x14ac:dyDescent="0.25">
      <c r="A7151" s="32" t="s">
        <v>6538</v>
      </c>
      <c r="B7151" s="32" t="str">
        <f t="shared" si="333"/>
        <v>Escondido, CA 90089,420-628-2200,Cool Clothes,202 Center Street Suite 400</v>
      </c>
      <c r="C7151" s="32" t="str">
        <f t="shared" si="334"/>
        <v>e 400</v>
      </c>
      <c r="D7151" s="32" t="str">
        <f t="shared" si="335"/>
        <v>Incorrect</v>
      </c>
    </row>
    <row r="7152" spans="1:4" x14ac:dyDescent="0.25">
      <c r="A7152" s="32" t="s">
        <v>6539</v>
      </c>
      <c r="B7152" s="32" t="str">
        <f t="shared" si="333"/>
        <v>420-628-2200,Cool Clothes,202 Center Street Suite 400,Chico, CA 96688</v>
      </c>
      <c r="C7152" s="32" t="str">
        <f t="shared" si="334"/>
        <v>96688</v>
      </c>
      <c r="D7152" s="32" t="str">
        <f t="shared" si="335"/>
        <v>Incorrect</v>
      </c>
    </row>
    <row r="7153" spans="1:4" x14ac:dyDescent="0.25">
      <c r="A7153" s="32" t="s">
        <v>1375</v>
      </c>
      <c r="B7153" s="32" t="str">
        <f t="shared" si="333"/>
        <v>Cool Clothes,202 Center Street Suite 400,Chico, CA 96688,426-924-8828</v>
      </c>
      <c r="C7153" s="32" t="str">
        <f t="shared" si="334"/>
        <v>-8828</v>
      </c>
      <c r="D7153" s="32">
        <f t="shared" si="335"/>
        <v>1</v>
      </c>
    </row>
    <row r="7154" spans="1:4" x14ac:dyDescent="0.25">
      <c r="A7154" s="32" t="s">
        <v>6540</v>
      </c>
      <c r="B7154" s="32" t="str">
        <f t="shared" si="333"/>
        <v>202 Center Street Suite 400,Chico, CA 96688,426-924-8828,Sportswear by Shelby International</v>
      </c>
      <c r="C7154" s="32" t="str">
        <f t="shared" si="334"/>
        <v>ional</v>
      </c>
      <c r="D7154" s="32" t="str">
        <f t="shared" si="335"/>
        <v>Incorrect</v>
      </c>
    </row>
    <row r="7155" spans="1:4" x14ac:dyDescent="0.25">
      <c r="A7155" s="32" t="s">
        <v>6541</v>
      </c>
      <c r="B7155" s="32" t="str">
        <f t="shared" si="333"/>
        <v>Chico, CA 96688,426-924-8828,Sportswear by Shelby International,224 Washington Boulevard # A</v>
      </c>
      <c r="C7155" s="32" t="str">
        <f t="shared" si="334"/>
        <v>d # A</v>
      </c>
      <c r="D7155" s="32" t="str">
        <f t="shared" si="335"/>
        <v>Incorrect</v>
      </c>
    </row>
    <row r="7156" spans="1:4" x14ac:dyDescent="0.25">
      <c r="A7156" s="32" t="s">
        <v>6542</v>
      </c>
      <c r="B7156" s="32" t="str">
        <f t="shared" si="333"/>
        <v>426-924-8828,Sportswear by Shelby International,224 Washington Boulevard # A,El Cajon, CA 90248</v>
      </c>
      <c r="C7156" s="32" t="str">
        <f t="shared" si="334"/>
        <v>90248</v>
      </c>
      <c r="D7156" s="32" t="str">
        <f t="shared" si="335"/>
        <v>Incorrect</v>
      </c>
    </row>
    <row r="7157" spans="1:4" x14ac:dyDescent="0.25">
      <c r="A7157" s="32" t="s">
        <v>6543</v>
      </c>
      <c r="B7157" s="32" t="str">
        <f t="shared" si="333"/>
        <v>Sportswear by Shelby International,224 Washington Boulevard # A,El Cajon, CA 90248,224-628-2668</v>
      </c>
      <c r="C7157" s="32" t="str">
        <f t="shared" si="334"/>
        <v>-2668</v>
      </c>
      <c r="D7157" s="32">
        <f t="shared" si="335"/>
        <v>1</v>
      </c>
    </row>
    <row r="7158" spans="1:4" x14ac:dyDescent="0.25">
      <c r="A7158" s="32" t="s">
        <v>6544</v>
      </c>
      <c r="B7158" s="32" t="str">
        <f t="shared" si="333"/>
        <v>224 Washington Boulevard # A,El Cajon, CA 90248,224-628-2668,Bettex Inc</v>
      </c>
      <c r="C7158" s="32" t="str">
        <f t="shared" si="334"/>
        <v>x Inc</v>
      </c>
      <c r="D7158" s="32" t="str">
        <f t="shared" si="335"/>
        <v>Incorrect</v>
      </c>
    </row>
    <row r="7159" spans="1:4" x14ac:dyDescent="0.25">
      <c r="A7159" s="32" t="s">
        <v>6545</v>
      </c>
      <c r="B7159" s="32" t="str">
        <f t="shared" si="333"/>
        <v>El Cajon, CA 90248,224-628-2668,Bettex Inc,2024 Ocean View Mall</v>
      </c>
      <c r="C7159" s="32" t="str">
        <f t="shared" si="334"/>
        <v xml:space="preserve"> Mall</v>
      </c>
      <c r="D7159" s="32" t="str">
        <f t="shared" si="335"/>
        <v>Incorrect</v>
      </c>
    </row>
    <row r="7160" spans="1:4" x14ac:dyDescent="0.25">
      <c r="A7160" s="32" t="s">
        <v>6546</v>
      </c>
      <c r="B7160" s="32" t="str">
        <f t="shared" si="333"/>
        <v>224-628-2668,Bettex Inc,2024 Ocean View Mall,Marina Del Rey, CA 92848</v>
      </c>
      <c r="C7160" s="32" t="str">
        <f t="shared" si="334"/>
        <v>92848</v>
      </c>
      <c r="D7160" s="32" t="str">
        <f t="shared" si="335"/>
        <v>Incorrect</v>
      </c>
    </row>
    <row r="7161" spans="1:4" x14ac:dyDescent="0.25">
      <c r="A7161" s="32" t="s">
        <v>6547</v>
      </c>
      <c r="B7161" s="32" t="str">
        <f t="shared" si="333"/>
        <v>Bettex Inc,2024 Ocean View Mall,Marina Del Rey, CA 92848,626-444-4486</v>
      </c>
      <c r="C7161" s="32" t="str">
        <f t="shared" si="334"/>
        <v>-4486</v>
      </c>
      <c r="D7161" s="32">
        <f t="shared" si="335"/>
        <v>1</v>
      </c>
    </row>
    <row r="7162" spans="1:4" x14ac:dyDescent="0.25">
      <c r="A7162" s="32" t="s">
        <v>6548</v>
      </c>
      <c r="B7162" s="32" t="str">
        <f t="shared" si="333"/>
        <v>2024 Ocean View Mall,Marina Del Rey, CA 92848,626-444-4486,Outdoor Clothiers</v>
      </c>
      <c r="C7162" s="32" t="str">
        <f t="shared" si="334"/>
        <v>hiers</v>
      </c>
      <c r="D7162" s="32" t="str">
        <f t="shared" si="335"/>
        <v>Incorrect</v>
      </c>
    </row>
    <row r="7163" spans="1:4" x14ac:dyDescent="0.25">
      <c r="A7163" s="32" t="s">
        <v>6549</v>
      </c>
      <c r="B7163" s="32" t="str">
        <f t="shared" si="333"/>
        <v>Marina Del Rey, CA 92848,626-444-4486,Outdoor Clothiers,222 Pike Street</v>
      </c>
      <c r="C7163" s="32" t="str">
        <f t="shared" si="334"/>
        <v>treet</v>
      </c>
      <c r="D7163" s="32" t="str">
        <f t="shared" si="335"/>
        <v>Incorrect</v>
      </c>
    </row>
    <row r="7164" spans="1:4" x14ac:dyDescent="0.25">
      <c r="A7164" s="32" t="s">
        <v>6550</v>
      </c>
      <c r="B7164" s="32" t="str">
        <f t="shared" si="333"/>
        <v>626-444-4486,Outdoor Clothiers,222 Pike Street,Hood River, OR 92866</v>
      </c>
      <c r="C7164" s="32" t="str">
        <f t="shared" si="334"/>
        <v>92866</v>
      </c>
      <c r="D7164" s="32" t="str">
        <f t="shared" si="335"/>
        <v>Incorrect</v>
      </c>
    </row>
    <row r="7165" spans="1:4" x14ac:dyDescent="0.25">
      <c r="A7165" s="32" t="s">
        <v>6551</v>
      </c>
      <c r="B7165" s="32" t="str">
        <f t="shared" si="333"/>
        <v>Outdoor Clothiers,222 Pike Street,Hood River, OR 92866,640-642-2044</v>
      </c>
      <c r="C7165" s="32" t="str">
        <f t="shared" si="334"/>
        <v>-2044</v>
      </c>
      <c r="D7165" s="32">
        <f t="shared" si="335"/>
        <v>1</v>
      </c>
    </row>
    <row r="7166" spans="1:4" x14ac:dyDescent="0.25">
      <c r="A7166" s="32" t="s">
        <v>6552</v>
      </c>
      <c r="B7166" s="32" t="str">
        <f t="shared" si="333"/>
        <v>222 Pike Street,Hood River, OR 92866,640-642-2044,Save On Sports</v>
      </c>
      <c r="C7166" s="32" t="str">
        <f t="shared" si="334"/>
        <v>ports</v>
      </c>
      <c r="D7166" s="32" t="str">
        <f t="shared" si="335"/>
        <v>Incorrect</v>
      </c>
    </row>
    <row r="7167" spans="1:4" x14ac:dyDescent="0.25">
      <c r="A7167" s="32" t="s">
        <v>3612</v>
      </c>
      <c r="B7167" s="32" t="str">
        <f t="shared" si="333"/>
        <v>Hood River, OR 92866,640-642-2044,Save On Sports,2484 West 29th Street</v>
      </c>
      <c r="C7167" s="32" t="str">
        <f t="shared" si="334"/>
        <v>treet</v>
      </c>
      <c r="D7167" s="32" t="str">
        <f t="shared" si="335"/>
        <v>Incorrect</v>
      </c>
    </row>
    <row r="7168" spans="1:4" x14ac:dyDescent="0.25">
      <c r="A7168" s="32" t="s">
        <v>6553</v>
      </c>
      <c r="B7168" s="32" t="str">
        <f t="shared" si="333"/>
        <v>640-642-2044,Save On Sports,2484 West 29th Street,Mill Valley, CA 90026</v>
      </c>
      <c r="C7168" s="32" t="str">
        <f t="shared" si="334"/>
        <v>90026</v>
      </c>
      <c r="D7168" s="32" t="str">
        <f t="shared" si="335"/>
        <v>Incorrect</v>
      </c>
    </row>
    <row r="7169" spans="1:4" x14ac:dyDescent="0.25">
      <c r="A7169" s="32" t="s">
        <v>6554</v>
      </c>
      <c r="B7169" s="32" t="str">
        <f t="shared" si="333"/>
        <v>Save On Sports,2484 West 29th Street,Mill Valley, CA 90026,808-946-4268</v>
      </c>
      <c r="C7169" s="32" t="str">
        <f t="shared" si="334"/>
        <v>-4268</v>
      </c>
      <c r="D7169" s="32">
        <f t="shared" si="335"/>
        <v>1</v>
      </c>
    </row>
    <row r="7170" spans="1:4" x14ac:dyDescent="0.25">
      <c r="A7170" s="32" t="s">
        <v>6555</v>
      </c>
      <c r="B7170" s="32" t="str">
        <f t="shared" ref="B7170:B7233" si="336">CONCATENATE(TRIM(A7170),",",TRIM(A7171),",",TRIM(A7172),",",TRIM(A7173))</f>
        <v>2484 West 29th Street,Mill Valley, CA 90026,808-946-4268,Starting Line for Sports</v>
      </c>
      <c r="C7170" s="32" t="str">
        <f t="shared" ref="C7170:C7233" si="337">RIGHT(B7170,5)</f>
        <v>ports</v>
      </c>
      <c r="D7170" s="32" t="str">
        <f t="shared" ref="D7170:D7233" si="338">IFERROR(FIND("-",C7170),"Incorrect")</f>
        <v>Incorrect</v>
      </c>
    </row>
    <row r="7171" spans="1:4" x14ac:dyDescent="0.25">
      <c r="A7171" s="32" t="s">
        <v>6556</v>
      </c>
      <c r="B7171" s="32" t="str">
        <f t="shared" si="336"/>
        <v>Mill Valley, CA 90026,808-946-4268,Starting Line for Sports,966 East 42st Street</v>
      </c>
      <c r="C7171" s="32" t="str">
        <f t="shared" si="337"/>
        <v>treet</v>
      </c>
      <c r="D7171" s="32" t="str">
        <f t="shared" si="338"/>
        <v>Incorrect</v>
      </c>
    </row>
    <row r="7172" spans="1:4" x14ac:dyDescent="0.25">
      <c r="A7172" s="32" t="s">
        <v>6557</v>
      </c>
      <c r="B7172" s="32" t="str">
        <f t="shared" si="336"/>
        <v>808-946-4268,Starting Line for Sports,966 East 42st Street,Los Angeles, CA 90006</v>
      </c>
      <c r="C7172" s="32" t="str">
        <f t="shared" si="337"/>
        <v>90006</v>
      </c>
      <c r="D7172" s="32" t="str">
        <f t="shared" si="338"/>
        <v>Incorrect</v>
      </c>
    </row>
    <row r="7173" spans="1:4" x14ac:dyDescent="0.25">
      <c r="A7173" s="32" t="s">
        <v>6558</v>
      </c>
      <c r="B7173" s="32" t="str">
        <f t="shared" si="336"/>
        <v>Starting Line for Sports,966 East 42st Street,Los Angeles, CA 90006,824-669-4668</v>
      </c>
      <c r="C7173" s="32" t="str">
        <f t="shared" si="337"/>
        <v>-4668</v>
      </c>
      <c r="D7173" s="32">
        <f t="shared" si="338"/>
        <v>1</v>
      </c>
    </row>
    <row r="7174" spans="1:4" x14ac:dyDescent="0.25">
      <c r="A7174" s="32" t="s">
        <v>6559</v>
      </c>
      <c r="B7174" s="32" t="str">
        <f t="shared" si="336"/>
        <v>966 East 42st Street,Los Angeles, CA 90006,824-669-4668,Top Notch Outfitters</v>
      </c>
      <c r="C7174" s="32" t="str">
        <f t="shared" si="337"/>
        <v>tters</v>
      </c>
      <c r="D7174" s="32" t="str">
        <f t="shared" si="338"/>
        <v>Incorrect</v>
      </c>
    </row>
    <row r="7175" spans="1:4" x14ac:dyDescent="0.25">
      <c r="A7175" s="32" t="s">
        <v>1740</v>
      </c>
      <c r="B7175" s="32" t="str">
        <f t="shared" si="336"/>
        <v>Los Angeles, CA 90006,824-669-4668,Top Notch Outfitters,666 Broadway Suite 226</v>
      </c>
      <c r="C7175" s="32" t="str">
        <f t="shared" si="337"/>
        <v>e 226</v>
      </c>
      <c r="D7175" s="32" t="str">
        <f t="shared" si="338"/>
        <v>Incorrect</v>
      </c>
    </row>
    <row r="7176" spans="1:4" x14ac:dyDescent="0.25">
      <c r="A7176" s="32" t="s">
        <v>6560</v>
      </c>
      <c r="B7176" s="32" t="str">
        <f t="shared" si="336"/>
        <v>824-669-4668,Top Notch Outfitters,666 Broadway Suite 226,Cabazon, CA 96822</v>
      </c>
      <c r="C7176" s="32" t="str">
        <f t="shared" si="337"/>
        <v>96822</v>
      </c>
      <c r="D7176" s="32" t="str">
        <f t="shared" si="338"/>
        <v>Incorrect</v>
      </c>
    </row>
    <row r="7177" spans="1:4" x14ac:dyDescent="0.25">
      <c r="A7177" s="32" t="s">
        <v>785</v>
      </c>
      <c r="B7177" s="32" t="str">
        <f t="shared" si="336"/>
        <v>Top Notch Outfitters,666 Broadway Suite 226,Cabazon, CA 96822,926-822-2226</v>
      </c>
      <c r="C7177" s="32" t="str">
        <f t="shared" si="337"/>
        <v>-2226</v>
      </c>
      <c r="D7177" s="32">
        <f t="shared" si="338"/>
        <v>1</v>
      </c>
    </row>
    <row r="7178" spans="1:4" x14ac:dyDescent="0.25">
      <c r="A7178" s="32" t="s">
        <v>6561</v>
      </c>
      <c r="B7178" s="32" t="str">
        <f t="shared" si="336"/>
        <v>666 Broadway Suite 226,Cabazon, CA 96822,926-822-2226,Connie's Sportswear</v>
      </c>
      <c r="C7178" s="32" t="str">
        <f t="shared" si="337"/>
        <v>swear</v>
      </c>
      <c r="D7178" s="32" t="str">
        <f t="shared" si="338"/>
        <v>Incorrect</v>
      </c>
    </row>
    <row r="7179" spans="1:4" x14ac:dyDescent="0.25">
      <c r="A7179" s="32" t="s">
        <v>6562</v>
      </c>
      <c r="B7179" s="32" t="str">
        <f t="shared" si="336"/>
        <v>Cabazon, CA 96822,926-822-2226,Connie's Sportswear,4 Monroe Parkway Suite 920</v>
      </c>
      <c r="C7179" s="32" t="str">
        <f t="shared" si="337"/>
        <v>e 920</v>
      </c>
      <c r="D7179" s="32" t="str">
        <f t="shared" si="338"/>
        <v>Incorrect</v>
      </c>
    </row>
    <row r="7180" spans="1:4" x14ac:dyDescent="0.25">
      <c r="A7180" s="32" t="s">
        <v>6563</v>
      </c>
      <c r="B7180" s="32" t="str">
        <f t="shared" si="336"/>
        <v>926-822-2226,Connie's Sportswear,4 Monroe Parkway Suite 920,San Diego, CA 94696</v>
      </c>
      <c r="C7180" s="32" t="str">
        <f t="shared" si="337"/>
        <v>94696</v>
      </c>
      <c r="D7180" s="32" t="str">
        <f t="shared" si="338"/>
        <v>Incorrect</v>
      </c>
    </row>
    <row r="7181" spans="1:4" x14ac:dyDescent="0.25">
      <c r="A7181" s="32" t="s">
        <v>6564</v>
      </c>
      <c r="B7181" s="32" t="str">
        <f t="shared" si="336"/>
        <v>Connie's Sportswear,4 Monroe Parkway Suite 920,San Diego, CA 94696,224-842-4269</v>
      </c>
      <c r="C7181" s="32" t="str">
        <f t="shared" si="337"/>
        <v>-4269</v>
      </c>
      <c r="D7181" s="32">
        <f t="shared" si="338"/>
        <v>1</v>
      </c>
    </row>
    <row r="7182" spans="1:4" x14ac:dyDescent="0.25">
      <c r="A7182" s="32" t="s">
        <v>6565</v>
      </c>
      <c r="B7182" s="32" t="str">
        <f t="shared" si="336"/>
        <v>4 Monroe Parkway Suite 920,San Diego, CA 94696,224-842-4269,Kid's Best</v>
      </c>
      <c r="C7182" s="32" t="str">
        <f t="shared" si="337"/>
        <v xml:space="preserve"> Best</v>
      </c>
      <c r="D7182" s="32" t="str">
        <f t="shared" si="338"/>
        <v>Incorrect</v>
      </c>
    </row>
    <row r="7183" spans="1:4" x14ac:dyDescent="0.25">
      <c r="A7183" s="32" t="s">
        <v>6566</v>
      </c>
      <c r="B7183" s="32" t="str">
        <f t="shared" si="336"/>
        <v>San Diego, CA 94696,224-842-4269,Kid's Best,Westfield Shopping</v>
      </c>
      <c r="C7183" s="32" t="str">
        <f t="shared" si="337"/>
        <v>pping</v>
      </c>
      <c r="D7183" s="32" t="str">
        <f t="shared" si="338"/>
        <v>Incorrect</v>
      </c>
    </row>
    <row r="7184" spans="1:4" x14ac:dyDescent="0.25">
      <c r="A7184" s="32" t="s">
        <v>6567</v>
      </c>
      <c r="B7184" s="32" t="str">
        <f t="shared" si="336"/>
        <v>224-842-4269,Kid's Best,Westfield Shopping,La Jolla, CA 96824</v>
      </c>
      <c r="C7184" s="32" t="str">
        <f t="shared" si="337"/>
        <v>96824</v>
      </c>
      <c r="D7184" s="32" t="str">
        <f t="shared" si="338"/>
        <v>Incorrect</v>
      </c>
    </row>
    <row r="7185" spans="1:4" x14ac:dyDescent="0.25">
      <c r="A7185" s="32" t="s">
        <v>311</v>
      </c>
      <c r="B7185" s="32" t="str">
        <f t="shared" si="336"/>
        <v>Kid's Best,Westfield Shopping,La Jolla, CA 96824,828-862-4600</v>
      </c>
      <c r="C7185" s="32" t="str">
        <f t="shared" si="337"/>
        <v>-4600</v>
      </c>
      <c r="D7185" s="32">
        <f t="shared" si="338"/>
        <v>1</v>
      </c>
    </row>
    <row r="7186" spans="1:4" x14ac:dyDescent="0.25">
      <c r="A7186" s="32" t="s">
        <v>6568</v>
      </c>
      <c r="B7186" s="32" t="str">
        <f t="shared" si="336"/>
        <v>Westfield Shopping,La Jolla, CA 96824,828-862-4600,Bikini Shop</v>
      </c>
      <c r="C7186" s="32" t="str">
        <f t="shared" si="337"/>
        <v xml:space="preserve"> Shop</v>
      </c>
      <c r="D7186" s="32" t="str">
        <f t="shared" si="338"/>
        <v>Incorrect</v>
      </c>
    </row>
    <row r="7187" spans="1:4" x14ac:dyDescent="0.25">
      <c r="A7187" s="32" t="s">
        <v>6569</v>
      </c>
      <c r="B7187" s="32" t="str">
        <f t="shared" si="336"/>
        <v>La Jolla, CA 96824,828-862-4600,Bikini Shop,2 Embarcadero Centre</v>
      </c>
      <c r="C7187" s="32" t="str">
        <f t="shared" si="337"/>
        <v>entre</v>
      </c>
      <c r="D7187" s="32" t="str">
        <f t="shared" si="338"/>
        <v>Incorrect</v>
      </c>
    </row>
    <row r="7188" spans="1:4" x14ac:dyDescent="0.25">
      <c r="A7188" s="32" t="s">
        <v>6570</v>
      </c>
      <c r="B7188" s="32" t="str">
        <f t="shared" si="336"/>
        <v>828-862-4600,Bikini Shop,2 Embarcadero Centre,Citrus Heights, CA 90260</v>
      </c>
      <c r="C7188" s="32" t="str">
        <f t="shared" si="337"/>
        <v>90260</v>
      </c>
      <c r="D7188" s="32" t="str">
        <f t="shared" si="338"/>
        <v>Incorrect</v>
      </c>
    </row>
    <row r="7189" spans="1:4" x14ac:dyDescent="0.25">
      <c r="A7189" s="32" t="s">
        <v>6571</v>
      </c>
      <c r="B7189" s="32" t="str">
        <f t="shared" si="336"/>
        <v>Bikini Shop,2 Embarcadero Centre,Citrus Heights, CA 90260,828-602-2049</v>
      </c>
      <c r="C7189" s="32" t="str">
        <f t="shared" si="337"/>
        <v>-2049</v>
      </c>
      <c r="D7189" s="32">
        <f t="shared" si="338"/>
        <v>1</v>
      </c>
    </row>
    <row r="7190" spans="1:4" x14ac:dyDescent="0.25">
      <c r="A7190" s="32" t="s">
        <v>6572</v>
      </c>
      <c r="B7190" s="32" t="str">
        <f t="shared" si="336"/>
        <v>2 Embarcadero Centre,Citrus Heights, CA 90260,828-602-2049,In a Flash</v>
      </c>
      <c r="C7190" s="32" t="str">
        <f t="shared" si="337"/>
        <v>Flash</v>
      </c>
      <c r="D7190" s="32" t="str">
        <f t="shared" si="338"/>
        <v>Incorrect</v>
      </c>
    </row>
    <row r="7191" spans="1:4" x14ac:dyDescent="0.25">
      <c r="A7191" s="32" t="s">
        <v>6573</v>
      </c>
      <c r="B7191" s="32" t="str">
        <f t="shared" si="336"/>
        <v>Citrus Heights, CA 90260,828-602-2049,In a Flash,26422 Alder Creek Road</v>
      </c>
      <c r="C7191" s="32" t="str">
        <f t="shared" si="337"/>
        <v xml:space="preserve"> Road</v>
      </c>
      <c r="D7191" s="32" t="str">
        <f t="shared" si="338"/>
        <v>Incorrect</v>
      </c>
    </row>
    <row r="7192" spans="1:4" x14ac:dyDescent="0.25">
      <c r="A7192" s="32" t="s">
        <v>6574</v>
      </c>
      <c r="B7192" s="32" t="str">
        <f t="shared" si="336"/>
        <v>828-602-2049,In a Flash,26422 Alder Creek Road,Los Angeles, CA 98402</v>
      </c>
      <c r="C7192" s="32" t="str">
        <f t="shared" si="337"/>
        <v>98402</v>
      </c>
      <c r="D7192" s="32" t="str">
        <f t="shared" si="338"/>
        <v>Incorrect</v>
      </c>
    </row>
    <row r="7193" spans="1:4" x14ac:dyDescent="0.25">
      <c r="A7193" s="32" t="s">
        <v>6575</v>
      </c>
      <c r="B7193" s="32" t="str">
        <f t="shared" si="336"/>
        <v>In a Flash,26422 Alder Creek Road,Los Angeles, CA 98402,662-468-6684</v>
      </c>
      <c r="C7193" s="32" t="str">
        <f t="shared" si="337"/>
        <v>-6684</v>
      </c>
      <c r="D7193" s="32">
        <f t="shared" si="338"/>
        <v>1</v>
      </c>
    </row>
    <row r="7194" spans="1:4" x14ac:dyDescent="0.25">
      <c r="A7194" s="32" t="s">
        <v>6576</v>
      </c>
      <c r="B7194" s="32" t="str">
        <f t="shared" si="336"/>
        <v>26422 Alder Creek Road,Los Angeles, CA 98402,662-468-6684,Oregon Countryside Sporting Goods Store Inc</v>
      </c>
      <c r="C7194" s="32" t="str">
        <f t="shared" si="337"/>
        <v>e Inc</v>
      </c>
      <c r="D7194" s="32" t="str">
        <f t="shared" si="338"/>
        <v>Incorrect</v>
      </c>
    </row>
    <row r="7195" spans="1:4" x14ac:dyDescent="0.25">
      <c r="A7195" s="32" t="s">
        <v>1996</v>
      </c>
      <c r="B7195" s="32" t="str">
        <f t="shared" si="336"/>
        <v>Los Angeles, CA 98402,662-468-6684,Oregon Countryside Sporting Goods Store Inc,6944 State Highway 404 Northeast</v>
      </c>
      <c r="C7195" s="32" t="str">
        <f t="shared" si="337"/>
        <v>heast</v>
      </c>
      <c r="D7195" s="32" t="str">
        <f t="shared" si="338"/>
        <v>Incorrect</v>
      </c>
    </row>
    <row r="7196" spans="1:4" x14ac:dyDescent="0.25">
      <c r="A7196" s="32" t="s">
        <v>6577</v>
      </c>
      <c r="B7196" s="32" t="str">
        <f t="shared" si="336"/>
        <v>662-468-6684,Oregon Countryside Sporting Goods Store Inc,6944 State Highway 404 Northeast,Carlsbad, CA 90604</v>
      </c>
      <c r="C7196" s="32" t="str">
        <f t="shared" si="337"/>
        <v>90604</v>
      </c>
      <c r="D7196" s="32" t="str">
        <f t="shared" si="338"/>
        <v>Incorrect</v>
      </c>
    </row>
    <row r="7197" spans="1:4" x14ac:dyDescent="0.25">
      <c r="A7197" s="32" t="s">
        <v>6578</v>
      </c>
      <c r="B7197" s="32" t="str">
        <f t="shared" si="336"/>
        <v>Oregon Countryside Sporting Goods Store Inc,6944 State Highway 404 Northeast,Carlsbad, CA 90604,604-666-8062</v>
      </c>
      <c r="C7197" s="32" t="str">
        <f t="shared" si="337"/>
        <v>-8062</v>
      </c>
      <c r="D7197" s="32">
        <f t="shared" si="338"/>
        <v>1</v>
      </c>
    </row>
    <row r="7198" spans="1:4" x14ac:dyDescent="0.25">
      <c r="A7198" s="32" t="s">
        <v>525</v>
      </c>
      <c r="B7198" s="32" t="str">
        <f t="shared" si="336"/>
        <v>6944 State Highway 404 Northeast,Carlsbad, CA 90604,604-666-8062,Ann's Clothing</v>
      </c>
      <c r="C7198" s="32" t="str">
        <f t="shared" si="337"/>
        <v>thing</v>
      </c>
      <c r="D7198" s="32" t="str">
        <f t="shared" si="338"/>
        <v>Incorrect</v>
      </c>
    </row>
    <row r="7199" spans="1:4" x14ac:dyDescent="0.25">
      <c r="A7199" s="32" t="s">
        <v>6579</v>
      </c>
      <c r="B7199" s="32" t="str">
        <f t="shared" si="336"/>
        <v>Carlsbad, CA 90604,604-666-8062,Ann's Clothing,2240 Santa Barbara Street</v>
      </c>
      <c r="C7199" s="32" t="str">
        <f t="shared" si="337"/>
        <v>treet</v>
      </c>
      <c r="D7199" s="32" t="str">
        <f t="shared" si="338"/>
        <v>Incorrect</v>
      </c>
    </row>
    <row r="7200" spans="1:4" x14ac:dyDescent="0.25">
      <c r="A7200" s="32" t="s">
        <v>6580</v>
      </c>
      <c r="B7200" s="32" t="str">
        <f t="shared" si="336"/>
        <v>604-666-8062,Ann's Clothing,2240 Santa Barbara Street,Los Angeles, CA 94962</v>
      </c>
      <c r="C7200" s="32" t="str">
        <f t="shared" si="337"/>
        <v>94962</v>
      </c>
      <c r="D7200" s="32" t="str">
        <f t="shared" si="338"/>
        <v>Incorrect</v>
      </c>
    </row>
    <row r="7201" spans="1:4" x14ac:dyDescent="0.25">
      <c r="A7201" s="32" t="s">
        <v>6581</v>
      </c>
      <c r="B7201" s="32" t="str">
        <f t="shared" si="336"/>
        <v>Ann's Clothing,2240 Santa Barbara Street,Los Angeles, CA 94962,806-644-6464</v>
      </c>
      <c r="C7201" s="32" t="str">
        <f t="shared" si="337"/>
        <v>-6464</v>
      </c>
      <c r="D7201" s="32">
        <f t="shared" si="338"/>
        <v>1</v>
      </c>
    </row>
    <row r="7202" spans="1:4" x14ac:dyDescent="0.25">
      <c r="A7202" s="32" t="s">
        <v>6582</v>
      </c>
      <c r="B7202" s="32" t="str">
        <f t="shared" si="336"/>
        <v>2240 Santa Barbara Street,Los Angeles, CA 94962,806-644-6464,H &amp; M Fashions Inc</v>
      </c>
      <c r="C7202" s="32" t="str">
        <f t="shared" si="337"/>
        <v>s Inc</v>
      </c>
      <c r="D7202" s="32" t="str">
        <f t="shared" si="338"/>
        <v>Incorrect</v>
      </c>
    </row>
    <row r="7203" spans="1:4" x14ac:dyDescent="0.25">
      <c r="A7203" s="32" t="s">
        <v>6583</v>
      </c>
      <c r="B7203" s="32" t="str">
        <f t="shared" si="336"/>
        <v>Los Angeles, CA 94962,806-644-6464,H &amp; M Fashions Inc,24848 Stuart Ranch Road</v>
      </c>
      <c r="C7203" s="32" t="str">
        <f t="shared" si="337"/>
        <v xml:space="preserve"> Road</v>
      </c>
      <c r="D7203" s="32" t="str">
        <f t="shared" si="338"/>
        <v>Incorrect</v>
      </c>
    </row>
    <row r="7204" spans="1:4" x14ac:dyDescent="0.25">
      <c r="A7204" s="32" t="s">
        <v>6584</v>
      </c>
      <c r="B7204" s="32" t="str">
        <f t="shared" si="336"/>
        <v>806-644-6464,H &amp; M Fashions Inc,24848 Stuart Ranch Road,Yorba Linda, CA 92069</v>
      </c>
      <c r="C7204" s="32" t="str">
        <f t="shared" si="337"/>
        <v>92069</v>
      </c>
      <c r="D7204" s="32" t="str">
        <f t="shared" si="338"/>
        <v>Incorrect</v>
      </c>
    </row>
    <row r="7205" spans="1:4" x14ac:dyDescent="0.25">
      <c r="A7205" s="32" t="s">
        <v>6585</v>
      </c>
      <c r="B7205" s="32" t="str">
        <f t="shared" si="336"/>
        <v>H &amp; M Fashions Inc,24848 Stuart Ranch Road,Yorba Linda, CA 92069,424-882-8409</v>
      </c>
      <c r="C7205" s="32" t="str">
        <f t="shared" si="337"/>
        <v>-8409</v>
      </c>
      <c r="D7205" s="32">
        <f t="shared" si="338"/>
        <v>1</v>
      </c>
    </row>
    <row r="7206" spans="1:4" x14ac:dyDescent="0.25">
      <c r="A7206" s="32" t="s">
        <v>2209</v>
      </c>
      <c r="B7206" s="32" t="str">
        <f t="shared" si="336"/>
        <v>24848 Stuart Ranch Road,Yorba Linda, CA 92069,424-882-8409,I Spy Sports</v>
      </c>
      <c r="C7206" s="32" t="str">
        <f t="shared" si="337"/>
        <v>ports</v>
      </c>
      <c r="D7206" s="32" t="str">
        <f t="shared" si="338"/>
        <v>Incorrect</v>
      </c>
    </row>
    <row r="7207" spans="1:4" x14ac:dyDescent="0.25">
      <c r="A7207" s="32" t="s">
        <v>6586</v>
      </c>
      <c r="B7207" s="32" t="str">
        <f t="shared" si="336"/>
        <v>Yorba Linda, CA 92069,424-882-8409,I Spy Sports,28880 Old Town Front Street Suite B4</v>
      </c>
      <c r="C7207" s="32" t="str">
        <f t="shared" si="337"/>
        <v>te B4</v>
      </c>
      <c r="D7207" s="32" t="str">
        <f t="shared" si="338"/>
        <v>Incorrect</v>
      </c>
    </row>
    <row r="7208" spans="1:4" x14ac:dyDescent="0.25">
      <c r="A7208" s="32" t="s">
        <v>6587</v>
      </c>
      <c r="B7208" s="32" t="str">
        <f t="shared" si="336"/>
        <v>424-882-8409,I Spy Sports,28880 Old Town Front Street Suite B4,Citrus Heights, CA 92606</v>
      </c>
      <c r="C7208" s="32" t="str">
        <f t="shared" si="337"/>
        <v>92606</v>
      </c>
      <c r="D7208" s="32" t="str">
        <f t="shared" si="338"/>
        <v>Incorrect</v>
      </c>
    </row>
    <row r="7209" spans="1:4" x14ac:dyDescent="0.25">
      <c r="A7209" s="32" t="s">
        <v>6588</v>
      </c>
      <c r="B7209" s="32" t="str">
        <f t="shared" si="336"/>
        <v>I Spy Sports,28880 Old Town Front Street Suite B4,Citrus Heights, CA 92606,642-464-6224</v>
      </c>
      <c r="C7209" s="32" t="str">
        <f t="shared" si="337"/>
        <v>-6224</v>
      </c>
      <c r="D7209" s="32">
        <f t="shared" si="338"/>
        <v>1</v>
      </c>
    </row>
    <row r="7210" spans="1:4" x14ac:dyDescent="0.25">
      <c r="A7210" s="32" t="s">
        <v>6589</v>
      </c>
      <c r="B7210" s="32" t="str">
        <f t="shared" si="336"/>
        <v>28880 Old Town Front Street Suite B4,Citrus Heights, CA 92606,642-464-6224,Shirts To Go</v>
      </c>
      <c r="C7210" s="32" t="str">
        <f t="shared" si="337"/>
        <v>To Go</v>
      </c>
      <c r="D7210" s="32" t="str">
        <f t="shared" si="338"/>
        <v>Incorrect</v>
      </c>
    </row>
    <row r="7211" spans="1:4" x14ac:dyDescent="0.25">
      <c r="A7211" s="32" t="s">
        <v>6590</v>
      </c>
      <c r="B7211" s="32" t="str">
        <f t="shared" si="336"/>
        <v>Citrus Heights, CA 92606,642-464-6224,Shirts To Go,2002 Dillingham Boulevard Suite 206</v>
      </c>
      <c r="C7211" s="32" t="str">
        <f t="shared" si="337"/>
        <v>e 206</v>
      </c>
      <c r="D7211" s="32" t="str">
        <f t="shared" si="338"/>
        <v>Incorrect</v>
      </c>
    </row>
    <row r="7212" spans="1:4" x14ac:dyDescent="0.25">
      <c r="A7212" s="32" t="s">
        <v>6591</v>
      </c>
      <c r="B7212" s="32" t="str">
        <f t="shared" si="336"/>
        <v>642-464-6224,Shirts To Go,2002 Dillingham Boulevard Suite 206,Danville, CA 90040</v>
      </c>
      <c r="C7212" s="32" t="str">
        <f t="shared" si="337"/>
        <v>90040</v>
      </c>
      <c r="D7212" s="32" t="str">
        <f t="shared" si="338"/>
        <v>Incorrect</v>
      </c>
    </row>
    <row r="7213" spans="1:4" x14ac:dyDescent="0.25">
      <c r="A7213" s="32" t="s">
        <v>6592</v>
      </c>
      <c r="B7213" s="32" t="str">
        <f t="shared" si="336"/>
        <v>Shirts To Go,2002 Dillingham Boulevard Suite 206,Danville, CA 90040,264-849-9986</v>
      </c>
      <c r="C7213" s="32" t="str">
        <f t="shared" si="337"/>
        <v>-9986</v>
      </c>
      <c r="D7213" s="32">
        <f t="shared" si="338"/>
        <v>1</v>
      </c>
    </row>
    <row r="7214" spans="1:4" x14ac:dyDescent="0.25">
      <c r="A7214" s="32" t="s">
        <v>6593</v>
      </c>
      <c r="B7214" s="32" t="str">
        <f t="shared" si="336"/>
        <v>2002 Dillingham Boulevard Suite 206,Danville, CA 90040,264-849-9986,South Side Mopeds</v>
      </c>
      <c r="C7214" s="32" t="str">
        <f t="shared" si="337"/>
        <v>opeds</v>
      </c>
      <c r="D7214" s="32" t="str">
        <f t="shared" si="338"/>
        <v>Incorrect</v>
      </c>
    </row>
    <row r="7215" spans="1:4" x14ac:dyDescent="0.25">
      <c r="A7215" s="32" t="s">
        <v>6594</v>
      </c>
      <c r="B7215" s="32" t="str">
        <f t="shared" si="336"/>
        <v>Danville, CA 90040,264-849-9986,South Side Mopeds,408 East 2st Street Suite 2E</v>
      </c>
      <c r="C7215" s="32" t="str">
        <f t="shared" si="337"/>
        <v>te 2E</v>
      </c>
      <c r="D7215" s="32" t="str">
        <f t="shared" si="338"/>
        <v>Incorrect</v>
      </c>
    </row>
    <row r="7216" spans="1:4" x14ac:dyDescent="0.25">
      <c r="A7216" s="32" t="s">
        <v>6595</v>
      </c>
      <c r="B7216" s="32" t="str">
        <f t="shared" si="336"/>
        <v>264-849-9986,South Side Mopeds,408 East 2st Street Suite 2E,Fontana, CA 92242</v>
      </c>
      <c r="C7216" s="32" t="str">
        <f t="shared" si="337"/>
        <v>92242</v>
      </c>
      <c r="D7216" s="32" t="str">
        <f t="shared" si="338"/>
        <v>Incorrect</v>
      </c>
    </row>
    <row r="7217" spans="1:4" x14ac:dyDescent="0.25">
      <c r="A7217" s="32" t="s">
        <v>6596</v>
      </c>
      <c r="B7217" s="32" t="str">
        <f t="shared" si="336"/>
        <v>South Side Mopeds,408 East 2st Street Suite 2E,Fontana, CA 92242,420-842-6440</v>
      </c>
      <c r="C7217" s="32" t="str">
        <f t="shared" si="337"/>
        <v>-6440</v>
      </c>
      <c r="D7217" s="32">
        <f t="shared" si="338"/>
        <v>1</v>
      </c>
    </row>
    <row r="7218" spans="1:4" x14ac:dyDescent="0.25">
      <c r="A7218" s="32" t="s">
        <v>6597</v>
      </c>
      <c r="B7218" s="32" t="str">
        <f t="shared" si="336"/>
        <v>408 East 2st Street Suite 2E,Fontana, CA 92242,420-842-6440,Sports and More</v>
      </c>
      <c r="C7218" s="32" t="str">
        <f t="shared" si="337"/>
        <v xml:space="preserve"> More</v>
      </c>
      <c r="D7218" s="32" t="str">
        <f t="shared" si="338"/>
        <v>Incorrect</v>
      </c>
    </row>
    <row r="7219" spans="1:4" x14ac:dyDescent="0.25">
      <c r="A7219" s="32" t="s">
        <v>6598</v>
      </c>
      <c r="B7219" s="32" t="str">
        <f t="shared" si="336"/>
        <v>Fontana, CA 92242,420-842-6440,Sports and More,906 6th Street</v>
      </c>
      <c r="C7219" s="32" t="str">
        <f t="shared" si="337"/>
        <v>treet</v>
      </c>
      <c r="D7219" s="32" t="str">
        <f t="shared" si="338"/>
        <v>Incorrect</v>
      </c>
    </row>
    <row r="7220" spans="1:4" x14ac:dyDescent="0.25">
      <c r="A7220" s="32" t="s">
        <v>6599</v>
      </c>
      <c r="B7220" s="32" t="str">
        <f t="shared" si="336"/>
        <v>420-842-6440,Sports and More,906 6th Street,Buena Park, CA 90824</v>
      </c>
      <c r="C7220" s="32" t="str">
        <f t="shared" si="337"/>
        <v>90824</v>
      </c>
      <c r="D7220" s="32" t="str">
        <f t="shared" si="338"/>
        <v>Incorrect</v>
      </c>
    </row>
    <row r="7221" spans="1:4" x14ac:dyDescent="0.25">
      <c r="A7221" s="32" t="s">
        <v>6600</v>
      </c>
      <c r="B7221" s="32" t="str">
        <f t="shared" si="336"/>
        <v>Sports and More,906 6th Street,Buena Park, CA 90824,828-449-8804</v>
      </c>
      <c r="C7221" s="32" t="str">
        <f t="shared" si="337"/>
        <v>-8804</v>
      </c>
      <c r="D7221" s="32">
        <f t="shared" si="338"/>
        <v>1</v>
      </c>
    </row>
    <row r="7222" spans="1:4" x14ac:dyDescent="0.25">
      <c r="A7222" s="32" t="s">
        <v>6601</v>
      </c>
      <c r="B7222" s="32" t="str">
        <f t="shared" si="336"/>
        <v>906 6th Street,Buena Park, CA 90824,828-449-8804,Team Web Tech</v>
      </c>
      <c r="C7222" s="32" t="str">
        <f t="shared" si="337"/>
        <v xml:space="preserve"> Tech</v>
      </c>
      <c r="D7222" s="32" t="str">
        <f t="shared" si="338"/>
        <v>Incorrect</v>
      </c>
    </row>
    <row r="7223" spans="1:4" x14ac:dyDescent="0.25">
      <c r="A7223" s="32" t="s">
        <v>6602</v>
      </c>
      <c r="B7223" s="32" t="str">
        <f t="shared" si="336"/>
        <v>Buena Park, CA 90824,828-449-8804,Team Web Tech,Valley Fair Mall</v>
      </c>
      <c r="C7223" s="32" t="str">
        <f t="shared" si="337"/>
        <v xml:space="preserve"> Mall</v>
      </c>
      <c r="D7223" s="32" t="str">
        <f t="shared" si="338"/>
        <v>Incorrect</v>
      </c>
    </row>
    <row r="7224" spans="1:4" x14ac:dyDescent="0.25">
      <c r="A7224" s="32" t="s">
        <v>6603</v>
      </c>
      <c r="B7224" s="32" t="str">
        <f t="shared" si="336"/>
        <v>828-449-8804,Team Web Tech,Valley Fair Mall,Yorba Linda, CA 96228</v>
      </c>
      <c r="C7224" s="32" t="str">
        <f t="shared" si="337"/>
        <v>96228</v>
      </c>
      <c r="D7224" s="32" t="str">
        <f t="shared" si="338"/>
        <v>Incorrect</v>
      </c>
    </row>
    <row r="7225" spans="1:4" x14ac:dyDescent="0.25">
      <c r="A7225" s="32" t="s">
        <v>6604</v>
      </c>
      <c r="B7225" s="32" t="str">
        <f t="shared" si="336"/>
        <v>Team Web Tech,Valley Fair Mall,Yorba Linda, CA 96228,420-822-2699</v>
      </c>
      <c r="C7225" s="32" t="str">
        <f t="shared" si="337"/>
        <v>-2699</v>
      </c>
      <c r="D7225" s="32">
        <f t="shared" si="338"/>
        <v>1</v>
      </c>
    </row>
    <row r="7226" spans="1:4" x14ac:dyDescent="0.25">
      <c r="A7226" s="32" t="s">
        <v>6605</v>
      </c>
      <c r="B7226" s="32" t="str">
        <f t="shared" si="336"/>
        <v>Valley Fair Mall,Yorba Linda, CA 96228,420-822-2699,Great Patch USA Inc</v>
      </c>
      <c r="C7226" s="32" t="str">
        <f t="shared" si="337"/>
        <v>A Inc</v>
      </c>
      <c r="D7226" s="32" t="str">
        <f t="shared" si="338"/>
        <v>Incorrect</v>
      </c>
    </row>
    <row r="7227" spans="1:4" x14ac:dyDescent="0.25">
      <c r="A7227" s="32" t="s">
        <v>6606</v>
      </c>
      <c r="B7227" s="32" t="str">
        <f t="shared" si="336"/>
        <v>Yorba Linda, CA 96228,420-822-2699,Great Patch USA Inc,20924 Sherman Way</v>
      </c>
      <c r="C7227" s="32" t="str">
        <f t="shared" si="337"/>
        <v>n Way</v>
      </c>
      <c r="D7227" s="32" t="str">
        <f t="shared" si="338"/>
        <v>Incorrect</v>
      </c>
    </row>
    <row r="7228" spans="1:4" x14ac:dyDescent="0.25">
      <c r="A7228" s="32" t="s">
        <v>6607</v>
      </c>
      <c r="B7228" s="32" t="str">
        <f t="shared" si="336"/>
        <v>420-822-2699,Great Patch USA Inc,20924 Sherman Way,Sherman Oaks, CA 92260</v>
      </c>
      <c r="C7228" s="32" t="str">
        <f t="shared" si="337"/>
        <v>92260</v>
      </c>
      <c r="D7228" s="32" t="str">
        <f t="shared" si="338"/>
        <v>Incorrect</v>
      </c>
    </row>
    <row r="7229" spans="1:4" x14ac:dyDescent="0.25">
      <c r="A7229" s="32" t="s">
        <v>6608</v>
      </c>
      <c r="B7229" s="32" t="str">
        <f t="shared" si="336"/>
        <v>Great Patch USA Inc,20924 Sherman Way,Sherman Oaks, CA 92260,224-628-2860</v>
      </c>
      <c r="C7229" s="32" t="str">
        <f t="shared" si="337"/>
        <v>-2860</v>
      </c>
      <c r="D7229" s="32">
        <f t="shared" si="338"/>
        <v>1</v>
      </c>
    </row>
    <row r="7230" spans="1:4" x14ac:dyDescent="0.25">
      <c r="A7230" s="32" t="s">
        <v>6609</v>
      </c>
      <c r="B7230" s="32" t="str">
        <f t="shared" si="336"/>
        <v>20924 Sherman Way,Sherman Oaks, CA 92260,224-628-2860,Haddock Sport Wear</v>
      </c>
      <c r="C7230" s="32" t="str">
        <f t="shared" si="337"/>
        <v xml:space="preserve"> Wear</v>
      </c>
      <c r="D7230" s="32" t="str">
        <f t="shared" si="338"/>
        <v>Incorrect</v>
      </c>
    </row>
    <row r="7231" spans="1:4" x14ac:dyDescent="0.25">
      <c r="A7231" s="32" t="s">
        <v>6610</v>
      </c>
      <c r="B7231" s="32" t="str">
        <f t="shared" si="336"/>
        <v>Sherman Oaks, CA 92260,224-628-2860,Haddock Sport Wear,220 West High Street</v>
      </c>
      <c r="C7231" s="32" t="str">
        <f t="shared" si="337"/>
        <v>treet</v>
      </c>
      <c r="D7231" s="32" t="str">
        <f t="shared" si="338"/>
        <v>Incorrect</v>
      </c>
    </row>
    <row r="7232" spans="1:4" x14ac:dyDescent="0.25">
      <c r="A7232" s="32" t="s">
        <v>6611</v>
      </c>
      <c r="B7232" s="32" t="str">
        <f t="shared" si="336"/>
        <v>224-628-2860,Haddock Sport Wear,220 West High Street,Santa Monica, CA 90044</v>
      </c>
      <c r="C7232" s="32" t="str">
        <f t="shared" si="337"/>
        <v>90044</v>
      </c>
      <c r="D7232" s="32" t="str">
        <f t="shared" si="338"/>
        <v>Incorrect</v>
      </c>
    </row>
    <row r="7233" spans="1:4" x14ac:dyDescent="0.25">
      <c r="A7233" s="32" t="s">
        <v>6612</v>
      </c>
      <c r="B7233" s="32" t="str">
        <f t="shared" si="336"/>
        <v>Haddock Sport Wear,220 West High Street,Santa Monica, CA 90044,224-846-9800</v>
      </c>
      <c r="C7233" s="32" t="str">
        <f t="shared" si="337"/>
        <v>-9800</v>
      </c>
      <c r="D7233" s="32">
        <f t="shared" si="338"/>
        <v>1</v>
      </c>
    </row>
    <row r="7234" spans="1:4" x14ac:dyDescent="0.25">
      <c r="A7234" s="32" t="s">
        <v>6613</v>
      </c>
      <c r="B7234" s="32" t="str">
        <f t="shared" ref="B7234:B7297" si="339">CONCATENATE(TRIM(A7234),",",TRIM(A7235),",",TRIM(A7236),",",TRIM(A7237))</f>
        <v>220 West High Street,Santa Monica, CA 90044,224-846-9800,Jock Stop</v>
      </c>
      <c r="C7234" s="32" t="str">
        <f t="shared" ref="C7234:C7297" si="340">RIGHT(B7234,5)</f>
        <v xml:space="preserve"> Stop</v>
      </c>
      <c r="D7234" s="32" t="str">
        <f t="shared" ref="D7234:D7297" si="341">IFERROR(FIND("-",C7234),"Incorrect")</f>
        <v>Incorrect</v>
      </c>
    </row>
    <row r="7235" spans="1:4" x14ac:dyDescent="0.25">
      <c r="A7235" s="32" t="s">
        <v>6614</v>
      </c>
      <c r="B7235" s="32" t="str">
        <f t="shared" si="339"/>
        <v>Santa Monica, CA 90044,224-846-9800,Jock Stop,2940 Leonis Blvd</v>
      </c>
      <c r="C7235" s="32" t="str">
        <f t="shared" si="340"/>
        <v xml:space="preserve"> Blvd</v>
      </c>
      <c r="D7235" s="32" t="str">
        <f t="shared" si="341"/>
        <v>Incorrect</v>
      </c>
    </row>
    <row r="7236" spans="1:4" x14ac:dyDescent="0.25">
      <c r="A7236" s="32" t="s">
        <v>6615</v>
      </c>
      <c r="B7236" s="32" t="str">
        <f t="shared" si="339"/>
        <v>224-846-9800,Jock Stop,2940 Leonis Blvd,Redlands, CA 92628</v>
      </c>
      <c r="C7236" s="32" t="str">
        <f t="shared" si="340"/>
        <v>92628</v>
      </c>
      <c r="D7236" s="32" t="str">
        <f t="shared" si="341"/>
        <v>Incorrect</v>
      </c>
    </row>
    <row r="7237" spans="1:4" x14ac:dyDescent="0.25">
      <c r="A7237" s="32" t="s">
        <v>2747</v>
      </c>
      <c r="B7237" s="32" t="str">
        <f t="shared" si="339"/>
        <v>Jock Stop,2940 Leonis Blvd,Redlands, CA 92628,808-949-6004</v>
      </c>
      <c r="C7237" s="32" t="str">
        <f t="shared" si="340"/>
        <v>-6004</v>
      </c>
      <c r="D7237" s="32">
        <f t="shared" si="341"/>
        <v>1</v>
      </c>
    </row>
    <row r="7238" spans="1:4" x14ac:dyDescent="0.25">
      <c r="A7238" s="32" t="s">
        <v>6616</v>
      </c>
      <c r="B7238" s="32" t="str">
        <f t="shared" si="339"/>
        <v>2940 Leonis Blvd,Redlands, CA 92628,808-949-6004,Lucky Sporting Goods</v>
      </c>
      <c r="C7238" s="32" t="str">
        <f t="shared" si="340"/>
        <v>Goods</v>
      </c>
      <c r="D7238" s="32" t="str">
        <f t="shared" si="341"/>
        <v>Incorrect</v>
      </c>
    </row>
    <row r="7239" spans="1:4" x14ac:dyDescent="0.25">
      <c r="A7239" s="32" t="s">
        <v>6617</v>
      </c>
      <c r="B7239" s="32" t="str">
        <f t="shared" si="339"/>
        <v>Redlands, CA 92628,808-949-6004,Lucky Sporting Goods,6482 Dos Rios Road</v>
      </c>
      <c r="C7239" s="32" t="str">
        <f t="shared" si="340"/>
        <v xml:space="preserve"> Road</v>
      </c>
      <c r="D7239" s="32" t="str">
        <f t="shared" si="341"/>
        <v>Incorrect</v>
      </c>
    </row>
    <row r="7240" spans="1:4" x14ac:dyDescent="0.25">
      <c r="A7240" s="32" t="s">
        <v>6618</v>
      </c>
      <c r="B7240" s="32" t="str">
        <f t="shared" si="339"/>
        <v>808-949-6004,Lucky Sporting Goods,6482 Dos Rios Road,Los Angeles, CA 90266</v>
      </c>
      <c r="C7240" s="32" t="str">
        <f t="shared" si="340"/>
        <v>90266</v>
      </c>
      <c r="D7240" s="32" t="str">
        <f t="shared" si="341"/>
        <v>Incorrect</v>
      </c>
    </row>
    <row r="7241" spans="1:4" x14ac:dyDescent="0.25">
      <c r="A7241" s="32" t="s">
        <v>6619</v>
      </c>
      <c r="B7241" s="32" t="str">
        <f t="shared" si="339"/>
        <v>Lucky Sporting Goods,6482 Dos Rios Road,Los Angeles, CA 90266,420-466-8446</v>
      </c>
      <c r="C7241" s="32" t="str">
        <f t="shared" si="340"/>
        <v>-8446</v>
      </c>
      <c r="D7241" s="32">
        <f t="shared" si="341"/>
        <v>1</v>
      </c>
    </row>
    <row r="7242" spans="1:4" x14ac:dyDescent="0.25">
      <c r="A7242" s="32" t="s">
        <v>6620</v>
      </c>
      <c r="B7242" s="32" t="str">
        <f t="shared" si="339"/>
        <v>6482 Dos Rios Road,Los Angeles, CA 90266,420-466-8446,Beyond Denim Stores Inc</v>
      </c>
      <c r="C7242" s="32" t="str">
        <f t="shared" si="340"/>
        <v>s Inc</v>
      </c>
      <c r="D7242" s="32" t="str">
        <f t="shared" si="341"/>
        <v>Incorrect</v>
      </c>
    </row>
    <row r="7243" spans="1:4" x14ac:dyDescent="0.25">
      <c r="A7243" s="32" t="s">
        <v>1714</v>
      </c>
      <c r="B7243" s="32" t="str">
        <f t="shared" si="339"/>
        <v>Los Angeles, CA 90266,420-466-8446,Beyond Denim Stores Inc,2282 Glendale Street</v>
      </c>
      <c r="C7243" s="32" t="str">
        <f t="shared" si="340"/>
        <v>treet</v>
      </c>
      <c r="D7243" s="32" t="str">
        <f t="shared" si="341"/>
        <v>Incorrect</v>
      </c>
    </row>
    <row r="7244" spans="1:4" x14ac:dyDescent="0.25">
      <c r="A7244" s="32" t="s">
        <v>6621</v>
      </c>
      <c r="B7244" s="32" t="str">
        <f t="shared" si="339"/>
        <v>420-466-8446,Beyond Denim Stores Inc,2282 Glendale Street,Carlsbad, CA 96820</v>
      </c>
      <c r="C7244" s="32" t="str">
        <f t="shared" si="340"/>
        <v>96820</v>
      </c>
      <c r="D7244" s="32" t="str">
        <f t="shared" si="341"/>
        <v>Incorrect</v>
      </c>
    </row>
    <row r="7245" spans="1:4" x14ac:dyDescent="0.25">
      <c r="A7245" s="32" t="s">
        <v>3991</v>
      </c>
      <c r="B7245" s="32" t="str">
        <f t="shared" si="339"/>
        <v>Beyond Denim Stores Inc,2282 Glendale Street,Carlsbad, CA 96820,206-462-2822</v>
      </c>
      <c r="C7245" s="32" t="str">
        <f t="shared" si="340"/>
        <v>-2822</v>
      </c>
      <c r="D7245" s="32">
        <f t="shared" si="341"/>
        <v>1</v>
      </c>
    </row>
    <row r="7246" spans="1:4" x14ac:dyDescent="0.25">
      <c r="A7246" s="32" t="s">
        <v>6622</v>
      </c>
      <c r="B7246" s="32" t="str">
        <f t="shared" si="339"/>
        <v>2282 Glendale Street,Carlsbad, CA 96820,206-462-2822,Fins and Flippers Sportswear</v>
      </c>
      <c r="C7246" s="32" t="str">
        <f t="shared" si="340"/>
        <v>swear</v>
      </c>
      <c r="D7246" s="32" t="str">
        <f t="shared" si="341"/>
        <v>Incorrect</v>
      </c>
    </row>
    <row r="7247" spans="1:4" x14ac:dyDescent="0.25">
      <c r="A7247" s="32" t="s">
        <v>6623</v>
      </c>
      <c r="B7247" s="32" t="str">
        <f t="shared" si="339"/>
        <v>Carlsbad, CA 96820,206-462-2822,Fins and Flippers Sportswear,900 Calle Negocio</v>
      </c>
      <c r="C7247" s="32" t="str">
        <f t="shared" si="340"/>
        <v>gocio</v>
      </c>
      <c r="D7247" s="32" t="str">
        <f t="shared" si="341"/>
        <v>Incorrect</v>
      </c>
    </row>
    <row r="7248" spans="1:4" x14ac:dyDescent="0.25">
      <c r="A7248" s="32" t="s">
        <v>6624</v>
      </c>
      <c r="B7248" s="32" t="str">
        <f t="shared" si="339"/>
        <v>206-462-2822,Fins and Flippers Sportswear,900 Calle Negocio,Puyallup, WA 92202</v>
      </c>
      <c r="C7248" s="32" t="str">
        <f t="shared" si="340"/>
        <v>92202</v>
      </c>
      <c r="D7248" s="32" t="str">
        <f t="shared" si="341"/>
        <v>Incorrect</v>
      </c>
    </row>
    <row r="7249" spans="1:4" x14ac:dyDescent="0.25">
      <c r="A7249" s="32" t="s">
        <v>6625</v>
      </c>
      <c r="B7249" s="32" t="str">
        <f t="shared" si="339"/>
        <v>Fins and Flippers Sportswear,900 Calle Negocio,Puyallup, WA 92202,264-868-4428</v>
      </c>
      <c r="C7249" s="32" t="str">
        <f t="shared" si="340"/>
        <v>-4428</v>
      </c>
      <c r="D7249" s="32">
        <f t="shared" si="341"/>
        <v>1</v>
      </c>
    </row>
    <row r="7250" spans="1:4" x14ac:dyDescent="0.25">
      <c r="A7250" s="32" t="s">
        <v>6626</v>
      </c>
      <c r="B7250" s="32" t="str">
        <f t="shared" si="339"/>
        <v>900 Calle Negocio,Puyallup, WA 92202,264-868-4428,Full Contact Sports Equipment</v>
      </c>
      <c r="C7250" s="32" t="str">
        <f t="shared" si="340"/>
        <v>pment</v>
      </c>
      <c r="D7250" s="32" t="str">
        <f t="shared" si="341"/>
        <v>Incorrect</v>
      </c>
    </row>
    <row r="7251" spans="1:4" x14ac:dyDescent="0.25">
      <c r="A7251" s="32" t="s">
        <v>6627</v>
      </c>
      <c r="B7251" s="32" t="str">
        <f t="shared" si="339"/>
        <v>Puyallup, WA 92202,264-868-4428,Full Contact Sports Equipment,Lakeshore Ave</v>
      </c>
      <c r="C7251" s="32" t="str">
        <f t="shared" si="340"/>
        <v>e Ave</v>
      </c>
      <c r="D7251" s="32" t="str">
        <f t="shared" si="341"/>
        <v>Incorrect</v>
      </c>
    </row>
    <row r="7252" spans="1:4" x14ac:dyDescent="0.25">
      <c r="A7252" s="32" t="s">
        <v>6628</v>
      </c>
      <c r="B7252" s="32" t="str">
        <f t="shared" si="339"/>
        <v>264-868-4428,Full Contact Sports Equipment,Lakeshore Ave,Vacaville, CA 92020</v>
      </c>
      <c r="C7252" s="32" t="str">
        <f t="shared" si="340"/>
        <v>92020</v>
      </c>
      <c r="D7252" s="32" t="str">
        <f t="shared" si="341"/>
        <v>Incorrect</v>
      </c>
    </row>
    <row r="7253" spans="1:4" x14ac:dyDescent="0.25">
      <c r="A7253" s="32" t="s">
        <v>6629</v>
      </c>
      <c r="B7253" s="32" t="str">
        <f t="shared" si="339"/>
        <v>Full Contact Sports Equipment,Lakeshore Ave,Vacaville, CA 92020,824-896-2086</v>
      </c>
      <c r="C7253" s="32" t="str">
        <f t="shared" si="340"/>
        <v>-2086</v>
      </c>
      <c r="D7253" s="32">
        <f t="shared" si="341"/>
        <v>1</v>
      </c>
    </row>
    <row r="7254" spans="1:4" x14ac:dyDescent="0.25">
      <c r="A7254" s="32" t="s">
        <v>6630</v>
      </c>
      <c r="B7254" s="32" t="str">
        <f t="shared" si="339"/>
        <v>Lakeshore Ave,Vacaville, CA 92020,824-896-2086,Golden Joy</v>
      </c>
      <c r="C7254" s="32" t="str">
        <f t="shared" si="340"/>
        <v>n Joy</v>
      </c>
      <c r="D7254" s="32" t="str">
        <f t="shared" si="341"/>
        <v>Incorrect</v>
      </c>
    </row>
    <row r="7255" spans="1:4" x14ac:dyDescent="0.25">
      <c r="A7255" s="32" t="s">
        <v>6631</v>
      </c>
      <c r="B7255" s="32" t="str">
        <f t="shared" si="339"/>
        <v>Vacaville, CA 92020,824-896-2086,Golden Joy,220 Berrellesa Street</v>
      </c>
      <c r="C7255" s="32" t="str">
        <f t="shared" si="340"/>
        <v>treet</v>
      </c>
      <c r="D7255" s="32" t="str">
        <f t="shared" si="341"/>
        <v>Incorrect</v>
      </c>
    </row>
    <row r="7256" spans="1:4" x14ac:dyDescent="0.25">
      <c r="A7256" s="32" t="s">
        <v>6632</v>
      </c>
      <c r="B7256" s="32" t="str">
        <f t="shared" si="339"/>
        <v>824-896-2086,Golden Joy,220 Berrellesa Street,Honolulu, HI 96844</v>
      </c>
      <c r="C7256" s="32" t="str">
        <f t="shared" si="340"/>
        <v>96844</v>
      </c>
      <c r="D7256" s="32" t="str">
        <f t="shared" si="341"/>
        <v>Incorrect</v>
      </c>
    </row>
    <row r="7257" spans="1:4" x14ac:dyDescent="0.25">
      <c r="A7257" s="32" t="s">
        <v>6633</v>
      </c>
      <c r="B7257" s="32" t="str">
        <f t="shared" si="339"/>
        <v>Golden Joy,220 Berrellesa Street,Honolulu, HI 96844,224-628-4262</v>
      </c>
      <c r="C7257" s="32" t="str">
        <f t="shared" si="340"/>
        <v>-4262</v>
      </c>
      <c r="D7257" s="32">
        <f t="shared" si="341"/>
        <v>1</v>
      </c>
    </row>
    <row r="7258" spans="1:4" x14ac:dyDescent="0.25">
      <c r="A7258" s="32" t="s">
        <v>2869</v>
      </c>
      <c r="B7258" s="32" t="str">
        <f t="shared" si="339"/>
        <v>220 Berrellesa Street,Honolulu, HI 96844,224-628-4262,Golf Accessories in a Flash</v>
      </c>
      <c r="C7258" s="32" t="str">
        <f t="shared" si="340"/>
        <v>Flash</v>
      </c>
      <c r="D7258" s="32" t="str">
        <f t="shared" si="341"/>
        <v>Incorrect</v>
      </c>
    </row>
    <row r="7259" spans="1:4" x14ac:dyDescent="0.25">
      <c r="A7259" s="32" t="s">
        <v>6634</v>
      </c>
      <c r="B7259" s="32" t="str">
        <f t="shared" si="339"/>
        <v>Honolulu, HI 96844,224-628-4262,Golf Accessories in a Flash,66-068 Kam Highway</v>
      </c>
      <c r="C7259" s="32" t="str">
        <f t="shared" si="340"/>
        <v>ghway</v>
      </c>
      <c r="D7259" s="32" t="str">
        <f t="shared" si="341"/>
        <v>Incorrect</v>
      </c>
    </row>
    <row r="7260" spans="1:4" x14ac:dyDescent="0.25">
      <c r="A7260" s="32" t="s">
        <v>6635</v>
      </c>
      <c r="B7260" s="32" t="str">
        <f t="shared" si="339"/>
        <v>224-628-4262,Golf Accessories in a Flash,66-068 Kam Highway,Seattle, WA 96826</v>
      </c>
      <c r="C7260" s="32" t="str">
        <f t="shared" si="340"/>
        <v>96826</v>
      </c>
      <c r="D7260" s="32" t="str">
        <f t="shared" si="341"/>
        <v>Incorrect</v>
      </c>
    </row>
    <row r="7261" spans="1:4" x14ac:dyDescent="0.25">
      <c r="A7261" s="32" t="s">
        <v>6636</v>
      </c>
      <c r="B7261" s="32" t="str">
        <f t="shared" si="339"/>
        <v>Golf Accessories in a Flash,66-068 Kam Highway,Seattle, WA 96826,909-844-9686</v>
      </c>
      <c r="C7261" s="32" t="str">
        <f t="shared" si="340"/>
        <v>-9686</v>
      </c>
      <c r="D7261" s="32">
        <f t="shared" si="341"/>
        <v>1</v>
      </c>
    </row>
    <row r="7262" spans="1:4" x14ac:dyDescent="0.25">
      <c r="A7262" s="32" t="s">
        <v>6637</v>
      </c>
      <c r="B7262" s="32" t="str">
        <f t="shared" si="339"/>
        <v>66-068 Kam Highway,Seattle, WA 96826,909-844-9686,High Tide USA</v>
      </c>
      <c r="C7262" s="32" t="str">
        <f t="shared" si="340"/>
        <v>e USA</v>
      </c>
      <c r="D7262" s="32" t="str">
        <f t="shared" si="341"/>
        <v>Incorrect</v>
      </c>
    </row>
    <row r="7263" spans="1:4" x14ac:dyDescent="0.25">
      <c r="A7263" s="32" t="s">
        <v>6638</v>
      </c>
      <c r="B7263" s="32" t="str">
        <f t="shared" si="339"/>
        <v>Seattle, WA 96826,909-844-9686,High Tide USA,6226 Ming Avenue</v>
      </c>
      <c r="C7263" s="32" t="str">
        <f t="shared" si="340"/>
        <v>venue</v>
      </c>
      <c r="D7263" s="32" t="str">
        <f t="shared" si="341"/>
        <v>Incorrect</v>
      </c>
    </row>
    <row r="7264" spans="1:4" x14ac:dyDescent="0.25">
      <c r="A7264" s="32" t="s">
        <v>6639</v>
      </c>
      <c r="B7264" s="32" t="str">
        <f t="shared" si="339"/>
        <v>909-844-9686,High Tide USA,6226 Ming Avenue,Manhattan Beach, CA 90604</v>
      </c>
      <c r="C7264" s="32" t="str">
        <f t="shared" si="340"/>
        <v>90604</v>
      </c>
      <c r="D7264" s="32" t="str">
        <f t="shared" si="341"/>
        <v>Incorrect</v>
      </c>
    </row>
    <row r="7265" spans="1:4" x14ac:dyDescent="0.25">
      <c r="A7265" s="32" t="s">
        <v>6640</v>
      </c>
      <c r="B7265" s="32" t="str">
        <f t="shared" si="339"/>
        <v>High Tide USA,6226 Ming Avenue,Manhattan Beach, CA 90604,949-686-2292</v>
      </c>
      <c r="C7265" s="32" t="str">
        <f t="shared" si="340"/>
        <v>-2292</v>
      </c>
      <c r="D7265" s="32">
        <f t="shared" si="341"/>
        <v>1</v>
      </c>
    </row>
    <row r="7266" spans="1:4" x14ac:dyDescent="0.25">
      <c r="A7266" s="32" t="s">
        <v>6641</v>
      </c>
      <c r="B7266" s="32" t="str">
        <f t="shared" si="339"/>
        <v>6226 Ming Avenue,Manhattan Beach, CA 90604,949-686-2292,Topp’s Footwear</v>
      </c>
      <c r="C7266" s="32" t="str">
        <f t="shared" si="340"/>
        <v>twear</v>
      </c>
      <c r="D7266" s="32" t="str">
        <f t="shared" si="341"/>
        <v>Incorrect</v>
      </c>
    </row>
    <row r="7267" spans="1:4" x14ac:dyDescent="0.25">
      <c r="A7267" s="32" t="s">
        <v>6642</v>
      </c>
      <c r="B7267" s="32" t="str">
        <f t="shared" si="339"/>
        <v>Manhattan Beach, CA 90604,949-686-2292,Topp’s Footwear,2202 Lloyd Centre</v>
      </c>
      <c r="C7267" s="32" t="str">
        <f t="shared" si="340"/>
        <v>entre</v>
      </c>
      <c r="D7267" s="32" t="str">
        <f t="shared" si="341"/>
        <v>Incorrect</v>
      </c>
    </row>
    <row r="7268" spans="1:4" x14ac:dyDescent="0.25">
      <c r="A7268" s="32" t="s">
        <v>6643</v>
      </c>
      <c r="B7268" s="32" t="str">
        <f t="shared" si="339"/>
        <v>949-686-2292,Topp’s Footwear,2202 Lloyd Centre,Fontana, CA 90046</v>
      </c>
      <c r="C7268" s="32" t="str">
        <f t="shared" si="340"/>
        <v>90046</v>
      </c>
      <c r="D7268" s="32" t="str">
        <f t="shared" si="341"/>
        <v>Incorrect</v>
      </c>
    </row>
    <row r="7269" spans="1:4" x14ac:dyDescent="0.25">
      <c r="A7269" s="32" t="s">
        <v>6644</v>
      </c>
      <c r="B7269" s="32" t="str">
        <f t="shared" si="339"/>
        <v>Topp’s Footwear,2202 Lloyd Centre,Fontana, CA 90046,408-268-2006</v>
      </c>
      <c r="C7269" s="32" t="str">
        <f t="shared" si="340"/>
        <v>-2006</v>
      </c>
      <c r="D7269" s="32">
        <f t="shared" si="341"/>
        <v>1</v>
      </c>
    </row>
    <row r="7270" spans="1:4" x14ac:dyDescent="0.25">
      <c r="A7270" s="32" t="s">
        <v>6645</v>
      </c>
      <c r="B7270" s="32" t="str">
        <f t="shared" si="339"/>
        <v>2202 Lloyd Centre,Fontana, CA 90046,408-268-2006,Pacific Times Clothiers</v>
      </c>
      <c r="C7270" s="32" t="str">
        <f t="shared" si="340"/>
        <v>hiers</v>
      </c>
      <c r="D7270" s="32" t="str">
        <f t="shared" si="341"/>
        <v>Incorrect</v>
      </c>
    </row>
    <row r="7271" spans="1:4" x14ac:dyDescent="0.25">
      <c r="A7271" s="32" t="s">
        <v>6646</v>
      </c>
      <c r="B7271" s="32" t="str">
        <f t="shared" si="339"/>
        <v>Fontana, CA 90046,408-268-2006,Pacific Times Clothiers,882 Newport Center Drive</v>
      </c>
      <c r="C7271" s="32" t="str">
        <f t="shared" si="340"/>
        <v>Drive</v>
      </c>
      <c r="D7271" s="32" t="str">
        <f t="shared" si="341"/>
        <v>Incorrect</v>
      </c>
    </row>
    <row r="7272" spans="1:4" x14ac:dyDescent="0.25">
      <c r="A7272" s="32" t="s">
        <v>6647</v>
      </c>
      <c r="B7272" s="32" t="str">
        <f t="shared" si="339"/>
        <v>408-268-2006,Pacific Times Clothiers,882 Newport Center Drive,Visalia, CA 90804</v>
      </c>
      <c r="C7272" s="32" t="str">
        <f t="shared" si="340"/>
        <v>90804</v>
      </c>
      <c r="D7272" s="32" t="str">
        <f t="shared" si="341"/>
        <v>Incorrect</v>
      </c>
    </row>
    <row r="7273" spans="1:4" x14ac:dyDescent="0.25">
      <c r="A7273" s="32" t="s">
        <v>801</v>
      </c>
      <c r="B7273" s="32" t="str">
        <f t="shared" si="339"/>
        <v>Pacific Times Clothiers,882 Newport Center Drive,Visalia, CA 90804,824-629-2248</v>
      </c>
      <c r="C7273" s="32" t="str">
        <f t="shared" si="340"/>
        <v>-2248</v>
      </c>
      <c r="D7273" s="32">
        <f t="shared" si="341"/>
        <v>1</v>
      </c>
    </row>
    <row r="7274" spans="1:4" x14ac:dyDescent="0.25">
      <c r="A7274" s="32" t="s">
        <v>6648</v>
      </c>
      <c r="B7274" s="32" t="str">
        <f t="shared" si="339"/>
        <v>882 Newport Center Drive,Visalia, CA 90804,824-629-2248,Button Down Corporation</v>
      </c>
      <c r="C7274" s="32" t="str">
        <f t="shared" si="340"/>
        <v>ation</v>
      </c>
      <c r="D7274" s="32" t="str">
        <f t="shared" si="341"/>
        <v>Incorrect</v>
      </c>
    </row>
    <row r="7275" spans="1:4" x14ac:dyDescent="0.25">
      <c r="A7275" s="32" t="s">
        <v>6649</v>
      </c>
      <c r="B7275" s="32" t="str">
        <f t="shared" si="339"/>
        <v>Visalia, CA 90804,824-629-2248,Button Down Corporation,804 North Broadway</v>
      </c>
      <c r="C7275" s="32" t="str">
        <f t="shared" si="340"/>
        <v>adway</v>
      </c>
      <c r="D7275" s="32" t="str">
        <f t="shared" si="341"/>
        <v>Incorrect</v>
      </c>
    </row>
    <row r="7276" spans="1:4" x14ac:dyDescent="0.25">
      <c r="A7276" s="32" t="s">
        <v>6650</v>
      </c>
      <c r="B7276" s="32" t="str">
        <f t="shared" si="339"/>
        <v>824-629-2248,Button Down Corporation,804 North Broadway,Los Angeles, CA 92804</v>
      </c>
      <c r="C7276" s="32" t="str">
        <f t="shared" si="340"/>
        <v>92804</v>
      </c>
      <c r="D7276" s="32" t="str">
        <f t="shared" si="341"/>
        <v>Incorrect</v>
      </c>
    </row>
    <row r="7277" spans="1:4" x14ac:dyDescent="0.25">
      <c r="A7277" s="32" t="s">
        <v>1760</v>
      </c>
      <c r="B7277" s="32" t="str">
        <f t="shared" si="339"/>
        <v>Button Down Corporation,804 North Broadway,Los Angeles, CA 92804,926-922-4400</v>
      </c>
      <c r="C7277" s="32" t="str">
        <f t="shared" si="340"/>
        <v>-4400</v>
      </c>
      <c r="D7277" s="32">
        <f t="shared" si="341"/>
        <v>1</v>
      </c>
    </row>
    <row r="7278" spans="1:4" x14ac:dyDescent="0.25">
      <c r="A7278" s="32" t="s">
        <v>6651</v>
      </c>
      <c r="B7278" s="32" t="str">
        <f t="shared" si="339"/>
        <v>804 North Broadway,Los Angeles, CA 92804,926-922-4400,Hiker's Outdoor Wear</v>
      </c>
      <c r="C7278" s="32" t="str">
        <f t="shared" si="340"/>
        <v xml:space="preserve"> Wear</v>
      </c>
      <c r="D7278" s="32" t="str">
        <f t="shared" si="341"/>
        <v>Incorrect</v>
      </c>
    </row>
    <row r="7279" spans="1:4" x14ac:dyDescent="0.25">
      <c r="A7279" s="32" t="s">
        <v>1930</v>
      </c>
      <c r="B7279" s="32" t="str">
        <f t="shared" si="339"/>
        <v>Los Angeles, CA 92804,926-922-4400,Hiker's Outdoor Wear,2240 Meridian Cir</v>
      </c>
      <c r="C7279" s="32" t="str">
        <f t="shared" si="340"/>
        <v>n Cir</v>
      </c>
      <c r="D7279" s="32" t="str">
        <f t="shared" si="341"/>
        <v>Incorrect</v>
      </c>
    </row>
    <row r="7280" spans="1:4" x14ac:dyDescent="0.25">
      <c r="A7280" s="32" t="s">
        <v>6652</v>
      </c>
      <c r="B7280" s="32" t="str">
        <f t="shared" si="339"/>
        <v>926-922-4400,Hiker's Outdoor Wear,2240 Meridian Cir,Turlock, OR 92804</v>
      </c>
      <c r="C7280" s="32" t="str">
        <f t="shared" si="340"/>
        <v>92804</v>
      </c>
      <c r="D7280" s="32" t="str">
        <f t="shared" si="341"/>
        <v>Incorrect</v>
      </c>
    </row>
    <row r="7281" spans="1:4" x14ac:dyDescent="0.25">
      <c r="A7281" s="32" t="s">
        <v>1994</v>
      </c>
      <c r="B7281" s="32" t="str">
        <f t="shared" si="339"/>
        <v>Hiker's Outdoor Wear,2240 Meridian Cir,Turlock, OR 92804,860-804-9848</v>
      </c>
      <c r="C7281" s="32" t="str">
        <f t="shared" si="340"/>
        <v>-9848</v>
      </c>
      <c r="D7281" s="32">
        <f t="shared" si="341"/>
        <v>1</v>
      </c>
    </row>
    <row r="7282" spans="1:4" x14ac:dyDescent="0.25">
      <c r="A7282" s="32" t="s">
        <v>6653</v>
      </c>
      <c r="B7282" s="32" t="str">
        <f t="shared" si="339"/>
        <v>2240 Meridian Cir,Turlock, OR 92804,860-804-9848,Quazar Sports USA</v>
      </c>
      <c r="C7282" s="32" t="str">
        <f t="shared" si="340"/>
        <v>s USA</v>
      </c>
      <c r="D7282" s="32" t="str">
        <f t="shared" si="341"/>
        <v>Incorrect</v>
      </c>
    </row>
    <row r="7283" spans="1:4" x14ac:dyDescent="0.25">
      <c r="A7283" s="32" t="s">
        <v>6654</v>
      </c>
      <c r="B7283" s="32" t="str">
        <f t="shared" si="339"/>
        <v>Turlock, OR 92804,860-804-9848,Quazar Sports USA,98-2006 8th Rd</v>
      </c>
      <c r="C7283" s="32" t="str">
        <f t="shared" si="340"/>
        <v>th Rd</v>
      </c>
      <c r="D7283" s="32" t="str">
        <f t="shared" si="341"/>
        <v>Incorrect</v>
      </c>
    </row>
    <row r="7284" spans="1:4" x14ac:dyDescent="0.25">
      <c r="A7284" s="32" t="s">
        <v>6655</v>
      </c>
      <c r="B7284" s="32" t="str">
        <f t="shared" si="339"/>
        <v>860-804-9848,Quazar Sports USA,98-2006 8th Rd,Los Angeles, CA 90840</v>
      </c>
      <c r="C7284" s="32" t="str">
        <f t="shared" si="340"/>
        <v>90840</v>
      </c>
      <c r="D7284" s="32" t="str">
        <f t="shared" si="341"/>
        <v>Incorrect</v>
      </c>
    </row>
    <row r="7285" spans="1:4" x14ac:dyDescent="0.25">
      <c r="A7285" s="32" t="s">
        <v>6656</v>
      </c>
      <c r="B7285" s="32" t="str">
        <f t="shared" si="339"/>
        <v>Quazar Sports USA,98-2006 8th Rd,Los Angeles, CA 90840,629-242-8444</v>
      </c>
      <c r="C7285" s="32" t="str">
        <f t="shared" si="340"/>
        <v>-8444</v>
      </c>
      <c r="D7285" s="32">
        <f t="shared" si="341"/>
        <v>1</v>
      </c>
    </row>
    <row r="7286" spans="1:4" x14ac:dyDescent="0.25">
      <c r="A7286" s="32" t="s">
        <v>6657</v>
      </c>
      <c r="B7286" s="32" t="str">
        <f t="shared" si="339"/>
        <v>98-2006 8th Rd,Los Angeles, CA 90840,629-242-8444,Rhapsody Island</v>
      </c>
      <c r="C7286" s="32" t="str">
        <f t="shared" si="340"/>
        <v>sland</v>
      </c>
      <c r="D7286" s="32" t="str">
        <f t="shared" si="341"/>
        <v>Incorrect</v>
      </c>
    </row>
    <row r="7287" spans="1:4" x14ac:dyDescent="0.25">
      <c r="A7287" s="32" t="s">
        <v>6658</v>
      </c>
      <c r="B7287" s="32" t="str">
        <f t="shared" si="339"/>
        <v>Los Angeles, CA 90840,629-242-8444,Rhapsody Island,622 Maple Avenue</v>
      </c>
      <c r="C7287" s="32" t="str">
        <f t="shared" si="340"/>
        <v>venue</v>
      </c>
      <c r="D7287" s="32" t="str">
        <f t="shared" si="341"/>
        <v>Incorrect</v>
      </c>
    </row>
    <row r="7288" spans="1:4" x14ac:dyDescent="0.25">
      <c r="A7288" s="32" t="s">
        <v>6659</v>
      </c>
      <c r="B7288" s="32" t="str">
        <f t="shared" si="339"/>
        <v>629-242-8444,Rhapsody Island,622 Maple Avenue,Sausalito, CA 90046</v>
      </c>
      <c r="C7288" s="32" t="str">
        <f t="shared" si="340"/>
        <v>90046</v>
      </c>
      <c r="D7288" s="32" t="str">
        <f t="shared" si="341"/>
        <v>Incorrect</v>
      </c>
    </row>
    <row r="7289" spans="1:4" x14ac:dyDescent="0.25">
      <c r="A7289" s="32" t="s">
        <v>6660</v>
      </c>
      <c r="B7289" s="32" t="str">
        <f t="shared" si="339"/>
        <v>Rhapsody Island,622 Maple Avenue,Sausalito, CA 90046,460-486-2000</v>
      </c>
      <c r="C7289" s="32" t="str">
        <f t="shared" si="340"/>
        <v>-2000</v>
      </c>
      <c r="D7289" s="32">
        <f t="shared" si="341"/>
        <v>1</v>
      </c>
    </row>
    <row r="7290" spans="1:4" x14ac:dyDescent="0.25">
      <c r="A7290" s="32" t="s">
        <v>6661</v>
      </c>
      <c r="B7290" s="32" t="str">
        <f t="shared" si="339"/>
        <v>622 Maple Avenue,Sausalito, CA 90046,460-486-2000,Sports Liquidation Center</v>
      </c>
      <c r="C7290" s="32" t="str">
        <f t="shared" si="340"/>
        <v>enter</v>
      </c>
      <c r="D7290" s="32" t="str">
        <f t="shared" si="341"/>
        <v>Incorrect</v>
      </c>
    </row>
    <row r="7291" spans="1:4" x14ac:dyDescent="0.25">
      <c r="A7291" s="32" t="s">
        <v>6662</v>
      </c>
      <c r="B7291" s="32" t="str">
        <f t="shared" si="339"/>
        <v>Sausalito, CA 90046,460-486-2000,Sports Liquidation Center,200 West 246th Street</v>
      </c>
      <c r="C7291" s="32" t="str">
        <f t="shared" si="340"/>
        <v>treet</v>
      </c>
      <c r="D7291" s="32" t="str">
        <f t="shared" si="341"/>
        <v>Incorrect</v>
      </c>
    </row>
    <row r="7292" spans="1:4" x14ac:dyDescent="0.25">
      <c r="A7292" s="32" t="s">
        <v>6663</v>
      </c>
      <c r="B7292" s="32" t="str">
        <f t="shared" si="339"/>
        <v>460-486-2000,Sports Liquidation Center,200 West 246th Street,Downey, CA 90089</v>
      </c>
      <c r="C7292" s="32" t="str">
        <f t="shared" si="340"/>
        <v>90089</v>
      </c>
      <c r="D7292" s="32" t="str">
        <f t="shared" si="341"/>
        <v>Incorrect</v>
      </c>
    </row>
    <row r="7293" spans="1:4" x14ac:dyDescent="0.25">
      <c r="A7293" s="32" t="s">
        <v>6664</v>
      </c>
      <c r="B7293" s="32" t="str">
        <f t="shared" si="339"/>
        <v>Sports Liquidation Center,200 West 246th Street,Downey, CA 90089,424-244-8628</v>
      </c>
      <c r="C7293" s="32" t="str">
        <f t="shared" si="340"/>
        <v>-8628</v>
      </c>
      <c r="D7293" s="32">
        <f t="shared" si="341"/>
        <v>1</v>
      </c>
    </row>
    <row r="7294" spans="1:4" x14ac:dyDescent="0.25">
      <c r="A7294" s="32" t="s">
        <v>6665</v>
      </c>
      <c r="B7294" s="32" t="str">
        <f t="shared" si="339"/>
        <v>200 West 246th Street,Downey, CA 90089,424-244-8628,Victor Sportswear</v>
      </c>
      <c r="C7294" s="32" t="str">
        <f t="shared" si="340"/>
        <v>swear</v>
      </c>
      <c r="D7294" s="32" t="str">
        <f t="shared" si="341"/>
        <v>Incorrect</v>
      </c>
    </row>
    <row r="7295" spans="1:4" x14ac:dyDescent="0.25">
      <c r="A7295" s="32" t="s">
        <v>6666</v>
      </c>
      <c r="B7295" s="32" t="str">
        <f t="shared" si="339"/>
        <v>Downey, CA 90089,424-244-8628,Victor Sportswear,2200 Victoria Ward Centre</v>
      </c>
      <c r="C7295" s="32" t="str">
        <f t="shared" si="340"/>
        <v>entre</v>
      </c>
      <c r="D7295" s="32" t="str">
        <f t="shared" si="341"/>
        <v>Incorrect</v>
      </c>
    </row>
    <row r="7296" spans="1:4" x14ac:dyDescent="0.25">
      <c r="A7296" s="32" t="s">
        <v>6667</v>
      </c>
      <c r="B7296" s="32" t="str">
        <f t="shared" si="339"/>
        <v>424-244-8628,Victor Sportswear,2200 Victoria Ward Centre,Signal Hill, CA 92606</v>
      </c>
      <c r="C7296" s="32" t="str">
        <f t="shared" si="340"/>
        <v>92606</v>
      </c>
      <c r="D7296" s="32" t="str">
        <f t="shared" si="341"/>
        <v>Incorrect</v>
      </c>
    </row>
    <row r="7297" spans="1:4" x14ac:dyDescent="0.25">
      <c r="A7297" s="32" t="s">
        <v>1778</v>
      </c>
      <c r="B7297" s="32" t="str">
        <f t="shared" si="339"/>
        <v>Victor Sportswear,2200 Victoria Ward Centre,Signal Hill, CA 92606,424-869-2904</v>
      </c>
      <c r="C7297" s="32" t="str">
        <f t="shared" si="340"/>
        <v>-2904</v>
      </c>
      <c r="D7297" s="32">
        <f t="shared" si="341"/>
        <v>1</v>
      </c>
    </row>
    <row r="7298" spans="1:4" x14ac:dyDescent="0.25">
      <c r="A7298" s="32" t="s">
        <v>6668</v>
      </c>
      <c r="B7298" s="32" t="str">
        <f t="shared" ref="B7298:B7361" si="342">CONCATENATE(TRIM(A7298),",",TRIM(A7299),",",TRIM(A7300),",",TRIM(A7301))</f>
        <v>2200 Victoria Ward Centre,Signal Hill, CA 92606,424-869-2904,Pro Sporting Times</v>
      </c>
      <c r="C7298" s="32" t="str">
        <f t="shared" ref="C7298:C7361" si="343">RIGHT(B7298,5)</f>
        <v>Times</v>
      </c>
      <c r="D7298" s="32" t="str">
        <f t="shared" ref="D7298:D7361" si="344">IFERROR(FIND("-",C7298),"Incorrect")</f>
        <v>Incorrect</v>
      </c>
    </row>
    <row r="7299" spans="1:4" x14ac:dyDescent="0.25">
      <c r="A7299" s="32" t="s">
        <v>6669</v>
      </c>
      <c r="B7299" s="32" t="str">
        <f t="shared" si="342"/>
        <v>Signal Hill, CA 92606,424-869-2904,Pro Sporting Times,286 Brannan Street</v>
      </c>
      <c r="C7299" s="32" t="str">
        <f t="shared" si="343"/>
        <v>treet</v>
      </c>
      <c r="D7299" s="32" t="str">
        <f t="shared" si="344"/>
        <v>Incorrect</v>
      </c>
    </row>
    <row r="7300" spans="1:4" x14ac:dyDescent="0.25">
      <c r="A7300" s="32" t="s">
        <v>6670</v>
      </c>
      <c r="B7300" s="32" t="str">
        <f t="shared" si="342"/>
        <v>424-869-2904,Pro Sporting Times,286 Brannan Street,El Centro, CA 96844</v>
      </c>
      <c r="C7300" s="32" t="str">
        <f t="shared" si="343"/>
        <v>96844</v>
      </c>
      <c r="D7300" s="32" t="str">
        <f t="shared" si="344"/>
        <v>Incorrect</v>
      </c>
    </row>
    <row r="7301" spans="1:4" x14ac:dyDescent="0.25">
      <c r="A7301" s="32" t="s">
        <v>639</v>
      </c>
      <c r="B7301" s="32" t="str">
        <f t="shared" si="342"/>
        <v>Pro Sporting Times,286 Brannan Street,El Centro, CA 96844,424-242-6664</v>
      </c>
      <c r="C7301" s="32" t="str">
        <f t="shared" si="343"/>
        <v>-6664</v>
      </c>
      <c r="D7301" s="32">
        <f t="shared" si="344"/>
        <v>1</v>
      </c>
    </row>
    <row r="7302" spans="1:4" x14ac:dyDescent="0.25">
      <c r="A7302" s="32" t="s">
        <v>6671</v>
      </c>
      <c r="B7302" s="32" t="str">
        <f t="shared" si="342"/>
        <v>286 Brannan Street,El Centro, CA 96844,424-242-6664,Championship Sports Wear</v>
      </c>
      <c r="C7302" s="32" t="str">
        <f t="shared" si="343"/>
        <v xml:space="preserve"> Wear</v>
      </c>
      <c r="D7302" s="32" t="str">
        <f t="shared" si="344"/>
        <v>Incorrect</v>
      </c>
    </row>
    <row r="7303" spans="1:4" x14ac:dyDescent="0.25">
      <c r="A7303" s="32" t="s">
        <v>6672</v>
      </c>
      <c r="B7303" s="32" t="str">
        <f t="shared" si="342"/>
        <v>El Centro, CA 96844,424-242-6664,Championship Sports Wear,8886 Greenback Lane</v>
      </c>
      <c r="C7303" s="32" t="str">
        <f t="shared" si="343"/>
        <v xml:space="preserve"> Lane</v>
      </c>
      <c r="D7303" s="32" t="str">
        <f t="shared" si="344"/>
        <v>Incorrect</v>
      </c>
    </row>
    <row r="7304" spans="1:4" x14ac:dyDescent="0.25">
      <c r="A7304" s="32" t="s">
        <v>6673</v>
      </c>
      <c r="B7304" s="32" t="str">
        <f t="shared" si="342"/>
        <v>424-242-6664,Championship Sports Wear,8886 Greenback Lane,Bakersfield, CA 94046</v>
      </c>
      <c r="C7304" s="32" t="str">
        <f t="shared" si="343"/>
        <v>94046</v>
      </c>
      <c r="D7304" s="32" t="str">
        <f t="shared" si="344"/>
        <v>Incorrect</v>
      </c>
    </row>
    <row r="7305" spans="1:4" x14ac:dyDescent="0.25">
      <c r="A7305" s="32" t="s">
        <v>6182</v>
      </c>
      <c r="B7305" s="32" t="str">
        <f t="shared" si="342"/>
        <v>Championship Sports Wear,8886 Greenback Lane,Bakersfield, CA 94046,420-662-8240</v>
      </c>
      <c r="C7305" s="32" t="str">
        <f t="shared" si="343"/>
        <v>-8240</v>
      </c>
      <c r="D7305" s="32">
        <f t="shared" si="344"/>
        <v>1</v>
      </c>
    </row>
    <row r="7306" spans="1:4" x14ac:dyDescent="0.25">
      <c r="A7306" s="32" t="s">
        <v>6674</v>
      </c>
      <c r="B7306" s="32" t="str">
        <f t="shared" si="342"/>
        <v>8886 Greenback Lane,Bakersfield, CA 94046,420-662-8240,George Sportswear</v>
      </c>
      <c r="C7306" s="32" t="str">
        <f t="shared" si="343"/>
        <v>swear</v>
      </c>
      <c r="D7306" s="32" t="str">
        <f t="shared" si="344"/>
        <v>Incorrect</v>
      </c>
    </row>
    <row r="7307" spans="1:4" x14ac:dyDescent="0.25">
      <c r="A7307" s="32" t="s">
        <v>6675</v>
      </c>
      <c r="B7307" s="32" t="str">
        <f t="shared" si="342"/>
        <v>Bakersfield, CA 94046,420-662-8240,George Sportswear,2426 Northgate Boulevard</v>
      </c>
      <c r="C7307" s="32" t="str">
        <f t="shared" si="343"/>
        <v>evard</v>
      </c>
      <c r="D7307" s="32" t="str">
        <f t="shared" si="344"/>
        <v>Incorrect</v>
      </c>
    </row>
    <row r="7308" spans="1:4" x14ac:dyDescent="0.25">
      <c r="A7308" s="32" t="s">
        <v>6676</v>
      </c>
      <c r="B7308" s="32" t="str">
        <f t="shared" si="342"/>
        <v>420-662-8240,George Sportswear,2426 Northgate Boulevard,Irvine, WA 98602</v>
      </c>
      <c r="C7308" s="32" t="str">
        <f t="shared" si="343"/>
        <v>98602</v>
      </c>
      <c r="D7308" s="32" t="str">
        <f t="shared" si="344"/>
        <v>Incorrect</v>
      </c>
    </row>
    <row r="7309" spans="1:4" x14ac:dyDescent="0.25">
      <c r="A7309" s="32" t="s">
        <v>6677</v>
      </c>
      <c r="B7309" s="32" t="str">
        <f t="shared" si="342"/>
        <v>George Sportswear,2426 Northgate Boulevard,Irvine, WA 98602,408-228-8828</v>
      </c>
      <c r="C7309" s="32" t="str">
        <f t="shared" si="343"/>
        <v>-8828</v>
      </c>
      <c r="D7309" s="32">
        <f t="shared" si="344"/>
        <v>1</v>
      </c>
    </row>
    <row r="7310" spans="1:4" x14ac:dyDescent="0.25">
      <c r="A7310" s="32" t="s">
        <v>6678</v>
      </c>
      <c r="B7310" s="32" t="str">
        <f t="shared" si="342"/>
        <v>2426 Northgate Boulevard,Irvine, WA 98602,408-228-8828,Red Hot Bowling Centers</v>
      </c>
      <c r="C7310" s="32" t="str">
        <f t="shared" si="343"/>
        <v>nters</v>
      </c>
      <c r="D7310" s="32" t="str">
        <f t="shared" si="344"/>
        <v>Incorrect</v>
      </c>
    </row>
    <row r="7311" spans="1:4" x14ac:dyDescent="0.25">
      <c r="A7311" s="32" t="s">
        <v>6679</v>
      </c>
      <c r="B7311" s="32" t="str">
        <f t="shared" si="342"/>
        <v>Irvine, WA 98602,408-228-8828,Red Hot Bowling Centers,24426 Dunbar Place</v>
      </c>
      <c r="C7311" s="32" t="str">
        <f t="shared" si="343"/>
        <v>Place</v>
      </c>
      <c r="D7311" s="32" t="str">
        <f t="shared" si="344"/>
        <v>Incorrect</v>
      </c>
    </row>
    <row r="7312" spans="1:4" x14ac:dyDescent="0.25">
      <c r="A7312" s="32" t="s">
        <v>6680</v>
      </c>
      <c r="B7312" s="32" t="str">
        <f t="shared" si="342"/>
        <v>408-228-8828,Red Hot Bowling Centers,24426 Dunbar Place,Redwood City, CA 94224</v>
      </c>
      <c r="C7312" s="32" t="str">
        <f t="shared" si="343"/>
        <v>94224</v>
      </c>
      <c r="D7312" s="32" t="str">
        <f t="shared" si="344"/>
        <v>Incorrect</v>
      </c>
    </row>
    <row r="7313" spans="1:4" x14ac:dyDescent="0.25">
      <c r="A7313" s="32" t="s">
        <v>6681</v>
      </c>
      <c r="B7313" s="32" t="str">
        <f t="shared" si="342"/>
        <v>Red Hot Bowling Centers,24426 Dunbar Place,Redwood City, CA 94224,420-492-6228</v>
      </c>
      <c r="C7313" s="32" t="str">
        <f t="shared" si="343"/>
        <v>-6228</v>
      </c>
      <c r="D7313" s="32">
        <f t="shared" si="344"/>
        <v>1</v>
      </c>
    </row>
    <row r="7314" spans="1:4" x14ac:dyDescent="0.25">
      <c r="A7314" s="32" t="s">
        <v>6682</v>
      </c>
      <c r="B7314" s="32" t="str">
        <f t="shared" si="342"/>
        <v>24426 Dunbar Place,Redwood City, CA 94224,420-492-6228,Win Big</v>
      </c>
      <c r="C7314" s="32" t="str">
        <f t="shared" si="343"/>
        <v>n Big</v>
      </c>
      <c r="D7314" s="32" t="str">
        <f t="shared" si="344"/>
        <v>Incorrect</v>
      </c>
    </row>
    <row r="7315" spans="1:4" x14ac:dyDescent="0.25">
      <c r="A7315" s="32" t="s">
        <v>6683</v>
      </c>
      <c r="B7315" s="32" t="str">
        <f t="shared" si="342"/>
        <v>Redwood City, CA 94224,420-492-6228,Win Big,280 Fox Hills Avenue</v>
      </c>
      <c r="C7315" s="32" t="str">
        <f t="shared" si="343"/>
        <v>venue</v>
      </c>
      <c r="D7315" s="32" t="str">
        <f t="shared" si="344"/>
        <v>Incorrect</v>
      </c>
    </row>
    <row r="7316" spans="1:4" x14ac:dyDescent="0.25">
      <c r="A7316" s="32" t="s">
        <v>6684</v>
      </c>
      <c r="B7316" s="32" t="str">
        <f t="shared" si="342"/>
        <v>420-492-6228,Win Big,280 Fox Hills Avenue,Seaside, CA 90048</v>
      </c>
      <c r="C7316" s="32" t="str">
        <f t="shared" si="343"/>
        <v>90048</v>
      </c>
      <c r="D7316" s="32" t="str">
        <f t="shared" si="344"/>
        <v>Incorrect</v>
      </c>
    </row>
    <row r="7317" spans="1:4" x14ac:dyDescent="0.25">
      <c r="A7317" s="32" t="s">
        <v>1272</v>
      </c>
      <c r="B7317" s="32" t="str">
        <f t="shared" si="342"/>
        <v>Win Big,280 Fox Hills Avenue,Seaside, CA 90048,808-444-8284</v>
      </c>
      <c r="C7317" s="32" t="str">
        <f t="shared" si="343"/>
        <v>-8284</v>
      </c>
      <c r="D7317" s="32">
        <f t="shared" si="344"/>
        <v>1</v>
      </c>
    </row>
    <row r="7318" spans="1:4" x14ac:dyDescent="0.25">
      <c r="A7318" s="32" t="s">
        <v>6685</v>
      </c>
      <c r="B7318" s="32" t="str">
        <f t="shared" si="342"/>
        <v>280 Fox Hills Avenue,Seaside, CA 90048,808-444-8284,Vintage Fair Sports</v>
      </c>
      <c r="C7318" s="32" t="str">
        <f t="shared" si="343"/>
        <v>ports</v>
      </c>
      <c r="D7318" s="32" t="str">
        <f t="shared" si="344"/>
        <v>Incorrect</v>
      </c>
    </row>
    <row r="7319" spans="1:4" x14ac:dyDescent="0.25">
      <c r="A7319" s="32" t="s">
        <v>6686</v>
      </c>
      <c r="B7319" s="32" t="str">
        <f t="shared" si="342"/>
        <v>Seaside, CA 90048,808-444-8284,Vintage Fair Sports,444 N. Palm Canyon Dr Suite B-224</v>
      </c>
      <c r="C7319" s="32" t="str">
        <f t="shared" si="343"/>
        <v>B-224</v>
      </c>
      <c r="D7319" s="32">
        <f t="shared" si="344"/>
        <v>2</v>
      </c>
    </row>
    <row r="7320" spans="1:4" x14ac:dyDescent="0.25">
      <c r="A7320" s="32" t="s">
        <v>6687</v>
      </c>
      <c r="B7320" s="32" t="str">
        <f t="shared" si="342"/>
        <v>808-444-8284,Vintage Fair Sports,444 N. Palm Canyon Dr Suite B-224,San Pedro, CA 92242</v>
      </c>
      <c r="C7320" s="32" t="str">
        <f t="shared" si="343"/>
        <v>92242</v>
      </c>
      <c r="D7320" s="32" t="str">
        <f t="shared" si="344"/>
        <v>Incorrect</v>
      </c>
    </row>
    <row r="7321" spans="1:4" x14ac:dyDescent="0.25">
      <c r="A7321" s="32" t="s">
        <v>6688</v>
      </c>
      <c r="B7321" s="32" t="str">
        <f t="shared" si="342"/>
        <v>Vintage Fair Sports,444 N. Palm Canyon Dr Suite B-224,San Pedro, CA 92242,209-648-4686</v>
      </c>
      <c r="C7321" s="32" t="str">
        <f t="shared" si="343"/>
        <v>-4686</v>
      </c>
      <c r="D7321" s="32">
        <f t="shared" si="344"/>
        <v>1</v>
      </c>
    </row>
    <row r="7322" spans="1:4" x14ac:dyDescent="0.25">
      <c r="A7322" s="32" t="s">
        <v>6689</v>
      </c>
      <c r="B7322" s="32" t="str">
        <f t="shared" si="342"/>
        <v>444 N. Palm Canyon Dr Suite B-224,San Pedro, CA 92242,209-648-4686,Apple Pie Outfitters</v>
      </c>
      <c r="C7322" s="32" t="str">
        <f t="shared" si="343"/>
        <v>tters</v>
      </c>
      <c r="D7322" s="32" t="str">
        <f t="shared" si="344"/>
        <v>Incorrect</v>
      </c>
    </row>
    <row r="7323" spans="1:4" x14ac:dyDescent="0.25">
      <c r="A7323" s="32" t="s">
        <v>6690</v>
      </c>
      <c r="B7323" s="32" t="str">
        <f t="shared" si="342"/>
        <v>San Pedro, CA 92242,209-648-4686,Apple Pie Outfitters,409 West Main Street</v>
      </c>
      <c r="C7323" s="32" t="str">
        <f t="shared" si="343"/>
        <v>treet</v>
      </c>
      <c r="D7323" s="32" t="str">
        <f t="shared" si="344"/>
        <v>Incorrect</v>
      </c>
    </row>
    <row r="7324" spans="1:4" x14ac:dyDescent="0.25">
      <c r="A7324" s="32" t="s">
        <v>6691</v>
      </c>
      <c r="B7324" s="32" t="str">
        <f t="shared" si="342"/>
        <v>209-648-4686,Apple Pie Outfitters,409 West Main Street,Vancouver, CA 90062</v>
      </c>
      <c r="C7324" s="32" t="str">
        <f t="shared" si="343"/>
        <v>90062</v>
      </c>
      <c r="D7324" s="32" t="str">
        <f t="shared" si="344"/>
        <v>Incorrect</v>
      </c>
    </row>
    <row r="7325" spans="1:4" x14ac:dyDescent="0.25">
      <c r="A7325" s="32" t="s">
        <v>576</v>
      </c>
      <c r="B7325" s="32" t="str">
        <f t="shared" si="342"/>
        <v>Apple Pie Outfitters,409 West Main Street,Vancouver, CA 90062,609-489-2002</v>
      </c>
      <c r="C7325" s="32" t="str">
        <f t="shared" si="343"/>
        <v>-2002</v>
      </c>
      <c r="D7325" s="32">
        <f t="shared" si="344"/>
        <v>1</v>
      </c>
    </row>
    <row r="7326" spans="1:4" x14ac:dyDescent="0.25">
      <c r="A7326" s="32" t="s">
        <v>6692</v>
      </c>
      <c r="B7326" s="32" t="str">
        <f t="shared" si="342"/>
        <v>409 West Main Street,Vancouver, CA 90062,609-489-2002,Pacific Times Clothiers</v>
      </c>
      <c r="C7326" s="32" t="str">
        <f t="shared" si="343"/>
        <v>hiers</v>
      </c>
      <c r="D7326" s="32" t="str">
        <f t="shared" si="344"/>
        <v>Incorrect</v>
      </c>
    </row>
    <row r="7327" spans="1:4" x14ac:dyDescent="0.25">
      <c r="A7327" s="32" t="s">
        <v>6693</v>
      </c>
      <c r="B7327" s="32" t="str">
        <f t="shared" si="342"/>
        <v>Vancouver, CA 90062,609-489-2002,Pacific Times Clothiers,6060 Sunrise Mall</v>
      </c>
      <c r="C7327" s="32" t="str">
        <f t="shared" si="343"/>
        <v xml:space="preserve"> Mall</v>
      </c>
      <c r="D7327" s="32" t="str">
        <f t="shared" si="344"/>
        <v>Incorrect</v>
      </c>
    </row>
    <row r="7328" spans="1:4" x14ac:dyDescent="0.25">
      <c r="A7328" s="32" t="s">
        <v>6694</v>
      </c>
      <c r="B7328" s="32" t="str">
        <f t="shared" si="342"/>
        <v>609-489-2002,Pacific Times Clothiers,6060 Sunrise Mall,Milpitas, CA 92880</v>
      </c>
      <c r="C7328" s="32" t="str">
        <f t="shared" si="343"/>
        <v>92880</v>
      </c>
      <c r="D7328" s="32" t="str">
        <f t="shared" si="344"/>
        <v>Incorrect</v>
      </c>
    </row>
    <row r="7329" spans="1:4" x14ac:dyDescent="0.25">
      <c r="A7329" s="32" t="s">
        <v>801</v>
      </c>
      <c r="B7329" s="32" t="str">
        <f t="shared" si="342"/>
        <v>Pacific Times Clothiers,6060 Sunrise Mall,Milpitas, CA 92880,626-682-9882</v>
      </c>
      <c r="C7329" s="32" t="str">
        <f t="shared" si="343"/>
        <v>-9882</v>
      </c>
      <c r="D7329" s="32">
        <f t="shared" si="344"/>
        <v>1</v>
      </c>
    </row>
    <row r="7330" spans="1:4" x14ac:dyDescent="0.25">
      <c r="A7330" s="32" t="s">
        <v>6695</v>
      </c>
      <c r="B7330" s="32" t="str">
        <f t="shared" si="342"/>
        <v>6060 Sunrise Mall,Milpitas, CA 92880,626-682-9882,SET Leisure Inc</v>
      </c>
      <c r="C7330" s="32" t="str">
        <f t="shared" si="343"/>
        <v>e Inc</v>
      </c>
      <c r="D7330" s="32" t="str">
        <f t="shared" si="344"/>
        <v>Incorrect</v>
      </c>
    </row>
    <row r="7331" spans="1:4" x14ac:dyDescent="0.25">
      <c r="A7331" s="32" t="s">
        <v>6696</v>
      </c>
      <c r="B7331" s="32" t="str">
        <f t="shared" si="342"/>
        <v>Milpitas, CA 92880,626-682-9882,SET Leisure Inc,2660 Somersville Road Suite 60</v>
      </c>
      <c r="C7331" s="32" t="str">
        <f t="shared" si="343"/>
        <v>te 60</v>
      </c>
      <c r="D7331" s="32" t="str">
        <f t="shared" si="344"/>
        <v>Incorrect</v>
      </c>
    </row>
    <row r="7332" spans="1:4" x14ac:dyDescent="0.25">
      <c r="A7332" s="32" t="s">
        <v>6697</v>
      </c>
      <c r="B7332" s="32" t="str">
        <f t="shared" si="342"/>
        <v>626-682-9882,SET Leisure Inc,2660 Somersville Road Suite 60,Los Angeles, CA 96229</v>
      </c>
      <c r="C7332" s="32" t="str">
        <f t="shared" si="343"/>
        <v>96229</v>
      </c>
      <c r="D7332" s="32" t="str">
        <f t="shared" si="344"/>
        <v>Incorrect</v>
      </c>
    </row>
    <row r="7333" spans="1:4" x14ac:dyDescent="0.25">
      <c r="A7333" s="32" t="s">
        <v>366</v>
      </c>
      <c r="B7333" s="32" t="str">
        <f t="shared" si="342"/>
        <v>SET Leisure Inc,2660 Somersville Road Suite 60,Los Angeles, CA 96229,808-886-2660</v>
      </c>
      <c r="C7333" s="32" t="str">
        <f t="shared" si="343"/>
        <v>-2660</v>
      </c>
      <c r="D7333" s="32">
        <f t="shared" si="344"/>
        <v>1</v>
      </c>
    </row>
    <row r="7334" spans="1:4" x14ac:dyDescent="0.25">
      <c r="A7334" s="32" t="s">
        <v>6698</v>
      </c>
      <c r="B7334" s="32" t="str">
        <f t="shared" si="342"/>
        <v>2660 Somersville Road Suite 60,Los Angeles, CA 96229,808-886-2660,That Shoe Place</v>
      </c>
      <c r="C7334" s="32" t="str">
        <f t="shared" si="343"/>
        <v>Place</v>
      </c>
      <c r="D7334" s="32" t="str">
        <f t="shared" si="344"/>
        <v>Incorrect</v>
      </c>
    </row>
    <row r="7335" spans="1:4" x14ac:dyDescent="0.25">
      <c r="A7335" s="32" t="s">
        <v>6699</v>
      </c>
      <c r="B7335" s="32" t="str">
        <f t="shared" si="342"/>
        <v>Los Angeles, CA 96229,808-886-2660,That Shoe Place,202 Powell Street</v>
      </c>
      <c r="C7335" s="32" t="str">
        <f t="shared" si="343"/>
        <v>treet</v>
      </c>
      <c r="D7335" s="32" t="str">
        <f t="shared" si="344"/>
        <v>Incorrect</v>
      </c>
    </row>
    <row r="7336" spans="1:4" x14ac:dyDescent="0.25">
      <c r="A7336" s="32" t="s">
        <v>6700</v>
      </c>
      <c r="B7336" s="32" t="str">
        <f t="shared" si="342"/>
        <v>808-886-2660,That Shoe Place,202 Powell Street,San Francisco, CA 92668</v>
      </c>
      <c r="C7336" s="32" t="str">
        <f t="shared" si="343"/>
        <v>92668</v>
      </c>
      <c r="D7336" s="32" t="str">
        <f t="shared" si="344"/>
        <v>Incorrect</v>
      </c>
    </row>
    <row r="7337" spans="1:4" x14ac:dyDescent="0.25">
      <c r="A7337" s="32" t="s">
        <v>592</v>
      </c>
      <c r="B7337" s="32" t="str">
        <f t="shared" si="342"/>
        <v>That Shoe Place,202 Powell Street,San Francisco, CA 92668,808-686-8204</v>
      </c>
      <c r="C7337" s="32" t="str">
        <f t="shared" si="343"/>
        <v>-8204</v>
      </c>
      <c r="D7337" s="32">
        <f t="shared" si="344"/>
        <v>1</v>
      </c>
    </row>
    <row r="7338" spans="1:4" x14ac:dyDescent="0.25">
      <c r="A7338" s="32" t="s">
        <v>6701</v>
      </c>
      <c r="B7338" s="32" t="str">
        <f t="shared" si="342"/>
        <v>202 Powell Street,San Francisco, CA 92668,808-686-8204,Bowlers Paradise Market</v>
      </c>
      <c r="C7338" s="32" t="str">
        <f t="shared" si="343"/>
        <v>arket</v>
      </c>
      <c r="D7338" s="32" t="str">
        <f t="shared" si="344"/>
        <v>Incorrect</v>
      </c>
    </row>
    <row r="7339" spans="1:4" x14ac:dyDescent="0.25">
      <c r="A7339" s="32" t="s">
        <v>6702</v>
      </c>
      <c r="B7339" s="32" t="str">
        <f t="shared" si="342"/>
        <v>San Francisco, CA 92668,808-686-8204,Bowlers Paradise Market,2864 East Vernon Avenue</v>
      </c>
      <c r="C7339" s="32" t="str">
        <f t="shared" si="343"/>
        <v>venue</v>
      </c>
      <c r="D7339" s="32" t="str">
        <f t="shared" si="344"/>
        <v>Incorrect</v>
      </c>
    </row>
    <row r="7340" spans="1:4" x14ac:dyDescent="0.25">
      <c r="A7340" s="32" t="s">
        <v>6703</v>
      </c>
      <c r="B7340" s="32" t="str">
        <f t="shared" si="342"/>
        <v>808-686-8204,Bowlers Paradise Market,2864 East Vernon Avenue,Beverly Hills, CA 90048</v>
      </c>
      <c r="C7340" s="32" t="str">
        <f t="shared" si="343"/>
        <v>90048</v>
      </c>
      <c r="D7340" s="32" t="str">
        <f t="shared" si="344"/>
        <v>Incorrect</v>
      </c>
    </row>
    <row r="7341" spans="1:4" x14ac:dyDescent="0.25">
      <c r="A7341" s="32" t="s">
        <v>6704</v>
      </c>
      <c r="B7341" s="32" t="str">
        <f t="shared" si="342"/>
        <v>Bowlers Paradise Market,2864 East Vernon Avenue,Beverly Hills, CA 90048,660-469-6848</v>
      </c>
      <c r="C7341" s="32" t="str">
        <f t="shared" si="343"/>
        <v>-6848</v>
      </c>
      <c r="D7341" s="32">
        <f t="shared" si="344"/>
        <v>1</v>
      </c>
    </row>
    <row r="7342" spans="1:4" x14ac:dyDescent="0.25">
      <c r="A7342" s="32" t="s">
        <v>6705</v>
      </c>
      <c r="B7342" s="32" t="str">
        <f t="shared" si="342"/>
        <v>2864 East Vernon Avenue,Beverly Hills, CA 90048,660-469-6848,Global Vision Company</v>
      </c>
      <c r="C7342" s="32" t="str">
        <f t="shared" si="343"/>
        <v>mpany</v>
      </c>
      <c r="D7342" s="32" t="str">
        <f t="shared" si="344"/>
        <v>Incorrect</v>
      </c>
    </row>
    <row r="7343" spans="1:4" x14ac:dyDescent="0.25">
      <c r="A7343" s="32" t="s">
        <v>6706</v>
      </c>
      <c r="B7343" s="32" t="str">
        <f t="shared" si="342"/>
        <v>Beverly Hills, CA 90048,660-469-6848,Global Vision Company,446 Atkinson Dr</v>
      </c>
      <c r="C7343" s="32" t="str">
        <f t="shared" si="343"/>
        <v>on Dr</v>
      </c>
      <c r="D7343" s="32" t="str">
        <f t="shared" si="344"/>
        <v>Incorrect</v>
      </c>
    </row>
    <row r="7344" spans="1:4" x14ac:dyDescent="0.25">
      <c r="A7344" s="32" t="s">
        <v>6707</v>
      </c>
      <c r="B7344" s="32" t="str">
        <f t="shared" si="342"/>
        <v>660-469-6848,Global Vision Company,446 Atkinson Dr,Danville, WA 98044</v>
      </c>
      <c r="C7344" s="32" t="str">
        <f t="shared" si="343"/>
        <v>98044</v>
      </c>
      <c r="D7344" s="32" t="str">
        <f t="shared" si="344"/>
        <v>Incorrect</v>
      </c>
    </row>
    <row r="7345" spans="1:4" x14ac:dyDescent="0.25">
      <c r="A7345" s="32" t="s">
        <v>6708</v>
      </c>
      <c r="B7345" s="32" t="str">
        <f t="shared" si="342"/>
        <v>Global Vision Company,446 Atkinson Dr,Danville, WA 98044,868-466-6696</v>
      </c>
      <c r="C7345" s="32" t="str">
        <f t="shared" si="343"/>
        <v>-6696</v>
      </c>
      <c r="D7345" s="32">
        <f t="shared" si="344"/>
        <v>1</v>
      </c>
    </row>
    <row r="7346" spans="1:4" x14ac:dyDescent="0.25">
      <c r="A7346" s="32" t="s">
        <v>6709</v>
      </c>
      <c r="B7346" s="32" t="str">
        <f t="shared" si="342"/>
        <v>446 Atkinson Dr,Danville, WA 98044,868-466-6696,Urban Sports USA</v>
      </c>
      <c r="C7346" s="32" t="str">
        <f t="shared" si="343"/>
        <v>s USA</v>
      </c>
      <c r="D7346" s="32" t="str">
        <f t="shared" si="344"/>
        <v>Incorrect</v>
      </c>
    </row>
    <row r="7347" spans="1:4" x14ac:dyDescent="0.25">
      <c r="A7347" s="32" t="s">
        <v>6710</v>
      </c>
      <c r="B7347" s="32" t="str">
        <f t="shared" si="342"/>
        <v>Danville, WA 98044,868-466-6696,Urban Sports USA,2402 Simpson Avenue</v>
      </c>
      <c r="C7347" s="32" t="str">
        <f t="shared" si="343"/>
        <v>venue</v>
      </c>
      <c r="D7347" s="32" t="str">
        <f t="shared" si="344"/>
        <v>Incorrect</v>
      </c>
    </row>
    <row r="7348" spans="1:4" x14ac:dyDescent="0.25">
      <c r="A7348" s="32" t="s">
        <v>6711</v>
      </c>
      <c r="B7348" s="32" t="str">
        <f t="shared" si="342"/>
        <v>868-466-6696,Urban Sports USA,2402 Simpson Avenue,Wenatchee, CA 92692</v>
      </c>
      <c r="C7348" s="32" t="str">
        <f t="shared" si="343"/>
        <v>92692</v>
      </c>
      <c r="D7348" s="32" t="str">
        <f t="shared" si="344"/>
        <v>Incorrect</v>
      </c>
    </row>
    <row r="7349" spans="1:4" x14ac:dyDescent="0.25">
      <c r="A7349" s="32" t="s">
        <v>6712</v>
      </c>
      <c r="B7349" s="32" t="str">
        <f t="shared" si="342"/>
        <v>Urban Sports USA,2402 Simpson Avenue,Wenatchee, CA 92692,660-866-9284</v>
      </c>
      <c r="C7349" s="32" t="str">
        <f t="shared" si="343"/>
        <v>-9284</v>
      </c>
      <c r="D7349" s="32">
        <f t="shared" si="344"/>
        <v>1</v>
      </c>
    </row>
    <row r="7350" spans="1:4" x14ac:dyDescent="0.25">
      <c r="A7350" s="32" t="s">
        <v>6713</v>
      </c>
      <c r="B7350" s="32" t="str">
        <f t="shared" si="342"/>
        <v>2402 Simpson Avenue,Wenatchee, CA 92692,660-866-9284,Costume Scare Wear</v>
      </c>
      <c r="C7350" s="32" t="str">
        <f t="shared" si="343"/>
        <v xml:space="preserve"> Wear</v>
      </c>
      <c r="D7350" s="32" t="str">
        <f t="shared" si="344"/>
        <v>Incorrect</v>
      </c>
    </row>
    <row r="7351" spans="1:4" x14ac:dyDescent="0.25">
      <c r="A7351" s="32" t="s">
        <v>6714</v>
      </c>
      <c r="B7351" s="32" t="str">
        <f t="shared" si="342"/>
        <v>Wenatchee, CA 92692,660-866-9284,Costume Scare Wear,8669 Melrose Avenue</v>
      </c>
      <c r="C7351" s="32" t="str">
        <f t="shared" si="343"/>
        <v>venue</v>
      </c>
      <c r="D7351" s="32" t="str">
        <f t="shared" si="344"/>
        <v>Incorrect</v>
      </c>
    </row>
    <row r="7352" spans="1:4" x14ac:dyDescent="0.25">
      <c r="A7352" s="32" t="s">
        <v>6715</v>
      </c>
      <c r="B7352" s="32" t="str">
        <f t="shared" si="342"/>
        <v>660-866-9284,Costume Scare Wear,8669 Melrose Avenue,Fairbanks, AK 94924</v>
      </c>
      <c r="C7352" s="32" t="str">
        <f t="shared" si="343"/>
        <v>94924</v>
      </c>
      <c r="D7352" s="32" t="str">
        <f t="shared" si="344"/>
        <v>Incorrect</v>
      </c>
    </row>
    <row r="7353" spans="1:4" x14ac:dyDescent="0.25">
      <c r="A7353" s="32" t="s">
        <v>6716</v>
      </c>
      <c r="B7353" s="32" t="str">
        <f t="shared" si="342"/>
        <v>Costume Scare Wear,8669 Melrose Avenue,Fairbanks, AK 94924,909-688-2696</v>
      </c>
      <c r="C7353" s="32" t="str">
        <f t="shared" si="343"/>
        <v>-2696</v>
      </c>
      <c r="D7353" s="32">
        <f t="shared" si="344"/>
        <v>1</v>
      </c>
    </row>
    <row r="7354" spans="1:4" x14ac:dyDescent="0.25">
      <c r="A7354" s="32" t="s">
        <v>6717</v>
      </c>
      <c r="B7354" s="32" t="str">
        <f t="shared" si="342"/>
        <v>8669 Melrose Avenue,Fairbanks, AK 94924,909-688-2696,Bello's Modern Sporting Goods</v>
      </c>
      <c r="C7354" s="32" t="str">
        <f t="shared" si="343"/>
        <v>Goods</v>
      </c>
      <c r="D7354" s="32" t="str">
        <f t="shared" si="344"/>
        <v>Incorrect</v>
      </c>
    </row>
    <row r="7355" spans="1:4" x14ac:dyDescent="0.25">
      <c r="A7355" s="32" t="s">
        <v>6718</v>
      </c>
      <c r="B7355" s="32" t="str">
        <f t="shared" si="342"/>
        <v>Fairbanks, AK 94924,909-688-2696,Bello's Modern Sporting Goods,682 Leavesley Road Suite 420</v>
      </c>
      <c r="C7355" s="32" t="str">
        <f t="shared" si="343"/>
        <v>e 420</v>
      </c>
      <c r="D7355" s="32" t="str">
        <f t="shared" si="344"/>
        <v>Incorrect</v>
      </c>
    </row>
    <row r="7356" spans="1:4" x14ac:dyDescent="0.25">
      <c r="A7356" s="32" t="s">
        <v>6719</v>
      </c>
      <c r="B7356" s="32" t="str">
        <f t="shared" si="342"/>
        <v>909-688-2696,Bello's Modern Sporting Goods,682 Leavesley Road Suite 420,Pacific Grove, CA 92426</v>
      </c>
      <c r="C7356" s="32" t="str">
        <f t="shared" si="343"/>
        <v>92426</v>
      </c>
      <c r="D7356" s="32" t="str">
        <f t="shared" si="344"/>
        <v>Incorrect</v>
      </c>
    </row>
    <row r="7357" spans="1:4" x14ac:dyDescent="0.25">
      <c r="A7357" s="32" t="s">
        <v>6720</v>
      </c>
      <c r="B7357" s="32" t="str">
        <f t="shared" si="342"/>
        <v>Bello's Modern Sporting Goods,682 Leavesley Road Suite 420,Pacific Grove, CA 92426,806-644-2666</v>
      </c>
      <c r="C7357" s="32" t="str">
        <f t="shared" si="343"/>
        <v>-2666</v>
      </c>
      <c r="D7357" s="32">
        <f t="shared" si="344"/>
        <v>1</v>
      </c>
    </row>
    <row r="7358" spans="1:4" x14ac:dyDescent="0.25">
      <c r="A7358" s="32" t="s">
        <v>6721</v>
      </c>
      <c r="B7358" s="32" t="str">
        <f t="shared" si="342"/>
        <v>682 Leavesley Road Suite 420,Pacific Grove, CA 92426,806-644-2666,K &amp; G Sports</v>
      </c>
      <c r="C7358" s="32" t="str">
        <f t="shared" si="343"/>
        <v>ports</v>
      </c>
      <c r="D7358" s="32" t="str">
        <f t="shared" si="344"/>
        <v>Incorrect</v>
      </c>
    </row>
    <row r="7359" spans="1:4" x14ac:dyDescent="0.25">
      <c r="A7359" s="32" t="s">
        <v>6722</v>
      </c>
      <c r="B7359" s="32" t="str">
        <f t="shared" si="342"/>
        <v>Pacific Grove, CA 92426,806-644-2666,K &amp; G Sports,4846 Crossing Creek Road</v>
      </c>
      <c r="C7359" s="32" t="str">
        <f t="shared" si="343"/>
        <v xml:space="preserve"> Road</v>
      </c>
      <c r="D7359" s="32" t="str">
        <f t="shared" si="344"/>
        <v>Incorrect</v>
      </c>
    </row>
    <row r="7360" spans="1:4" x14ac:dyDescent="0.25">
      <c r="A7360" s="32" t="s">
        <v>6723</v>
      </c>
      <c r="B7360" s="32" t="str">
        <f t="shared" si="342"/>
        <v>806-644-2666,K &amp; G Sports,4846 Crossing Creek Road,Kihei, HI 96229</v>
      </c>
      <c r="C7360" s="32" t="str">
        <f t="shared" si="343"/>
        <v>96229</v>
      </c>
      <c r="D7360" s="32" t="str">
        <f t="shared" si="344"/>
        <v>Incorrect</v>
      </c>
    </row>
    <row r="7361" spans="1:4" x14ac:dyDescent="0.25">
      <c r="A7361" s="32" t="s">
        <v>6724</v>
      </c>
      <c r="B7361" s="32" t="str">
        <f t="shared" si="342"/>
        <v>K &amp; G Sports,4846 Crossing Creek Road,Kihei, HI 96229,424-684-8098</v>
      </c>
      <c r="C7361" s="32" t="str">
        <f t="shared" si="343"/>
        <v>-8098</v>
      </c>
      <c r="D7361" s="32">
        <f t="shared" si="344"/>
        <v>1</v>
      </c>
    </row>
    <row r="7362" spans="1:4" x14ac:dyDescent="0.25">
      <c r="A7362" s="32" t="s">
        <v>6725</v>
      </c>
      <c r="B7362" s="32" t="str">
        <f t="shared" ref="B7362:B7425" si="345">CONCATENATE(TRIM(A7362),",",TRIM(A7363),",",TRIM(A7364),",",TRIM(A7365))</f>
        <v>4846 Crossing Creek Road,Kihei, HI 96229,424-684-8098,Miami Tan</v>
      </c>
      <c r="C7362" s="32" t="str">
        <f t="shared" ref="C7362:C7425" si="346">RIGHT(B7362,5)</f>
        <v>i Tan</v>
      </c>
      <c r="D7362" s="32" t="str">
        <f t="shared" ref="D7362:D7425" si="347">IFERROR(FIND("-",C7362),"Incorrect")</f>
        <v>Incorrect</v>
      </c>
    </row>
    <row r="7363" spans="1:4" x14ac:dyDescent="0.25">
      <c r="A7363" s="32" t="s">
        <v>6726</v>
      </c>
      <c r="B7363" s="32" t="str">
        <f t="shared" si="345"/>
        <v>Kihei, HI 96229,424-684-8098,Miami Tan,228 Stockton Avenue</v>
      </c>
      <c r="C7363" s="32" t="str">
        <f t="shared" si="346"/>
        <v>venue</v>
      </c>
      <c r="D7363" s="32" t="str">
        <f t="shared" si="347"/>
        <v>Incorrect</v>
      </c>
    </row>
    <row r="7364" spans="1:4" x14ac:dyDescent="0.25">
      <c r="A7364" s="32" t="s">
        <v>6727</v>
      </c>
      <c r="B7364" s="32" t="str">
        <f t="shared" si="345"/>
        <v>424-684-8098,Miami Tan,228 Stockton Avenue,Fresno, CA 92008</v>
      </c>
      <c r="C7364" s="32" t="str">
        <f t="shared" si="346"/>
        <v>92008</v>
      </c>
      <c r="D7364" s="32" t="str">
        <f t="shared" si="347"/>
        <v>Incorrect</v>
      </c>
    </row>
    <row r="7365" spans="1:4" x14ac:dyDescent="0.25">
      <c r="A7365" s="32" t="s">
        <v>6728</v>
      </c>
      <c r="B7365" s="32" t="str">
        <f t="shared" si="345"/>
        <v>Miami Tan,228 Stockton Avenue,Fresno, CA 92008,868-892-2229</v>
      </c>
      <c r="C7365" s="32" t="str">
        <f t="shared" si="346"/>
        <v>-2229</v>
      </c>
      <c r="D7365" s="32">
        <f t="shared" si="347"/>
        <v>1</v>
      </c>
    </row>
    <row r="7366" spans="1:4" x14ac:dyDescent="0.25">
      <c r="A7366" s="32" t="s">
        <v>6729</v>
      </c>
      <c r="B7366" s="32" t="str">
        <f t="shared" si="345"/>
        <v>228 Stockton Avenue,Fresno, CA 92008,868-892-2229,Sizermore Trophies &amp; Tees</v>
      </c>
      <c r="C7366" s="32" t="str">
        <f t="shared" si="346"/>
        <v xml:space="preserve"> Tees</v>
      </c>
      <c r="D7366" s="32" t="str">
        <f t="shared" si="347"/>
        <v>Incorrect</v>
      </c>
    </row>
    <row r="7367" spans="1:4" x14ac:dyDescent="0.25">
      <c r="A7367" s="32" t="s">
        <v>2275</v>
      </c>
      <c r="B7367" s="32" t="str">
        <f t="shared" si="345"/>
        <v>Fresno, CA 92008,868-892-2229,Sizermore Trophies &amp; Tees,442 Santa Monica Blvd</v>
      </c>
      <c r="C7367" s="32" t="str">
        <f t="shared" si="346"/>
        <v xml:space="preserve"> Blvd</v>
      </c>
      <c r="D7367" s="32" t="str">
        <f t="shared" si="347"/>
        <v>Incorrect</v>
      </c>
    </row>
    <row r="7368" spans="1:4" x14ac:dyDescent="0.25">
      <c r="A7368" s="32" t="s">
        <v>6730</v>
      </c>
      <c r="B7368" s="32" t="str">
        <f t="shared" si="345"/>
        <v>868-892-2229,Sizermore Trophies &amp; Tees,442 Santa Monica Blvd,Fresno, CA 90222</v>
      </c>
      <c r="C7368" s="32" t="str">
        <f t="shared" si="346"/>
        <v>90222</v>
      </c>
      <c r="D7368" s="32" t="str">
        <f t="shared" si="347"/>
        <v>Incorrect</v>
      </c>
    </row>
    <row r="7369" spans="1:4" x14ac:dyDescent="0.25">
      <c r="A7369" s="32" t="s">
        <v>6731</v>
      </c>
      <c r="B7369" s="32" t="str">
        <f t="shared" si="345"/>
        <v>Sizermore Trophies &amp; Tees,442 Santa Monica Blvd,Fresno, CA 90222,926-448-8898</v>
      </c>
      <c r="C7369" s="32" t="str">
        <f t="shared" si="346"/>
        <v>-8898</v>
      </c>
      <c r="D7369" s="32">
        <f t="shared" si="347"/>
        <v>1</v>
      </c>
    </row>
    <row r="7370" spans="1:4" x14ac:dyDescent="0.25">
      <c r="A7370" s="32" t="s">
        <v>6732</v>
      </c>
      <c r="B7370" s="32" t="str">
        <f t="shared" si="345"/>
        <v>442 Santa Monica Blvd,Fresno, CA 90222,926-448-8898,Top-Gun Sports</v>
      </c>
      <c r="C7370" s="32" t="str">
        <f t="shared" si="346"/>
        <v>ports</v>
      </c>
      <c r="D7370" s="32" t="str">
        <f t="shared" si="347"/>
        <v>Incorrect</v>
      </c>
    </row>
    <row r="7371" spans="1:4" x14ac:dyDescent="0.25">
      <c r="A7371" s="32" t="s">
        <v>6733</v>
      </c>
      <c r="B7371" s="32" t="str">
        <f t="shared" si="345"/>
        <v>Fresno, CA 90222,926-448-8898,Top-Gun Sports,4844 The Barnyard</v>
      </c>
      <c r="C7371" s="32" t="str">
        <f t="shared" si="346"/>
        <v>nyard</v>
      </c>
      <c r="D7371" s="32" t="str">
        <f t="shared" si="347"/>
        <v>Incorrect</v>
      </c>
    </row>
    <row r="7372" spans="1:4" x14ac:dyDescent="0.25">
      <c r="A7372" s="32" t="s">
        <v>6734</v>
      </c>
      <c r="B7372" s="32" t="str">
        <f t="shared" si="345"/>
        <v>926-448-8898,Top-Gun Sports,4844 The Barnyard,Huntington Beach, CA 92048</v>
      </c>
      <c r="C7372" s="32" t="str">
        <f t="shared" si="346"/>
        <v>92048</v>
      </c>
      <c r="D7372" s="32" t="str">
        <f t="shared" si="347"/>
        <v>Incorrect</v>
      </c>
    </row>
    <row r="7373" spans="1:4" x14ac:dyDescent="0.25">
      <c r="A7373" s="32" t="s">
        <v>485</v>
      </c>
      <c r="B7373" s="32" t="str">
        <f t="shared" si="345"/>
        <v>Top-Gun Sports,4844 The Barnyard,Huntington Beach, CA 92048,626-682-8226</v>
      </c>
      <c r="C7373" s="32" t="str">
        <f t="shared" si="346"/>
        <v>-8226</v>
      </c>
      <c r="D7373" s="32">
        <f t="shared" si="347"/>
        <v>1</v>
      </c>
    </row>
    <row r="7374" spans="1:4" x14ac:dyDescent="0.25">
      <c r="A7374" s="32" t="s">
        <v>6735</v>
      </c>
      <c r="B7374" s="32" t="str">
        <f t="shared" si="345"/>
        <v>4844 The Barnyard,Huntington Beach, CA 92048,626-682-8226,Items Galore</v>
      </c>
      <c r="C7374" s="32" t="str">
        <f t="shared" si="346"/>
        <v>alore</v>
      </c>
      <c r="D7374" s="32" t="str">
        <f t="shared" si="347"/>
        <v>Incorrect</v>
      </c>
    </row>
    <row r="7375" spans="1:4" x14ac:dyDescent="0.25">
      <c r="A7375" s="32" t="s">
        <v>6736</v>
      </c>
      <c r="B7375" s="32" t="str">
        <f t="shared" si="345"/>
        <v>Huntington Beach, CA 92048,626-682-8226,Items Galore,606 West 40th Street</v>
      </c>
      <c r="C7375" s="32" t="str">
        <f t="shared" si="346"/>
        <v>treet</v>
      </c>
      <c r="D7375" s="32" t="str">
        <f t="shared" si="347"/>
        <v>Incorrect</v>
      </c>
    </row>
    <row r="7376" spans="1:4" x14ac:dyDescent="0.25">
      <c r="A7376" s="32" t="s">
        <v>6737</v>
      </c>
      <c r="B7376" s="32" t="str">
        <f t="shared" si="345"/>
        <v>626-682-8226,Items Galore,606 West 40th Street,La Puente, CA 90248</v>
      </c>
      <c r="C7376" s="32" t="str">
        <f t="shared" si="346"/>
        <v>90248</v>
      </c>
      <c r="D7376" s="32" t="str">
        <f t="shared" si="347"/>
        <v>Incorrect</v>
      </c>
    </row>
    <row r="7377" spans="1:4" x14ac:dyDescent="0.25">
      <c r="A7377" s="32" t="s">
        <v>6738</v>
      </c>
      <c r="B7377" s="32" t="str">
        <f t="shared" si="345"/>
        <v>Items Galore,606 West 40th Street,La Puente, CA 90248,828-866-6698</v>
      </c>
      <c r="C7377" s="32" t="str">
        <f t="shared" si="346"/>
        <v>-6698</v>
      </c>
      <c r="D7377" s="32">
        <f t="shared" si="347"/>
        <v>1</v>
      </c>
    </row>
    <row r="7378" spans="1:4" x14ac:dyDescent="0.25">
      <c r="A7378" s="32" t="s">
        <v>3756</v>
      </c>
      <c r="B7378" s="32" t="str">
        <f t="shared" si="345"/>
        <v>606 West 40th Street,La Puente, CA 90248,828-866-6698,Atlee Clothiers</v>
      </c>
      <c r="C7378" s="32" t="str">
        <f t="shared" si="346"/>
        <v>hiers</v>
      </c>
      <c r="D7378" s="32" t="str">
        <f t="shared" si="347"/>
        <v>Incorrect</v>
      </c>
    </row>
    <row r="7379" spans="1:4" x14ac:dyDescent="0.25">
      <c r="A7379" s="32" t="s">
        <v>4032</v>
      </c>
      <c r="B7379" s="32" t="str">
        <f t="shared" si="345"/>
        <v>La Puente, CA 90248,828-866-6698,Atlee Clothiers,220 East Olympic Boulevard</v>
      </c>
      <c r="C7379" s="32" t="str">
        <f t="shared" si="346"/>
        <v>evard</v>
      </c>
      <c r="D7379" s="32" t="str">
        <f t="shared" si="347"/>
        <v>Incorrect</v>
      </c>
    </row>
    <row r="7380" spans="1:4" x14ac:dyDescent="0.25">
      <c r="A7380" s="32" t="s">
        <v>6739</v>
      </c>
      <c r="B7380" s="32" t="str">
        <f t="shared" si="345"/>
        <v>828-866-6698,Atlee Clothiers,220 East Olympic Boulevard,Simi Valley, CA 90089</v>
      </c>
      <c r="C7380" s="32" t="str">
        <f t="shared" si="346"/>
        <v>90089</v>
      </c>
      <c r="D7380" s="32" t="str">
        <f t="shared" si="347"/>
        <v>Incorrect</v>
      </c>
    </row>
    <row r="7381" spans="1:4" x14ac:dyDescent="0.25">
      <c r="A7381" s="32" t="s">
        <v>6067</v>
      </c>
      <c r="B7381" s="32" t="str">
        <f t="shared" si="345"/>
        <v>Atlee Clothiers,220 East Olympic Boulevard,Simi Valley, CA 90089,420-462-4404</v>
      </c>
      <c r="C7381" s="32" t="str">
        <f t="shared" si="346"/>
        <v>-4404</v>
      </c>
      <c r="D7381" s="32">
        <f t="shared" si="347"/>
        <v>1</v>
      </c>
    </row>
    <row r="7382" spans="1:4" x14ac:dyDescent="0.25">
      <c r="A7382" s="32" t="s">
        <v>6740</v>
      </c>
      <c r="B7382" s="32" t="str">
        <f t="shared" si="345"/>
        <v>220 East Olympic Boulevard,Simi Valley, CA 90089,420-462-4404,Southern Specialty Advertising</v>
      </c>
      <c r="C7382" s="32" t="str">
        <f t="shared" si="346"/>
        <v>ising</v>
      </c>
      <c r="D7382" s="32" t="str">
        <f t="shared" si="347"/>
        <v>Incorrect</v>
      </c>
    </row>
    <row r="7383" spans="1:4" x14ac:dyDescent="0.25">
      <c r="A7383" s="32" t="s">
        <v>6741</v>
      </c>
      <c r="B7383" s="32" t="str">
        <f t="shared" si="345"/>
        <v>Simi Valley, CA 90089,420-462-4404,Southern Specialty Advertising,8862 Melrose Avenue</v>
      </c>
      <c r="C7383" s="32" t="str">
        <f t="shared" si="346"/>
        <v>venue</v>
      </c>
      <c r="D7383" s="32" t="str">
        <f t="shared" si="347"/>
        <v>Incorrect</v>
      </c>
    </row>
    <row r="7384" spans="1:4" x14ac:dyDescent="0.25">
      <c r="A7384" s="32" t="s">
        <v>6742</v>
      </c>
      <c r="B7384" s="32" t="str">
        <f t="shared" si="345"/>
        <v>420-462-4404,Southern Specialty Advertising,8862 Melrose Avenue,Northridge, CA 94646</v>
      </c>
      <c r="C7384" s="32" t="str">
        <f t="shared" si="346"/>
        <v>94646</v>
      </c>
      <c r="D7384" s="32" t="str">
        <f t="shared" si="347"/>
        <v>Incorrect</v>
      </c>
    </row>
    <row r="7385" spans="1:4" x14ac:dyDescent="0.25">
      <c r="A7385" s="32" t="s">
        <v>6743</v>
      </c>
      <c r="B7385" s="32" t="str">
        <f t="shared" si="345"/>
        <v>Southern Specialty Advertising,8862 Melrose Avenue,Northridge, CA 94646,642-882-2060</v>
      </c>
      <c r="C7385" s="32" t="str">
        <f t="shared" si="346"/>
        <v>-2060</v>
      </c>
      <c r="D7385" s="32">
        <f t="shared" si="347"/>
        <v>1</v>
      </c>
    </row>
    <row r="7386" spans="1:4" x14ac:dyDescent="0.25">
      <c r="A7386" s="32" t="s">
        <v>4928</v>
      </c>
      <c r="B7386" s="32" t="str">
        <f t="shared" si="345"/>
        <v>8862 Melrose Avenue,Northridge, CA 94646,642-882-2060,The Hat Shop</v>
      </c>
      <c r="C7386" s="32" t="str">
        <f t="shared" si="346"/>
        <v xml:space="preserve"> Shop</v>
      </c>
      <c r="D7386" s="32" t="str">
        <f t="shared" si="347"/>
        <v>Incorrect</v>
      </c>
    </row>
    <row r="7387" spans="1:4" x14ac:dyDescent="0.25">
      <c r="A7387" s="32" t="s">
        <v>6744</v>
      </c>
      <c r="B7387" s="32" t="str">
        <f t="shared" si="345"/>
        <v>Northridge, CA 94646,642-882-2060,The Hat Shop,4602 South Barstow Street</v>
      </c>
      <c r="C7387" s="32" t="str">
        <f t="shared" si="346"/>
        <v>treet</v>
      </c>
      <c r="D7387" s="32" t="str">
        <f t="shared" si="347"/>
        <v>Incorrect</v>
      </c>
    </row>
    <row r="7388" spans="1:4" x14ac:dyDescent="0.25">
      <c r="A7388" s="32" t="s">
        <v>6745</v>
      </c>
      <c r="B7388" s="32" t="str">
        <f t="shared" si="345"/>
        <v>642-882-2060,The Hat Shop,4602 South Barstow Street,Barstow, CA 94608</v>
      </c>
      <c r="C7388" s="32" t="str">
        <f t="shared" si="346"/>
        <v>94608</v>
      </c>
      <c r="D7388" s="32" t="str">
        <f t="shared" si="347"/>
        <v>Incorrect</v>
      </c>
    </row>
    <row r="7389" spans="1:4" x14ac:dyDescent="0.25">
      <c r="A7389" s="32" t="s">
        <v>6746</v>
      </c>
      <c r="B7389" s="32" t="str">
        <f t="shared" si="345"/>
        <v>The Hat Shop,4602 South Barstow Street,Barstow, CA 94608,868-464-2682</v>
      </c>
      <c r="C7389" s="32" t="str">
        <f t="shared" si="346"/>
        <v>-2682</v>
      </c>
      <c r="D7389" s="32">
        <f t="shared" si="347"/>
        <v>1</v>
      </c>
    </row>
    <row r="7390" spans="1:4" x14ac:dyDescent="0.25">
      <c r="A7390" s="32" t="s">
        <v>6747</v>
      </c>
      <c r="B7390" s="32" t="str">
        <f t="shared" si="345"/>
        <v>4602 South Barstow Street,Barstow, CA 94608,868-464-2682,Valley Sport Shop</v>
      </c>
      <c r="C7390" s="32" t="str">
        <f t="shared" si="346"/>
        <v xml:space="preserve"> Shop</v>
      </c>
      <c r="D7390" s="32" t="str">
        <f t="shared" si="347"/>
        <v>Incorrect</v>
      </c>
    </row>
    <row r="7391" spans="1:4" x14ac:dyDescent="0.25">
      <c r="A7391" s="32" t="s">
        <v>6748</v>
      </c>
      <c r="B7391" s="32" t="str">
        <f t="shared" si="345"/>
        <v>Barstow, CA 94608,868-464-2682,Valley Sport Shop,PO Box 680986</v>
      </c>
      <c r="C7391" s="32" t="str">
        <f t="shared" si="346"/>
        <v>80986</v>
      </c>
      <c r="D7391" s="32" t="str">
        <f t="shared" si="347"/>
        <v>Incorrect</v>
      </c>
    </row>
    <row r="7392" spans="1:4" x14ac:dyDescent="0.25">
      <c r="A7392" s="32" t="s">
        <v>6749</v>
      </c>
      <c r="B7392" s="32" t="str">
        <f t="shared" si="345"/>
        <v>868-464-2682,Valley Sport Shop,PO Box 680986,Venice, CA 98604</v>
      </c>
      <c r="C7392" s="32" t="str">
        <f t="shared" si="346"/>
        <v>98604</v>
      </c>
      <c r="D7392" s="32" t="str">
        <f t="shared" si="347"/>
        <v>Incorrect</v>
      </c>
    </row>
    <row r="7393" spans="1:4" x14ac:dyDescent="0.25">
      <c r="A7393" s="32" t="s">
        <v>3344</v>
      </c>
      <c r="B7393" s="32" t="str">
        <f t="shared" si="345"/>
        <v>Valley Sport Shop,PO Box 680986,Venice, CA 98604,640-684-4288</v>
      </c>
      <c r="C7393" s="32" t="str">
        <f t="shared" si="346"/>
        <v>-4288</v>
      </c>
      <c r="D7393" s="32">
        <f t="shared" si="347"/>
        <v>1</v>
      </c>
    </row>
    <row r="7394" spans="1:4" x14ac:dyDescent="0.25">
      <c r="A7394" s="32" t="s">
        <v>6750</v>
      </c>
      <c r="B7394" s="32" t="str">
        <f t="shared" si="345"/>
        <v>PO Box 680986,Venice, CA 98604,640-684-4288,Jean Marie Direct</v>
      </c>
      <c r="C7394" s="32" t="str">
        <f t="shared" si="346"/>
        <v>irect</v>
      </c>
      <c r="D7394" s="32" t="str">
        <f t="shared" si="347"/>
        <v>Incorrect</v>
      </c>
    </row>
    <row r="7395" spans="1:4" x14ac:dyDescent="0.25">
      <c r="A7395" s="32" t="s">
        <v>6751</v>
      </c>
      <c r="B7395" s="32" t="str">
        <f t="shared" si="345"/>
        <v>Venice, CA 98604,640-684-4288,Jean Marie Direct,2828 North Hacienda Boulevard</v>
      </c>
      <c r="C7395" s="32" t="str">
        <f t="shared" si="346"/>
        <v>evard</v>
      </c>
      <c r="D7395" s="32" t="str">
        <f t="shared" si="347"/>
        <v>Incorrect</v>
      </c>
    </row>
    <row r="7396" spans="1:4" x14ac:dyDescent="0.25">
      <c r="A7396" s="32" t="s">
        <v>3883</v>
      </c>
      <c r="B7396" s="32" t="str">
        <f t="shared" si="345"/>
        <v>640-684-4288,Jean Marie Direct,2828 North Hacienda Boulevard,Portland, OR 90028</v>
      </c>
      <c r="C7396" s="32" t="str">
        <f t="shared" si="346"/>
        <v>90028</v>
      </c>
      <c r="D7396" s="32" t="str">
        <f t="shared" si="347"/>
        <v>Incorrect</v>
      </c>
    </row>
    <row r="7397" spans="1:4" x14ac:dyDescent="0.25">
      <c r="A7397" s="32" t="s">
        <v>6752</v>
      </c>
      <c r="B7397" s="32" t="str">
        <f t="shared" si="345"/>
        <v>Jean Marie Direct,2828 North Hacienda Boulevard,Portland, OR 90028,224-846-4699</v>
      </c>
      <c r="C7397" s="32" t="str">
        <f t="shared" si="346"/>
        <v>-4699</v>
      </c>
      <c r="D7397" s="32">
        <f t="shared" si="347"/>
        <v>1</v>
      </c>
    </row>
    <row r="7398" spans="1:4" x14ac:dyDescent="0.25">
      <c r="A7398" s="32" t="s">
        <v>6753</v>
      </c>
      <c r="B7398" s="32" t="str">
        <f t="shared" si="345"/>
        <v>2828 North Hacienda Boulevard,Portland, OR 90028,224-846-4699,Summer Times Clothiers Inc</v>
      </c>
      <c r="C7398" s="32" t="str">
        <f t="shared" si="346"/>
        <v>s Inc</v>
      </c>
      <c r="D7398" s="32" t="str">
        <f t="shared" si="347"/>
        <v>Incorrect</v>
      </c>
    </row>
    <row r="7399" spans="1:4" x14ac:dyDescent="0.25">
      <c r="A7399" s="32" t="s">
        <v>6754</v>
      </c>
      <c r="B7399" s="32" t="str">
        <f t="shared" si="345"/>
        <v>Portland, OR 90028,224-846-4699,Summer Times Clothiers Inc,444 Five Cities Drive Suite 226</v>
      </c>
      <c r="C7399" s="32" t="str">
        <f t="shared" si="346"/>
        <v>e 226</v>
      </c>
      <c r="D7399" s="32" t="str">
        <f t="shared" si="347"/>
        <v>Incorrect</v>
      </c>
    </row>
    <row r="7400" spans="1:4" x14ac:dyDescent="0.25">
      <c r="A7400" s="32" t="s">
        <v>6755</v>
      </c>
      <c r="B7400" s="32" t="str">
        <f t="shared" si="345"/>
        <v>224-846-4699,Summer Times Clothiers Inc,444 Five Cities Drive Suite 226,Long Beach, CA 92624</v>
      </c>
      <c r="C7400" s="32" t="str">
        <f t="shared" si="346"/>
        <v>92624</v>
      </c>
      <c r="D7400" s="32" t="str">
        <f t="shared" si="347"/>
        <v>Incorrect</v>
      </c>
    </row>
    <row r="7401" spans="1:4" x14ac:dyDescent="0.25">
      <c r="A7401" s="32" t="s">
        <v>6756</v>
      </c>
      <c r="B7401" s="32" t="str">
        <f t="shared" si="345"/>
        <v>Summer Times Clothiers Inc,444 Five Cities Drive Suite 226,Long Beach, CA 92624,642-994-8240</v>
      </c>
      <c r="C7401" s="32" t="str">
        <f t="shared" si="346"/>
        <v>-8240</v>
      </c>
      <c r="D7401" s="32">
        <f t="shared" si="347"/>
        <v>1</v>
      </c>
    </row>
    <row r="7402" spans="1:4" x14ac:dyDescent="0.25">
      <c r="A7402" s="32" t="s">
        <v>6757</v>
      </c>
      <c r="B7402" s="32" t="str">
        <f t="shared" si="345"/>
        <v>444 Five Cities Drive Suite 226,Long Beach, CA 92624,642-994-8240,Ocean Sunshine</v>
      </c>
      <c r="C7402" s="32" t="str">
        <f t="shared" si="346"/>
        <v>shine</v>
      </c>
      <c r="D7402" s="32" t="str">
        <f t="shared" si="347"/>
        <v>Incorrect</v>
      </c>
    </row>
    <row r="7403" spans="1:4" x14ac:dyDescent="0.25">
      <c r="A7403" s="32" t="s">
        <v>6758</v>
      </c>
      <c r="B7403" s="32" t="str">
        <f t="shared" si="345"/>
        <v>Long Beach, CA 92624,642-994-8240,Ocean Sunshine,2866 Stevens Creek Boulevard</v>
      </c>
      <c r="C7403" s="32" t="str">
        <f t="shared" si="346"/>
        <v>evard</v>
      </c>
      <c r="D7403" s="32" t="str">
        <f t="shared" si="347"/>
        <v>Incorrect</v>
      </c>
    </row>
    <row r="7404" spans="1:4" x14ac:dyDescent="0.25">
      <c r="A7404" s="32" t="s">
        <v>6759</v>
      </c>
      <c r="B7404" s="32" t="str">
        <f t="shared" si="345"/>
        <v>642-994-8240,Ocean Sunshine,2866 Stevens Creek Boulevard,Simi Valley, CA 90406</v>
      </c>
      <c r="C7404" s="32" t="str">
        <f t="shared" si="346"/>
        <v>90406</v>
      </c>
      <c r="D7404" s="32" t="str">
        <f t="shared" si="347"/>
        <v>Incorrect</v>
      </c>
    </row>
    <row r="7405" spans="1:4" x14ac:dyDescent="0.25">
      <c r="A7405" s="32" t="s">
        <v>864</v>
      </c>
      <c r="B7405" s="32" t="str">
        <f t="shared" si="345"/>
        <v>Ocean Sunshine,2866 Stevens Creek Boulevard,Simi Valley, CA 90406,909-484-4248</v>
      </c>
      <c r="C7405" s="32" t="str">
        <f t="shared" si="346"/>
        <v>-4248</v>
      </c>
      <c r="D7405" s="32">
        <f t="shared" si="347"/>
        <v>1</v>
      </c>
    </row>
    <row r="7406" spans="1:4" x14ac:dyDescent="0.25">
      <c r="A7406" s="32" t="s">
        <v>2139</v>
      </c>
      <c r="B7406" s="32" t="str">
        <f t="shared" si="345"/>
        <v>2866 Stevens Creek Boulevard,Simi Valley, CA 90406,909-484-4248,Jason Sportswear of LA</v>
      </c>
      <c r="C7406" s="32" t="str">
        <f t="shared" si="346"/>
        <v>of LA</v>
      </c>
      <c r="D7406" s="32" t="str">
        <f t="shared" si="347"/>
        <v>Incorrect</v>
      </c>
    </row>
    <row r="7407" spans="1:4" x14ac:dyDescent="0.25">
      <c r="A7407" s="32" t="s">
        <v>6760</v>
      </c>
      <c r="B7407" s="32" t="str">
        <f t="shared" si="345"/>
        <v>Simi Valley, CA 90406,909-484-4248,Jason Sportswear of LA,2240 Westlake Avenue North</v>
      </c>
      <c r="C7407" s="32" t="str">
        <f t="shared" si="346"/>
        <v>North</v>
      </c>
      <c r="D7407" s="32" t="str">
        <f t="shared" si="347"/>
        <v>Incorrect</v>
      </c>
    </row>
    <row r="7408" spans="1:4" x14ac:dyDescent="0.25">
      <c r="A7408" s="32" t="s">
        <v>6761</v>
      </c>
      <c r="B7408" s="32" t="str">
        <f t="shared" si="345"/>
        <v>909-484-4248,Jason Sportswear of LA,2240 Westlake Avenue North,Walnut Creek, CA 90804</v>
      </c>
      <c r="C7408" s="32" t="str">
        <f t="shared" si="346"/>
        <v>90804</v>
      </c>
      <c r="D7408" s="32" t="str">
        <f t="shared" si="347"/>
        <v>Incorrect</v>
      </c>
    </row>
    <row r="7409" spans="1:4" x14ac:dyDescent="0.25">
      <c r="A7409" s="32" t="s">
        <v>6762</v>
      </c>
      <c r="B7409" s="32" t="str">
        <f t="shared" si="345"/>
        <v>Jason Sportswear of LA,2240 Westlake Avenue North,Walnut Creek, CA 90804,626-460-8402</v>
      </c>
      <c r="C7409" s="32" t="str">
        <f t="shared" si="346"/>
        <v>-8402</v>
      </c>
      <c r="D7409" s="32">
        <f t="shared" si="347"/>
        <v>1</v>
      </c>
    </row>
    <row r="7410" spans="1:4" x14ac:dyDescent="0.25">
      <c r="A7410" s="32" t="s">
        <v>3809</v>
      </c>
      <c r="B7410" s="32" t="str">
        <f t="shared" si="345"/>
        <v>2240 Westlake Avenue North,Walnut Creek, CA 90804,626-460-8402,Moonshine Beach Club</v>
      </c>
      <c r="C7410" s="32" t="str">
        <f t="shared" si="346"/>
        <v xml:space="preserve"> Club</v>
      </c>
      <c r="D7410" s="32" t="str">
        <f t="shared" si="347"/>
        <v>Incorrect</v>
      </c>
    </row>
    <row r="7411" spans="1:4" x14ac:dyDescent="0.25">
      <c r="A7411" s="32" t="s">
        <v>6763</v>
      </c>
      <c r="B7411" s="32" t="str">
        <f t="shared" si="345"/>
        <v>Walnut Creek, CA 90804,626-460-8402,Moonshine Beach Club,28499 Ventura Boulevard Suite 2</v>
      </c>
      <c r="C7411" s="32" t="str">
        <f t="shared" si="346"/>
        <v>ite 2</v>
      </c>
      <c r="D7411" s="32" t="str">
        <f t="shared" si="347"/>
        <v>Incorrect</v>
      </c>
    </row>
    <row r="7412" spans="1:4" x14ac:dyDescent="0.25">
      <c r="A7412" s="32" t="s">
        <v>6764</v>
      </c>
      <c r="B7412" s="32" t="str">
        <f t="shared" si="345"/>
        <v>626-460-8402,Moonshine Beach Club,28499 Ventura Boulevard Suite 2,Palmdale, CA 98446</v>
      </c>
      <c r="C7412" s="32" t="str">
        <f t="shared" si="346"/>
        <v>98446</v>
      </c>
      <c r="D7412" s="32" t="str">
        <f t="shared" si="347"/>
        <v>Incorrect</v>
      </c>
    </row>
    <row r="7413" spans="1:4" x14ac:dyDescent="0.25">
      <c r="A7413" s="32" t="s">
        <v>6765</v>
      </c>
      <c r="B7413" s="32" t="str">
        <f t="shared" si="345"/>
        <v>Moonshine Beach Club,28499 Ventura Boulevard Suite 2,Palmdale, CA 98446,806-884-6829</v>
      </c>
      <c r="C7413" s="32" t="str">
        <f t="shared" si="346"/>
        <v>-6829</v>
      </c>
      <c r="D7413" s="32">
        <f t="shared" si="347"/>
        <v>1</v>
      </c>
    </row>
    <row r="7414" spans="1:4" x14ac:dyDescent="0.25">
      <c r="A7414" s="32" t="s">
        <v>3917</v>
      </c>
      <c r="B7414" s="32" t="str">
        <f t="shared" si="345"/>
        <v>28499 Ventura Boulevard Suite 2,Palmdale, CA 98446,806-884-6829,Sportorific</v>
      </c>
      <c r="C7414" s="32" t="str">
        <f t="shared" si="346"/>
        <v>rific</v>
      </c>
      <c r="D7414" s="32" t="str">
        <f t="shared" si="347"/>
        <v>Incorrect</v>
      </c>
    </row>
    <row r="7415" spans="1:4" x14ac:dyDescent="0.25">
      <c r="A7415" s="32" t="s">
        <v>6766</v>
      </c>
      <c r="B7415" s="32" t="str">
        <f t="shared" si="345"/>
        <v>Palmdale, CA 98446,806-884-6829,Sportorific,6600 Moanalua Boulevard</v>
      </c>
      <c r="C7415" s="32" t="str">
        <f t="shared" si="346"/>
        <v>evard</v>
      </c>
      <c r="D7415" s="32" t="str">
        <f t="shared" si="347"/>
        <v>Incorrect</v>
      </c>
    </row>
    <row r="7416" spans="1:4" x14ac:dyDescent="0.25">
      <c r="A7416" s="32" t="s">
        <v>6767</v>
      </c>
      <c r="B7416" s="32" t="str">
        <f t="shared" si="345"/>
        <v>806-884-6829,Sportorific,6600 Moanalua Boulevard,Honolulu, HI 92922</v>
      </c>
      <c r="C7416" s="32" t="str">
        <f t="shared" si="346"/>
        <v>92922</v>
      </c>
      <c r="D7416" s="32" t="str">
        <f t="shared" si="347"/>
        <v>Incorrect</v>
      </c>
    </row>
    <row r="7417" spans="1:4" x14ac:dyDescent="0.25">
      <c r="A7417" s="32" t="s">
        <v>6768</v>
      </c>
      <c r="B7417" s="32" t="str">
        <f t="shared" si="345"/>
        <v>Sportorific,6600 Moanalua Boulevard,Honolulu, HI 92922,426-446-4066</v>
      </c>
      <c r="C7417" s="32" t="str">
        <f t="shared" si="346"/>
        <v>-4066</v>
      </c>
      <c r="D7417" s="32">
        <f t="shared" si="347"/>
        <v>1</v>
      </c>
    </row>
    <row r="7418" spans="1:4" x14ac:dyDescent="0.25">
      <c r="A7418" s="32" t="s">
        <v>6769</v>
      </c>
      <c r="B7418" s="32" t="str">
        <f t="shared" si="345"/>
        <v>6600 Moanalua Boulevard,Honolulu, HI 92922,426-446-4066,Camelot Sports</v>
      </c>
      <c r="C7418" s="32" t="str">
        <f t="shared" si="346"/>
        <v>ports</v>
      </c>
      <c r="D7418" s="32" t="str">
        <f t="shared" si="347"/>
        <v>Incorrect</v>
      </c>
    </row>
    <row r="7419" spans="1:4" x14ac:dyDescent="0.25">
      <c r="A7419" s="32" t="s">
        <v>6770</v>
      </c>
      <c r="B7419" s="32" t="str">
        <f t="shared" si="345"/>
        <v>Honolulu, HI 92922,426-446-4066,Camelot Sports,4200 West Century Boulevard</v>
      </c>
      <c r="C7419" s="32" t="str">
        <f t="shared" si="346"/>
        <v>evard</v>
      </c>
      <c r="D7419" s="32" t="str">
        <f t="shared" si="347"/>
        <v>Incorrect</v>
      </c>
    </row>
    <row r="7420" spans="1:4" x14ac:dyDescent="0.25">
      <c r="A7420" s="32" t="s">
        <v>6771</v>
      </c>
      <c r="B7420" s="32" t="str">
        <f t="shared" si="345"/>
        <v>426-446-4066,Camelot Sports,4200 West Century Boulevard,Lynwood, OR 98402</v>
      </c>
      <c r="C7420" s="32" t="str">
        <f t="shared" si="346"/>
        <v>98402</v>
      </c>
      <c r="D7420" s="32" t="str">
        <f t="shared" si="347"/>
        <v>Incorrect</v>
      </c>
    </row>
    <row r="7421" spans="1:4" x14ac:dyDescent="0.25">
      <c r="A7421" s="32" t="s">
        <v>6772</v>
      </c>
      <c r="B7421" s="32" t="str">
        <f t="shared" si="345"/>
        <v>Camelot Sports,4200 West Century Boulevard,Lynwood, OR 98402,808-462-6646</v>
      </c>
      <c r="C7421" s="32" t="str">
        <f t="shared" si="346"/>
        <v>-6646</v>
      </c>
      <c r="D7421" s="32">
        <f t="shared" si="347"/>
        <v>1</v>
      </c>
    </row>
    <row r="7422" spans="1:4" x14ac:dyDescent="0.25">
      <c r="A7422" s="32" t="s">
        <v>6773</v>
      </c>
      <c r="B7422" s="32" t="str">
        <f t="shared" si="345"/>
        <v>4200 West Century Boulevard,Lynwood, OR 98402,808-462-6646,Waves Surf Co</v>
      </c>
      <c r="C7422" s="32" t="str">
        <f t="shared" si="346"/>
        <v>rf Co</v>
      </c>
      <c r="D7422" s="32" t="str">
        <f t="shared" si="347"/>
        <v>Incorrect</v>
      </c>
    </row>
    <row r="7423" spans="1:4" x14ac:dyDescent="0.25">
      <c r="A7423" s="32" t="s">
        <v>6774</v>
      </c>
      <c r="B7423" s="32" t="str">
        <f t="shared" si="345"/>
        <v>Lynwood, OR 98402,808-462-6646,Waves Surf Co,426 Vine Street Apt 428</v>
      </c>
      <c r="C7423" s="32" t="str">
        <f t="shared" si="346"/>
        <v>t 428</v>
      </c>
      <c r="D7423" s="32" t="str">
        <f t="shared" si="347"/>
        <v>Incorrect</v>
      </c>
    </row>
    <row r="7424" spans="1:4" x14ac:dyDescent="0.25">
      <c r="A7424" s="32" t="s">
        <v>6775</v>
      </c>
      <c r="B7424" s="32" t="str">
        <f t="shared" si="345"/>
        <v>808-462-6646,Waves Surf Co,426 Vine Street Apt 428,Laguna Niguel, CA 92486</v>
      </c>
      <c r="C7424" s="32" t="str">
        <f t="shared" si="346"/>
        <v>92486</v>
      </c>
      <c r="D7424" s="32" t="str">
        <f t="shared" si="347"/>
        <v>Incorrect</v>
      </c>
    </row>
    <row r="7425" spans="1:4" x14ac:dyDescent="0.25">
      <c r="A7425" s="32" t="s">
        <v>6776</v>
      </c>
      <c r="B7425" s="32" t="str">
        <f t="shared" si="345"/>
        <v>Waves Surf Co,426 Vine Street Apt 428,Laguna Niguel, CA 92486,808-668-8800</v>
      </c>
      <c r="C7425" s="32" t="str">
        <f t="shared" si="346"/>
        <v>-8800</v>
      </c>
      <c r="D7425" s="32">
        <f t="shared" si="347"/>
        <v>1</v>
      </c>
    </row>
    <row r="7426" spans="1:4" x14ac:dyDescent="0.25">
      <c r="A7426" s="32" t="s">
        <v>6777</v>
      </c>
      <c r="B7426" s="32" t="str">
        <f t="shared" ref="B7426:B7489" si="348">CONCATENATE(TRIM(A7426),",",TRIM(A7427),",",TRIM(A7428),",",TRIM(A7429))</f>
        <v>426 Vine Street Apt 428,Laguna Niguel, CA 92486,808-668-8800,Heavenly Clothier</v>
      </c>
      <c r="C7426" s="32" t="str">
        <f t="shared" ref="C7426:C7489" si="349">RIGHT(B7426,5)</f>
        <v>thier</v>
      </c>
      <c r="D7426" s="32" t="str">
        <f t="shared" ref="D7426:D7489" si="350">IFERROR(FIND("-",C7426),"Incorrect")</f>
        <v>Incorrect</v>
      </c>
    </row>
    <row r="7427" spans="1:4" x14ac:dyDescent="0.25">
      <c r="A7427" s="32" t="s">
        <v>6778</v>
      </c>
      <c r="B7427" s="32" t="str">
        <f t="shared" si="348"/>
        <v>Laguna Niguel, CA 92486,808-668-8800,Heavenly Clothier,2000 Limahana Place Space C</v>
      </c>
      <c r="C7427" s="32" t="str">
        <f t="shared" si="349"/>
        <v>ace C</v>
      </c>
      <c r="D7427" s="32" t="str">
        <f t="shared" si="350"/>
        <v>Incorrect</v>
      </c>
    </row>
    <row r="7428" spans="1:4" x14ac:dyDescent="0.25">
      <c r="A7428" s="32" t="s">
        <v>6779</v>
      </c>
      <c r="B7428" s="32" t="str">
        <f t="shared" si="348"/>
        <v>808-668-8800,Heavenly Clothier,2000 Limahana Place Space C,Seattle, WA 92688</v>
      </c>
      <c r="C7428" s="32" t="str">
        <f t="shared" si="349"/>
        <v>92688</v>
      </c>
      <c r="D7428" s="32" t="str">
        <f t="shared" si="350"/>
        <v>Incorrect</v>
      </c>
    </row>
    <row r="7429" spans="1:4" x14ac:dyDescent="0.25">
      <c r="A7429" s="32" t="s">
        <v>6780</v>
      </c>
      <c r="B7429" s="32" t="str">
        <f t="shared" si="348"/>
        <v>Heavenly Clothier,2000 Limahana Place Space C,Seattle, WA 92688,224-846-4698</v>
      </c>
      <c r="C7429" s="32" t="str">
        <f t="shared" si="349"/>
        <v>-4698</v>
      </c>
      <c r="D7429" s="32">
        <f t="shared" si="350"/>
        <v>1</v>
      </c>
    </row>
    <row r="7430" spans="1:4" x14ac:dyDescent="0.25">
      <c r="A7430" s="32" t="s">
        <v>6781</v>
      </c>
      <c r="B7430" s="32" t="str">
        <f t="shared" si="348"/>
        <v>2000 Limahana Place Space C,Seattle, WA 92688,224-846-4698,Mustards Corporate Casuals</v>
      </c>
      <c r="C7430" s="32" t="str">
        <f t="shared" si="349"/>
        <v>suals</v>
      </c>
      <c r="D7430" s="32" t="str">
        <f t="shared" si="350"/>
        <v>Incorrect</v>
      </c>
    </row>
    <row r="7431" spans="1:4" x14ac:dyDescent="0.25">
      <c r="A7431" s="32" t="s">
        <v>6782</v>
      </c>
      <c r="B7431" s="32" t="str">
        <f t="shared" si="348"/>
        <v>Seattle, WA 92688,224-846-4698,Mustards Corporate Casuals,602 Morris Street</v>
      </c>
      <c r="C7431" s="32" t="str">
        <f t="shared" si="349"/>
        <v>treet</v>
      </c>
      <c r="D7431" s="32" t="str">
        <f t="shared" si="350"/>
        <v>Incorrect</v>
      </c>
    </row>
    <row r="7432" spans="1:4" x14ac:dyDescent="0.25">
      <c r="A7432" s="32" t="s">
        <v>6783</v>
      </c>
      <c r="B7432" s="32" t="str">
        <f t="shared" si="348"/>
        <v>224-846-4698,Mustards Corporate Casuals,602 Morris Street,La Puente, CA 90248</v>
      </c>
      <c r="C7432" s="32" t="str">
        <f t="shared" si="349"/>
        <v>90248</v>
      </c>
      <c r="D7432" s="32" t="str">
        <f t="shared" si="350"/>
        <v>Incorrect</v>
      </c>
    </row>
    <row r="7433" spans="1:4" x14ac:dyDescent="0.25">
      <c r="A7433" s="32" t="s">
        <v>6784</v>
      </c>
      <c r="B7433" s="32" t="str">
        <f t="shared" si="348"/>
        <v>Mustards Corporate Casuals,602 Morris Street,La Puente, CA 90248,824-880-9289</v>
      </c>
      <c r="C7433" s="32" t="str">
        <f t="shared" si="349"/>
        <v>-9289</v>
      </c>
      <c r="D7433" s="32">
        <f t="shared" si="350"/>
        <v>1</v>
      </c>
    </row>
    <row r="7434" spans="1:4" x14ac:dyDescent="0.25">
      <c r="A7434" s="32" t="s">
        <v>6785</v>
      </c>
      <c r="B7434" s="32" t="str">
        <f t="shared" si="348"/>
        <v>602 Morris Street,La Puente, CA 90248,824-880-9289,Options Options</v>
      </c>
      <c r="C7434" s="32" t="str">
        <f t="shared" si="349"/>
        <v>tions</v>
      </c>
      <c r="D7434" s="32" t="str">
        <f t="shared" si="350"/>
        <v>Incorrect</v>
      </c>
    </row>
    <row r="7435" spans="1:4" x14ac:dyDescent="0.25">
      <c r="A7435" s="32" t="s">
        <v>4032</v>
      </c>
      <c r="B7435" s="32" t="str">
        <f t="shared" si="348"/>
        <v>La Puente, CA 90248,824-880-9289,Options Options,462 South Fork Avenue Southwest</v>
      </c>
      <c r="C7435" s="32" t="str">
        <f t="shared" si="349"/>
        <v>hwest</v>
      </c>
      <c r="D7435" s="32" t="str">
        <f t="shared" si="350"/>
        <v>Incorrect</v>
      </c>
    </row>
    <row r="7436" spans="1:4" x14ac:dyDescent="0.25">
      <c r="A7436" s="32" t="s">
        <v>6786</v>
      </c>
      <c r="B7436" s="32" t="str">
        <f t="shared" si="348"/>
        <v>824-880-9289,Options Options,462 South Fork Avenue Southwest,Harbor City, CA 90266</v>
      </c>
      <c r="C7436" s="32" t="str">
        <f t="shared" si="349"/>
        <v>90266</v>
      </c>
      <c r="D7436" s="32" t="str">
        <f t="shared" si="350"/>
        <v>Incorrect</v>
      </c>
    </row>
    <row r="7437" spans="1:4" x14ac:dyDescent="0.25">
      <c r="A7437" s="32" t="s">
        <v>6787</v>
      </c>
      <c r="B7437" s="32" t="str">
        <f t="shared" si="348"/>
        <v>Options Options,462 South Fork Avenue Southwest,Harbor City, CA 90266,426-922-9886</v>
      </c>
      <c r="C7437" s="32" t="str">
        <f t="shared" si="349"/>
        <v>-9886</v>
      </c>
      <c r="D7437" s="32">
        <f t="shared" si="350"/>
        <v>1</v>
      </c>
    </row>
    <row r="7438" spans="1:4" x14ac:dyDescent="0.25">
      <c r="A7438" s="32" t="s">
        <v>6275</v>
      </c>
      <c r="B7438" s="32" t="str">
        <f t="shared" si="348"/>
        <v>462 South Fork Avenue Southwest,Harbor City, CA 90266,426-922-9886,Bay Sportswear</v>
      </c>
      <c r="C7438" s="32" t="str">
        <f t="shared" si="349"/>
        <v>swear</v>
      </c>
      <c r="D7438" s="32" t="str">
        <f t="shared" si="350"/>
        <v>Incorrect</v>
      </c>
    </row>
    <row r="7439" spans="1:4" x14ac:dyDescent="0.25">
      <c r="A7439" s="32" t="s">
        <v>6788</v>
      </c>
      <c r="B7439" s="32" t="str">
        <f t="shared" si="348"/>
        <v>Harbor City, CA 90266,426-922-9886,Bay Sportswear,468 Georgia Avenue</v>
      </c>
      <c r="C7439" s="32" t="str">
        <f t="shared" si="349"/>
        <v>venue</v>
      </c>
      <c r="D7439" s="32" t="str">
        <f t="shared" si="350"/>
        <v>Incorrect</v>
      </c>
    </row>
    <row r="7440" spans="1:4" x14ac:dyDescent="0.25">
      <c r="A7440" s="32" t="s">
        <v>6789</v>
      </c>
      <c r="B7440" s="32" t="str">
        <f t="shared" si="348"/>
        <v>426-922-9886,Bay Sportswear,468 Georgia Avenue,Los Angeles, CA 94662</v>
      </c>
      <c r="C7440" s="32" t="str">
        <f t="shared" si="349"/>
        <v>94662</v>
      </c>
      <c r="D7440" s="32" t="str">
        <f t="shared" si="350"/>
        <v>Incorrect</v>
      </c>
    </row>
    <row r="7441" spans="1:4" x14ac:dyDescent="0.25">
      <c r="A7441" s="32" t="s">
        <v>6790</v>
      </c>
      <c r="B7441" s="32" t="str">
        <f t="shared" si="348"/>
        <v>Bay Sportswear,468 Georgia Avenue,Los Angeles, CA 94662,420-466-4999</v>
      </c>
      <c r="C7441" s="32" t="str">
        <f t="shared" si="349"/>
        <v>-4999</v>
      </c>
      <c r="D7441" s="32">
        <f t="shared" si="350"/>
        <v>1</v>
      </c>
    </row>
    <row r="7442" spans="1:4" x14ac:dyDescent="0.25">
      <c r="A7442" s="32" t="s">
        <v>6791</v>
      </c>
      <c r="B7442" s="32" t="str">
        <f t="shared" si="348"/>
        <v>468 Georgia Avenue,Los Angeles, CA 94662,420-466-4999,Rah!</v>
      </c>
      <c r="C7442" s="32" t="str">
        <f t="shared" si="349"/>
        <v>,Rah!</v>
      </c>
      <c r="D7442" s="32" t="str">
        <f t="shared" si="350"/>
        <v>Incorrect</v>
      </c>
    </row>
    <row r="7443" spans="1:4" x14ac:dyDescent="0.25">
      <c r="A7443" s="32" t="s">
        <v>6792</v>
      </c>
      <c r="B7443" s="32" t="str">
        <f t="shared" si="348"/>
        <v>Los Angeles, CA 94662,420-466-4999,Rah!,48 West Colorado Blvd</v>
      </c>
      <c r="C7443" s="32" t="str">
        <f t="shared" si="349"/>
        <v xml:space="preserve"> Blvd</v>
      </c>
      <c r="D7443" s="32" t="str">
        <f t="shared" si="350"/>
        <v>Incorrect</v>
      </c>
    </row>
    <row r="7444" spans="1:4" x14ac:dyDescent="0.25">
      <c r="A7444" s="32" t="s">
        <v>6793</v>
      </c>
      <c r="B7444" s="32" t="str">
        <f t="shared" si="348"/>
        <v>420-466-4999,Rah!,48 West Colorado Blvd,Beverly Hills, CA 92690</v>
      </c>
      <c r="C7444" s="32" t="str">
        <f t="shared" si="349"/>
        <v>92690</v>
      </c>
      <c r="D7444" s="32" t="str">
        <f t="shared" si="350"/>
        <v>Incorrect</v>
      </c>
    </row>
    <row r="7445" spans="1:4" x14ac:dyDescent="0.25">
      <c r="A7445" s="32" t="s">
        <v>6794</v>
      </c>
      <c r="B7445" s="32" t="str">
        <f t="shared" si="348"/>
        <v>Rah!,48 West Colorado Blvd,Beverly Hills, CA 92690,426-882-8648</v>
      </c>
      <c r="C7445" s="32" t="str">
        <f t="shared" si="349"/>
        <v>-8648</v>
      </c>
      <c r="D7445" s="32">
        <f t="shared" si="350"/>
        <v>1</v>
      </c>
    </row>
    <row r="7446" spans="1:4" x14ac:dyDescent="0.25">
      <c r="A7446" s="32" t="s">
        <v>6795</v>
      </c>
      <c r="B7446" s="32" t="str">
        <f t="shared" si="348"/>
        <v>48 West Colorado Blvd,Beverly Hills, CA 92690,426-882-8648,Today's Beach Life</v>
      </c>
      <c r="C7446" s="32" t="str">
        <f t="shared" si="349"/>
        <v xml:space="preserve"> Life</v>
      </c>
      <c r="D7446" s="32" t="str">
        <f t="shared" si="350"/>
        <v>Incorrect</v>
      </c>
    </row>
    <row r="7447" spans="1:4" x14ac:dyDescent="0.25">
      <c r="A7447" s="32" t="s">
        <v>6796</v>
      </c>
      <c r="B7447" s="32" t="str">
        <f t="shared" si="348"/>
        <v>Beverly Hills, CA 92690,426-882-8648,Today's Beach Life,2006 East Pescadero Avenue Suite 224</v>
      </c>
      <c r="C7447" s="32" t="str">
        <f t="shared" si="349"/>
        <v>e 224</v>
      </c>
      <c r="D7447" s="32" t="str">
        <f t="shared" si="350"/>
        <v>Incorrect</v>
      </c>
    </row>
    <row r="7448" spans="1:4" x14ac:dyDescent="0.25">
      <c r="A7448" s="32" t="s">
        <v>6797</v>
      </c>
      <c r="B7448" s="32" t="str">
        <f t="shared" si="348"/>
        <v>426-882-8648,Today's Beach Life,2006 East Pescadero Avenue Suite 224,Carlsbad, CA 90026</v>
      </c>
      <c r="C7448" s="32" t="str">
        <f t="shared" si="349"/>
        <v>90026</v>
      </c>
      <c r="D7448" s="32" t="str">
        <f t="shared" si="350"/>
        <v>Incorrect</v>
      </c>
    </row>
    <row r="7449" spans="1:4" x14ac:dyDescent="0.25">
      <c r="A7449" s="32" t="s">
        <v>6798</v>
      </c>
      <c r="B7449" s="32" t="str">
        <f t="shared" si="348"/>
        <v>Today's Beach Life,2006 East Pescadero Avenue Suite 224,Carlsbad, CA 90026,909-246-9666</v>
      </c>
      <c r="C7449" s="32" t="str">
        <f t="shared" si="349"/>
        <v>-9666</v>
      </c>
      <c r="D7449" s="32">
        <f t="shared" si="350"/>
        <v>1</v>
      </c>
    </row>
    <row r="7450" spans="1:4" x14ac:dyDescent="0.25">
      <c r="A7450" s="32" t="s">
        <v>6799</v>
      </c>
      <c r="B7450" s="32" t="str">
        <f t="shared" si="348"/>
        <v>2006 East Pescadero Avenue Suite 224,Carlsbad, CA 90026,909-246-9666,Century Outlet</v>
      </c>
      <c r="C7450" s="32" t="str">
        <f t="shared" si="349"/>
        <v>utlet</v>
      </c>
      <c r="D7450" s="32" t="str">
        <f t="shared" si="350"/>
        <v>Incorrect</v>
      </c>
    </row>
    <row r="7451" spans="1:4" x14ac:dyDescent="0.25">
      <c r="A7451" s="32" t="s">
        <v>6800</v>
      </c>
      <c r="B7451" s="32" t="str">
        <f t="shared" si="348"/>
        <v>Carlsbad, CA 90026,909-246-9666,Century Outlet,4200 East Imperial Highway</v>
      </c>
      <c r="C7451" s="32" t="str">
        <f t="shared" si="349"/>
        <v>ghway</v>
      </c>
      <c r="D7451" s="32" t="str">
        <f t="shared" si="350"/>
        <v>Incorrect</v>
      </c>
    </row>
    <row r="7452" spans="1:4" x14ac:dyDescent="0.25">
      <c r="A7452" s="32" t="s">
        <v>6801</v>
      </c>
      <c r="B7452" s="32" t="str">
        <f t="shared" si="348"/>
        <v>909-246-9666,Century Outlet,4200 East Imperial Highway,Eugene, OR 92844</v>
      </c>
      <c r="C7452" s="32" t="str">
        <f t="shared" si="349"/>
        <v>92844</v>
      </c>
      <c r="D7452" s="32" t="str">
        <f t="shared" si="350"/>
        <v>Incorrect</v>
      </c>
    </row>
    <row r="7453" spans="1:4" x14ac:dyDescent="0.25">
      <c r="A7453" s="32" t="s">
        <v>6802</v>
      </c>
      <c r="B7453" s="32" t="str">
        <f t="shared" si="348"/>
        <v>Century Outlet,4200 East Imperial Highway,Eugene, OR 92844,420-440-2464</v>
      </c>
      <c r="C7453" s="32" t="str">
        <f t="shared" si="349"/>
        <v>-2464</v>
      </c>
      <c r="D7453" s="32">
        <f t="shared" si="350"/>
        <v>1</v>
      </c>
    </row>
    <row r="7454" spans="1:4" x14ac:dyDescent="0.25">
      <c r="A7454" s="32" t="s">
        <v>3192</v>
      </c>
      <c r="B7454" s="32" t="str">
        <f t="shared" si="348"/>
        <v>4200 East Imperial Highway,Eugene, OR 92844,420-440-2464,Wildflower Sports House</v>
      </c>
      <c r="C7454" s="32" t="str">
        <f t="shared" si="349"/>
        <v>House</v>
      </c>
      <c r="D7454" s="32" t="str">
        <f t="shared" si="350"/>
        <v>Incorrect</v>
      </c>
    </row>
    <row r="7455" spans="1:4" x14ac:dyDescent="0.25">
      <c r="A7455" s="32" t="s">
        <v>3073</v>
      </c>
      <c r="B7455" s="32" t="str">
        <f t="shared" si="348"/>
        <v>Eugene, OR 92844,420-440-2464,Wildflower Sports House,609 South Mariposa Avenue</v>
      </c>
      <c r="C7455" s="32" t="str">
        <f t="shared" si="349"/>
        <v>venue</v>
      </c>
      <c r="D7455" s="32" t="str">
        <f t="shared" si="350"/>
        <v>Incorrect</v>
      </c>
    </row>
    <row r="7456" spans="1:4" x14ac:dyDescent="0.25">
      <c r="A7456" s="32" t="s">
        <v>6803</v>
      </c>
      <c r="B7456" s="32" t="str">
        <f t="shared" si="348"/>
        <v>420-440-2464,Wildflower Sports House,609 South Mariposa Avenue,Hermosa Beach, CA 92240</v>
      </c>
      <c r="C7456" s="32" t="str">
        <f t="shared" si="349"/>
        <v>92240</v>
      </c>
      <c r="D7456" s="32" t="str">
        <f t="shared" si="350"/>
        <v>Incorrect</v>
      </c>
    </row>
    <row r="7457" spans="1:4" x14ac:dyDescent="0.25">
      <c r="A7457" s="32" t="s">
        <v>6804</v>
      </c>
      <c r="B7457" s="32" t="str">
        <f t="shared" si="348"/>
        <v>Wildflower Sports House,609 South Mariposa Avenue,Hermosa Beach, CA 92240,224-848-9624</v>
      </c>
      <c r="C7457" s="32" t="str">
        <f t="shared" si="349"/>
        <v>-9624</v>
      </c>
      <c r="D7457" s="32">
        <f t="shared" si="350"/>
        <v>1</v>
      </c>
    </row>
    <row r="7458" spans="1:4" x14ac:dyDescent="0.25">
      <c r="A7458" s="32" t="s">
        <v>6805</v>
      </c>
      <c r="B7458" s="32" t="str">
        <f t="shared" si="348"/>
        <v>609 South Mariposa Avenue,Hermosa Beach, CA 92240,224-848-9624,Beyond Denim Outlet</v>
      </c>
      <c r="C7458" s="32" t="str">
        <f t="shared" si="349"/>
        <v>utlet</v>
      </c>
      <c r="D7458" s="32" t="str">
        <f t="shared" si="350"/>
        <v>Incorrect</v>
      </c>
    </row>
    <row r="7459" spans="1:4" x14ac:dyDescent="0.25">
      <c r="A7459" s="32" t="s">
        <v>6806</v>
      </c>
      <c r="B7459" s="32" t="str">
        <f t="shared" si="348"/>
        <v>Hermosa Beach, CA 92240,224-848-9624,Beyond Denim Outlet,4644 Main Street</v>
      </c>
      <c r="C7459" s="32" t="str">
        <f t="shared" si="349"/>
        <v>treet</v>
      </c>
      <c r="D7459" s="32" t="str">
        <f t="shared" si="350"/>
        <v>Incorrect</v>
      </c>
    </row>
    <row r="7460" spans="1:4" x14ac:dyDescent="0.25">
      <c r="A7460" s="32" t="s">
        <v>6807</v>
      </c>
      <c r="B7460" s="32" t="str">
        <f t="shared" si="348"/>
        <v>224-848-9624,Beyond Denim Outlet,4644 Main Street,Spokane, WA 98202</v>
      </c>
      <c r="C7460" s="32" t="str">
        <f t="shared" si="349"/>
        <v>98202</v>
      </c>
      <c r="D7460" s="32" t="str">
        <f t="shared" si="350"/>
        <v>Incorrect</v>
      </c>
    </row>
    <row r="7461" spans="1:4" x14ac:dyDescent="0.25">
      <c r="A7461" s="32" t="s">
        <v>813</v>
      </c>
      <c r="B7461" s="32" t="str">
        <f t="shared" si="348"/>
        <v>Beyond Denim Outlet,4644 Main Street,Spokane, WA 98202,808-882-4628</v>
      </c>
      <c r="C7461" s="32" t="str">
        <f t="shared" si="349"/>
        <v>-4628</v>
      </c>
      <c r="D7461" s="32">
        <f t="shared" si="350"/>
        <v>1</v>
      </c>
    </row>
    <row r="7462" spans="1:4" x14ac:dyDescent="0.25">
      <c r="A7462" s="32" t="s">
        <v>6808</v>
      </c>
      <c r="B7462" s="32" t="str">
        <f t="shared" si="348"/>
        <v>4644 Main Street,Spokane, WA 98202,808-882-4628,BIGG Sports Time</v>
      </c>
      <c r="C7462" s="32" t="str">
        <f t="shared" si="349"/>
        <v xml:space="preserve"> Time</v>
      </c>
      <c r="D7462" s="32" t="str">
        <f t="shared" si="350"/>
        <v>Incorrect</v>
      </c>
    </row>
    <row r="7463" spans="1:4" x14ac:dyDescent="0.25">
      <c r="A7463" s="32" t="s">
        <v>6809</v>
      </c>
      <c r="B7463" s="32" t="str">
        <f t="shared" si="348"/>
        <v>Spokane, WA 98202,808-882-4628,BIGG Sports Time,224 Greenfield Avenue</v>
      </c>
      <c r="C7463" s="32" t="str">
        <f t="shared" si="349"/>
        <v>venue</v>
      </c>
      <c r="D7463" s="32" t="str">
        <f t="shared" si="350"/>
        <v>Incorrect</v>
      </c>
    </row>
    <row r="7464" spans="1:4" x14ac:dyDescent="0.25">
      <c r="A7464" s="32" t="s">
        <v>6810</v>
      </c>
      <c r="B7464" s="32" t="str">
        <f t="shared" si="348"/>
        <v>808-882-4628,BIGG Sports Time,224 Greenfield Avenue,Glendale, CA 92862</v>
      </c>
      <c r="C7464" s="32" t="str">
        <f t="shared" si="349"/>
        <v>92862</v>
      </c>
      <c r="D7464" s="32" t="str">
        <f t="shared" si="350"/>
        <v>Incorrect</v>
      </c>
    </row>
    <row r="7465" spans="1:4" x14ac:dyDescent="0.25">
      <c r="A7465" s="32" t="s">
        <v>6811</v>
      </c>
      <c r="B7465" s="32" t="str">
        <f t="shared" si="348"/>
        <v>BIGG Sports Time,224 Greenfield Avenue,Glendale, CA 92862,224-866-8868</v>
      </c>
      <c r="C7465" s="32" t="str">
        <f t="shared" si="349"/>
        <v>-8868</v>
      </c>
      <c r="D7465" s="32">
        <f t="shared" si="350"/>
        <v>1</v>
      </c>
    </row>
    <row r="7466" spans="1:4" x14ac:dyDescent="0.25">
      <c r="A7466" s="32" t="s">
        <v>6812</v>
      </c>
      <c r="B7466" s="32" t="str">
        <f t="shared" si="348"/>
        <v>224 Greenfield Avenue,Glendale, CA 92862,224-866-8868,Fashion Fabulous Shopping Center</v>
      </c>
      <c r="C7466" s="32" t="str">
        <f t="shared" si="349"/>
        <v>enter</v>
      </c>
      <c r="D7466" s="32" t="str">
        <f t="shared" si="350"/>
        <v>Incorrect</v>
      </c>
    </row>
    <row r="7467" spans="1:4" x14ac:dyDescent="0.25">
      <c r="A7467" s="32" t="s">
        <v>6813</v>
      </c>
      <c r="B7467" s="32" t="str">
        <f t="shared" si="348"/>
        <v>Glendale, CA 92862,224-866-8868,Fashion Fabulous Shopping Center,28280 Northeast 8th Street</v>
      </c>
      <c r="C7467" s="32" t="str">
        <f t="shared" si="349"/>
        <v>treet</v>
      </c>
      <c r="D7467" s="32" t="str">
        <f t="shared" si="350"/>
        <v>Incorrect</v>
      </c>
    </row>
    <row r="7468" spans="1:4" x14ac:dyDescent="0.25">
      <c r="A7468" s="32" t="s">
        <v>6814</v>
      </c>
      <c r="B7468" s="32" t="str">
        <f t="shared" si="348"/>
        <v>224-866-8868,Fashion Fabulous Shopping Center,28280 Northeast 8th Street,Los Angeles, CA 94209</v>
      </c>
      <c r="C7468" s="32" t="str">
        <f t="shared" si="349"/>
        <v>94209</v>
      </c>
      <c r="D7468" s="32" t="str">
        <f t="shared" si="350"/>
        <v>Incorrect</v>
      </c>
    </row>
    <row r="7469" spans="1:4" x14ac:dyDescent="0.25">
      <c r="A7469" s="32" t="s">
        <v>6815</v>
      </c>
      <c r="B7469" s="32" t="str">
        <f t="shared" si="348"/>
        <v>Fashion Fabulous Shopping Center,28280 Northeast 8th Street,Los Angeles, CA 94209,669-229-8460</v>
      </c>
      <c r="C7469" s="32" t="str">
        <f t="shared" si="349"/>
        <v>-8460</v>
      </c>
      <c r="D7469" s="32">
        <f t="shared" si="350"/>
        <v>1</v>
      </c>
    </row>
    <row r="7470" spans="1:4" x14ac:dyDescent="0.25">
      <c r="A7470" s="32" t="s">
        <v>6816</v>
      </c>
      <c r="B7470" s="32" t="str">
        <f t="shared" si="348"/>
        <v>28280 Northeast 8th Street,Los Angeles, CA 94209,669-229-8460,Top of the Mountain Sports</v>
      </c>
      <c r="C7470" s="32" t="str">
        <f t="shared" si="349"/>
        <v>ports</v>
      </c>
      <c r="D7470" s="32" t="str">
        <f t="shared" si="350"/>
        <v>Incorrect</v>
      </c>
    </row>
    <row r="7471" spans="1:4" x14ac:dyDescent="0.25">
      <c r="A7471" s="32" t="s">
        <v>2089</v>
      </c>
      <c r="B7471" s="32" t="str">
        <f t="shared" si="348"/>
        <v>Los Angeles, CA 94209,669-229-8460,Top of the Mountain Sports,8944 South Western Avenue</v>
      </c>
      <c r="C7471" s="32" t="str">
        <f t="shared" si="349"/>
        <v>venue</v>
      </c>
      <c r="D7471" s="32" t="str">
        <f t="shared" si="350"/>
        <v>Incorrect</v>
      </c>
    </row>
    <row r="7472" spans="1:4" x14ac:dyDescent="0.25">
      <c r="A7472" s="32" t="s">
        <v>6817</v>
      </c>
      <c r="B7472" s="32" t="str">
        <f t="shared" si="348"/>
        <v>669-229-8460,Top of the Mountain Sports,8944 South Western Avenue,San Pablo, CA 90292</v>
      </c>
      <c r="C7472" s="32" t="str">
        <f t="shared" si="349"/>
        <v>90292</v>
      </c>
      <c r="D7472" s="32" t="str">
        <f t="shared" si="350"/>
        <v>Incorrect</v>
      </c>
    </row>
    <row r="7473" spans="1:4" x14ac:dyDescent="0.25">
      <c r="A7473" s="32" t="s">
        <v>6818</v>
      </c>
      <c r="B7473" s="32" t="str">
        <f t="shared" si="348"/>
        <v>Top of the Mountain Sports,8944 South Western Avenue,San Pablo, CA 90292,669-684-2298</v>
      </c>
      <c r="C7473" s="32" t="str">
        <f t="shared" si="349"/>
        <v>-2298</v>
      </c>
      <c r="D7473" s="32">
        <f t="shared" si="350"/>
        <v>1</v>
      </c>
    </row>
    <row r="7474" spans="1:4" x14ac:dyDescent="0.25">
      <c r="A7474" s="32" t="s">
        <v>6819</v>
      </c>
      <c r="B7474" s="32" t="str">
        <f t="shared" si="348"/>
        <v>8944 South Western Avenue,San Pablo, CA 90292,669-684-2298,True Blue Wear</v>
      </c>
      <c r="C7474" s="32" t="str">
        <f t="shared" si="349"/>
        <v xml:space="preserve"> Wear</v>
      </c>
      <c r="D7474" s="32" t="str">
        <f t="shared" si="350"/>
        <v>Incorrect</v>
      </c>
    </row>
    <row r="7475" spans="1:4" x14ac:dyDescent="0.25">
      <c r="A7475" s="32" t="s">
        <v>6820</v>
      </c>
      <c r="B7475" s="32" t="str">
        <f t="shared" si="348"/>
        <v>San Pablo, CA 90292,669-684-2298,True Blue Wear,28 Pasture</v>
      </c>
      <c r="C7475" s="32" t="str">
        <f t="shared" si="349"/>
        <v>sture</v>
      </c>
      <c r="D7475" s="32" t="str">
        <f t="shared" si="350"/>
        <v>Incorrect</v>
      </c>
    </row>
    <row r="7476" spans="1:4" x14ac:dyDescent="0.25">
      <c r="A7476" s="32" t="s">
        <v>6821</v>
      </c>
      <c r="B7476" s="32" t="str">
        <f t="shared" si="348"/>
        <v>669-684-2298,True Blue Wear,28 Pasture,Portland, OR 94404</v>
      </c>
      <c r="C7476" s="32" t="str">
        <f t="shared" si="349"/>
        <v>94404</v>
      </c>
      <c r="D7476" s="32" t="str">
        <f t="shared" si="350"/>
        <v>Incorrect</v>
      </c>
    </row>
    <row r="7477" spans="1:4" x14ac:dyDescent="0.25">
      <c r="A7477" s="32" t="s">
        <v>414</v>
      </c>
      <c r="B7477" s="32" t="str">
        <f t="shared" si="348"/>
        <v>True Blue Wear,28 Pasture,Portland, OR 94404,640-822-4644</v>
      </c>
      <c r="C7477" s="32" t="str">
        <f t="shared" si="349"/>
        <v>-4644</v>
      </c>
      <c r="D7477" s="32">
        <f t="shared" si="350"/>
        <v>1</v>
      </c>
    </row>
    <row r="7478" spans="1:4" x14ac:dyDescent="0.25">
      <c r="A7478" s="32" t="s">
        <v>6822</v>
      </c>
      <c r="B7478" s="32" t="str">
        <f t="shared" si="348"/>
        <v>28 Pasture,Portland, OR 94404,640-822-4644,Big Guy Sportswear</v>
      </c>
      <c r="C7478" s="32" t="str">
        <f t="shared" si="349"/>
        <v>swear</v>
      </c>
      <c r="D7478" s="32" t="str">
        <f t="shared" si="350"/>
        <v>Incorrect</v>
      </c>
    </row>
    <row r="7479" spans="1:4" x14ac:dyDescent="0.25">
      <c r="A7479" s="32" t="s">
        <v>6823</v>
      </c>
      <c r="B7479" s="32" t="str">
        <f t="shared" si="348"/>
        <v>Portland, OR 94404,640-822-4644,Big Guy Sportswear,48400 Seminole Drive Suite 422</v>
      </c>
      <c r="C7479" s="32" t="str">
        <f t="shared" si="349"/>
        <v>e 422</v>
      </c>
      <c r="D7479" s="32" t="str">
        <f t="shared" si="350"/>
        <v>Incorrect</v>
      </c>
    </row>
    <row r="7480" spans="1:4" x14ac:dyDescent="0.25">
      <c r="A7480" s="32" t="s">
        <v>6824</v>
      </c>
      <c r="B7480" s="32" t="str">
        <f t="shared" si="348"/>
        <v>640-822-4644,Big Guy Sportswear,48400 Seminole Drive Suite 422,Lake Elsinore, CA 94226</v>
      </c>
      <c r="C7480" s="32" t="str">
        <f t="shared" si="349"/>
        <v>94226</v>
      </c>
      <c r="D7480" s="32" t="str">
        <f t="shared" si="350"/>
        <v>Incorrect</v>
      </c>
    </row>
    <row r="7481" spans="1:4" x14ac:dyDescent="0.25">
      <c r="A7481" s="32" t="s">
        <v>3290</v>
      </c>
      <c r="B7481" s="32" t="str">
        <f t="shared" si="348"/>
        <v>Big Guy Sportswear,48400 Seminole Drive Suite 422,Lake Elsinore, CA 94226,640-466-6862</v>
      </c>
      <c r="C7481" s="32" t="str">
        <f t="shared" si="349"/>
        <v>-6862</v>
      </c>
      <c r="D7481" s="32">
        <f t="shared" si="350"/>
        <v>1</v>
      </c>
    </row>
    <row r="7482" spans="1:4" x14ac:dyDescent="0.25">
      <c r="A7482" s="32" t="s">
        <v>6825</v>
      </c>
      <c r="B7482" s="32" t="str">
        <f t="shared" si="348"/>
        <v>48400 Seminole Drive Suite 422,Lake Elsinore, CA 94226,640-466-6862,Monah Designers</v>
      </c>
      <c r="C7482" s="32" t="str">
        <f t="shared" si="349"/>
        <v>gners</v>
      </c>
      <c r="D7482" s="32" t="str">
        <f t="shared" si="350"/>
        <v>Incorrect</v>
      </c>
    </row>
    <row r="7483" spans="1:4" x14ac:dyDescent="0.25">
      <c r="A7483" s="32" t="s">
        <v>6826</v>
      </c>
      <c r="B7483" s="32" t="str">
        <f t="shared" si="348"/>
        <v>Lake Elsinore, CA 94226,640-466-6862,Monah Designers,662 W 6th Ave</v>
      </c>
      <c r="C7483" s="32" t="str">
        <f t="shared" si="349"/>
        <v>h Ave</v>
      </c>
      <c r="D7483" s="32" t="str">
        <f t="shared" si="350"/>
        <v>Incorrect</v>
      </c>
    </row>
    <row r="7484" spans="1:4" x14ac:dyDescent="0.25">
      <c r="A7484" s="32" t="s">
        <v>6827</v>
      </c>
      <c r="B7484" s="32" t="str">
        <f t="shared" si="348"/>
        <v>640-466-6862,Monah Designers,662 W 6th Ave,Renton, CA 96840</v>
      </c>
      <c r="C7484" s="32" t="str">
        <f t="shared" si="349"/>
        <v>96840</v>
      </c>
      <c r="D7484" s="32" t="str">
        <f t="shared" si="350"/>
        <v>Incorrect</v>
      </c>
    </row>
    <row r="7485" spans="1:4" x14ac:dyDescent="0.25">
      <c r="A7485" s="32" t="s">
        <v>6828</v>
      </c>
      <c r="B7485" s="32" t="str">
        <f t="shared" si="348"/>
        <v>Monah Designers,662 W 6th Ave,Renton, CA 96840,224-622-4266</v>
      </c>
      <c r="C7485" s="32" t="str">
        <f t="shared" si="349"/>
        <v>-4266</v>
      </c>
      <c r="D7485" s="32">
        <f t="shared" si="350"/>
        <v>1</v>
      </c>
    </row>
    <row r="7486" spans="1:4" x14ac:dyDescent="0.25">
      <c r="A7486" s="32" t="s">
        <v>6829</v>
      </c>
      <c r="B7486" s="32" t="str">
        <f t="shared" si="348"/>
        <v>662 W 6th Ave,Renton, CA 96840,224-622-4266,Shirt Tails Professional Shop</v>
      </c>
      <c r="C7486" s="32" t="str">
        <f t="shared" si="349"/>
        <v xml:space="preserve"> Shop</v>
      </c>
      <c r="D7486" s="32" t="str">
        <f t="shared" si="350"/>
        <v>Incorrect</v>
      </c>
    </row>
    <row r="7487" spans="1:4" x14ac:dyDescent="0.25">
      <c r="A7487" s="32" t="s">
        <v>6830</v>
      </c>
      <c r="B7487" s="32" t="str">
        <f t="shared" si="348"/>
        <v>Renton, CA 96840,224-622-4266,Shirt Tails Professional Shop,4886 Whittier Boulevard</v>
      </c>
      <c r="C7487" s="32" t="str">
        <f t="shared" si="349"/>
        <v>evard</v>
      </c>
      <c r="D7487" s="32" t="str">
        <f t="shared" si="350"/>
        <v>Incorrect</v>
      </c>
    </row>
    <row r="7488" spans="1:4" x14ac:dyDescent="0.25">
      <c r="A7488" s="32" t="s">
        <v>6831</v>
      </c>
      <c r="B7488" s="32" t="str">
        <f t="shared" si="348"/>
        <v>224-622-4266,Shirt Tails Professional Shop,4886 Whittier Boulevard,Stockton, CA 96228</v>
      </c>
      <c r="C7488" s="32" t="str">
        <f t="shared" si="349"/>
        <v>96228</v>
      </c>
      <c r="D7488" s="32" t="str">
        <f t="shared" si="350"/>
        <v>Incorrect</v>
      </c>
    </row>
    <row r="7489" spans="1:4" x14ac:dyDescent="0.25">
      <c r="A7489" s="32" t="s">
        <v>3305</v>
      </c>
      <c r="B7489" s="32" t="str">
        <f t="shared" si="348"/>
        <v>Shirt Tails Professional Shop,4886 Whittier Boulevard,Stockton, CA 96228,926-864-8999</v>
      </c>
      <c r="C7489" s="32" t="str">
        <f t="shared" si="349"/>
        <v>-8999</v>
      </c>
      <c r="D7489" s="32">
        <f t="shared" si="350"/>
        <v>1</v>
      </c>
    </row>
    <row r="7490" spans="1:4" x14ac:dyDescent="0.25">
      <c r="A7490" s="32" t="s">
        <v>6832</v>
      </c>
      <c r="B7490" s="32" t="str">
        <f t="shared" ref="B7490:B7553" si="351">CONCATENATE(TRIM(A7490),",",TRIM(A7491),",",TRIM(A7492),",",TRIM(A7493))</f>
        <v>4886 Whittier Boulevard,Stockton, CA 96228,926-864-8999,Sporting Times</v>
      </c>
      <c r="C7490" s="32" t="str">
        <f t="shared" ref="C7490:C7553" si="352">RIGHT(B7490,5)</f>
        <v>Times</v>
      </c>
      <c r="D7490" s="32" t="str">
        <f t="shared" ref="D7490:D7553" si="353">IFERROR(FIND("-",C7490),"Incorrect")</f>
        <v>Incorrect</v>
      </c>
    </row>
    <row r="7491" spans="1:4" x14ac:dyDescent="0.25">
      <c r="A7491" s="32" t="s">
        <v>6833</v>
      </c>
      <c r="B7491" s="32" t="str">
        <f t="shared" si="351"/>
        <v>Stockton, CA 96228,926-864-8999,Sporting Times,2460 Travis Boulevard</v>
      </c>
      <c r="C7491" s="32" t="str">
        <f t="shared" si="352"/>
        <v>evard</v>
      </c>
      <c r="D7491" s="32" t="str">
        <f t="shared" si="353"/>
        <v>Incorrect</v>
      </c>
    </row>
    <row r="7492" spans="1:4" x14ac:dyDescent="0.25">
      <c r="A7492" s="32" t="s">
        <v>6834</v>
      </c>
      <c r="B7492" s="32" t="str">
        <f t="shared" si="351"/>
        <v>926-864-8999,Sporting Times,2460 Travis Boulevard,San Leandro, CA 94806</v>
      </c>
      <c r="C7492" s="32" t="str">
        <f t="shared" si="352"/>
        <v>94806</v>
      </c>
      <c r="D7492" s="32" t="str">
        <f t="shared" si="353"/>
        <v>Incorrect</v>
      </c>
    </row>
    <row r="7493" spans="1:4" x14ac:dyDescent="0.25">
      <c r="A7493" s="32" t="s">
        <v>288</v>
      </c>
      <c r="B7493" s="32" t="str">
        <f t="shared" si="351"/>
        <v>Sporting Times,2460 Travis Boulevard,San Leandro, CA 94806,662-902-8924</v>
      </c>
      <c r="C7493" s="32" t="str">
        <f t="shared" si="352"/>
        <v>-8924</v>
      </c>
      <c r="D7493" s="32">
        <f t="shared" si="353"/>
        <v>1</v>
      </c>
    </row>
    <row r="7494" spans="1:4" x14ac:dyDescent="0.25">
      <c r="A7494" s="32" t="s">
        <v>3181</v>
      </c>
      <c r="B7494" s="32" t="str">
        <f t="shared" si="351"/>
        <v>2460 Travis Boulevard,San Leandro, CA 94806,662-902-8924,Arch Rival Industries</v>
      </c>
      <c r="C7494" s="32" t="str">
        <f t="shared" si="352"/>
        <v>tries</v>
      </c>
      <c r="D7494" s="32" t="str">
        <f t="shared" si="353"/>
        <v>Incorrect</v>
      </c>
    </row>
    <row r="7495" spans="1:4" x14ac:dyDescent="0.25">
      <c r="A7495" s="32" t="s">
        <v>6835</v>
      </c>
      <c r="B7495" s="32" t="str">
        <f t="shared" si="351"/>
        <v>San Leandro, CA 94806,662-902-8924,Arch Rival Industries,2628 Bonanza Street</v>
      </c>
      <c r="C7495" s="32" t="str">
        <f t="shared" si="352"/>
        <v>treet</v>
      </c>
      <c r="D7495" s="32" t="str">
        <f t="shared" si="353"/>
        <v>Incorrect</v>
      </c>
    </row>
    <row r="7496" spans="1:4" x14ac:dyDescent="0.25">
      <c r="A7496" s="32" t="s">
        <v>6836</v>
      </c>
      <c r="B7496" s="32" t="str">
        <f t="shared" si="351"/>
        <v>662-902-8924,Arch Rival Industries,2628 Bonanza Street,San Mateo, CA 94020</v>
      </c>
      <c r="C7496" s="32" t="str">
        <f t="shared" si="352"/>
        <v>94020</v>
      </c>
      <c r="D7496" s="32" t="str">
        <f t="shared" si="353"/>
        <v>Incorrect</v>
      </c>
    </row>
    <row r="7497" spans="1:4" x14ac:dyDescent="0.25">
      <c r="A7497" s="32" t="s">
        <v>6837</v>
      </c>
      <c r="B7497" s="32" t="str">
        <f t="shared" si="351"/>
        <v>Arch Rival Industries,2628 Bonanza Street,San Mateo, CA 94020,426-462-6992</v>
      </c>
      <c r="C7497" s="32" t="str">
        <f t="shared" si="352"/>
        <v>-6992</v>
      </c>
      <c r="D7497" s="32">
        <f t="shared" si="353"/>
        <v>1</v>
      </c>
    </row>
    <row r="7498" spans="1:4" x14ac:dyDescent="0.25">
      <c r="A7498" s="32" t="s">
        <v>6838</v>
      </c>
      <c r="B7498" s="32" t="str">
        <f t="shared" si="351"/>
        <v>2628 Bonanza Street,San Mateo, CA 94020,426-462-6992,Duke Rob Clothing</v>
      </c>
      <c r="C7498" s="32" t="str">
        <f t="shared" si="352"/>
        <v>thing</v>
      </c>
      <c r="D7498" s="32" t="str">
        <f t="shared" si="353"/>
        <v>Incorrect</v>
      </c>
    </row>
    <row r="7499" spans="1:4" x14ac:dyDescent="0.25">
      <c r="A7499" s="32" t="s">
        <v>6839</v>
      </c>
      <c r="B7499" s="32" t="str">
        <f t="shared" si="351"/>
        <v>San Mateo, CA 94020,426-462-6992,Duke Rob Clothing,2022 Bellevue Square</v>
      </c>
      <c r="C7499" s="32" t="str">
        <f t="shared" si="352"/>
        <v>quare</v>
      </c>
      <c r="D7499" s="32" t="str">
        <f t="shared" si="353"/>
        <v>Incorrect</v>
      </c>
    </row>
    <row r="7500" spans="1:4" x14ac:dyDescent="0.25">
      <c r="A7500" s="32" t="s">
        <v>6840</v>
      </c>
      <c r="B7500" s="32" t="str">
        <f t="shared" si="351"/>
        <v>426-462-6992,Duke Rob Clothing,2022 Bellevue Square,Santa Ana, CA 99802</v>
      </c>
      <c r="C7500" s="32" t="str">
        <f t="shared" si="352"/>
        <v>99802</v>
      </c>
      <c r="D7500" s="32" t="str">
        <f t="shared" si="353"/>
        <v>Incorrect</v>
      </c>
    </row>
    <row r="7501" spans="1:4" x14ac:dyDescent="0.25">
      <c r="A7501" s="32" t="s">
        <v>6841</v>
      </c>
      <c r="B7501" s="32" t="str">
        <f t="shared" si="351"/>
        <v>Duke Rob Clothing,2022 Bellevue Square,Santa Ana, CA 99802,808-622-6449</v>
      </c>
      <c r="C7501" s="32" t="str">
        <f t="shared" si="352"/>
        <v>-6449</v>
      </c>
      <c r="D7501" s="32">
        <f t="shared" si="353"/>
        <v>1</v>
      </c>
    </row>
    <row r="7502" spans="1:4" x14ac:dyDescent="0.25">
      <c r="A7502" s="32" t="s">
        <v>6842</v>
      </c>
      <c r="B7502" s="32" t="str">
        <f t="shared" si="351"/>
        <v>2022 Bellevue Square,Santa Ana, CA 99802,808-622-6449,St. Bernard's Sportswear</v>
      </c>
      <c r="C7502" s="32" t="str">
        <f t="shared" si="352"/>
        <v>swear</v>
      </c>
      <c r="D7502" s="32" t="str">
        <f t="shared" si="353"/>
        <v>Incorrect</v>
      </c>
    </row>
    <row r="7503" spans="1:4" x14ac:dyDescent="0.25">
      <c r="A7503" s="32" t="s">
        <v>3242</v>
      </c>
      <c r="B7503" s="32" t="str">
        <f t="shared" si="351"/>
        <v>Santa Ana, CA 99802,808-622-6449,St. Bernard's Sportswear,9 Coastal Plaza</v>
      </c>
      <c r="C7503" s="32" t="str">
        <f t="shared" si="352"/>
        <v>Plaza</v>
      </c>
      <c r="D7503" s="32" t="str">
        <f t="shared" si="353"/>
        <v>Incorrect</v>
      </c>
    </row>
    <row r="7504" spans="1:4" x14ac:dyDescent="0.25">
      <c r="A7504" s="32" t="s">
        <v>6843</v>
      </c>
      <c r="B7504" s="32" t="str">
        <f t="shared" si="351"/>
        <v>808-622-6449,St. Bernard's Sportswear,9 Coastal Plaza,Redondo Beach, CA 94802</v>
      </c>
      <c r="C7504" s="32" t="str">
        <f t="shared" si="352"/>
        <v>94802</v>
      </c>
      <c r="D7504" s="32" t="str">
        <f t="shared" si="353"/>
        <v>Incorrect</v>
      </c>
    </row>
    <row r="7505" spans="1:4" x14ac:dyDescent="0.25">
      <c r="A7505" s="32" t="s">
        <v>631</v>
      </c>
      <c r="B7505" s="32" t="str">
        <f t="shared" si="351"/>
        <v>St. Bernard's Sportswear,9 Coastal Plaza,Redondo Beach, CA 94802,808-686-6222</v>
      </c>
      <c r="C7505" s="32" t="str">
        <f t="shared" si="352"/>
        <v>-6222</v>
      </c>
      <c r="D7505" s="32">
        <f t="shared" si="353"/>
        <v>1</v>
      </c>
    </row>
    <row r="7506" spans="1:4" x14ac:dyDescent="0.25">
      <c r="A7506" s="32" t="s">
        <v>6844</v>
      </c>
      <c r="B7506" s="32" t="str">
        <f t="shared" si="351"/>
        <v>9 Coastal Plaza,Redondo Beach, CA 94802,808-686-6222,The Barnyard</v>
      </c>
      <c r="C7506" s="32" t="str">
        <f t="shared" si="352"/>
        <v>nyard</v>
      </c>
      <c r="D7506" s="32" t="str">
        <f t="shared" si="353"/>
        <v>Incorrect</v>
      </c>
    </row>
    <row r="7507" spans="1:4" x14ac:dyDescent="0.25">
      <c r="A7507" s="32" t="s">
        <v>6845</v>
      </c>
      <c r="B7507" s="32" t="str">
        <f t="shared" si="351"/>
        <v>Redondo Beach, CA 94802,808-686-6222,The Barnyard,20292 Donner Passage Road Suite 4</v>
      </c>
      <c r="C7507" s="32" t="str">
        <f t="shared" si="352"/>
        <v>ite 4</v>
      </c>
      <c r="D7507" s="32" t="str">
        <f t="shared" si="353"/>
        <v>Incorrect</v>
      </c>
    </row>
    <row r="7508" spans="1:4" x14ac:dyDescent="0.25">
      <c r="A7508" s="32" t="s">
        <v>6846</v>
      </c>
      <c r="B7508" s="32" t="str">
        <f t="shared" si="351"/>
        <v>808-686-6222,The Barnyard,20292 Donner Passage Road Suite 4,Redondo Beach, CA 90022</v>
      </c>
      <c r="C7508" s="32" t="str">
        <f t="shared" si="352"/>
        <v>90022</v>
      </c>
      <c r="D7508" s="32" t="str">
        <f t="shared" si="353"/>
        <v>Incorrect</v>
      </c>
    </row>
    <row r="7509" spans="1:4" x14ac:dyDescent="0.25">
      <c r="A7509" s="32" t="s">
        <v>6847</v>
      </c>
      <c r="B7509" s="32" t="str">
        <f t="shared" si="351"/>
        <v>The Barnyard,20292 Donner Passage Road Suite 4,Redondo Beach, CA 90022,842-626-8864</v>
      </c>
      <c r="C7509" s="32" t="str">
        <f t="shared" si="352"/>
        <v>-8864</v>
      </c>
      <c r="D7509" s="32">
        <f t="shared" si="353"/>
        <v>1</v>
      </c>
    </row>
    <row r="7510" spans="1:4" x14ac:dyDescent="0.25">
      <c r="A7510" s="32" t="s">
        <v>6848</v>
      </c>
      <c r="B7510" s="32" t="str">
        <f t="shared" si="351"/>
        <v>20292 Donner Passage Road Suite 4,Redondo Beach, CA 90022,842-626-8864,Aztec Sportswear</v>
      </c>
      <c r="C7510" s="32" t="str">
        <f t="shared" si="352"/>
        <v>swear</v>
      </c>
      <c r="D7510" s="32" t="str">
        <f t="shared" si="353"/>
        <v>Incorrect</v>
      </c>
    </row>
    <row r="7511" spans="1:4" x14ac:dyDescent="0.25">
      <c r="A7511" s="32" t="s">
        <v>6849</v>
      </c>
      <c r="B7511" s="32" t="str">
        <f t="shared" si="351"/>
        <v>Redondo Beach, CA 90022,842-626-8864,Aztec Sportswear,69 Throckmorton Ave</v>
      </c>
      <c r="C7511" s="32" t="str">
        <f t="shared" si="352"/>
        <v>n Ave</v>
      </c>
      <c r="D7511" s="32" t="str">
        <f t="shared" si="353"/>
        <v>Incorrect</v>
      </c>
    </row>
    <row r="7512" spans="1:4" x14ac:dyDescent="0.25">
      <c r="A7512" s="32" t="s">
        <v>6850</v>
      </c>
      <c r="B7512" s="32" t="str">
        <f t="shared" si="351"/>
        <v>842-626-8864,Aztec Sportswear,69 Throckmorton Ave,Los Angeles, CA 94202</v>
      </c>
      <c r="C7512" s="32" t="str">
        <f t="shared" si="352"/>
        <v>94202</v>
      </c>
      <c r="D7512" s="32" t="str">
        <f t="shared" si="353"/>
        <v>Incorrect</v>
      </c>
    </row>
    <row r="7513" spans="1:4" x14ac:dyDescent="0.25">
      <c r="A7513" s="32" t="s">
        <v>6851</v>
      </c>
      <c r="B7513" s="32" t="str">
        <f t="shared" si="351"/>
        <v>Aztec Sportswear,69 Throckmorton Ave,Los Angeles, CA 94202,424-866-4060</v>
      </c>
      <c r="C7513" s="32" t="str">
        <f t="shared" si="352"/>
        <v>-4060</v>
      </c>
      <c r="D7513" s="32">
        <f t="shared" si="353"/>
        <v>1</v>
      </c>
    </row>
    <row r="7514" spans="1:4" x14ac:dyDescent="0.25">
      <c r="A7514" s="32" t="s">
        <v>6852</v>
      </c>
      <c r="B7514" s="32" t="str">
        <f t="shared" si="351"/>
        <v>69 Throckmorton Ave,Los Angeles, CA 94202,424-866-4060,Catch That Wave Surf Outlet</v>
      </c>
      <c r="C7514" s="32" t="str">
        <f t="shared" si="352"/>
        <v>utlet</v>
      </c>
      <c r="D7514" s="32" t="str">
        <f t="shared" si="353"/>
        <v>Incorrect</v>
      </c>
    </row>
    <row r="7515" spans="1:4" x14ac:dyDescent="0.25">
      <c r="A7515" s="32" t="s">
        <v>6853</v>
      </c>
      <c r="B7515" s="32" t="str">
        <f t="shared" si="351"/>
        <v>Los Angeles, CA 94202,424-866-4060,Catch That Wave Surf Outlet,8666 4rd Street Promenade</v>
      </c>
      <c r="C7515" s="32" t="str">
        <f t="shared" si="352"/>
        <v>enade</v>
      </c>
      <c r="D7515" s="32" t="str">
        <f t="shared" si="353"/>
        <v>Incorrect</v>
      </c>
    </row>
    <row r="7516" spans="1:4" x14ac:dyDescent="0.25">
      <c r="A7516" s="32" t="s">
        <v>6854</v>
      </c>
      <c r="B7516" s="32" t="str">
        <f t="shared" si="351"/>
        <v>424-866-4060,Catch That Wave Surf Outlet,8666 4rd Street Promenade,Montclair, CA 90046</v>
      </c>
      <c r="C7516" s="32" t="str">
        <f t="shared" si="352"/>
        <v>90046</v>
      </c>
      <c r="D7516" s="32" t="str">
        <f t="shared" si="353"/>
        <v>Incorrect</v>
      </c>
    </row>
    <row r="7517" spans="1:4" x14ac:dyDescent="0.25">
      <c r="A7517" s="32" t="s">
        <v>6855</v>
      </c>
      <c r="B7517" s="32" t="str">
        <f t="shared" si="351"/>
        <v>Catch That Wave Surf Outlet,8666 4rd Street Promenade,Montclair, CA 90046,949-498-4442</v>
      </c>
      <c r="C7517" s="32" t="str">
        <f t="shared" si="352"/>
        <v>-4442</v>
      </c>
      <c r="D7517" s="32">
        <f t="shared" si="353"/>
        <v>1</v>
      </c>
    </row>
    <row r="7518" spans="1:4" x14ac:dyDescent="0.25">
      <c r="A7518" s="32" t="s">
        <v>6856</v>
      </c>
      <c r="B7518" s="32" t="str">
        <f t="shared" si="351"/>
        <v>8666 4rd Street Promenade,Montclair, CA 90046,949-498-4442,Extreme Outdoor Sportswear</v>
      </c>
      <c r="C7518" s="32" t="str">
        <f t="shared" si="352"/>
        <v>swear</v>
      </c>
      <c r="D7518" s="32" t="str">
        <f t="shared" si="353"/>
        <v>Incorrect</v>
      </c>
    </row>
    <row r="7519" spans="1:4" x14ac:dyDescent="0.25">
      <c r="A7519" s="32" t="s">
        <v>6857</v>
      </c>
      <c r="B7519" s="32" t="str">
        <f t="shared" si="351"/>
        <v>Montclair, CA 90046,949-498-4442,Extreme Outdoor Sportswear,98 Moanalua Ridge # 2006</v>
      </c>
      <c r="C7519" s="32" t="str">
        <f t="shared" si="352"/>
        <v xml:space="preserve"> 2006</v>
      </c>
      <c r="D7519" s="32" t="str">
        <f t="shared" si="353"/>
        <v>Incorrect</v>
      </c>
    </row>
    <row r="7520" spans="1:4" x14ac:dyDescent="0.25">
      <c r="A7520" s="32" t="s">
        <v>6858</v>
      </c>
      <c r="B7520" s="32" t="str">
        <f t="shared" si="351"/>
        <v>949-498-4442,Extreme Outdoor Sportswear,98 Moanalua Ridge # 2006,Colton, WA 98802</v>
      </c>
      <c r="C7520" s="32" t="str">
        <f t="shared" si="352"/>
        <v>98802</v>
      </c>
      <c r="D7520" s="32" t="str">
        <f t="shared" si="353"/>
        <v>Incorrect</v>
      </c>
    </row>
    <row r="7521" spans="1:4" x14ac:dyDescent="0.25">
      <c r="A7521" s="32" t="s">
        <v>6859</v>
      </c>
      <c r="B7521" s="32" t="str">
        <f t="shared" si="351"/>
        <v>Extreme Outdoor Sportswear,98 Moanalua Ridge # 2006,Colton, WA 98802,424-264-9882</v>
      </c>
      <c r="C7521" s="32" t="str">
        <f t="shared" si="352"/>
        <v>-9882</v>
      </c>
      <c r="D7521" s="32">
        <f t="shared" si="353"/>
        <v>1</v>
      </c>
    </row>
    <row r="7522" spans="1:4" x14ac:dyDescent="0.25">
      <c r="A7522" s="32" t="s">
        <v>928</v>
      </c>
      <c r="B7522" s="32" t="str">
        <f t="shared" si="351"/>
        <v>98 Moanalua Ridge # 2006,Colton, WA 98802,424-264-9882,Homerun Baseball Club</v>
      </c>
      <c r="C7522" s="32" t="str">
        <f t="shared" si="352"/>
        <v xml:space="preserve"> Club</v>
      </c>
      <c r="D7522" s="32" t="str">
        <f t="shared" si="353"/>
        <v>Incorrect</v>
      </c>
    </row>
    <row r="7523" spans="1:4" x14ac:dyDescent="0.25">
      <c r="A7523" s="32" t="s">
        <v>6860</v>
      </c>
      <c r="B7523" s="32" t="str">
        <f t="shared" si="351"/>
        <v>Colton, WA 98802,424-264-9882,Homerun Baseball Club,282 Stonewood St</v>
      </c>
      <c r="C7523" s="32" t="str">
        <f t="shared" si="352"/>
        <v>od St</v>
      </c>
      <c r="D7523" s="32" t="str">
        <f t="shared" si="353"/>
        <v>Incorrect</v>
      </c>
    </row>
    <row r="7524" spans="1:4" x14ac:dyDescent="0.25">
      <c r="A7524" s="32" t="s">
        <v>6861</v>
      </c>
      <c r="B7524" s="32" t="str">
        <f t="shared" si="351"/>
        <v>424-264-9882,Homerun Baseball Club,282 Stonewood St,San Diego, CA 94064</v>
      </c>
      <c r="C7524" s="32" t="str">
        <f t="shared" si="352"/>
        <v>94064</v>
      </c>
      <c r="D7524" s="32" t="str">
        <f t="shared" si="353"/>
        <v>Incorrect</v>
      </c>
    </row>
    <row r="7525" spans="1:4" x14ac:dyDescent="0.25">
      <c r="A7525" s="32" t="s">
        <v>130</v>
      </c>
      <c r="B7525" s="32" t="str">
        <f t="shared" si="351"/>
        <v>Homerun Baseball Club,282 Stonewood St,San Diego, CA 94064,206-446-4296</v>
      </c>
      <c r="C7525" s="32" t="str">
        <f t="shared" si="352"/>
        <v>-4296</v>
      </c>
      <c r="D7525" s="32">
        <f t="shared" si="353"/>
        <v>1</v>
      </c>
    </row>
    <row r="7526" spans="1:4" x14ac:dyDescent="0.25">
      <c r="A7526" s="32" t="s">
        <v>6862</v>
      </c>
      <c r="B7526" s="32" t="str">
        <f t="shared" si="351"/>
        <v>282 Stonewood St,San Diego, CA 94064,206-446-4296,Rock a Bye</v>
      </c>
      <c r="C7526" s="32" t="str">
        <f t="shared" si="352"/>
        <v>a Bye</v>
      </c>
      <c r="D7526" s="32" t="str">
        <f t="shared" si="353"/>
        <v>Incorrect</v>
      </c>
    </row>
    <row r="7527" spans="1:4" x14ac:dyDescent="0.25">
      <c r="A7527" s="32" t="s">
        <v>6863</v>
      </c>
      <c r="B7527" s="32" t="str">
        <f t="shared" si="351"/>
        <v>San Diego, CA 94064,206-446-4296,Rock a Bye,2866 North El Camino Real</v>
      </c>
      <c r="C7527" s="32" t="str">
        <f t="shared" si="352"/>
        <v xml:space="preserve"> Real</v>
      </c>
      <c r="D7527" s="32" t="str">
        <f t="shared" si="353"/>
        <v>Incorrect</v>
      </c>
    </row>
    <row r="7528" spans="1:4" x14ac:dyDescent="0.25">
      <c r="A7528" s="32" t="s">
        <v>6864</v>
      </c>
      <c r="B7528" s="32" t="str">
        <f t="shared" si="351"/>
        <v>206-446-4296,Rock a Bye,2866 North El Camino Real,San Diego, CA 96862</v>
      </c>
      <c r="C7528" s="32" t="str">
        <f t="shared" si="352"/>
        <v>96862</v>
      </c>
      <c r="D7528" s="32" t="str">
        <f t="shared" si="353"/>
        <v>Incorrect</v>
      </c>
    </row>
    <row r="7529" spans="1:4" x14ac:dyDescent="0.25">
      <c r="A7529" s="32" t="s">
        <v>6865</v>
      </c>
      <c r="B7529" s="32" t="str">
        <f t="shared" si="351"/>
        <v>Rock a Bye,2866 North El Camino Real,San Diego, CA 96862,620-640-2288</v>
      </c>
      <c r="C7529" s="32" t="str">
        <f t="shared" si="352"/>
        <v>-2288</v>
      </c>
      <c r="D7529" s="32">
        <f t="shared" si="353"/>
        <v>1</v>
      </c>
    </row>
    <row r="7530" spans="1:4" x14ac:dyDescent="0.25">
      <c r="A7530" s="32" t="s">
        <v>259</v>
      </c>
      <c r="B7530" s="32" t="str">
        <f t="shared" si="351"/>
        <v>2866 North El Camino Real,San Diego, CA 96862,620-640-2288,The Sports Place</v>
      </c>
      <c r="C7530" s="32" t="str">
        <f t="shared" si="352"/>
        <v>Place</v>
      </c>
      <c r="D7530" s="32" t="str">
        <f t="shared" si="353"/>
        <v>Incorrect</v>
      </c>
    </row>
    <row r="7531" spans="1:4" x14ac:dyDescent="0.25">
      <c r="A7531" s="32" t="s">
        <v>6866</v>
      </c>
      <c r="B7531" s="32" t="str">
        <f t="shared" si="351"/>
        <v>San Diego, CA 96862,620-640-2288,The Sports Place,46-229 River Place</v>
      </c>
      <c r="C7531" s="32" t="str">
        <f t="shared" si="352"/>
        <v>Place</v>
      </c>
      <c r="D7531" s="32" t="str">
        <f t="shared" si="353"/>
        <v>Incorrect</v>
      </c>
    </row>
    <row r="7532" spans="1:4" x14ac:dyDescent="0.25">
      <c r="A7532" s="32" t="s">
        <v>6867</v>
      </c>
      <c r="B7532" s="32" t="str">
        <f t="shared" si="351"/>
        <v>620-640-2288,The Sports Place,46-229 River Place,Portland, OR 94242</v>
      </c>
      <c r="C7532" s="32" t="str">
        <f t="shared" si="352"/>
        <v>94242</v>
      </c>
      <c r="D7532" s="32" t="str">
        <f t="shared" si="353"/>
        <v>Incorrect</v>
      </c>
    </row>
    <row r="7533" spans="1:4" x14ac:dyDescent="0.25">
      <c r="A7533" s="32" t="s">
        <v>6868</v>
      </c>
      <c r="B7533" s="32" t="str">
        <f t="shared" si="351"/>
        <v>The Sports Place,46-229 River Place,Portland, OR 94242,662-468-6888</v>
      </c>
      <c r="C7533" s="32" t="str">
        <f t="shared" si="352"/>
        <v>-6888</v>
      </c>
      <c r="D7533" s="32">
        <f t="shared" si="353"/>
        <v>1</v>
      </c>
    </row>
    <row r="7534" spans="1:4" x14ac:dyDescent="0.25">
      <c r="A7534" s="32" t="s">
        <v>6869</v>
      </c>
      <c r="B7534" s="32" t="str">
        <f t="shared" si="351"/>
        <v>46-229 River Place,Portland, OR 94242,662-468-6888,Westcliff Marketing</v>
      </c>
      <c r="C7534" s="32" t="str">
        <f t="shared" si="352"/>
        <v>eting</v>
      </c>
      <c r="D7534" s="32" t="str">
        <f t="shared" si="353"/>
        <v>Incorrect</v>
      </c>
    </row>
    <row r="7535" spans="1:4" x14ac:dyDescent="0.25">
      <c r="A7535" s="32" t="s">
        <v>6870</v>
      </c>
      <c r="B7535" s="32" t="str">
        <f t="shared" si="351"/>
        <v>Portland, OR 94242,662-468-6888,Westcliff Marketing,960 North Grand Avenue</v>
      </c>
      <c r="C7535" s="32" t="str">
        <f t="shared" si="352"/>
        <v>venue</v>
      </c>
      <c r="D7535" s="32" t="str">
        <f t="shared" si="353"/>
        <v>Incorrect</v>
      </c>
    </row>
    <row r="7536" spans="1:4" x14ac:dyDescent="0.25">
      <c r="A7536" s="32" t="s">
        <v>6871</v>
      </c>
      <c r="B7536" s="32" t="str">
        <f t="shared" si="351"/>
        <v>662-468-6888,Westcliff Marketing,960 North Grand Avenue,Pacoima, OR 90026</v>
      </c>
      <c r="C7536" s="32" t="str">
        <f t="shared" si="352"/>
        <v>90026</v>
      </c>
      <c r="D7536" s="32" t="str">
        <f t="shared" si="353"/>
        <v>Incorrect</v>
      </c>
    </row>
    <row r="7537" spans="1:4" x14ac:dyDescent="0.25">
      <c r="A7537" s="32" t="s">
        <v>6872</v>
      </c>
      <c r="B7537" s="32" t="str">
        <f t="shared" si="351"/>
        <v>Westcliff Marketing,960 North Grand Avenue,Pacoima, OR 90026,444-482-9482</v>
      </c>
      <c r="C7537" s="32" t="str">
        <f t="shared" si="352"/>
        <v>-9482</v>
      </c>
      <c r="D7537" s="32">
        <f t="shared" si="353"/>
        <v>1</v>
      </c>
    </row>
    <row r="7538" spans="1:4" x14ac:dyDescent="0.25">
      <c r="A7538" s="32" t="s">
        <v>6873</v>
      </c>
      <c r="B7538" s="32" t="str">
        <f t="shared" si="351"/>
        <v>960 North Grand Avenue,Pacoima, OR 90026,444-482-9482,Pacific Times Clothiers</v>
      </c>
      <c r="C7538" s="32" t="str">
        <f t="shared" si="352"/>
        <v>hiers</v>
      </c>
      <c r="D7538" s="32" t="str">
        <f t="shared" si="353"/>
        <v>Incorrect</v>
      </c>
    </row>
    <row r="7539" spans="1:4" x14ac:dyDescent="0.25">
      <c r="A7539" s="32" t="s">
        <v>6874</v>
      </c>
      <c r="B7539" s="32" t="str">
        <f t="shared" si="351"/>
        <v>Pacoima, OR 90026,444-482-9482,Pacific Times Clothiers,2262 Galleria Boulevard</v>
      </c>
      <c r="C7539" s="32" t="str">
        <f t="shared" si="352"/>
        <v>evard</v>
      </c>
      <c r="D7539" s="32" t="str">
        <f t="shared" si="353"/>
        <v>Incorrect</v>
      </c>
    </row>
    <row r="7540" spans="1:4" x14ac:dyDescent="0.25">
      <c r="A7540" s="32" t="s">
        <v>6875</v>
      </c>
      <c r="B7540" s="32" t="str">
        <f t="shared" si="351"/>
        <v>444-482-9482,Pacific Times Clothiers,2262 Galleria Boulevard,Cupertino, CA 90026</v>
      </c>
      <c r="C7540" s="32" t="str">
        <f t="shared" si="352"/>
        <v>90026</v>
      </c>
      <c r="D7540" s="32" t="str">
        <f t="shared" si="353"/>
        <v>Incorrect</v>
      </c>
    </row>
    <row r="7541" spans="1:4" x14ac:dyDescent="0.25">
      <c r="A7541" s="32" t="s">
        <v>801</v>
      </c>
      <c r="B7541" s="32" t="str">
        <f t="shared" si="351"/>
        <v>Pacific Times Clothiers,2262 Galleria Boulevard,Cupertino, CA 90026,629-446-2944</v>
      </c>
      <c r="C7541" s="32" t="str">
        <f t="shared" si="352"/>
        <v>-2944</v>
      </c>
      <c r="D7541" s="32">
        <f t="shared" si="353"/>
        <v>1</v>
      </c>
    </row>
    <row r="7542" spans="1:4" x14ac:dyDescent="0.25">
      <c r="A7542" s="32" t="s">
        <v>1508</v>
      </c>
      <c r="B7542" s="32" t="str">
        <f t="shared" si="351"/>
        <v>2262 Galleria Boulevard,Cupertino, CA 90026,629-446-2944,B &amp; D Retailers</v>
      </c>
      <c r="C7542" s="32" t="str">
        <f t="shared" si="352"/>
        <v>ilers</v>
      </c>
      <c r="D7542" s="32" t="str">
        <f t="shared" si="353"/>
        <v>Incorrect</v>
      </c>
    </row>
    <row r="7543" spans="1:4" x14ac:dyDescent="0.25">
      <c r="A7543" s="32" t="s">
        <v>6876</v>
      </c>
      <c r="B7543" s="32" t="str">
        <f t="shared" si="351"/>
        <v>Cupertino, CA 90026,629-446-2944,B &amp; D Retailers,22648 Coast Highway</v>
      </c>
      <c r="C7543" s="32" t="str">
        <f t="shared" si="352"/>
        <v>ghway</v>
      </c>
      <c r="D7543" s="32" t="str">
        <f t="shared" si="353"/>
        <v>Incorrect</v>
      </c>
    </row>
    <row r="7544" spans="1:4" x14ac:dyDescent="0.25">
      <c r="A7544" s="32" t="s">
        <v>6877</v>
      </c>
      <c r="B7544" s="32" t="str">
        <f t="shared" si="351"/>
        <v>629-446-2944,B &amp; D Retailers,22648 Coast Highway,Kihei, HI 90029</v>
      </c>
      <c r="C7544" s="32" t="str">
        <f t="shared" si="352"/>
        <v>90029</v>
      </c>
      <c r="D7544" s="32" t="str">
        <f t="shared" si="353"/>
        <v>Incorrect</v>
      </c>
    </row>
    <row r="7545" spans="1:4" x14ac:dyDescent="0.25">
      <c r="A7545" s="32" t="s">
        <v>6878</v>
      </c>
      <c r="B7545" s="32" t="str">
        <f t="shared" si="351"/>
        <v>B &amp; D Retailers,22648 Coast Highway,Kihei, HI 90029,629-422-6648</v>
      </c>
      <c r="C7545" s="32" t="str">
        <f t="shared" si="352"/>
        <v>-6648</v>
      </c>
      <c r="D7545" s="32">
        <f t="shared" si="353"/>
        <v>1</v>
      </c>
    </row>
    <row r="7546" spans="1:4" x14ac:dyDescent="0.25">
      <c r="A7546" s="32" t="s">
        <v>6879</v>
      </c>
      <c r="B7546" s="32" t="str">
        <f t="shared" si="351"/>
        <v>22648 Coast Highway,Kihei, HI 90029,629-422-6648,B E S T Cyclery</v>
      </c>
      <c r="C7546" s="32" t="str">
        <f t="shared" si="352"/>
        <v>clery</v>
      </c>
      <c r="D7546" s="32" t="str">
        <f t="shared" si="353"/>
        <v>Incorrect</v>
      </c>
    </row>
    <row r="7547" spans="1:4" x14ac:dyDescent="0.25">
      <c r="A7547" s="32" t="s">
        <v>6880</v>
      </c>
      <c r="B7547" s="32" t="str">
        <f t="shared" si="351"/>
        <v>Kihei, HI 90029,629-422-6648,B E S T Cyclery,2226 West Pico Boulevard</v>
      </c>
      <c r="C7547" s="32" t="str">
        <f t="shared" si="352"/>
        <v>evard</v>
      </c>
      <c r="D7547" s="32" t="str">
        <f t="shared" si="353"/>
        <v>Incorrect</v>
      </c>
    </row>
    <row r="7548" spans="1:4" x14ac:dyDescent="0.25">
      <c r="A7548" s="32" t="s">
        <v>6881</v>
      </c>
      <c r="B7548" s="32" t="str">
        <f t="shared" si="351"/>
        <v>629-422-6648,B E S T Cyclery,2226 West Pico Boulevard,San Jose, CA 94642</v>
      </c>
      <c r="C7548" s="32" t="str">
        <f t="shared" si="352"/>
        <v>94642</v>
      </c>
      <c r="D7548" s="32" t="str">
        <f t="shared" si="353"/>
        <v>Incorrect</v>
      </c>
    </row>
    <row r="7549" spans="1:4" x14ac:dyDescent="0.25">
      <c r="A7549" s="32" t="s">
        <v>6882</v>
      </c>
      <c r="B7549" s="32" t="str">
        <f t="shared" si="351"/>
        <v>B E S T Cyclery,2226 West Pico Boulevard,San Jose, CA 94642,824-882-2984</v>
      </c>
      <c r="C7549" s="32" t="str">
        <f t="shared" si="352"/>
        <v>-2984</v>
      </c>
      <c r="D7549" s="32">
        <f t="shared" si="353"/>
        <v>1</v>
      </c>
    </row>
    <row r="7550" spans="1:4" x14ac:dyDescent="0.25">
      <c r="A7550" s="32" t="s">
        <v>6883</v>
      </c>
      <c r="B7550" s="32" t="str">
        <f t="shared" si="351"/>
        <v>2226 West Pico Boulevard,San Jose, CA 94642,824-882-2984,City Lights Surf Skate Snow</v>
      </c>
      <c r="C7550" s="32" t="str">
        <f t="shared" si="352"/>
        <v xml:space="preserve"> Snow</v>
      </c>
      <c r="D7550" s="32" t="str">
        <f t="shared" si="353"/>
        <v>Incorrect</v>
      </c>
    </row>
    <row r="7551" spans="1:4" x14ac:dyDescent="0.25">
      <c r="A7551" s="32" t="s">
        <v>6884</v>
      </c>
      <c r="B7551" s="32" t="str">
        <f t="shared" si="351"/>
        <v>San Jose, CA 94642,824-882-2984,City Lights Surf Skate Snow,402 East Gardena Boulevard Suite D</v>
      </c>
      <c r="C7551" s="32" t="str">
        <f t="shared" si="352"/>
        <v>ite D</v>
      </c>
      <c r="D7551" s="32" t="str">
        <f t="shared" si="353"/>
        <v>Incorrect</v>
      </c>
    </row>
    <row r="7552" spans="1:4" x14ac:dyDescent="0.25">
      <c r="A7552" s="32" t="s">
        <v>6885</v>
      </c>
      <c r="B7552" s="32" t="str">
        <f t="shared" si="351"/>
        <v>824-882-2984,City Lights Surf Skate Snow,402 East Gardena Boulevard Suite D,Canoga Park, CA 92424</v>
      </c>
      <c r="C7552" s="32" t="str">
        <f t="shared" si="352"/>
        <v>92424</v>
      </c>
      <c r="D7552" s="32" t="str">
        <f t="shared" si="353"/>
        <v>Incorrect</v>
      </c>
    </row>
    <row r="7553" spans="1:4" x14ac:dyDescent="0.25">
      <c r="A7553" s="32" t="s">
        <v>5144</v>
      </c>
      <c r="B7553" s="32" t="str">
        <f t="shared" si="351"/>
        <v>City Lights Surf Skate Snow,402 East Gardena Boulevard Suite D,Canoga Park, CA 92424,629-442-6842</v>
      </c>
      <c r="C7553" s="32" t="str">
        <f t="shared" si="352"/>
        <v>-6842</v>
      </c>
      <c r="D7553" s="32">
        <f t="shared" si="353"/>
        <v>1</v>
      </c>
    </row>
    <row r="7554" spans="1:4" x14ac:dyDescent="0.25">
      <c r="A7554" s="32" t="s">
        <v>6886</v>
      </c>
      <c r="B7554" s="32" t="str">
        <f t="shared" ref="B7554:B7617" si="354">CONCATENATE(TRIM(A7554),",",TRIM(A7555),",",TRIM(A7556),",",TRIM(A7557))</f>
        <v>402 East Gardena Boulevard Suite D,Canoga Park, CA 92424,629-442-6842,High Altitude Sporting Goods</v>
      </c>
      <c r="C7554" s="32" t="str">
        <f t="shared" ref="C7554:C7617" si="355">RIGHT(B7554,5)</f>
        <v>Goods</v>
      </c>
      <c r="D7554" s="32" t="str">
        <f t="shared" ref="D7554:D7617" si="356">IFERROR(FIND("-",C7554),"Incorrect")</f>
        <v>Incorrect</v>
      </c>
    </row>
    <row r="7555" spans="1:4" x14ac:dyDescent="0.25">
      <c r="A7555" s="32" t="s">
        <v>6887</v>
      </c>
      <c r="B7555" s="32" t="str">
        <f t="shared" si="354"/>
        <v>Canoga Park, CA 92424,629-442-6842,High Altitude Sporting Goods,4940 Valley Boulevard Unit E</v>
      </c>
      <c r="C7555" s="32" t="str">
        <f t="shared" si="355"/>
        <v>nit E</v>
      </c>
      <c r="D7555" s="32" t="str">
        <f t="shared" si="356"/>
        <v>Incorrect</v>
      </c>
    </row>
    <row r="7556" spans="1:4" x14ac:dyDescent="0.25">
      <c r="A7556" s="32" t="s">
        <v>6888</v>
      </c>
      <c r="B7556" s="32" t="str">
        <f t="shared" si="354"/>
        <v>629-442-6842,High Altitude Sporting Goods,4940 Valley Boulevard Unit E,Santa Ana, CA 92606</v>
      </c>
      <c r="C7556" s="32" t="str">
        <f t="shared" si="355"/>
        <v>92606</v>
      </c>
      <c r="D7556" s="32" t="str">
        <f t="shared" si="356"/>
        <v>Incorrect</v>
      </c>
    </row>
    <row r="7557" spans="1:4" x14ac:dyDescent="0.25">
      <c r="A7557" s="32" t="s">
        <v>6889</v>
      </c>
      <c r="B7557" s="32" t="str">
        <f t="shared" si="354"/>
        <v>High Altitude Sporting Goods,4940 Valley Boulevard Unit E,Santa Ana, CA 92606,640-684-2490</v>
      </c>
      <c r="C7557" s="32" t="str">
        <f t="shared" si="355"/>
        <v>-2490</v>
      </c>
      <c r="D7557" s="32">
        <f t="shared" si="356"/>
        <v>1</v>
      </c>
    </row>
    <row r="7558" spans="1:4" x14ac:dyDescent="0.25">
      <c r="A7558" s="32" t="s">
        <v>6890</v>
      </c>
      <c r="B7558" s="32" t="str">
        <f t="shared" si="354"/>
        <v>4940 Valley Boulevard Unit E,Santa Ana, CA 92606,640-684-2490,Irma's Professional Sport &amp; Family Clothing</v>
      </c>
      <c r="C7558" s="32" t="str">
        <f t="shared" si="355"/>
        <v>thing</v>
      </c>
      <c r="D7558" s="32" t="str">
        <f t="shared" si="356"/>
        <v>Incorrect</v>
      </c>
    </row>
    <row r="7559" spans="1:4" x14ac:dyDescent="0.25">
      <c r="A7559" s="32" t="s">
        <v>6891</v>
      </c>
      <c r="B7559" s="32" t="str">
        <f t="shared" si="354"/>
        <v>Santa Ana, CA 92606,640-684-2490,Irma's Professional Sport &amp; Family Clothing,4249 Pacific Ave</v>
      </c>
      <c r="C7559" s="32" t="str">
        <f t="shared" si="355"/>
        <v>c Ave</v>
      </c>
      <c r="D7559" s="32" t="str">
        <f t="shared" si="356"/>
        <v>Incorrect</v>
      </c>
    </row>
    <row r="7560" spans="1:4" x14ac:dyDescent="0.25">
      <c r="A7560" s="32" t="s">
        <v>6892</v>
      </c>
      <c r="B7560" s="32" t="str">
        <f t="shared" si="354"/>
        <v>640-684-2490,Irma's Professional Sport &amp; Family Clothing,4249 Pacific Ave,San Francisco, CA 96824</v>
      </c>
      <c r="C7560" s="32" t="str">
        <f t="shared" si="355"/>
        <v>96824</v>
      </c>
      <c r="D7560" s="32" t="str">
        <f t="shared" si="356"/>
        <v>Incorrect</v>
      </c>
    </row>
    <row r="7561" spans="1:4" x14ac:dyDescent="0.25">
      <c r="A7561" s="32" t="s">
        <v>6893</v>
      </c>
      <c r="B7561" s="32" t="str">
        <f t="shared" si="354"/>
        <v>Irma's Professional Sport &amp; Family Clothing,4249 Pacific Ave,San Francisco, CA 96824,669-686-6644</v>
      </c>
      <c r="C7561" s="32" t="str">
        <f t="shared" si="355"/>
        <v>-6644</v>
      </c>
      <c r="D7561" s="32">
        <f t="shared" si="356"/>
        <v>1</v>
      </c>
    </row>
    <row r="7562" spans="1:4" x14ac:dyDescent="0.25">
      <c r="A7562" s="32" t="s">
        <v>6894</v>
      </c>
      <c r="B7562" s="32" t="str">
        <f t="shared" si="354"/>
        <v>4249 Pacific Ave,San Francisco, CA 96824,669-686-6644,Just Soccer</v>
      </c>
      <c r="C7562" s="32" t="str">
        <f t="shared" si="355"/>
        <v>occer</v>
      </c>
      <c r="D7562" s="32" t="str">
        <f t="shared" si="356"/>
        <v>Incorrect</v>
      </c>
    </row>
    <row r="7563" spans="1:4" x14ac:dyDescent="0.25">
      <c r="A7563" s="32" t="s">
        <v>6895</v>
      </c>
      <c r="B7563" s="32" t="str">
        <f t="shared" si="354"/>
        <v>San Francisco, CA 96824,669-686-6644,Just Soccer,2644 Desert Oak Drive</v>
      </c>
      <c r="C7563" s="32" t="str">
        <f t="shared" si="355"/>
        <v>Drive</v>
      </c>
      <c r="D7563" s="32" t="str">
        <f t="shared" si="356"/>
        <v>Incorrect</v>
      </c>
    </row>
    <row r="7564" spans="1:4" x14ac:dyDescent="0.25">
      <c r="A7564" s="32" t="s">
        <v>6896</v>
      </c>
      <c r="B7564" s="32" t="str">
        <f t="shared" si="354"/>
        <v>669-686-6644,Just Soccer,2644 Desert Oak Drive,Spokane, WA 96842</v>
      </c>
      <c r="C7564" s="32" t="str">
        <f t="shared" si="355"/>
        <v>96842</v>
      </c>
      <c r="D7564" s="32" t="str">
        <f t="shared" si="356"/>
        <v>Incorrect</v>
      </c>
    </row>
    <row r="7565" spans="1:4" x14ac:dyDescent="0.25">
      <c r="A7565" s="32" t="s">
        <v>6897</v>
      </c>
      <c r="B7565" s="32" t="str">
        <f t="shared" si="354"/>
        <v>Just Soccer,2644 Desert Oak Drive,Spokane, WA 96842,909-494-8006</v>
      </c>
      <c r="C7565" s="32" t="str">
        <f t="shared" si="355"/>
        <v>-8006</v>
      </c>
      <c r="D7565" s="32">
        <f t="shared" si="356"/>
        <v>1</v>
      </c>
    </row>
    <row r="7566" spans="1:4" x14ac:dyDescent="0.25">
      <c r="A7566" s="32" t="s">
        <v>6898</v>
      </c>
      <c r="B7566" s="32" t="str">
        <f t="shared" si="354"/>
        <v>2644 Desert Oak Drive,Spokane, WA 96842,909-494-8006,Rita Fashions</v>
      </c>
      <c r="C7566" s="32" t="str">
        <f t="shared" si="355"/>
        <v>hions</v>
      </c>
      <c r="D7566" s="32" t="str">
        <f t="shared" si="356"/>
        <v>Incorrect</v>
      </c>
    </row>
    <row r="7567" spans="1:4" x14ac:dyDescent="0.25">
      <c r="A7567" s="32" t="s">
        <v>6899</v>
      </c>
      <c r="B7567" s="32" t="str">
        <f t="shared" si="354"/>
        <v>Spokane, WA 96842,909-494-8006,Rita Fashions,486 North Lake Boulevard</v>
      </c>
      <c r="C7567" s="32" t="str">
        <f t="shared" si="355"/>
        <v>evard</v>
      </c>
      <c r="D7567" s="32" t="str">
        <f t="shared" si="356"/>
        <v>Incorrect</v>
      </c>
    </row>
    <row r="7568" spans="1:4" x14ac:dyDescent="0.25">
      <c r="A7568" s="32" t="s">
        <v>6900</v>
      </c>
      <c r="B7568" s="32" t="str">
        <f t="shared" si="354"/>
        <v>909-494-8006,Rita Fashions,486 North Lake Boulevard,Huntington Park, CA 92628</v>
      </c>
      <c r="C7568" s="32" t="str">
        <f t="shared" si="355"/>
        <v>92628</v>
      </c>
      <c r="D7568" s="32" t="str">
        <f t="shared" si="356"/>
        <v>Incorrect</v>
      </c>
    </row>
    <row r="7569" spans="1:4" x14ac:dyDescent="0.25">
      <c r="A7569" s="32" t="s">
        <v>6901</v>
      </c>
      <c r="B7569" s="32" t="str">
        <f t="shared" si="354"/>
        <v>Rita Fashions,486 North Lake Boulevard,Huntington Park, CA 92628,224-622-6202</v>
      </c>
      <c r="C7569" s="32" t="str">
        <f t="shared" si="355"/>
        <v>-6202</v>
      </c>
      <c r="D7569" s="32">
        <f t="shared" si="356"/>
        <v>1</v>
      </c>
    </row>
    <row r="7570" spans="1:4" x14ac:dyDescent="0.25">
      <c r="A7570" s="32" t="s">
        <v>6902</v>
      </c>
      <c r="B7570" s="32" t="str">
        <f t="shared" si="354"/>
        <v>486 North Lake Boulevard,Huntington Park, CA 92628,224-622-6202,Sports Gear</v>
      </c>
      <c r="C7570" s="32" t="str">
        <f t="shared" si="355"/>
        <v xml:space="preserve"> Gear</v>
      </c>
      <c r="D7570" s="32" t="str">
        <f t="shared" si="356"/>
        <v>Incorrect</v>
      </c>
    </row>
    <row r="7571" spans="1:4" x14ac:dyDescent="0.25">
      <c r="A7571" s="32" t="s">
        <v>6903</v>
      </c>
      <c r="B7571" s="32" t="str">
        <f t="shared" si="354"/>
        <v>Huntington Park, CA 92628,224-622-6202,Sports Gear,2288 South Park Victoria Drive</v>
      </c>
      <c r="C7571" s="32" t="str">
        <f t="shared" si="355"/>
        <v>Drive</v>
      </c>
      <c r="D7571" s="32" t="str">
        <f t="shared" si="356"/>
        <v>Incorrect</v>
      </c>
    </row>
    <row r="7572" spans="1:4" x14ac:dyDescent="0.25">
      <c r="A7572" s="32" t="s">
        <v>6904</v>
      </c>
      <c r="B7572" s="32" t="str">
        <f t="shared" si="354"/>
        <v>224-622-6202,Sports Gear,2288 South Park Victoria Drive,Los Angeles, CA 99802</v>
      </c>
      <c r="C7572" s="32" t="str">
        <f t="shared" si="355"/>
        <v>99802</v>
      </c>
      <c r="D7572" s="32" t="str">
        <f t="shared" si="356"/>
        <v>Incorrect</v>
      </c>
    </row>
    <row r="7573" spans="1:4" x14ac:dyDescent="0.25">
      <c r="A7573" s="32" t="s">
        <v>6905</v>
      </c>
      <c r="B7573" s="32" t="str">
        <f t="shared" si="354"/>
        <v>Sports Gear,2288 South Park Victoria Drive,Los Angeles, CA 99802,860-442-2922</v>
      </c>
      <c r="C7573" s="32" t="str">
        <f t="shared" si="355"/>
        <v>-2922</v>
      </c>
      <c r="D7573" s="32">
        <f t="shared" si="356"/>
        <v>1</v>
      </c>
    </row>
    <row r="7574" spans="1:4" x14ac:dyDescent="0.25">
      <c r="A7574" s="32" t="s">
        <v>6906</v>
      </c>
      <c r="B7574" s="32" t="str">
        <f t="shared" si="354"/>
        <v>2288 South Park Victoria Drive,Los Angeles, CA 99802,860-442-2922,The Sports Store</v>
      </c>
      <c r="C7574" s="32" t="str">
        <f t="shared" si="355"/>
        <v>Store</v>
      </c>
      <c r="D7574" s="32" t="str">
        <f t="shared" si="356"/>
        <v>Incorrect</v>
      </c>
    </row>
    <row r="7575" spans="1:4" x14ac:dyDescent="0.25">
      <c r="A7575" s="32" t="s">
        <v>5563</v>
      </c>
      <c r="B7575" s="32" t="str">
        <f t="shared" si="354"/>
        <v>Los Angeles, CA 99802,860-442-2922,The Sports Store,4404 Ming Avenue</v>
      </c>
      <c r="C7575" s="32" t="str">
        <f t="shared" si="355"/>
        <v>venue</v>
      </c>
      <c r="D7575" s="32" t="str">
        <f t="shared" si="356"/>
        <v>Incorrect</v>
      </c>
    </row>
    <row r="7576" spans="1:4" x14ac:dyDescent="0.25">
      <c r="A7576" s="32" t="s">
        <v>1588</v>
      </c>
      <c r="B7576" s="32" t="str">
        <f t="shared" si="354"/>
        <v>860-442-2922,The Sports Store,4404 Ming Avenue,San Diego, CA 96246</v>
      </c>
      <c r="C7576" s="32" t="str">
        <f t="shared" si="355"/>
        <v>96246</v>
      </c>
      <c r="D7576" s="32" t="str">
        <f t="shared" si="356"/>
        <v>Incorrect</v>
      </c>
    </row>
    <row r="7577" spans="1:4" x14ac:dyDescent="0.25">
      <c r="A7577" s="32" t="s">
        <v>6907</v>
      </c>
      <c r="B7577" s="32" t="str">
        <f t="shared" si="354"/>
        <v>The Sports Store,4404 Ming Avenue,San Diego, CA 96246,224-848-2494</v>
      </c>
      <c r="C7577" s="32" t="str">
        <f t="shared" si="355"/>
        <v>-2494</v>
      </c>
      <c r="D7577" s="32">
        <f t="shared" si="356"/>
        <v>1</v>
      </c>
    </row>
    <row r="7578" spans="1:4" x14ac:dyDescent="0.25">
      <c r="A7578" s="32" t="s">
        <v>6908</v>
      </c>
      <c r="B7578" s="32" t="str">
        <f t="shared" si="354"/>
        <v>4404 Ming Avenue,San Diego, CA 96246,224-848-2494,The Top of My Head</v>
      </c>
      <c r="C7578" s="32" t="str">
        <f t="shared" si="355"/>
        <v xml:space="preserve"> Head</v>
      </c>
      <c r="D7578" s="32" t="str">
        <f t="shared" si="356"/>
        <v>Incorrect</v>
      </c>
    </row>
    <row r="7579" spans="1:4" x14ac:dyDescent="0.25">
      <c r="A7579" s="32" t="s">
        <v>6909</v>
      </c>
      <c r="B7579" s="32" t="str">
        <f t="shared" si="354"/>
        <v>San Diego, CA 96246,224-848-2494,The Top of My Head,260 Kaiulani Avenue</v>
      </c>
      <c r="C7579" s="32" t="str">
        <f t="shared" si="355"/>
        <v>venue</v>
      </c>
      <c r="D7579" s="32" t="str">
        <f t="shared" si="356"/>
        <v>Incorrect</v>
      </c>
    </row>
    <row r="7580" spans="1:4" x14ac:dyDescent="0.25">
      <c r="A7580" s="32" t="s">
        <v>6910</v>
      </c>
      <c r="B7580" s="32" t="str">
        <f t="shared" si="354"/>
        <v>224-848-2494,The Top of My Head,260 Kaiulani Avenue,Kahului, HI 92602</v>
      </c>
      <c r="C7580" s="32" t="str">
        <f t="shared" si="355"/>
        <v>92602</v>
      </c>
      <c r="D7580" s="32" t="str">
        <f t="shared" si="356"/>
        <v>Incorrect</v>
      </c>
    </row>
    <row r="7581" spans="1:4" x14ac:dyDescent="0.25">
      <c r="A7581" s="32" t="s">
        <v>1519</v>
      </c>
      <c r="B7581" s="32" t="str">
        <f t="shared" si="354"/>
        <v>The Top of My Head,260 Kaiulani Avenue,Kahului, HI 92602,669-228-4988</v>
      </c>
      <c r="C7581" s="32" t="str">
        <f t="shared" si="355"/>
        <v>-4988</v>
      </c>
      <c r="D7581" s="32">
        <f t="shared" si="356"/>
        <v>1</v>
      </c>
    </row>
    <row r="7582" spans="1:4" x14ac:dyDescent="0.25">
      <c r="A7582" s="32" t="s">
        <v>6911</v>
      </c>
      <c r="B7582" s="32" t="str">
        <f t="shared" si="354"/>
        <v>260 Kaiulani Avenue,Kahului, HI 92602,669-228-4988,Wright Designs and Embroidery</v>
      </c>
      <c r="C7582" s="32" t="str">
        <f t="shared" si="355"/>
        <v>idery</v>
      </c>
      <c r="D7582" s="32" t="str">
        <f t="shared" si="356"/>
        <v>Incorrect</v>
      </c>
    </row>
    <row r="7583" spans="1:4" x14ac:dyDescent="0.25">
      <c r="A7583" s="32" t="s">
        <v>6912</v>
      </c>
      <c r="B7583" s="32" t="str">
        <f t="shared" si="354"/>
        <v>Kahului, HI 92602,669-228-4988,Wright Designs and Embroidery,2040 Stoneridge Mall Road</v>
      </c>
      <c r="C7583" s="32" t="str">
        <f t="shared" si="355"/>
        <v xml:space="preserve"> Road</v>
      </c>
      <c r="D7583" s="32" t="str">
        <f t="shared" si="356"/>
        <v>Incorrect</v>
      </c>
    </row>
    <row r="7584" spans="1:4" x14ac:dyDescent="0.25">
      <c r="A7584" s="32" t="s">
        <v>6913</v>
      </c>
      <c r="B7584" s="32" t="str">
        <f t="shared" si="354"/>
        <v>669-228-4988,Wright Designs and Embroidery,2040 Stoneridge Mall Road,Arlington, CA 92662</v>
      </c>
      <c r="C7584" s="32" t="str">
        <f t="shared" si="355"/>
        <v>92662</v>
      </c>
      <c r="D7584" s="32" t="str">
        <f t="shared" si="356"/>
        <v>Incorrect</v>
      </c>
    </row>
    <row r="7585" spans="1:4" x14ac:dyDescent="0.25">
      <c r="A7585" s="32" t="s">
        <v>6914</v>
      </c>
      <c r="B7585" s="32" t="str">
        <f t="shared" si="354"/>
        <v>Wright Designs and Embroidery,2040 Stoneridge Mall Road,Arlington, CA 92662,626-449-6800</v>
      </c>
      <c r="C7585" s="32" t="str">
        <f t="shared" si="355"/>
        <v>-6800</v>
      </c>
      <c r="D7585" s="32">
        <f t="shared" si="356"/>
        <v>1</v>
      </c>
    </row>
    <row r="7586" spans="1:4" x14ac:dyDescent="0.25">
      <c r="A7586" s="32" t="s">
        <v>2268</v>
      </c>
      <c r="B7586" s="32" t="str">
        <f t="shared" si="354"/>
        <v>2040 Stoneridge Mall Road,Arlington, CA 92662,626-449-6800,Melinda's Sports Time</v>
      </c>
      <c r="C7586" s="32" t="str">
        <f t="shared" si="355"/>
        <v xml:space="preserve"> Time</v>
      </c>
      <c r="D7586" s="32" t="str">
        <f t="shared" si="356"/>
        <v>Incorrect</v>
      </c>
    </row>
    <row r="7587" spans="1:4" x14ac:dyDescent="0.25">
      <c r="A7587" s="32" t="s">
        <v>6915</v>
      </c>
      <c r="B7587" s="32" t="str">
        <f t="shared" si="354"/>
        <v>Arlington, CA 92662,626-449-6800,Melinda's Sports Time,666 Broadway</v>
      </c>
      <c r="C7587" s="32" t="str">
        <f t="shared" si="355"/>
        <v>adway</v>
      </c>
      <c r="D7587" s="32" t="str">
        <f t="shared" si="356"/>
        <v>Incorrect</v>
      </c>
    </row>
    <row r="7588" spans="1:4" x14ac:dyDescent="0.25">
      <c r="A7588" s="32" t="s">
        <v>6916</v>
      </c>
      <c r="B7588" s="32" t="str">
        <f t="shared" si="354"/>
        <v>626-449-6800,Melinda's Sports Time,666 Broadway,Burbank, CA 98202</v>
      </c>
      <c r="C7588" s="32" t="str">
        <f t="shared" si="355"/>
        <v>98202</v>
      </c>
      <c r="D7588" s="32" t="str">
        <f t="shared" si="356"/>
        <v>Incorrect</v>
      </c>
    </row>
    <row r="7589" spans="1:4" x14ac:dyDescent="0.25">
      <c r="A7589" s="32" t="s">
        <v>6917</v>
      </c>
      <c r="B7589" s="32" t="str">
        <f t="shared" si="354"/>
        <v>Melinda's Sports Time,666 Broadway,Burbank, CA 98202,629-446-2426</v>
      </c>
      <c r="C7589" s="32" t="str">
        <f t="shared" si="355"/>
        <v>-2426</v>
      </c>
      <c r="D7589" s="32">
        <f t="shared" si="356"/>
        <v>1</v>
      </c>
    </row>
    <row r="7590" spans="1:4" x14ac:dyDescent="0.25">
      <c r="A7590" s="32" t="s">
        <v>6918</v>
      </c>
      <c r="B7590" s="32" t="str">
        <f t="shared" si="354"/>
        <v>666 Broadway,Burbank, CA 98202,629-446-2426,Beachwear For Me</v>
      </c>
      <c r="C7590" s="32" t="str">
        <f t="shared" si="355"/>
        <v>or Me</v>
      </c>
      <c r="D7590" s="32" t="str">
        <f t="shared" si="356"/>
        <v>Incorrect</v>
      </c>
    </row>
    <row r="7591" spans="1:4" x14ac:dyDescent="0.25">
      <c r="A7591" s="32" t="s">
        <v>6919</v>
      </c>
      <c r="B7591" s="32" t="str">
        <f t="shared" si="354"/>
        <v>Burbank, CA 98202,629-446-2426,Beachwear For Me,2906 South Western Avenue</v>
      </c>
      <c r="C7591" s="32" t="str">
        <f t="shared" si="355"/>
        <v>venue</v>
      </c>
      <c r="D7591" s="32" t="str">
        <f t="shared" si="356"/>
        <v>Incorrect</v>
      </c>
    </row>
    <row r="7592" spans="1:4" x14ac:dyDescent="0.25">
      <c r="A7592" s="32" t="s">
        <v>6920</v>
      </c>
      <c r="B7592" s="32" t="str">
        <f t="shared" si="354"/>
        <v>629-446-2426,Beachwear For Me,2906 South Western Avenue,Honolulu, HI 92942</v>
      </c>
      <c r="C7592" s="32" t="str">
        <f t="shared" si="355"/>
        <v>92942</v>
      </c>
      <c r="D7592" s="32" t="str">
        <f t="shared" si="356"/>
        <v>Incorrect</v>
      </c>
    </row>
    <row r="7593" spans="1:4" x14ac:dyDescent="0.25">
      <c r="A7593" s="32" t="s">
        <v>6921</v>
      </c>
      <c r="B7593" s="32" t="str">
        <f t="shared" si="354"/>
        <v>Beachwear For Me,2906 South Western Avenue,Honolulu, HI 92942,806-884-4628</v>
      </c>
      <c r="C7593" s="32" t="str">
        <f t="shared" si="355"/>
        <v>-4628</v>
      </c>
      <c r="D7593" s="32">
        <f t="shared" si="356"/>
        <v>1</v>
      </c>
    </row>
    <row r="7594" spans="1:4" x14ac:dyDescent="0.25">
      <c r="A7594" s="32" t="s">
        <v>5908</v>
      </c>
      <c r="B7594" s="32" t="str">
        <f t="shared" si="354"/>
        <v>2906 South Western Avenue,Honolulu, HI 92942,806-884-4628,Dylan Beachwear</v>
      </c>
      <c r="C7594" s="32" t="str">
        <f t="shared" si="355"/>
        <v>hwear</v>
      </c>
      <c r="D7594" s="32" t="str">
        <f t="shared" si="356"/>
        <v>Incorrect</v>
      </c>
    </row>
    <row r="7595" spans="1:4" x14ac:dyDescent="0.25">
      <c r="A7595" s="32" t="s">
        <v>6922</v>
      </c>
      <c r="B7595" s="32" t="str">
        <f t="shared" si="354"/>
        <v>Honolulu, HI 92942,806-884-4628,Dylan Beachwear,PO Box 98000</v>
      </c>
      <c r="C7595" s="32" t="str">
        <f t="shared" si="355"/>
        <v>98000</v>
      </c>
      <c r="D7595" s="32" t="str">
        <f t="shared" si="356"/>
        <v>Incorrect</v>
      </c>
    </row>
    <row r="7596" spans="1:4" x14ac:dyDescent="0.25">
      <c r="A7596" s="32" t="s">
        <v>6923</v>
      </c>
      <c r="B7596" s="32" t="str">
        <f t="shared" si="354"/>
        <v>806-884-4628,Dylan Beachwear,PO Box 98000,Salinas, CA 90024</v>
      </c>
      <c r="C7596" s="32" t="str">
        <f t="shared" si="355"/>
        <v>90024</v>
      </c>
      <c r="D7596" s="32" t="str">
        <f t="shared" si="356"/>
        <v>Incorrect</v>
      </c>
    </row>
    <row r="7597" spans="1:4" x14ac:dyDescent="0.25">
      <c r="A7597" s="32" t="s">
        <v>6924</v>
      </c>
      <c r="B7597" s="32" t="str">
        <f t="shared" si="354"/>
        <v>Dylan Beachwear,PO Box 98000,Salinas, CA 90024,824-848-4444</v>
      </c>
      <c r="C7597" s="32" t="str">
        <f t="shared" si="355"/>
        <v>-4444</v>
      </c>
      <c r="D7597" s="32">
        <f t="shared" si="356"/>
        <v>1</v>
      </c>
    </row>
    <row r="7598" spans="1:4" x14ac:dyDescent="0.25">
      <c r="A7598" s="32" t="s">
        <v>1218</v>
      </c>
      <c r="B7598" s="32" t="str">
        <f t="shared" si="354"/>
        <v>PO Box 98000,Salinas, CA 90024,824-848-4444,Maximum Skateboards</v>
      </c>
      <c r="C7598" s="32" t="str">
        <f t="shared" si="355"/>
        <v>oards</v>
      </c>
      <c r="D7598" s="32" t="str">
        <f t="shared" si="356"/>
        <v>Incorrect</v>
      </c>
    </row>
    <row r="7599" spans="1:4" x14ac:dyDescent="0.25">
      <c r="A7599" s="32" t="s">
        <v>6925</v>
      </c>
      <c r="B7599" s="32" t="str">
        <f t="shared" si="354"/>
        <v>Salinas, CA 90024,824-848-4444,Maximum Skateboards,6060 South Santa Fe Avenue</v>
      </c>
      <c r="C7599" s="32" t="str">
        <f t="shared" si="355"/>
        <v>venue</v>
      </c>
      <c r="D7599" s="32" t="str">
        <f t="shared" si="356"/>
        <v>Incorrect</v>
      </c>
    </row>
    <row r="7600" spans="1:4" x14ac:dyDescent="0.25">
      <c r="A7600" s="32" t="s">
        <v>6926</v>
      </c>
      <c r="B7600" s="32" t="str">
        <f t="shared" si="354"/>
        <v>824-848-4444,Maximum Skateboards,6060 South Santa Fe Avenue,Carmel, CA 96262</v>
      </c>
      <c r="C7600" s="32" t="str">
        <f t="shared" si="355"/>
        <v>96262</v>
      </c>
      <c r="D7600" s="32" t="str">
        <f t="shared" si="356"/>
        <v>Incorrect</v>
      </c>
    </row>
    <row r="7601" spans="1:4" x14ac:dyDescent="0.25">
      <c r="A7601" s="32" t="s">
        <v>3195</v>
      </c>
      <c r="B7601" s="32" t="str">
        <f t="shared" si="354"/>
        <v>Maximum Skateboards,6060 South Santa Fe Avenue,Carmel, CA 96262,420-844-2920</v>
      </c>
      <c r="C7601" s="32" t="str">
        <f t="shared" si="355"/>
        <v>-2920</v>
      </c>
      <c r="D7601" s="32">
        <f t="shared" si="356"/>
        <v>1</v>
      </c>
    </row>
    <row r="7602" spans="1:4" x14ac:dyDescent="0.25">
      <c r="A7602" s="32" t="s">
        <v>6927</v>
      </c>
      <c r="B7602" s="32" t="str">
        <f t="shared" si="354"/>
        <v>6060 South Santa Fe Avenue,Carmel, CA 96262,420-844-2920,Nile's Sports</v>
      </c>
      <c r="C7602" s="32" t="str">
        <f t="shared" si="355"/>
        <v>ports</v>
      </c>
      <c r="D7602" s="32" t="str">
        <f t="shared" si="356"/>
        <v>Incorrect</v>
      </c>
    </row>
    <row r="7603" spans="1:4" x14ac:dyDescent="0.25">
      <c r="A7603" s="32" t="s">
        <v>6928</v>
      </c>
      <c r="B7603" s="32" t="str">
        <f t="shared" si="354"/>
        <v>Carmel, CA 96262,420-844-2920,Nile's Sports,226 W. Fifth Street</v>
      </c>
      <c r="C7603" s="32" t="str">
        <f t="shared" si="355"/>
        <v>treet</v>
      </c>
      <c r="D7603" s="32" t="str">
        <f t="shared" si="356"/>
        <v>Incorrect</v>
      </c>
    </row>
    <row r="7604" spans="1:4" x14ac:dyDescent="0.25">
      <c r="A7604" s="32" t="s">
        <v>6929</v>
      </c>
      <c r="B7604" s="32" t="str">
        <f t="shared" si="354"/>
        <v>420-844-2920,Nile's Sports,226 W. Fifth Street,Lynnwood, CA 92840</v>
      </c>
      <c r="C7604" s="32" t="str">
        <f t="shared" si="355"/>
        <v>92840</v>
      </c>
      <c r="D7604" s="32" t="str">
        <f t="shared" si="356"/>
        <v>Incorrect</v>
      </c>
    </row>
    <row r="7605" spans="1:4" x14ac:dyDescent="0.25">
      <c r="A7605" s="32" t="s">
        <v>6930</v>
      </c>
      <c r="B7605" s="32" t="str">
        <f t="shared" si="354"/>
        <v>Nile's Sports,226 W. Fifth Street,Lynnwood, CA 92840,224-484-6860</v>
      </c>
      <c r="C7605" s="32" t="str">
        <f t="shared" si="355"/>
        <v>-6860</v>
      </c>
      <c r="D7605" s="32">
        <f t="shared" si="356"/>
        <v>1</v>
      </c>
    </row>
    <row r="7606" spans="1:4" x14ac:dyDescent="0.25">
      <c r="A7606" s="32" t="s">
        <v>6931</v>
      </c>
      <c r="B7606" s="32" t="str">
        <f t="shared" si="354"/>
        <v>226 W. Fifth Street,Lynnwood, CA 92840,224-484-6860,Rainwear Unlimited</v>
      </c>
      <c r="C7606" s="32" t="str">
        <f t="shared" si="355"/>
        <v>mited</v>
      </c>
      <c r="D7606" s="32" t="str">
        <f t="shared" si="356"/>
        <v>Incorrect</v>
      </c>
    </row>
    <row r="7607" spans="1:4" x14ac:dyDescent="0.25">
      <c r="A7607" s="32" t="s">
        <v>6932</v>
      </c>
      <c r="B7607" s="32" t="str">
        <f t="shared" si="354"/>
        <v>Lynnwood, CA 92840,224-484-6860,Rainwear Unlimited,Makalapua Centre</v>
      </c>
      <c r="C7607" s="32" t="str">
        <f t="shared" si="355"/>
        <v>entre</v>
      </c>
      <c r="D7607" s="32" t="str">
        <f t="shared" si="356"/>
        <v>Incorrect</v>
      </c>
    </row>
    <row r="7608" spans="1:4" x14ac:dyDescent="0.25">
      <c r="A7608" s="32" t="s">
        <v>6933</v>
      </c>
      <c r="B7608" s="32" t="str">
        <f t="shared" si="354"/>
        <v>224-484-6860,Rainwear Unlimited,Makalapua Centre,San Leandro, CA 90262</v>
      </c>
      <c r="C7608" s="32" t="str">
        <f t="shared" si="355"/>
        <v>90262</v>
      </c>
      <c r="D7608" s="32" t="str">
        <f t="shared" si="356"/>
        <v>Incorrect</v>
      </c>
    </row>
    <row r="7609" spans="1:4" x14ac:dyDescent="0.25">
      <c r="A7609" s="32" t="s">
        <v>6934</v>
      </c>
      <c r="B7609" s="32" t="str">
        <f t="shared" si="354"/>
        <v>Rainwear Unlimited,Makalapua Centre,San Leandro, CA 90262,426-440-2099</v>
      </c>
      <c r="C7609" s="32" t="str">
        <f t="shared" si="355"/>
        <v>-2099</v>
      </c>
      <c r="D7609" s="32">
        <f t="shared" si="356"/>
        <v>1</v>
      </c>
    </row>
    <row r="7610" spans="1:4" x14ac:dyDescent="0.25">
      <c r="A7610" s="32" t="s">
        <v>6935</v>
      </c>
      <c r="B7610" s="32" t="str">
        <f t="shared" si="354"/>
        <v>Makalapua Centre,San Leandro, CA 90262,426-440-2099,Sport &amp; Sign</v>
      </c>
      <c r="C7610" s="32" t="str">
        <f t="shared" si="355"/>
        <v xml:space="preserve"> Sign</v>
      </c>
      <c r="D7610" s="32" t="str">
        <f t="shared" si="356"/>
        <v>Incorrect</v>
      </c>
    </row>
    <row r="7611" spans="1:4" x14ac:dyDescent="0.25">
      <c r="A7611" s="32" t="s">
        <v>6936</v>
      </c>
      <c r="B7611" s="32" t="str">
        <f t="shared" si="354"/>
        <v>San Leandro, CA 90262,426-440-2099,Sport &amp; Sign,402 Arizona Ave</v>
      </c>
      <c r="C7611" s="32" t="str">
        <f t="shared" si="355"/>
        <v>a Ave</v>
      </c>
      <c r="D7611" s="32" t="str">
        <f t="shared" si="356"/>
        <v>Incorrect</v>
      </c>
    </row>
    <row r="7612" spans="1:4" x14ac:dyDescent="0.25">
      <c r="A7612" s="32" t="s">
        <v>6937</v>
      </c>
      <c r="B7612" s="32" t="str">
        <f t="shared" si="354"/>
        <v>426-440-2099,Sport &amp; Sign,402 Arizona Ave,Santa Rosa, CA 94620</v>
      </c>
      <c r="C7612" s="32" t="str">
        <f t="shared" si="355"/>
        <v>94620</v>
      </c>
      <c r="D7612" s="32" t="str">
        <f t="shared" si="356"/>
        <v>Incorrect</v>
      </c>
    </row>
    <row r="7613" spans="1:4" x14ac:dyDescent="0.25">
      <c r="A7613" s="32" t="s">
        <v>6938</v>
      </c>
      <c r="B7613" s="32" t="str">
        <f t="shared" si="354"/>
        <v>Sport &amp; Sign,402 Arizona Ave,Santa Rosa, CA 94620,806-928-8622</v>
      </c>
      <c r="C7613" s="32" t="str">
        <f t="shared" si="355"/>
        <v>-8622</v>
      </c>
      <c r="D7613" s="32">
        <f t="shared" si="356"/>
        <v>1</v>
      </c>
    </row>
    <row r="7614" spans="1:4" x14ac:dyDescent="0.25">
      <c r="A7614" s="32" t="s">
        <v>6939</v>
      </c>
      <c r="B7614" s="32" t="str">
        <f t="shared" si="354"/>
        <v>402 Arizona Ave,Santa Rosa, CA 94620,806-928-8622,Top Dog Sportswear</v>
      </c>
      <c r="C7614" s="32" t="str">
        <f t="shared" si="355"/>
        <v>swear</v>
      </c>
      <c r="D7614" s="32" t="str">
        <f t="shared" si="356"/>
        <v>Incorrect</v>
      </c>
    </row>
    <row r="7615" spans="1:4" x14ac:dyDescent="0.25">
      <c r="A7615" s="32" t="s">
        <v>6940</v>
      </c>
      <c r="B7615" s="32" t="str">
        <f t="shared" si="354"/>
        <v>Santa Rosa, CA 94620,806-928-8622,Top Dog Sportswear,6666 East La Palma Avenue</v>
      </c>
      <c r="C7615" s="32" t="str">
        <f t="shared" si="355"/>
        <v>venue</v>
      </c>
      <c r="D7615" s="32" t="str">
        <f t="shared" si="356"/>
        <v>Incorrect</v>
      </c>
    </row>
    <row r="7616" spans="1:4" x14ac:dyDescent="0.25">
      <c r="A7616" s="32" t="s">
        <v>6941</v>
      </c>
      <c r="B7616" s="32" t="str">
        <f t="shared" si="354"/>
        <v>806-928-8622,Top Dog Sportswear,6666 East La Palma Avenue,Rancho Cucamonga, CA 92228</v>
      </c>
      <c r="C7616" s="32" t="str">
        <f t="shared" si="355"/>
        <v>92228</v>
      </c>
      <c r="D7616" s="32" t="str">
        <f t="shared" si="356"/>
        <v>Incorrect</v>
      </c>
    </row>
    <row r="7617" spans="1:4" x14ac:dyDescent="0.25">
      <c r="A7617" s="32" t="s">
        <v>6942</v>
      </c>
      <c r="B7617" s="32" t="str">
        <f t="shared" si="354"/>
        <v>Top Dog Sportswear,6666 East La Palma Avenue,Rancho Cucamonga, CA 92228,426-842-9426</v>
      </c>
      <c r="C7617" s="32" t="str">
        <f t="shared" si="355"/>
        <v>-9426</v>
      </c>
      <c r="D7617" s="32">
        <f t="shared" si="356"/>
        <v>1</v>
      </c>
    </row>
    <row r="7618" spans="1:4" x14ac:dyDescent="0.25">
      <c r="A7618" s="32" t="s">
        <v>6943</v>
      </c>
      <c r="B7618" s="32" t="str">
        <f t="shared" ref="B7618:B7681" si="357">CONCATENATE(TRIM(A7618),",",TRIM(A7619),",",TRIM(A7620),",",TRIM(A7621))</f>
        <v>6666 East La Palma Avenue,Rancho Cucamonga, CA 92228,426-842-9426,Bill's Times</v>
      </c>
      <c r="C7618" s="32" t="str">
        <f t="shared" ref="C7618:C7681" si="358">RIGHT(B7618,5)</f>
        <v>Times</v>
      </c>
      <c r="D7618" s="32" t="str">
        <f t="shared" ref="D7618:D7681" si="359">IFERROR(FIND("-",C7618),"Incorrect")</f>
        <v>Incorrect</v>
      </c>
    </row>
    <row r="7619" spans="1:4" x14ac:dyDescent="0.25">
      <c r="A7619" s="32" t="s">
        <v>6944</v>
      </c>
      <c r="B7619" s="32" t="str">
        <f t="shared" si="357"/>
        <v>Rancho Cucamonga, CA 92228,426-842-9426,Bill's Times,2208 Chestnut Street</v>
      </c>
      <c r="C7619" s="32" t="str">
        <f t="shared" si="358"/>
        <v>treet</v>
      </c>
      <c r="D7619" s="32" t="str">
        <f t="shared" si="359"/>
        <v>Incorrect</v>
      </c>
    </row>
    <row r="7620" spans="1:4" x14ac:dyDescent="0.25">
      <c r="A7620" s="32" t="s">
        <v>6945</v>
      </c>
      <c r="B7620" s="32" t="str">
        <f t="shared" si="357"/>
        <v>426-842-9426,Bill's Times,2208 Chestnut Street,Los Angeles, CA 90266</v>
      </c>
      <c r="C7620" s="32" t="str">
        <f t="shared" si="358"/>
        <v>90266</v>
      </c>
      <c r="D7620" s="32" t="str">
        <f t="shared" si="359"/>
        <v>Incorrect</v>
      </c>
    </row>
    <row r="7621" spans="1:4" x14ac:dyDescent="0.25">
      <c r="A7621" s="32" t="s">
        <v>6946</v>
      </c>
      <c r="B7621" s="32" t="str">
        <f t="shared" si="357"/>
        <v>Bill's Times,2208 Chestnut Street,Los Angeles, CA 90266,860-264-6684</v>
      </c>
      <c r="C7621" s="32" t="str">
        <f t="shared" si="358"/>
        <v>-6684</v>
      </c>
      <c r="D7621" s="32">
        <f t="shared" si="359"/>
        <v>1</v>
      </c>
    </row>
    <row r="7622" spans="1:4" x14ac:dyDescent="0.25">
      <c r="A7622" s="32" t="s">
        <v>6947</v>
      </c>
      <c r="B7622" s="32" t="str">
        <f t="shared" si="357"/>
        <v>2208 Chestnut Street,Los Angeles, CA 90266,860-264-6684,Body Options for Me</v>
      </c>
      <c r="C7622" s="32" t="str">
        <f t="shared" si="358"/>
        <v>or Me</v>
      </c>
      <c r="D7622" s="32" t="str">
        <f t="shared" si="359"/>
        <v>Incorrect</v>
      </c>
    </row>
    <row r="7623" spans="1:4" x14ac:dyDescent="0.25">
      <c r="A7623" s="32" t="s">
        <v>1714</v>
      </c>
      <c r="B7623" s="32" t="str">
        <f t="shared" si="357"/>
        <v>Los Angeles, CA 90266,860-264-6684,Body Options for Me,6694 East Kings Canyon Road</v>
      </c>
      <c r="C7623" s="32" t="str">
        <f t="shared" si="358"/>
        <v xml:space="preserve"> Road</v>
      </c>
      <c r="D7623" s="32" t="str">
        <f t="shared" si="359"/>
        <v>Incorrect</v>
      </c>
    </row>
    <row r="7624" spans="1:4" x14ac:dyDescent="0.25">
      <c r="A7624" s="32" t="s">
        <v>6948</v>
      </c>
      <c r="B7624" s="32" t="str">
        <f t="shared" si="357"/>
        <v>860-264-6684,Body Options for Me,6694 East Kings Canyon Road,San Diego, CA 96004</v>
      </c>
      <c r="C7624" s="32" t="str">
        <f t="shared" si="358"/>
        <v>96004</v>
      </c>
      <c r="D7624" s="32" t="str">
        <f t="shared" si="359"/>
        <v>Incorrect</v>
      </c>
    </row>
    <row r="7625" spans="1:4" x14ac:dyDescent="0.25">
      <c r="A7625" s="32" t="s">
        <v>6949</v>
      </c>
      <c r="B7625" s="32" t="str">
        <f t="shared" si="357"/>
        <v>Body Options for Me,6694 East Kings Canyon Road,San Diego, CA 96004,660-424-2822</v>
      </c>
      <c r="C7625" s="32" t="str">
        <f t="shared" si="358"/>
        <v>-2822</v>
      </c>
      <c r="D7625" s="32">
        <f t="shared" si="359"/>
        <v>1</v>
      </c>
    </row>
    <row r="7626" spans="1:4" x14ac:dyDescent="0.25">
      <c r="A7626" s="32" t="s">
        <v>6950</v>
      </c>
      <c r="B7626" s="32" t="str">
        <f t="shared" si="357"/>
        <v>6694 East Kings Canyon Road,San Diego, CA 96004,660-424-2822,Doug Bland Sports</v>
      </c>
      <c r="C7626" s="32" t="str">
        <f t="shared" si="358"/>
        <v>ports</v>
      </c>
      <c r="D7626" s="32" t="str">
        <f t="shared" si="359"/>
        <v>Incorrect</v>
      </c>
    </row>
    <row r="7627" spans="1:4" x14ac:dyDescent="0.25">
      <c r="A7627" s="32" t="s">
        <v>6951</v>
      </c>
      <c r="B7627" s="32" t="str">
        <f t="shared" si="357"/>
        <v>San Diego, CA 96004,660-424-2822,Doug Bland Sports,PO Box 98000</v>
      </c>
      <c r="C7627" s="32" t="str">
        <f t="shared" si="358"/>
        <v>98000</v>
      </c>
      <c r="D7627" s="32" t="str">
        <f t="shared" si="359"/>
        <v>Incorrect</v>
      </c>
    </row>
    <row r="7628" spans="1:4" x14ac:dyDescent="0.25">
      <c r="A7628" s="32" t="s">
        <v>6952</v>
      </c>
      <c r="B7628" s="32" t="str">
        <f t="shared" si="357"/>
        <v>660-424-2822,Doug Bland Sports,PO Box 98000,Redmond, WA 98208</v>
      </c>
      <c r="C7628" s="32" t="str">
        <f t="shared" si="358"/>
        <v>98208</v>
      </c>
      <c r="D7628" s="32" t="str">
        <f t="shared" si="359"/>
        <v>Incorrect</v>
      </c>
    </row>
    <row r="7629" spans="1:4" x14ac:dyDescent="0.25">
      <c r="A7629" s="32" t="s">
        <v>6953</v>
      </c>
      <c r="B7629" s="32" t="str">
        <f t="shared" si="357"/>
        <v>Doug Bland Sports,PO Box 98000,Redmond, WA 98208,642-486-9262</v>
      </c>
      <c r="C7629" s="32" t="str">
        <f t="shared" si="358"/>
        <v>-9262</v>
      </c>
      <c r="D7629" s="32">
        <f t="shared" si="359"/>
        <v>1</v>
      </c>
    </row>
    <row r="7630" spans="1:4" x14ac:dyDescent="0.25">
      <c r="A7630" s="32" t="s">
        <v>1218</v>
      </c>
      <c r="B7630" s="32" t="str">
        <f t="shared" si="357"/>
        <v>PO Box 98000,Redmond, WA 98208,642-486-9262,Orange Roof Sportswear</v>
      </c>
      <c r="C7630" s="32" t="str">
        <f t="shared" si="358"/>
        <v>swear</v>
      </c>
      <c r="D7630" s="32" t="str">
        <f t="shared" si="359"/>
        <v>Incorrect</v>
      </c>
    </row>
    <row r="7631" spans="1:4" x14ac:dyDescent="0.25">
      <c r="A7631" s="32" t="s">
        <v>6954</v>
      </c>
      <c r="B7631" s="32" t="str">
        <f t="shared" si="357"/>
        <v>Redmond, WA 98208,642-486-9262,Orange Roof Sportswear,2426 South Broadway</v>
      </c>
      <c r="C7631" s="32" t="str">
        <f t="shared" si="358"/>
        <v>adway</v>
      </c>
      <c r="D7631" s="32" t="str">
        <f t="shared" si="359"/>
        <v>Incorrect</v>
      </c>
    </row>
    <row r="7632" spans="1:4" x14ac:dyDescent="0.25">
      <c r="A7632" s="32" t="s">
        <v>6955</v>
      </c>
      <c r="B7632" s="32" t="str">
        <f t="shared" si="357"/>
        <v>642-486-9262,Orange Roof Sportswear,2426 South Broadway,Oakland, CA 94962</v>
      </c>
      <c r="C7632" s="32" t="str">
        <f t="shared" si="358"/>
        <v>94962</v>
      </c>
      <c r="D7632" s="32" t="str">
        <f t="shared" si="359"/>
        <v>Incorrect</v>
      </c>
    </row>
    <row r="7633" spans="1:4" x14ac:dyDescent="0.25">
      <c r="A7633" s="32" t="s">
        <v>6956</v>
      </c>
      <c r="B7633" s="32" t="str">
        <f t="shared" si="357"/>
        <v>Orange Roof Sportswear,2426 South Broadway,Oakland, CA 94962,662-940-9600</v>
      </c>
      <c r="C7633" s="32" t="str">
        <f t="shared" si="358"/>
        <v>-9600</v>
      </c>
      <c r="D7633" s="32">
        <f t="shared" si="359"/>
        <v>1</v>
      </c>
    </row>
    <row r="7634" spans="1:4" x14ac:dyDescent="0.25">
      <c r="A7634" s="32" t="s">
        <v>6957</v>
      </c>
      <c r="B7634" s="32" t="str">
        <f t="shared" si="357"/>
        <v>2426 South Broadway,Oakland, CA 94962,662-940-9600,T-Shirt Mart</v>
      </c>
      <c r="C7634" s="32" t="str">
        <f t="shared" si="358"/>
        <v xml:space="preserve"> Mart</v>
      </c>
      <c r="D7634" s="32" t="str">
        <f t="shared" si="359"/>
        <v>Incorrect</v>
      </c>
    </row>
    <row r="7635" spans="1:4" x14ac:dyDescent="0.25">
      <c r="A7635" s="32" t="s">
        <v>6958</v>
      </c>
      <c r="B7635" s="32" t="str">
        <f t="shared" si="357"/>
        <v>Oakland, CA 94962,662-940-9600,T-Shirt Mart,6240 Wonderland Drive</v>
      </c>
      <c r="C7635" s="32" t="str">
        <f t="shared" si="358"/>
        <v>Drive</v>
      </c>
      <c r="D7635" s="32" t="str">
        <f t="shared" si="359"/>
        <v>Incorrect</v>
      </c>
    </row>
    <row r="7636" spans="1:4" x14ac:dyDescent="0.25">
      <c r="A7636" s="32" t="s">
        <v>6959</v>
      </c>
      <c r="B7636" s="32" t="str">
        <f t="shared" si="357"/>
        <v>662-940-9600,T-Shirt Mart,6240 Wonderland Drive,Woodland Hills, CA 92406</v>
      </c>
      <c r="C7636" s="32" t="str">
        <f t="shared" si="358"/>
        <v>92406</v>
      </c>
      <c r="D7636" s="32" t="str">
        <f t="shared" si="359"/>
        <v>Incorrect</v>
      </c>
    </row>
    <row r="7637" spans="1:4" x14ac:dyDescent="0.25">
      <c r="A7637" s="32" t="s">
        <v>6960</v>
      </c>
      <c r="B7637" s="32" t="str">
        <f t="shared" si="357"/>
        <v>T-Shirt Mart,6240 Wonderland Drive,Woodland Hills, CA 92406,626-849-4486</v>
      </c>
      <c r="C7637" s="32" t="str">
        <f t="shared" si="358"/>
        <v>-4486</v>
      </c>
      <c r="D7637" s="32">
        <f t="shared" si="359"/>
        <v>1</v>
      </c>
    </row>
    <row r="7638" spans="1:4" x14ac:dyDescent="0.25">
      <c r="A7638" s="32" t="s">
        <v>6961</v>
      </c>
      <c r="B7638" s="32" t="str">
        <f t="shared" si="357"/>
        <v>6240 Wonderland Drive,Woodland Hills, CA 92406,626-849-4486,Up and Away Shooting Shirts &amp; Sportswear</v>
      </c>
      <c r="C7638" s="32" t="str">
        <f t="shared" si="358"/>
        <v>swear</v>
      </c>
      <c r="D7638" s="32" t="str">
        <f t="shared" si="359"/>
        <v>Incorrect</v>
      </c>
    </row>
    <row r="7639" spans="1:4" x14ac:dyDescent="0.25">
      <c r="A7639" s="32" t="s">
        <v>6962</v>
      </c>
      <c r="B7639" s="32" t="str">
        <f t="shared" si="357"/>
        <v>Woodland Hills, CA 92406,626-849-4486,Up and Away Shooting Shirts &amp; Sportswear,240 North King Street</v>
      </c>
      <c r="C7639" s="32" t="str">
        <f t="shared" si="358"/>
        <v>treet</v>
      </c>
      <c r="D7639" s="32" t="str">
        <f t="shared" si="359"/>
        <v>Incorrect</v>
      </c>
    </row>
    <row r="7640" spans="1:4" x14ac:dyDescent="0.25">
      <c r="A7640" s="32" t="s">
        <v>6963</v>
      </c>
      <c r="B7640" s="32" t="str">
        <f t="shared" si="357"/>
        <v>626-849-4486,Up and Away Shooting Shirts &amp; Sportswear,240 North King Street,Kamuela, HI 90089</v>
      </c>
      <c r="C7640" s="32" t="str">
        <f t="shared" si="358"/>
        <v>90089</v>
      </c>
      <c r="D7640" s="32" t="str">
        <f t="shared" si="359"/>
        <v>Incorrect</v>
      </c>
    </row>
    <row r="7641" spans="1:4" x14ac:dyDescent="0.25">
      <c r="A7641" s="32" t="s">
        <v>6964</v>
      </c>
      <c r="B7641" s="32" t="str">
        <f t="shared" si="357"/>
        <v>Up and Away Shooting Shirts &amp; Sportswear,240 North King Street,Kamuela, HI 90089,926-482-8484</v>
      </c>
      <c r="C7641" s="32" t="str">
        <f t="shared" si="358"/>
        <v>-8484</v>
      </c>
      <c r="D7641" s="32">
        <f t="shared" si="359"/>
        <v>1</v>
      </c>
    </row>
    <row r="7642" spans="1:4" x14ac:dyDescent="0.25">
      <c r="A7642" s="32" t="s">
        <v>6965</v>
      </c>
      <c r="B7642" s="32" t="str">
        <f t="shared" si="357"/>
        <v>240 North King Street,Kamuela, HI 90089,926-482-8484,Best Sportswear Inc</v>
      </c>
      <c r="C7642" s="32" t="str">
        <f t="shared" si="358"/>
        <v>r Inc</v>
      </c>
      <c r="D7642" s="32" t="str">
        <f t="shared" si="359"/>
        <v>Incorrect</v>
      </c>
    </row>
    <row r="7643" spans="1:4" x14ac:dyDescent="0.25">
      <c r="A7643" s="32" t="s">
        <v>6966</v>
      </c>
      <c r="B7643" s="32" t="str">
        <f t="shared" si="357"/>
        <v>Kamuela, HI 90089,926-482-8484,Best Sportswear Inc,249 South Market Street</v>
      </c>
      <c r="C7643" s="32" t="str">
        <f t="shared" si="358"/>
        <v>treet</v>
      </c>
      <c r="D7643" s="32" t="str">
        <f t="shared" si="359"/>
        <v>Incorrect</v>
      </c>
    </row>
    <row r="7644" spans="1:4" x14ac:dyDescent="0.25">
      <c r="A7644" s="32" t="s">
        <v>6967</v>
      </c>
      <c r="B7644" s="32" t="str">
        <f t="shared" si="357"/>
        <v>926-482-8484,Best Sportswear Inc,249 South Market Street,Los Angeles, CA 92406</v>
      </c>
      <c r="C7644" s="32" t="str">
        <f t="shared" si="358"/>
        <v>92406</v>
      </c>
      <c r="D7644" s="32" t="str">
        <f t="shared" si="359"/>
        <v>Incorrect</v>
      </c>
    </row>
    <row r="7645" spans="1:4" x14ac:dyDescent="0.25">
      <c r="A7645" s="32" t="s">
        <v>6968</v>
      </c>
      <c r="B7645" s="32" t="str">
        <f t="shared" si="357"/>
        <v>Best Sportswear Inc,249 South Market Street,Los Angeles, CA 92406,224-848-2686</v>
      </c>
      <c r="C7645" s="32" t="str">
        <f t="shared" si="358"/>
        <v>-2686</v>
      </c>
      <c r="D7645" s="32">
        <f t="shared" si="359"/>
        <v>1</v>
      </c>
    </row>
    <row r="7646" spans="1:4" x14ac:dyDescent="0.25">
      <c r="A7646" s="32" t="s">
        <v>6969</v>
      </c>
      <c r="B7646" s="32" t="str">
        <f t="shared" si="357"/>
        <v>249 South Market Street,Los Angeles, CA 92406,224-848-2686,Big Star Sports</v>
      </c>
      <c r="C7646" s="32" t="str">
        <f t="shared" si="358"/>
        <v>ports</v>
      </c>
      <c r="D7646" s="32" t="str">
        <f t="shared" si="359"/>
        <v>Incorrect</v>
      </c>
    </row>
    <row r="7647" spans="1:4" x14ac:dyDescent="0.25">
      <c r="A7647" s="32" t="s">
        <v>6970</v>
      </c>
      <c r="B7647" s="32" t="str">
        <f t="shared" si="357"/>
        <v>Los Angeles, CA 92406,224-848-2686,Big Star Sports,2424 290th Street</v>
      </c>
      <c r="C7647" s="32" t="str">
        <f t="shared" si="358"/>
        <v>treet</v>
      </c>
      <c r="D7647" s="32" t="str">
        <f t="shared" si="359"/>
        <v>Incorrect</v>
      </c>
    </row>
    <row r="7648" spans="1:4" x14ac:dyDescent="0.25">
      <c r="A7648" s="32" t="s">
        <v>6971</v>
      </c>
      <c r="B7648" s="32" t="str">
        <f t="shared" si="357"/>
        <v>224-848-2686,Big Star Sports,2424 290th Street,Beverly Hills, CA 94668</v>
      </c>
      <c r="C7648" s="32" t="str">
        <f t="shared" si="358"/>
        <v>94668</v>
      </c>
      <c r="D7648" s="32" t="str">
        <f t="shared" si="359"/>
        <v>Incorrect</v>
      </c>
    </row>
    <row r="7649" spans="1:4" x14ac:dyDescent="0.25">
      <c r="A7649" s="32" t="s">
        <v>6972</v>
      </c>
      <c r="B7649" s="32" t="str">
        <f t="shared" si="357"/>
        <v>Big Star Sports,2424 290th Street,Beverly Hills, CA 94668,224-842-2086</v>
      </c>
      <c r="C7649" s="32" t="str">
        <f t="shared" si="358"/>
        <v>-2086</v>
      </c>
      <c r="D7649" s="32">
        <f t="shared" si="359"/>
        <v>1</v>
      </c>
    </row>
    <row r="7650" spans="1:4" x14ac:dyDescent="0.25">
      <c r="A7650" s="32" t="s">
        <v>6973</v>
      </c>
      <c r="B7650" s="32" t="str">
        <f t="shared" si="357"/>
        <v>2424 290th Street,Beverly Hills, CA 94668,224-842-2086,Freestyle Surfin'</v>
      </c>
      <c r="C7650" s="32" t="str">
        <f t="shared" si="358"/>
        <v>rfin'</v>
      </c>
      <c r="D7650" s="32" t="str">
        <f t="shared" si="359"/>
        <v>Incorrect</v>
      </c>
    </row>
    <row r="7651" spans="1:4" x14ac:dyDescent="0.25">
      <c r="A7651" s="32" t="s">
        <v>6974</v>
      </c>
      <c r="B7651" s="32" t="str">
        <f t="shared" si="357"/>
        <v>Beverly Hills, CA 94668,224-842-2086,Freestyle Surfin',46 University Avenue</v>
      </c>
      <c r="C7651" s="32" t="str">
        <f t="shared" si="358"/>
        <v>venue</v>
      </c>
      <c r="D7651" s="32" t="str">
        <f t="shared" si="359"/>
        <v>Incorrect</v>
      </c>
    </row>
    <row r="7652" spans="1:4" x14ac:dyDescent="0.25">
      <c r="A7652" s="32" t="s">
        <v>6975</v>
      </c>
      <c r="B7652" s="32" t="str">
        <f t="shared" si="357"/>
        <v>224-842-2086,Freestyle Surfin',46 University Avenue,Santa Cruz, CA 92822</v>
      </c>
      <c r="C7652" s="32" t="str">
        <f t="shared" si="358"/>
        <v>92822</v>
      </c>
      <c r="D7652" s="32" t="str">
        <f t="shared" si="359"/>
        <v>Incorrect</v>
      </c>
    </row>
    <row r="7653" spans="1:4" x14ac:dyDescent="0.25">
      <c r="A7653" s="32" t="s">
        <v>6976</v>
      </c>
      <c r="B7653" s="32" t="str">
        <f t="shared" si="357"/>
        <v>Freestyle Surfin',46 University Avenue,Santa Cruz, CA 92822,420-842-2409</v>
      </c>
      <c r="C7653" s="32" t="str">
        <f t="shared" si="358"/>
        <v>-2409</v>
      </c>
      <c r="D7653" s="32">
        <f t="shared" si="359"/>
        <v>1</v>
      </c>
    </row>
    <row r="7654" spans="1:4" x14ac:dyDescent="0.25">
      <c r="A7654" s="32" t="s">
        <v>6977</v>
      </c>
      <c r="B7654" s="32" t="str">
        <f t="shared" si="357"/>
        <v>46 University Avenue,Santa Cruz, CA 92822,420-842-2409,Hometown Racing Company</v>
      </c>
      <c r="C7654" s="32" t="str">
        <f t="shared" si="358"/>
        <v>mpany</v>
      </c>
      <c r="D7654" s="32" t="str">
        <f t="shared" si="359"/>
        <v>Incorrect</v>
      </c>
    </row>
    <row r="7655" spans="1:4" x14ac:dyDescent="0.25">
      <c r="A7655" s="32" t="s">
        <v>6978</v>
      </c>
      <c r="B7655" s="32" t="str">
        <f t="shared" si="357"/>
        <v>Santa Cruz, CA 92822,420-842-2409,Hometown Racing Company,448 Railroad Avenue</v>
      </c>
      <c r="C7655" s="32" t="str">
        <f t="shared" si="358"/>
        <v>venue</v>
      </c>
      <c r="D7655" s="32" t="str">
        <f t="shared" si="359"/>
        <v>Incorrect</v>
      </c>
    </row>
    <row r="7656" spans="1:4" x14ac:dyDescent="0.25">
      <c r="A7656" s="32" t="s">
        <v>6979</v>
      </c>
      <c r="B7656" s="32" t="str">
        <f t="shared" si="357"/>
        <v>420-842-2409,Hometown Racing Company,448 Railroad Avenue,Puunene, HI 92802</v>
      </c>
      <c r="C7656" s="32" t="str">
        <f t="shared" si="358"/>
        <v>92802</v>
      </c>
      <c r="D7656" s="32" t="str">
        <f t="shared" si="359"/>
        <v>Incorrect</v>
      </c>
    </row>
    <row r="7657" spans="1:4" x14ac:dyDescent="0.25">
      <c r="A7657" s="32" t="s">
        <v>6980</v>
      </c>
      <c r="B7657" s="32" t="str">
        <f t="shared" si="357"/>
        <v>Hometown Racing Company,448 Railroad Avenue,Puunene, HI 92802,828-846-4442</v>
      </c>
      <c r="C7657" s="32" t="str">
        <f t="shared" si="358"/>
        <v>-4442</v>
      </c>
      <c r="D7657" s="32">
        <f t="shared" si="359"/>
        <v>1</v>
      </c>
    </row>
    <row r="7658" spans="1:4" x14ac:dyDescent="0.25">
      <c r="A7658" s="32" t="s">
        <v>6981</v>
      </c>
      <c r="B7658" s="32" t="str">
        <f t="shared" si="357"/>
        <v>448 Railroad Avenue,Puunene, HI 92802,828-846-4442,Shirt Tails</v>
      </c>
      <c r="C7658" s="32" t="str">
        <f t="shared" si="358"/>
        <v>Tails</v>
      </c>
      <c r="D7658" s="32" t="str">
        <f t="shared" si="359"/>
        <v>Incorrect</v>
      </c>
    </row>
    <row r="7659" spans="1:4" x14ac:dyDescent="0.25">
      <c r="A7659" s="32" t="s">
        <v>6982</v>
      </c>
      <c r="B7659" s="32" t="str">
        <f t="shared" si="357"/>
        <v>Puunene, HI 92802,828-846-4442,Shirt Tails,6490 Fairmont Circle</v>
      </c>
      <c r="C7659" s="32" t="str">
        <f t="shared" si="358"/>
        <v>ircle</v>
      </c>
      <c r="D7659" s="32" t="str">
        <f t="shared" si="359"/>
        <v>Incorrect</v>
      </c>
    </row>
    <row r="7660" spans="1:4" x14ac:dyDescent="0.25">
      <c r="A7660" s="32" t="s">
        <v>6983</v>
      </c>
      <c r="B7660" s="32" t="str">
        <f t="shared" si="357"/>
        <v>828-846-4442,Shirt Tails,6490 Fairmont Circle,San Bernardino, CA 94660</v>
      </c>
      <c r="C7660" s="32" t="str">
        <f t="shared" si="358"/>
        <v>94660</v>
      </c>
      <c r="D7660" s="32" t="str">
        <f t="shared" si="359"/>
        <v>Incorrect</v>
      </c>
    </row>
    <row r="7661" spans="1:4" x14ac:dyDescent="0.25">
      <c r="A7661" s="32" t="s">
        <v>1558</v>
      </c>
      <c r="B7661" s="32" t="str">
        <f t="shared" si="357"/>
        <v>Shirt Tails,6490 Fairmont Circle,San Bernardino, CA 94660,408-642-9964</v>
      </c>
      <c r="C7661" s="32" t="str">
        <f t="shared" si="358"/>
        <v>-9964</v>
      </c>
      <c r="D7661" s="32">
        <f t="shared" si="359"/>
        <v>1</v>
      </c>
    </row>
    <row r="7662" spans="1:4" x14ac:dyDescent="0.25">
      <c r="A7662" s="32" t="s">
        <v>6984</v>
      </c>
      <c r="B7662" s="32" t="str">
        <f t="shared" si="357"/>
        <v>6490 Fairmont Circle,San Bernardino, CA 94660,408-642-9964,True Blue Wear</v>
      </c>
      <c r="C7662" s="32" t="str">
        <f t="shared" si="358"/>
        <v xml:space="preserve"> Wear</v>
      </c>
      <c r="D7662" s="32" t="str">
        <f t="shared" si="359"/>
        <v>Incorrect</v>
      </c>
    </row>
    <row r="7663" spans="1:4" x14ac:dyDescent="0.25">
      <c r="A7663" s="32" t="s">
        <v>6985</v>
      </c>
      <c r="B7663" s="32" t="str">
        <f t="shared" si="357"/>
        <v>San Bernardino, CA 94660,408-642-9964,True Blue Wear,24480 Washington Boulevard</v>
      </c>
      <c r="C7663" s="32" t="str">
        <f t="shared" si="358"/>
        <v>evard</v>
      </c>
      <c r="D7663" s="32" t="str">
        <f t="shared" si="359"/>
        <v>Incorrect</v>
      </c>
    </row>
    <row r="7664" spans="1:4" x14ac:dyDescent="0.25">
      <c r="A7664" s="32" t="s">
        <v>6986</v>
      </c>
      <c r="B7664" s="32" t="str">
        <f t="shared" si="357"/>
        <v>408-642-9964,True Blue Wear,24480 Washington Boulevard,Portland, OR 92206</v>
      </c>
      <c r="C7664" s="32" t="str">
        <f t="shared" si="358"/>
        <v>92206</v>
      </c>
      <c r="D7664" s="32" t="str">
        <f t="shared" si="359"/>
        <v>Incorrect</v>
      </c>
    </row>
    <row r="7665" spans="1:4" x14ac:dyDescent="0.25">
      <c r="A7665" s="32" t="s">
        <v>414</v>
      </c>
      <c r="B7665" s="32" t="str">
        <f t="shared" si="357"/>
        <v>True Blue Wear,24480 Washington Boulevard,Portland, OR 92206,604-669-8488</v>
      </c>
      <c r="C7665" s="32" t="str">
        <f t="shared" si="358"/>
        <v>-8488</v>
      </c>
      <c r="D7665" s="32">
        <f t="shared" si="359"/>
        <v>1</v>
      </c>
    </row>
    <row r="7666" spans="1:4" x14ac:dyDescent="0.25">
      <c r="A7666" s="32" t="s">
        <v>6987</v>
      </c>
      <c r="B7666" s="32" t="str">
        <f t="shared" si="357"/>
        <v>24480 Washington Boulevard,Portland, OR 92206,604-669-8488,Coldwear</v>
      </c>
      <c r="C7666" s="32" t="str">
        <f t="shared" si="358"/>
        <v>dwear</v>
      </c>
      <c r="D7666" s="32" t="str">
        <f t="shared" si="359"/>
        <v>Incorrect</v>
      </c>
    </row>
    <row r="7667" spans="1:4" x14ac:dyDescent="0.25">
      <c r="A7667" s="32" t="s">
        <v>6988</v>
      </c>
      <c r="B7667" s="32" t="str">
        <f t="shared" si="357"/>
        <v>Portland, OR 92206,604-669-8488,Coldwear,8902 Stoneridge Drive</v>
      </c>
      <c r="C7667" s="32" t="str">
        <f t="shared" si="358"/>
        <v>Drive</v>
      </c>
      <c r="D7667" s="32" t="str">
        <f t="shared" si="359"/>
        <v>Incorrect</v>
      </c>
    </row>
    <row r="7668" spans="1:4" x14ac:dyDescent="0.25">
      <c r="A7668" s="32" t="s">
        <v>6989</v>
      </c>
      <c r="B7668" s="32" t="str">
        <f t="shared" si="357"/>
        <v>604-669-8488,Coldwear,8902 Stoneridge Drive,Manhattan Beach, CA 94220</v>
      </c>
      <c r="C7668" s="32" t="str">
        <f t="shared" si="358"/>
        <v>94220</v>
      </c>
      <c r="D7668" s="32" t="str">
        <f t="shared" si="359"/>
        <v>Incorrect</v>
      </c>
    </row>
    <row r="7669" spans="1:4" x14ac:dyDescent="0.25">
      <c r="A7669" s="32" t="s">
        <v>6990</v>
      </c>
      <c r="B7669" s="32" t="str">
        <f t="shared" si="357"/>
        <v>Coldwear,8902 Stoneridge Drive,Manhattan Beach, CA 94220,620-446-8222</v>
      </c>
      <c r="C7669" s="32" t="str">
        <f t="shared" si="358"/>
        <v>-8222</v>
      </c>
      <c r="D7669" s="32">
        <f t="shared" si="359"/>
        <v>1</v>
      </c>
    </row>
    <row r="7670" spans="1:4" x14ac:dyDescent="0.25">
      <c r="A7670" s="32" t="s">
        <v>6991</v>
      </c>
      <c r="B7670" s="32" t="str">
        <f t="shared" si="357"/>
        <v>8902 Stoneridge Drive,Manhattan Beach, CA 94220,620-446-8222,D B Z Clothing</v>
      </c>
      <c r="C7670" s="32" t="str">
        <f t="shared" si="358"/>
        <v>thing</v>
      </c>
      <c r="D7670" s="32" t="str">
        <f t="shared" si="359"/>
        <v>Incorrect</v>
      </c>
    </row>
    <row r="7671" spans="1:4" x14ac:dyDescent="0.25">
      <c r="A7671" s="32" t="s">
        <v>6992</v>
      </c>
      <c r="B7671" s="32" t="str">
        <f t="shared" si="357"/>
        <v>Manhattan Beach, CA 94220,620-446-8222,D B Z Clothing,200 West 28th Street</v>
      </c>
      <c r="C7671" s="32" t="str">
        <f t="shared" si="358"/>
        <v>treet</v>
      </c>
      <c r="D7671" s="32" t="str">
        <f t="shared" si="359"/>
        <v>Incorrect</v>
      </c>
    </row>
    <row r="7672" spans="1:4" x14ac:dyDescent="0.25">
      <c r="A7672" s="32" t="s">
        <v>6993</v>
      </c>
      <c r="B7672" s="32" t="str">
        <f t="shared" si="357"/>
        <v>620-446-8222,D B Z Clothing,200 West 28th Street,Palm Desert, CA 94660</v>
      </c>
      <c r="C7672" s="32" t="str">
        <f t="shared" si="358"/>
        <v>94660</v>
      </c>
      <c r="D7672" s="32" t="str">
        <f t="shared" si="359"/>
        <v>Incorrect</v>
      </c>
    </row>
    <row r="7673" spans="1:4" x14ac:dyDescent="0.25">
      <c r="A7673" s="32" t="s">
        <v>6994</v>
      </c>
      <c r="B7673" s="32" t="str">
        <f t="shared" si="357"/>
        <v>D B Z Clothing,200 West 28th Street,Palm Desert, CA 94660,824-902-2226</v>
      </c>
      <c r="C7673" s="32" t="str">
        <f t="shared" si="358"/>
        <v>-2226</v>
      </c>
      <c r="D7673" s="32">
        <f t="shared" si="359"/>
        <v>1</v>
      </c>
    </row>
    <row r="7674" spans="1:4" x14ac:dyDescent="0.25">
      <c r="A7674" s="32" t="s">
        <v>2495</v>
      </c>
      <c r="B7674" s="32" t="str">
        <f t="shared" si="357"/>
        <v>200 West 28th Street,Palm Desert, CA 94660,824-902-2226,Demo Sports</v>
      </c>
      <c r="C7674" s="32" t="str">
        <f t="shared" si="358"/>
        <v>ports</v>
      </c>
      <c r="D7674" s="32" t="str">
        <f t="shared" si="359"/>
        <v>Incorrect</v>
      </c>
    </row>
    <row r="7675" spans="1:4" x14ac:dyDescent="0.25">
      <c r="A7675" s="32" t="s">
        <v>1914</v>
      </c>
      <c r="B7675" s="32" t="str">
        <f t="shared" si="357"/>
        <v>Palm Desert, CA 94660,824-902-2226,Demo Sports,966 Market Street</v>
      </c>
      <c r="C7675" s="32" t="str">
        <f t="shared" si="358"/>
        <v>treet</v>
      </c>
      <c r="D7675" s="32" t="str">
        <f t="shared" si="359"/>
        <v>Incorrect</v>
      </c>
    </row>
    <row r="7676" spans="1:4" x14ac:dyDescent="0.25">
      <c r="A7676" s="32" t="s">
        <v>6995</v>
      </c>
      <c r="B7676" s="32" t="str">
        <f t="shared" si="357"/>
        <v>824-902-2226,Demo Sports,966 Market Street,North Hollywood, CA 99202</v>
      </c>
      <c r="C7676" s="32" t="str">
        <f t="shared" si="358"/>
        <v>99202</v>
      </c>
      <c r="D7676" s="32" t="str">
        <f t="shared" si="359"/>
        <v>Incorrect</v>
      </c>
    </row>
    <row r="7677" spans="1:4" x14ac:dyDescent="0.25">
      <c r="A7677" s="32" t="s">
        <v>6996</v>
      </c>
      <c r="B7677" s="32" t="str">
        <f t="shared" si="357"/>
        <v>Demo Sports,966 Market Street,North Hollywood, CA 99202,629-448-6262</v>
      </c>
      <c r="C7677" s="32" t="str">
        <f t="shared" si="358"/>
        <v>-6262</v>
      </c>
      <c r="D7677" s="32">
        <f t="shared" si="359"/>
        <v>1</v>
      </c>
    </row>
    <row r="7678" spans="1:4" x14ac:dyDescent="0.25">
      <c r="A7678" s="32" t="s">
        <v>6997</v>
      </c>
      <c r="B7678" s="32" t="str">
        <f t="shared" si="357"/>
        <v>966 Market Street,North Hollywood, CA 99202,629-448-6262,Outdoor Fun Clothing CO</v>
      </c>
      <c r="C7678" s="32" t="str">
        <f t="shared" si="358"/>
        <v>ng CO</v>
      </c>
      <c r="D7678" s="32" t="str">
        <f t="shared" si="359"/>
        <v>Incorrect</v>
      </c>
    </row>
    <row r="7679" spans="1:4" x14ac:dyDescent="0.25">
      <c r="A7679" s="32" t="s">
        <v>6998</v>
      </c>
      <c r="B7679" s="32" t="str">
        <f t="shared" si="357"/>
        <v>North Hollywood, CA 99202,629-448-6262,Outdoor Fun Clothing CO,2206 South Coast Highway 202</v>
      </c>
      <c r="C7679" s="32" t="str">
        <f t="shared" si="358"/>
        <v>y 202</v>
      </c>
      <c r="D7679" s="32" t="str">
        <f t="shared" si="359"/>
        <v>Incorrect</v>
      </c>
    </row>
    <row r="7680" spans="1:4" x14ac:dyDescent="0.25">
      <c r="A7680" s="32" t="s">
        <v>6999</v>
      </c>
      <c r="B7680" s="32" t="str">
        <f t="shared" si="357"/>
        <v>629-448-6262,Outdoor Fun Clothing CO,2206 South Coast Highway 202,Olympic Valley, CA 92889</v>
      </c>
      <c r="C7680" s="32" t="str">
        <f t="shared" si="358"/>
        <v>92889</v>
      </c>
      <c r="D7680" s="32" t="str">
        <f t="shared" si="359"/>
        <v>Incorrect</v>
      </c>
    </row>
    <row r="7681" spans="1:4" x14ac:dyDescent="0.25">
      <c r="A7681" s="32" t="s">
        <v>7000</v>
      </c>
      <c r="B7681" s="32" t="str">
        <f t="shared" si="357"/>
        <v>Outdoor Fun Clothing CO,2206 South Coast Highway 202,Olympic Valley, CA 92889,604-666-8466</v>
      </c>
      <c r="C7681" s="32" t="str">
        <f t="shared" si="358"/>
        <v>-8466</v>
      </c>
      <c r="D7681" s="32">
        <f t="shared" si="359"/>
        <v>1</v>
      </c>
    </row>
    <row r="7682" spans="1:4" x14ac:dyDescent="0.25">
      <c r="A7682" s="32" t="s">
        <v>7001</v>
      </c>
      <c r="B7682" s="32" t="str">
        <f t="shared" ref="B7682:B7745" si="360">CONCATENATE(TRIM(A7682),",",TRIM(A7683),",",TRIM(A7684),",",TRIM(A7685))</f>
        <v>2206 South Coast Highway 202,Olympic Valley, CA 92889,604-666-8466,Zany Sportswear</v>
      </c>
      <c r="C7682" s="32" t="str">
        <f t="shared" ref="C7682:C7745" si="361">RIGHT(B7682,5)</f>
        <v>swear</v>
      </c>
      <c r="D7682" s="32" t="str">
        <f t="shared" ref="D7682:D7745" si="362">IFERROR(FIND("-",C7682),"Incorrect")</f>
        <v>Incorrect</v>
      </c>
    </row>
    <row r="7683" spans="1:4" x14ac:dyDescent="0.25">
      <c r="A7683" s="32" t="s">
        <v>7002</v>
      </c>
      <c r="B7683" s="32" t="str">
        <f t="shared" si="360"/>
        <v>Olympic Valley, CA 92889,604-666-8466,Zany Sportswear,2802 Ocean Front Walk</v>
      </c>
      <c r="C7683" s="32" t="str">
        <f t="shared" si="361"/>
        <v xml:space="preserve"> Walk</v>
      </c>
      <c r="D7683" s="32" t="str">
        <f t="shared" si="362"/>
        <v>Incorrect</v>
      </c>
    </row>
    <row r="7684" spans="1:4" x14ac:dyDescent="0.25">
      <c r="A7684" s="32" t="s">
        <v>7003</v>
      </c>
      <c r="B7684" s="32" t="str">
        <f t="shared" si="360"/>
        <v>604-666-8466,Zany Sportswear,2802 Ocean Front Walk,San Francisco, CA 94268</v>
      </c>
      <c r="C7684" s="32" t="str">
        <f t="shared" si="361"/>
        <v>94268</v>
      </c>
      <c r="D7684" s="32" t="str">
        <f t="shared" si="362"/>
        <v>Incorrect</v>
      </c>
    </row>
    <row r="7685" spans="1:4" x14ac:dyDescent="0.25">
      <c r="A7685" s="32" t="s">
        <v>7004</v>
      </c>
      <c r="B7685" s="32" t="str">
        <f t="shared" si="360"/>
        <v>Zany Sportswear,2802 Ocean Front Walk,San Francisco, CA 94268,909-986-2448</v>
      </c>
      <c r="C7685" s="32" t="str">
        <f t="shared" si="361"/>
        <v>-2448</v>
      </c>
      <c r="D7685" s="32">
        <f t="shared" si="362"/>
        <v>1</v>
      </c>
    </row>
    <row r="7686" spans="1:4" x14ac:dyDescent="0.25">
      <c r="A7686" s="32" t="s">
        <v>7005</v>
      </c>
      <c r="B7686" s="32" t="str">
        <f t="shared" si="360"/>
        <v>2802 Ocean Front Walk,San Francisco, CA 94268,909-986-2448,Black Bear Factory Clothing Outlet</v>
      </c>
      <c r="C7686" s="32" t="str">
        <f t="shared" si="361"/>
        <v>utlet</v>
      </c>
      <c r="D7686" s="32" t="str">
        <f t="shared" si="362"/>
        <v>Incorrect</v>
      </c>
    </row>
    <row r="7687" spans="1:4" x14ac:dyDescent="0.25">
      <c r="A7687" s="32" t="s">
        <v>7006</v>
      </c>
      <c r="B7687" s="32" t="str">
        <f t="shared" si="360"/>
        <v>San Francisco, CA 94268,909-986-2448,Black Bear Factory Clothing Outlet,2202 Supermall Way Suite 2220</v>
      </c>
      <c r="C7687" s="32" t="str">
        <f t="shared" si="361"/>
        <v xml:space="preserve"> 2220</v>
      </c>
      <c r="D7687" s="32" t="str">
        <f t="shared" si="362"/>
        <v>Incorrect</v>
      </c>
    </row>
    <row r="7688" spans="1:4" x14ac:dyDescent="0.25">
      <c r="A7688" s="32" t="s">
        <v>7007</v>
      </c>
      <c r="B7688" s="32" t="str">
        <f t="shared" si="360"/>
        <v>909-986-2448,Black Bear Factory Clothing Outlet,2202 Supermall Way Suite 2220,Camarillo, CA 92942</v>
      </c>
      <c r="C7688" s="32" t="str">
        <f t="shared" si="361"/>
        <v>92942</v>
      </c>
      <c r="D7688" s="32" t="str">
        <f t="shared" si="362"/>
        <v>Incorrect</v>
      </c>
    </row>
    <row r="7689" spans="1:4" x14ac:dyDescent="0.25">
      <c r="A7689" s="32" t="s">
        <v>7008</v>
      </c>
      <c r="B7689" s="32" t="str">
        <f t="shared" si="360"/>
        <v>Black Bear Factory Clothing Outlet,2202 Supermall Way Suite 2220,Camarillo, CA 92942,909-866-6268</v>
      </c>
      <c r="C7689" s="32" t="str">
        <f t="shared" si="361"/>
        <v>-6268</v>
      </c>
      <c r="D7689" s="32">
        <f t="shared" si="362"/>
        <v>1</v>
      </c>
    </row>
    <row r="7690" spans="1:4" x14ac:dyDescent="0.25">
      <c r="A7690" s="32" t="s">
        <v>7009</v>
      </c>
      <c r="B7690" s="32" t="str">
        <f t="shared" si="360"/>
        <v>2202 Supermall Way Suite 2220,Camarillo, CA 92942,909-866-6268,Designer Brands for You</v>
      </c>
      <c r="C7690" s="32" t="str">
        <f t="shared" si="361"/>
        <v>r You</v>
      </c>
      <c r="D7690" s="32" t="str">
        <f t="shared" si="362"/>
        <v>Incorrect</v>
      </c>
    </row>
    <row r="7691" spans="1:4" x14ac:dyDescent="0.25">
      <c r="A7691" s="32" t="s">
        <v>7010</v>
      </c>
      <c r="B7691" s="32" t="str">
        <f t="shared" si="360"/>
        <v>Camarillo, CA 92942,909-866-6268,Designer Brands for You,2492 Oak Grove Cir</v>
      </c>
      <c r="C7691" s="32" t="str">
        <f t="shared" si="361"/>
        <v>e Cir</v>
      </c>
      <c r="D7691" s="32" t="str">
        <f t="shared" si="362"/>
        <v>Incorrect</v>
      </c>
    </row>
    <row r="7692" spans="1:4" x14ac:dyDescent="0.25">
      <c r="A7692" s="32" t="s">
        <v>7011</v>
      </c>
      <c r="B7692" s="32" t="str">
        <f t="shared" si="360"/>
        <v>909-866-6268,Designer Brands for You,2492 Oak Grove Cir,Redmond, WA 92464</v>
      </c>
      <c r="C7692" s="32" t="str">
        <f t="shared" si="361"/>
        <v>92464</v>
      </c>
      <c r="D7692" s="32" t="str">
        <f t="shared" si="362"/>
        <v>Incorrect</v>
      </c>
    </row>
    <row r="7693" spans="1:4" x14ac:dyDescent="0.25">
      <c r="A7693" s="32" t="s">
        <v>7012</v>
      </c>
      <c r="B7693" s="32" t="str">
        <f t="shared" si="360"/>
        <v>Designer Brands for You,2492 Oak Grove Cir,Redmond, WA 92464,926-468-8600</v>
      </c>
      <c r="C7693" s="32" t="str">
        <f t="shared" si="361"/>
        <v>-8600</v>
      </c>
      <c r="D7693" s="32">
        <f t="shared" si="362"/>
        <v>1</v>
      </c>
    </row>
    <row r="7694" spans="1:4" x14ac:dyDescent="0.25">
      <c r="A7694" s="32" t="s">
        <v>7013</v>
      </c>
      <c r="B7694" s="32" t="str">
        <f t="shared" si="360"/>
        <v>2492 Oak Grove Cir,Redmond, WA 92464,926-468-8600,June's Custom Embroidery</v>
      </c>
      <c r="C7694" s="32" t="str">
        <f t="shared" si="361"/>
        <v>idery</v>
      </c>
      <c r="D7694" s="32" t="str">
        <f t="shared" si="362"/>
        <v>Incorrect</v>
      </c>
    </row>
    <row r="7695" spans="1:4" x14ac:dyDescent="0.25">
      <c r="A7695" s="32" t="s">
        <v>7014</v>
      </c>
      <c r="B7695" s="32" t="str">
        <f t="shared" si="360"/>
        <v>Redmond, WA 92464,926-468-8600,June's Custom Embroidery,6660 East Pacific Coast Hwy</v>
      </c>
      <c r="C7695" s="32" t="str">
        <f t="shared" si="361"/>
        <v>t Hwy</v>
      </c>
      <c r="D7695" s="32" t="str">
        <f t="shared" si="362"/>
        <v>Incorrect</v>
      </c>
    </row>
    <row r="7696" spans="1:4" x14ac:dyDescent="0.25">
      <c r="A7696" s="32" t="s">
        <v>7015</v>
      </c>
      <c r="B7696" s="32" t="str">
        <f t="shared" si="360"/>
        <v>926-468-8600,June's Custom Embroidery,6660 East Pacific Coast Hwy,Carson, CA 90026</v>
      </c>
      <c r="C7696" s="32" t="str">
        <f t="shared" si="361"/>
        <v>90026</v>
      </c>
      <c r="D7696" s="32" t="str">
        <f t="shared" si="362"/>
        <v>Incorrect</v>
      </c>
    </row>
    <row r="7697" spans="1:4" x14ac:dyDescent="0.25">
      <c r="A7697" s="32" t="s">
        <v>7016</v>
      </c>
      <c r="B7697" s="32" t="str">
        <f t="shared" si="360"/>
        <v>June's Custom Embroidery,6660 East Pacific Coast Hwy,Carson, CA 90026,620-482-2266</v>
      </c>
      <c r="C7697" s="32" t="str">
        <f t="shared" si="361"/>
        <v>-2266</v>
      </c>
      <c r="D7697" s="32">
        <f t="shared" si="362"/>
        <v>1</v>
      </c>
    </row>
    <row r="7698" spans="1:4" x14ac:dyDescent="0.25">
      <c r="A7698" s="32" t="s">
        <v>7017</v>
      </c>
      <c r="B7698" s="32" t="str">
        <f t="shared" si="360"/>
        <v>6660 East Pacific Coast Hwy,Carson, CA 90026,620-482-2266,T-Shirts Plus</v>
      </c>
      <c r="C7698" s="32" t="str">
        <f t="shared" si="361"/>
        <v xml:space="preserve"> Plus</v>
      </c>
      <c r="D7698" s="32" t="str">
        <f t="shared" si="362"/>
        <v>Incorrect</v>
      </c>
    </row>
    <row r="7699" spans="1:4" x14ac:dyDescent="0.25">
      <c r="A7699" s="32" t="s">
        <v>4369</v>
      </c>
      <c r="B7699" s="32" t="str">
        <f t="shared" si="360"/>
        <v>Carson, CA 90026,620-482-2266,T-Shirts Plus,2826 West 2st Street</v>
      </c>
      <c r="C7699" s="32" t="str">
        <f t="shared" si="361"/>
        <v>treet</v>
      </c>
      <c r="D7699" s="32" t="str">
        <f t="shared" si="362"/>
        <v>Incorrect</v>
      </c>
    </row>
    <row r="7700" spans="1:4" x14ac:dyDescent="0.25">
      <c r="A7700" s="32" t="s">
        <v>7018</v>
      </c>
      <c r="B7700" s="32" t="str">
        <f t="shared" si="360"/>
        <v>620-482-2266,T-Shirts Plus,2826 West 2st Street,Mountain View, CA 96224</v>
      </c>
      <c r="C7700" s="32" t="str">
        <f t="shared" si="361"/>
        <v>96224</v>
      </c>
      <c r="D7700" s="32" t="str">
        <f t="shared" si="362"/>
        <v>Incorrect</v>
      </c>
    </row>
    <row r="7701" spans="1:4" x14ac:dyDescent="0.25">
      <c r="A7701" s="32" t="s">
        <v>7019</v>
      </c>
      <c r="B7701" s="32" t="str">
        <f t="shared" si="360"/>
        <v>T-Shirts Plus,2826 West 2st Street,Mountain View, CA 96224,209-668-2226</v>
      </c>
      <c r="C7701" s="32" t="str">
        <f t="shared" si="361"/>
        <v>-2226</v>
      </c>
      <c r="D7701" s="32">
        <f t="shared" si="362"/>
        <v>1</v>
      </c>
    </row>
    <row r="7702" spans="1:4" x14ac:dyDescent="0.25">
      <c r="A7702" s="32" t="s">
        <v>7020</v>
      </c>
      <c r="B7702" s="32" t="str">
        <f t="shared" si="360"/>
        <v>2826 West 2st Street,Mountain View, CA 96224,209-668-2226,Massive Abs</v>
      </c>
      <c r="C7702" s="32" t="str">
        <f t="shared" si="361"/>
        <v>e Abs</v>
      </c>
      <c r="D7702" s="32" t="str">
        <f t="shared" si="362"/>
        <v>Incorrect</v>
      </c>
    </row>
    <row r="7703" spans="1:4" x14ac:dyDescent="0.25">
      <c r="A7703" s="32" t="s">
        <v>7021</v>
      </c>
      <c r="B7703" s="32" t="str">
        <f t="shared" si="360"/>
        <v>Mountain View, CA 96224,209-668-2226,Massive Abs,24064 Victory Boulevard</v>
      </c>
      <c r="C7703" s="32" t="str">
        <f t="shared" si="361"/>
        <v>evard</v>
      </c>
      <c r="D7703" s="32" t="str">
        <f t="shared" si="362"/>
        <v>Incorrect</v>
      </c>
    </row>
    <row r="7704" spans="1:4" x14ac:dyDescent="0.25">
      <c r="A7704" s="32" t="s">
        <v>7022</v>
      </c>
      <c r="B7704" s="32" t="str">
        <f t="shared" si="360"/>
        <v>209-668-2226,Massive Abs,24064 Victory Boulevard,Tarzana, CA 94690</v>
      </c>
      <c r="C7704" s="32" t="str">
        <f t="shared" si="361"/>
        <v>94690</v>
      </c>
      <c r="D7704" s="32" t="str">
        <f t="shared" si="362"/>
        <v>Incorrect</v>
      </c>
    </row>
    <row r="7705" spans="1:4" x14ac:dyDescent="0.25">
      <c r="A7705" s="32" t="s">
        <v>7023</v>
      </c>
      <c r="B7705" s="32" t="str">
        <f t="shared" si="360"/>
        <v>Massive Abs,24064 Victory Boulevard,Tarzana, CA 94690,808-692-2894</v>
      </c>
      <c r="C7705" s="32" t="str">
        <f t="shared" si="361"/>
        <v>-2894</v>
      </c>
      <c r="D7705" s="32">
        <f t="shared" si="362"/>
        <v>1</v>
      </c>
    </row>
    <row r="7706" spans="1:4" x14ac:dyDescent="0.25">
      <c r="A7706" s="32" t="s">
        <v>7024</v>
      </c>
      <c r="B7706" s="32" t="str">
        <f t="shared" si="360"/>
        <v>24064 Victory Boulevard,Tarzana, CA 94690,808-692-2894,Athletic Attic</v>
      </c>
      <c r="C7706" s="32" t="str">
        <f t="shared" si="361"/>
        <v>Attic</v>
      </c>
      <c r="D7706" s="32" t="str">
        <f t="shared" si="362"/>
        <v>Incorrect</v>
      </c>
    </row>
    <row r="7707" spans="1:4" x14ac:dyDescent="0.25">
      <c r="A7707" s="32" t="s">
        <v>7025</v>
      </c>
      <c r="B7707" s="32" t="str">
        <f t="shared" si="360"/>
        <v>Tarzana, CA 94690,808-692-2894,Athletic Attic,86-6699 Johnson Street</v>
      </c>
      <c r="C7707" s="32" t="str">
        <f t="shared" si="361"/>
        <v>treet</v>
      </c>
      <c r="D7707" s="32" t="str">
        <f t="shared" si="362"/>
        <v>Incorrect</v>
      </c>
    </row>
    <row r="7708" spans="1:4" x14ac:dyDescent="0.25">
      <c r="A7708" s="32" t="s">
        <v>7026</v>
      </c>
      <c r="B7708" s="32" t="str">
        <f t="shared" si="360"/>
        <v>808-692-2894,Athletic Attic,86-6699 Johnson Street,San Francisco, CA 98404</v>
      </c>
      <c r="C7708" s="32" t="str">
        <f t="shared" si="361"/>
        <v>98404</v>
      </c>
      <c r="D7708" s="32" t="str">
        <f t="shared" si="362"/>
        <v>Incorrect</v>
      </c>
    </row>
    <row r="7709" spans="1:4" x14ac:dyDescent="0.25">
      <c r="A7709" s="32" t="s">
        <v>7027</v>
      </c>
      <c r="B7709" s="32" t="str">
        <f t="shared" si="360"/>
        <v>Athletic Attic,86-6699 Johnson Street,San Francisco, CA 98404,660-682-8880</v>
      </c>
      <c r="C7709" s="32" t="str">
        <f t="shared" si="361"/>
        <v>-8880</v>
      </c>
      <c r="D7709" s="32">
        <f t="shared" si="362"/>
        <v>1</v>
      </c>
    </row>
    <row r="7710" spans="1:4" x14ac:dyDescent="0.25">
      <c r="A7710" s="32" t="s">
        <v>7028</v>
      </c>
      <c r="B7710" s="32" t="str">
        <f t="shared" si="360"/>
        <v>86-6699 Johnson Street,San Francisco, CA 98404,660-682-8880,Collections by West Palm</v>
      </c>
      <c r="C7710" s="32" t="str">
        <f t="shared" si="361"/>
        <v xml:space="preserve"> Palm</v>
      </c>
      <c r="D7710" s="32" t="str">
        <f t="shared" si="362"/>
        <v>Incorrect</v>
      </c>
    </row>
    <row r="7711" spans="1:4" x14ac:dyDescent="0.25">
      <c r="A7711" s="32" t="s">
        <v>7029</v>
      </c>
      <c r="B7711" s="32" t="str">
        <f t="shared" si="360"/>
        <v>San Francisco, CA 98404,660-682-8880,Collections by West Palm,4222 Hampton Avenue</v>
      </c>
      <c r="C7711" s="32" t="str">
        <f t="shared" si="361"/>
        <v>venue</v>
      </c>
      <c r="D7711" s="32" t="str">
        <f t="shared" si="362"/>
        <v>Incorrect</v>
      </c>
    </row>
    <row r="7712" spans="1:4" x14ac:dyDescent="0.25">
      <c r="A7712" s="32" t="s">
        <v>7030</v>
      </c>
      <c r="B7712" s="32" t="str">
        <f t="shared" si="360"/>
        <v>660-682-8880,Collections by West Palm,4222 Hampton Avenue,Roseville, CA 92806</v>
      </c>
      <c r="C7712" s="32" t="str">
        <f t="shared" si="361"/>
        <v>92806</v>
      </c>
      <c r="D7712" s="32" t="str">
        <f t="shared" si="362"/>
        <v>Incorrect</v>
      </c>
    </row>
    <row r="7713" spans="1:4" x14ac:dyDescent="0.25">
      <c r="A7713" s="32" t="s">
        <v>7031</v>
      </c>
      <c r="B7713" s="32" t="str">
        <f t="shared" si="360"/>
        <v>Collections by West Palm,4222 Hampton Avenue,Roseville, CA 92806,808-886-4900</v>
      </c>
      <c r="C7713" s="32" t="str">
        <f t="shared" si="361"/>
        <v>-4900</v>
      </c>
      <c r="D7713" s="32">
        <f t="shared" si="362"/>
        <v>1</v>
      </c>
    </row>
    <row r="7714" spans="1:4" x14ac:dyDescent="0.25">
      <c r="A7714" s="32" t="s">
        <v>7032</v>
      </c>
      <c r="B7714" s="32" t="str">
        <f t="shared" si="360"/>
        <v>4222 Hampton Avenue,Roseville, CA 92806,808-886-4900,Guatemala Fashions</v>
      </c>
      <c r="C7714" s="32" t="str">
        <f t="shared" si="361"/>
        <v>hions</v>
      </c>
      <c r="D7714" s="32" t="str">
        <f t="shared" si="362"/>
        <v>Incorrect</v>
      </c>
    </row>
    <row r="7715" spans="1:4" x14ac:dyDescent="0.25">
      <c r="A7715" s="32" t="s">
        <v>7033</v>
      </c>
      <c r="B7715" s="32" t="str">
        <f t="shared" si="360"/>
        <v>Roseville, CA 92806,808-886-4900,Guatemala Fashions,4840 Franklin Boulevard</v>
      </c>
      <c r="C7715" s="32" t="str">
        <f t="shared" si="361"/>
        <v>evard</v>
      </c>
      <c r="D7715" s="32" t="str">
        <f t="shared" si="362"/>
        <v>Incorrect</v>
      </c>
    </row>
    <row r="7716" spans="1:4" x14ac:dyDescent="0.25">
      <c r="A7716" s="32" t="s">
        <v>7034</v>
      </c>
      <c r="B7716" s="32" t="str">
        <f t="shared" si="360"/>
        <v>808-886-4900,Guatemala Fashions,4840 Franklin Boulevard,Los Angeles, CA 94804</v>
      </c>
      <c r="C7716" s="32" t="str">
        <f t="shared" si="361"/>
        <v>94804</v>
      </c>
      <c r="D7716" s="32" t="str">
        <f t="shared" si="362"/>
        <v>Incorrect</v>
      </c>
    </row>
    <row r="7717" spans="1:4" x14ac:dyDescent="0.25">
      <c r="A7717" s="32" t="s">
        <v>7035</v>
      </c>
      <c r="B7717" s="32" t="str">
        <f t="shared" si="360"/>
        <v>Guatemala Fashions,4840 Franklin Boulevard,Los Angeles, CA 94804,424-842-2028</v>
      </c>
      <c r="C7717" s="32" t="str">
        <f t="shared" si="361"/>
        <v>-2028</v>
      </c>
      <c r="D7717" s="32">
        <f t="shared" si="362"/>
        <v>1</v>
      </c>
    </row>
    <row r="7718" spans="1:4" x14ac:dyDescent="0.25">
      <c r="A7718" s="32" t="s">
        <v>7036</v>
      </c>
      <c r="B7718" s="32" t="str">
        <f t="shared" si="360"/>
        <v>4840 Franklin Boulevard,Los Angeles, CA 94804,424-842-2028,Sport &amp; Sign</v>
      </c>
      <c r="C7718" s="32" t="str">
        <f t="shared" si="361"/>
        <v xml:space="preserve"> Sign</v>
      </c>
      <c r="D7718" s="32" t="str">
        <f t="shared" si="362"/>
        <v>Incorrect</v>
      </c>
    </row>
    <row r="7719" spans="1:4" x14ac:dyDescent="0.25">
      <c r="A7719" s="32" t="s">
        <v>7037</v>
      </c>
      <c r="B7719" s="32" t="str">
        <f t="shared" si="360"/>
        <v>Los Angeles, CA 94804,424-842-2028,Sport &amp; Sign,24 Del Amo Fashion Square</v>
      </c>
      <c r="C7719" s="32" t="str">
        <f t="shared" si="361"/>
        <v>quare</v>
      </c>
      <c r="D7719" s="32" t="str">
        <f t="shared" si="362"/>
        <v>Incorrect</v>
      </c>
    </row>
    <row r="7720" spans="1:4" x14ac:dyDescent="0.25">
      <c r="A7720" s="32" t="s">
        <v>7038</v>
      </c>
      <c r="B7720" s="32" t="str">
        <f t="shared" si="360"/>
        <v>424-842-2028,Sport &amp; Sign,24 Del Amo Fashion Square,Costa Mesa, CA 92692</v>
      </c>
      <c r="C7720" s="32" t="str">
        <f t="shared" si="361"/>
        <v>92692</v>
      </c>
      <c r="D7720" s="32" t="str">
        <f t="shared" si="362"/>
        <v>Incorrect</v>
      </c>
    </row>
    <row r="7721" spans="1:4" x14ac:dyDescent="0.25">
      <c r="A7721" s="32" t="s">
        <v>6938</v>
      </c>
      <c r="B7721" s="32" t="str">
        <f t="shared" si="360"/>
        <v>Sport &amp; Sign,24 Del Amo Fashion Square,Costa Mesa, CA 92692,806-928-2488</v>
      </c>
      <c r="C7721" s="32" t="str">
        <f t="shared" si="361"/>
        <v>-2488</v>
      </c>
      <c r="D7721" s="32">
        <f t="shared" si="362"/>
        <v>1</v>
      </c>
    </row>
    <row r="7722" spans="1:4" x14ac:dyDescent="0.25">
      <c r="A7722" s="32" t="s">
        <v>7039</v>
      </c>
      <c r="B7722" s="32" t="str">
        <f t="shared" si="360"/>
        <v>24 Del Amo Fashion Square,Costa Mesa, CA 92692,806-928-2488,The Beach Ball Company</v>
      </c>
      <c r="C7722" s="32" t="str">
        <f t="shared" si="361"/>
        <v>mpany</v>
      </c>
      <c r="D7722" s="32" t="str">
        <f t="shared" si="362"/>
        <v>Incorrect</v>
      </c>
    </row>
    <row r="7723" spans="1:4" x14ac:dyDescent="0.25">
      <c r="A7723" s="32" t="s">
        <v>7040</v>
      </c>
      <c r="B7723" s="32" t="str">
        <f t="shared" si="360"/>
        <v>Costa Mesa, CA 92692,806-928-2488,The Beach Ball Company,6646 Shellmound Street</v>
      </c>
      <c r="C7723" s="32" t="str">
        <f t="shared" si="361"/>
        <v>treet</v>
      </c>
      <c r="D7723" s="32" t="str">
        <f t="shared" si="362"/>
        <v>Incorrect</v>
      </c>
    </row>
    <row r="7724" spans="1:4" x14ac:dyDescent="0.25">
      <c r="A7724" s="32" t="s">
        <v>7041</v>
      </c>
      <c r="B7724" s="32" t="str">
        <f t="shared" si="360"/>
        <v>806-928-2488,The Beach Ball Company,6646 Shellmound Street,Thousand Oaks, CA 98446</v>
      </c>
      <c r="C7724" s="32" t="str">
        <f t="shared" si="361"/>
        <v>98446</v>
      </c>
      <c r="D7724" s="32" t="str">
        <f t="shared" si="362"/>
        <v>Incorrect</v>
      </c>
    </row>
    <row r="7725" spans="1:4" x14ac:dyDescent="0.25">
      <c r="A7725" s="32" t="s">
        <v>5258</v>
      </c>
      <c r="B7725" s="32" t="str">
        <f t="shared" si="360"/>
        <v>The Beach Ball Company,6646 Shellmound Street,Thousand Oaks, CA 98446,860-264-6624</v>
      </c>
      <c r="C7725" s="32" t="str">
        <f t="shared" si="361"/>
        <v>-6624</v>
      </c>
      <c r="D7725" s="32">
        <f t="shared" si="362"/>
        <v>1</v>
      </c>
    </row>
    <row r="7726" spans="1:4" x14ac:dyDescent="0.25">
      <c r="A7726" s="32" t="s">
        <v>7042</v>
      </c>
      <c r="B7726" s="32" t="str">
        <f t="shared" si="360"/>
        <v>6646 Shellmound Street,Thousand Oaks, CA 98446,860-264-6624,Zavier French Style Inc</v>
      </c>
      <c r="C7726" s="32" t="str">
        <f t="shared" si="361"/>
        <v>e Inc</v>
      </c>
      <c r="D7726" s="32" t="str">
        <f t="shared" si="362"/>
        <v>Incorrect</v>
      </c>
    </row>
    <row r="7727" spans="1:4" x14ac:dyDescent="0.25">
      <c r="A7727" s="32" t="s">
        <v>7043</v>
      </c>
      <c r="B7727" s="32" t="str">
        <f t="shared" si="360"/>
        <v>Thousand Oaks, CA 98446,860-264-6624,Zavier French Style Inc,Kaahumanu Centre</v>
      </c>
      <c r="C7727" s="32" t="str">
        <f t="shared" si="361"/>
        <v>entre</v>
      </c>
      <c r="D7727" s="32" t="str">
        <f t="shared" si="362"/>
        <v>Incorrect</v>
      </c>
    </row>
    <row r="7728" spans="1:4" x14ac:dyDescent="0.25">
      <c r="A7728" s="32" t="s">
        <v>7044</v>
      </c>
      <c r="B7728" s="32" t="str">
        <f t="shared" si="360"/>
        <v>860-264-6624,Zavier French Style Inc,Kaahumanu Centre,Honolulu, HI 92684</v>
      </c>
      <c r="C7728" s="32" t="str">
        <f t="shared" si="361"/>
        <v>92684</v>
      </c>
      <c r="D7728" s="32" t="str">
        <f t="shared" si="362"/>
        <v>Incorrect</v>
      </c>
    </row>
    <row r="7729" spans="1:4" x14ac:dyDescent="0.25">
      <c r="A7729" s="32" t="s">
        <v>7045</v>
      </c>
      <c r="B7729" s="32" t="str">
        <f t="shared" si="360"/>
        <v>Zavier French Style Inc,Kaahumanu Centre,Honolulu, HI 92684,828-896-8866</v>
      </c>
      <c r="C7729" s="32" t="str">
        <f t="shared" si="361"/>
        <v>-8866</v>
      </c>
      <c r="D7729" s="32">
        <f t="shared" si="362"/>
        <v>1</v>
      </c>
    </row>
    <row r="7730" spans="1:4" x14ac:dyDescent="0.25">
      <c r="A7730" s="32" t="s">
        <v>7046</v>
      </c>
      <c r="B7730" s="32" t="str">
        <f t="shared" si="360"/>
        <v>Kaahumanu Centre,Honolulu, HI 92684,828-896-8866,Blessed Enterprises</v>
      </c>
      <c r="C7730" s="32" t="str">
        <f t="shared" si="361"/>
        <v>rises</v>
      </c>
      <c r="D7730" s="32" t="str">
        <f t="shared" si="362"/>
        <v>Incorrect</v>
      </c>
    </row>
    <row r="7731" spans="1:4" x14ac:dyDescent="0.25">
      <c r="A7731" s="32" t="s">
        <v>7047</v>
      </c>
      <c r="B7731" s="32" t="str">
        <f t="shared" si="360"/>
        <v>Honolulu, HI 92684,828-896-8866,Blessed Enterprises,2404 Commercial Ave</v>
      </c>
      <c r="C7731" s="32" t="str">
        <f t="shared" si="361"/>
        <v>l Ave</v>
      </c>
      <c r="D7731" s="32" t="str">
        <f t="shared" si="362"/>
        <v>Incorrect</v>
      </c>
    </row>
    <row r="7732" spans="1:4" x14ac:dyDescent="0.25">
      <c r="A7732" s="32" t="s">
        <v>7048</v>
      </c>
      <c r="B7732" s="32" t="str">
        <f t="shared" si="360"/>
        <v>828-896-8866,Blessed Enterprises,2404 Commercial Ave,Los Angeles, CA 90026</v>
      </c>
      <c r="C7732" s="32" t="str">
        <f t="shared" si="361"/>
        <v>90026</v>
      </c>
      <c r="D7732" s="32" t="str">
        <f t="shared" si="362"/>
        <v>Incorrect</v>
      </c>
    </row>
    <row r="7733" spans="1:4" x14ac:dyDescent="0.25">
      <c r="A7733" s="32" t="s">
        <v>6237</v>
      </c>
      <c r="B7733" s="32" t="str">
        <f t="shared" si="360"/>
        <v>Blessed Enterprises,2404 Commercial Ave,Los Angeles, CA 90026,424-298-6884</v>
      </c>
      <c r="C7733" s="32" t="str">
        <f t="shared" si="361"/>
        <v>-6884</v>
      </c>
      <c r="D7733" s="32">
        <f t="shared" si="362"/>
        <v>1</v>
      </c>
    </row>
    <row r="7734" spans="1:4" x14ac:dyDescent="0.25">
      <c r="A7734" s="32" t="s">
        <v>5851</v>
      </c>
      <c r="B7734" s="32" t="str">
        <f t="shared" si="360"/>
        <v>2404 Commercial Ave,Los Angeles, CA 90026,424-298-6884,Brookston Sports</v>
      </c>
      <c r="C7734" s="32" t="str">
        <f t="shared" si="361"/>
        <v>ports</v>
      </c>
      <c r="D7734" s="32" t="str">
        <f t="shared" si="362"/>
        <v>Incorrect</v>
      </c>
    </row>
    <row r="7735" spans="1:4" x14ac:dyDescent="0.25">
      <c r="A7735" s="32" t="s">
        <v>835</v>
      </c>
      <c r="B7735" s="32" t="str">
        <f t="shared" si="360"/>
        <v>Los Angeles, CA 90026,424-298-6884,Brookston Sports,4280 Keller Street Suite 202</v>
      </c>
      <c r="C7735" s="32" t="str">
        <f t="shared" si="361"/>
        <v>e 202</v>
      </c>
      <c r="D7735" s="32" t="str">
        <f t="shared" si="362"/>
        <v>Incorrect</v>
      </c>
    </row>
    <row r="7736" spans="1:4" x14ac:dyDescent="0.25">
      <c r="A7736" s="32" t="s">
        <v>7049</v>
      </c>
      <c r="B7736" s="32" t="str">
        <f t="shared" si="360"/>
        <v>424-298-6884,Brookston Sports,4280 Keller Street Suite 202,Van Nuys, CA 92648</v>
      </c>
      <c r="C7736" s="32" t="str">
        <f t="shared" si="361"/>
        <v>92648</v>
      </c>
      <c r="D7736" s="32" t="str">
        <f t="shared" si="362"/>
        <v>Incorrect</v>
      </c>
    </row>
    <row r="7737" spans="1:4" x14ac:dyDescent="0.25">
      <c r="A7737" s="32" t="s">
        <v>7050</v>
      </c>
      <c r="B7737" s="32" t="str">
        <f t="shared" si="360"/>
        <v>Brookston Sports,4280 Keller Street Suite 202,Van Nuys, CA 92648,426-402-2842</v>
      </c>
      <c r="C7737" s="32" t="str">
        <f t="shared" si="361"/>
        <v>-2842</v>
      </c>
      <c r="D7737" s="32">
        <f t="shared" si="362"/>
        <v>1</v>
      </c>
    </row>
    <row r="7738" spans="1:4" x14ac:dyDescent="0.25">
      <c r="A7738" s="32" t="s">
        <v>7051</v>
      </c>
      <c r="B7738" s="32" t="str">
        <f t="shared" si="360"/>
        <v>4280 Keller Street Suite 202,Van Nuys, CA 92648,426-402-2842,La Rue Designer Clothes</v>
      </c>
      <c r="C7738" s="32" t="str">
        <f t="shared" si="361"/>
        <v>othes</v>
      </c>
      <c r="D7738" s="32" t="str">
        <f t="shared" si="362"/>
        <v>Incorrect</v>
      </c>
    </row>
    <row r="7739" spans="1:4" x14ac:dyDescent="0.25">
      <c r="A7739" s="32" t="s">
        <v>7052</v>
      </c>
      <c r="B7739" s="32" t="str">
        <f t="shared" si="360"/>
        <v>Van Nuys, CA 92648,426-402-2842,La Rue Designer Clothes,640 San Pablo Avenue</v>
      </c>
      <c r="C7739" s="32" t="str">
        <f t="shared" si="361"/>
        <v>venue</v>
      </c>
      <c r="D7739" s="32" t="str">
        <f t="shared" si="362"/>
        <v>Incorrect</v>
      </c>
    </row>
    <row r="7740" spans="1:4" x14ac:dyDescent="0.25">
      <c r="A7740" s="32" t="s">
        <v>7053</v>
      </c>
      <c r="B7740" s="32" t="str">
        <f t="shared" si="360"/>
        <v>426-402-2842,La Rue Designer Clothes,640 San Pablo Avenue,Los Angeles, CA 92808</v>
      </c>
      <c r="C7740" s="32" t="str">
        <f t="shared" si="361"/>
        <v>92808</v>
      </c>
      <c r="D7740" s="32" t="str">
        <f t="shared" si="362"/>
        <v>Incorrect</v>
      </c>
    </row>
    <row r="7741" spans="1:4" x14ac:dyDescent="0.25">
      <c r="A7741" s="32" t="s">
        <v>7054</v>
      </c>
      <c r="B7741" s="32" t="str">
        <f t="shared" si="360"/>
        <v>La Rue Designer Clothes,640 San Pablo Avenue,Los Angeles, CA 92808,420-424-4669</v>
      </c>
      <c r="C7741" s="32" t="str">
        <f t="shared" si="361"/>
        <v>-4669</v>
      </c>
      <c r="D7741" s="32">
        <f t="shared" si="362"/>
        <v>1</v>
      </c>
    </row>
    <row r="7742" spans="1:4" x14ac:dyDescent="0.25">
      <c r="A7742" s="32" t="s">
        <v>7055</v>
      </c>
      <c r="B7742" s="32" t="str">
        <f t="shared" si="360"/>
        <v>640 San Pablo Avenue,Los Angeles, CA 92808,420-424-4669,On White Sand</v>
      </c>
      <c r="C7742" s="32" t="str">
        <f t="shared" si="361"/>
        <v xml:space="preserve"> Sand</v>
      </c>
      <c r="D7742" s="32" t="str">
        <f t="shared" si="362"/>
        <v>Incorrect</v>
      </c>
    </row>
    <row r="7743" spans="1:4" x14ac:dyDescent="0.25">
      <c r="A7743" s="32" t="s">
        <v>3224</v>
      </c>
      <c r="B7743" s="32" t="str">
        <f t="shared" si="360"/>
        <v>Los Angeles, CA 92808,420-424-4669,On White Sand,928 South Western Avenue Suite 446</v>
      </c>
      <c r="C7743" s="32" t="str">
        <f t="shared" si="361"/>
        <v>e 446</v>
      </c>
      <c r="D7743" s="32" t="str">
        <f t="shared" si="362"/>
        <v>Incorrect</v>
      </c>
    </row>
    <row r="7744" spans="1:4" x14ac:dyDescent="0.25">
      <c r="A7744" s="32" t="s">
        <v>7056</v>
      </c>
      <c r="B7744" s="32" t="str">
        <f t="shared" si="360"/>
        <v>420-424-4669,On White Sand,928 South Western Avenue Suite 446,Chula Vista, CA 92640</v>
      </c>
      <c r="C7744" s="32" t="str">
        <f t="shared" si="361"/>
        <v>92640</v>
      </c>
      <c r="D7744" s="32" t="str">
        <f t="shared" si="362"/>
        <v>Incorrect</v>
      </c>
    </row>
    <row r="7745" spans="1:4" x14ac:dyDescent="0.25">
      <c r="A7745" s="32" t="s">
        <v>7057</v>
      </c>
      <c r="B7745" s="32" t="str">
        <f t="shared" si="360"/>
        <v>On White Sand,928 South Western Avenue Suite 446,Chula Vista, CA 92640,420-669-2868</v>
      </c>
      <c r="C7745" s="32" t="str">
        <f t="shared" si="361"/>
        <v>-2868</v>
      </c>
      <c r="D7745" s="32">
        <f t="shared" si="362"/>
        <v>1</v>
      </c>
    </row>
    <row r="7746" spans="1:4" x14ac:dyDescent="0.25">
      <c r="A7746" s="32" t="s">
        <v>7058</v>
      </c>
      <c r="B7746" s="32" t="str">
        <f t="shared" ref="B7746:B7809" si="363">CONCATENATE(TRIM(A7746),",",TRIM(A7747),",",TRIM(A7748),",",TRIM(A7749))</f>
        <v>928 South Western Avenue Suite 446,Chula Vista, CA 92640,420-669-2868,T-Station</v>
      </c>
      <c r="C7746" s="32" t="str">
        <f t="shared" ref="C7746:C7809" si="364">RIGHT(B7746,5)</f>
        <v>ation</v>
      </c>
      <c r="D7746" s="32" t="str">
        <f t="shared" ref="D7746:D7809" si="365">IFERROR(FIND("-",C7746),"Incorrect")</f>
        <v>Incorrect</v>
      </c>
    </row>
    <row r="7747" spans="1:4" x14ac:dyDescent="0.25">
      <c r="A7747" s="32" t="s">
        <v>7059</v>
      </c>
      <c r="B7747" s="32" t="str">
        <f t="shared" si="363"/>
        <v>Chula Vista, CA 92640,420-669-2868,T-Station,260 Redondo Shopping Centre</v>
      </c>
      <c r="C7747" s="32" t="str">
        <f t="shared" si="364"/>
        <v>entre</v>
      </c>
      <c r="D7747" s="32" t="str">
        <f t="shared" si="365"/>
        <v>Incorrect</v>
      </c>
    </row>
    <row r="7748" spans="1:4" x14ac:dyDescent="0.25">
      <c r="A7748" s="32" t="s">
        <v>7060</v>
      </c>
      <c r="B7748" s="32" t="str">
        <f t="shared" si="363"/>
        <v>420-669-2868,T-Station,260 Redondo Shopping Centre,Redondo Beach, CA 90292</v>
      </c>
      <c r="C7748" s="32" t="str">
        <f t="shared" si="364"/>
        <v>90292</v>
      </c>
      <c r="D7748" s="32" t="str">
        <f t="shared" si="365"/>
        <v>Incorrect</v>
      </c>
    </row>
    <row r="7749" spans="1:4" x14ac:dyDescent="0.25">
      <c r="A7749" s="32" t="s">
        <v>7061</v>
      </c>
      <c r="B7749" s="32" t="str">
        <f t="shared" si="363"/>
        <v>T-Station,260 Redondo Shopping Centre,Redondo Beach, CA 90292,224-848-6462</v>
      </c>
      <c r="C7749" s="32" t="str">
        <f t="shared" si="364"/>
        <v>-6462</v>
      </c>
      <c r="D7749" s="32">
        <f t="shared" si="365"/>
        <v>1</v>
      </c>
    </row>
    <row r="7750" spans="1:4" x14ac:dyDescent="0.25">
      <c r="A7750" s="32" t="s">
        <v>7062</v>
      </c>
      <c r="B7750" s="32" t="str">
        <f t="shared" si="363"/>
        <v>260 Redondo Shopping Centre,Redondo Beach, CA 90292,224-848-6462,USA Soccer Shop</v>
      </c>
      <c r="C7750" s="32" t="str">
        <f t="shared" si="364"/>
        <v xml:space="preserve"> Shop</v>
      </c>
      <c r="D7750" s="32" t="str">
        <f t="shared" si="365"/>
        <v>Incorrect</v>
      </c>
    </row>
    <row r="7751" spans="1:4" x14ac:dyDescent="0.25">
      <c r="A7751" s="32" t="s">
        <v>7063</v>
      </c>
      <c r="B7751" s="32" t="str">
        <f t="shared" si="363"/>
        <v>Redondo Beach, CA 90292,224-848-6462,USA Soccer Shop,2866 Euclid Avenue</v>
      </c>
      <c r="C7751" s="32" t="str">
        <f t="shared" si="364"/>
        <v>venue</v>
      </c>
      <c r="D7751" s="32" t="str">
        <f t="shared" si="365"/>
        <v>Incorrect</v>
      </c>
    </row>
    <row r="7752" spans="1:4" x14ac:dyDescent="0.25">
      <c r="A7752" s="32" t="s">
        <v>7064</v>
      </c>
      <c r="B7752" s="32" t="str">
        <f t="shared" si="363"/>
        <v>224-848-6462,USA Soccer Shop,2866 Euclid Avenue,San Jose, CA 96862</v>
      </c>
      <c r="C7752" s="32" t="str">
        <f t="shared" si="364"/>
        <v>96862</v>
      </c>
      <c r="D7752" s="32" t="str">
        <f t="shared" si="365"/>
        <v>Incorrect</v>
      </c>
    </row>
    <row r="7753" spans="1:4" x14ac:dyDescent="0.25">
      <c r="A7753" s="32" t="s">
        <v>2173</v>
      </c>
      <c r="B7753" s="32" t="str">
        <f t="shared" si="363"/>
        <v>USA Soccer Shop,2866 Euclid Avenue,San Jose, CA 96862,620-422-8668</v>
      </c>
      <c r="C7753" s="32" t="str">
        <f t="shared" si="364"/>
        <v>-8668</v>
      </c>
      <c r="D7753" s="32">
        <f t="shared" si="365"/>
        <v>1</v>
      </c>
    </row>
    <row r="7754" spans="1:4" x14ac:dyDescent="0.25">
      <c r="A7754" s="32" t="s">
        <v>3513</v>
      </c>
      <c r="B7754" s="32" t="str">
        <f t="shared" si="363"/>
        <v>2866 Euclid Avenue,San Jose, CA 96862,620-422-8668,Bellow's Professional Shop</v>
      </c>
      <c r="C7754" s="32" t="str">
        <f t="shared" si="364"/>
        <v xml:space="preserve"> Shop</v>
      </c>
      <c r="D7754" s="32" t="str">
        <f t="shared" si="365"/>
        <v>Incorrect</v>
      </c>
    </row>
    <row r="7755" spans="1:4" x14ac:dyDescent="0.25">
      <c r="A7755" s="32" t="s">
        <v>7065</v>
      </c>
      <c r="B7755" s="32" t="str">
        <f t="shared" si="363"/>
        <v>San Jose, CA 96862,620-422-8668,Bellow's Professional Shop,2864 Placentia Avenue</v>
      </c>
      <c r="C7755" s="32" t="str">
        <f t="shared" si="364"/>
        <v>venue</v>
      </c>
      <c r="D7755" s="32" t="str">
        <f t="shared" si="365"/>
        <v>Incorrect</v>
      </c>
    </row>
    <row r="7756" spans="1:4" x14ac:dyDescent="0.25">
      <c r="A7756" s="32" t="s">
        <v>7066</v>
      </c>
      <c r="B7756" s="32" t="str">
        <f t="shared" si="363"/>
        <v>620-422-8668,Bellow's Professional Shop,2864 Placentia Avenue,Monrovia, CA 96229</v>
      </c>
      <c r="C7756" s="32" t="str">
        <f t="shared" si="364"/>
        <v>96229</v>
      </c>
      <c r="D7756" s="32" t="str">
        <f t="shared" si="365"/>
        <v>Incorrect</v>
      </c>
    </row>
    <row r="7757" spans="1:4" x14ac:dyDescent="0.25">
      <c r="A7757" s="32" t="s">
        <v>7067</v>
      </c>
      <c r="B7757" s="32" t="str">
        <f t="shared" si="363"/>
        <v>Bellow's Professional Shop,2864 Placentia Avenue,Monrovia, CA 96229,909-886-9486</v>
      </c>
      <c r="C7757" s="32" t="str">
        <f t="shared" si="364"/>
        <v>-9486</v>
      </c>
      <c r="D7757" s="32">
        <f t="shared" si="365"/>
        <v>1</v>
      </c>
    </row>
    <row r="7758" spans="1:4" x14ac:dyDescent="0.25">
      <c r="A7758" s="32" t="s">
        <v>5721</v>
      </c>
      <c r="B7758" s="32" t="str">
        <f t="shared" si="363"/>
        <v>2864 Placentia Avenue,Monrovia, CA 96229,909-886-9486,Santana Mountain Sportswear</v>
      </c>
      <c r="C7758" s="32" t="str">
        <f t="shared" si="364"/>
        <v>swear</v>
      </c>
      <c r="D7758" s="32" t="str">
        <f t="shared" si="365"/>
        <v>Incorrect</v>
      </c>
    </row>
    <row r="7759" spans="1:4" x14ac:dyDescent="0.25">
      <c r="A7759" s="32" t="s">
        <v>7068</v>
      </c>
      <c r="B7759" s="32" t="str">
        <f t="shared" si="363"/>
        <v>Monrovia, CA 96229,909-886-9486,Santana Mountain Sportswear,4880 24th Street</v>
      </c>
      <c r="C7759" s="32" t="str">
        <f t="shared" si="364"/>
        <v>treet</v>
      </c>
      <c r="D7759" s="32" t="str">
        <f t="shared" si="365"/>
        <v>Incorrect</v>
      </c>
    </row>
    <row r="7760" spans="1:4" x14ac:dyDescent="0.25">
      <c r="A7760" s="32" t="s">
        <v>7069</v>
      </c>
      <c r="B7760" s="32" t="str">
        <f t="shared" si="363"/>
        <v>909-886-9486,Santana Mountain Sportswear,4880 24th Street,Santa Ana, CA 96060</v>
      </c>
      <c r="C7760" s="32" t="str">
        <f t="shared" si="364"/>
        <v>96060</v>
      </c>
      <c r="D7760" s="32" t="str">
        <f t="shared" si="365"/>
        <v>Incorrect</v>
      </c>
    </row>
    <row r="7761" spans="1:4" x14ac:dyDescent="0.25">
      <c r="A7761" s="32" t="s">
        <v>7070</v>
      </c>
      <c r="B7761" s="32" t="str">
        <f t="shared" si="363"/>
        <v>Santana Mountain Sportswear,4880 24th Street,Santa Ana, CA 96060,824-846-6622</v>
      </c>
      <c r="C7761" s="32" t="str">
        <f t="shared" si="364"/>
        <v>-6622</v>
      </c>
      <c r="D7761" s="32">
        <f t="shared" si="365"/>
        <v>1</v>
      </c>
    </row>
    <row r="7762" spans="1:4" x14ac:dyDescent="0.25">
      <c r="A7762" s="32" t="s">
        <v>7071</v>
      </c>
      <c r="B7762" s="32" t="str">
        <f t="shared" si="363"/>
        <v>4880 24th Street,Santa Ana, CA 96060,824-846-6622,Beach Bums, Inc</v>
      </c>
      <c r="C7762" s="32" t="str">
        <f t="shared" si="364"/>
        <v>, Inc</v>
      </c>
      <c r="D7762" s="32" t="str">
        <f t="shared" si="365"/>
        <v>Incorrect</v>
      </c>
    </row>
    <row r="7763" spans="1:4" x14ac:dyDescent="0.25">
      <c r="A7763" s="32" t="s">
        <v>7072</v>
      </c>
      <c r="B7763" s="32" t="str">
        <f t="shared" si="363"/>
        <v>Santa Ana, CA 96060,824-846-6622,Beach Bums, Inc,22 Spring Street West</v>
      </c>
      <c r="C7763" s="32" t="str">
        <f t="shared" si="364"/>
        <v xml:space="preserve"> West</v>
      </c>
      <c r="D7763" s="32" t="str">
        <f t="shared" si="365"/>
        <v>Incorrect</v>
      </c>
    </row>
    <row r="7764" spans="1:4" x14ac:dyDescent="0.25">
      <c r="A7764" s="32" t="s">
        <v>7073</v>
      </c>
      <c r="B7764" s="32" t="str">
        <f t="shared" si="363"/>
        <v>824-846-6622,Beach Bums, Inc,22 Spring Street West,Bakersfield, CA 98468</v>
      </c>
      <c r="C7764" s="32" t="str">
        <f t="shared" si="364"/>
        <v>98468</v>
      </c>
      <c r="D7764" s="32" t="str">
        <f t="shared" si="365"/>
        <v>Incorrect</v>
      </c>
    </row>
    <row r="7765" spans="1:4" x14ac:dyDescent="0.25">
      <c r="A7765" s="32" t="s">
        <v>7074</v>
      </c>
      <c r="B7765" s="32" t="str">
        <f t="shared" si="363"/>
        <v>Beach Bums, Inc,22 Spring Street West,Bakersfield, CA 98468,426-492-4202</v>
      </c>
      <c r="C7765" s="32" t="str">
        <f t="shared" si="364"/>
        <v>-4202</v>
      </c>
      <c r="D7765" s="32">
        <f t="shared" si="365"/>
        <v>1</v>
      </c>
    </row>
    <row r="7766" spans="1:4" x14ac:dyDescent="0.25">
      <c r="A7766" s="32" t="s">
        <v>7075</v>
      </c>
      <c r="B7766" s="32" t="str">
        <f t="shared" si="363"/>
        <v>22 Spring Street West,Bakersfield, CA 98468,426-492-4202,Beyond Denim Kids</v>
      </c>
      <c r="C7766" s="32" t="str">
        <f t="shared" si="364"/>
        <v xml:space="preserve"> Kids</v>
      </c>
      <c r="D7766" s="32" t="str">
        <f t="shared" si="365"/>
        <v>Incorrect</v>
      </c>
    </row>
    <row r="7767" spans="1:4" x14ac:dyDescent="0.25">
      <c r="A7767" s="32" t="s">
        <v>7076</v>
      </c>
      <c r="B7767" s="32" t="str">
        <f t="shared" si="363"/>
        <v>Bakersfield, CA 98468,426-492-4202,Beyond Denim Kids,84062 El Paseo</v>
      </c>
      <c r="C7767" s="32" t="str">
        <f t="shared" si="364"/>
        <v>Paseo</v>
      </c>
      <c r="D7767" s="32" t="str">
        <f t="shared" si="365"/>
        <v>Incorrect</v>
      </c>
    </row>
    <row r="7768" spans="1:4" x14ac:dyDescent="0.25">
      <c r="A7768" s="32" t="s">
        <v>7077</v>
      </c>
      <c r="B7768" s="32" t="str">
        <f t="shared" si="363"/>
        <v>426-492-4202,Beyond Denim Kids,84062 El Paseo,Corona, CA 96822</v>
      </c>
      <c r="C7768" s="32" t="str">
        <f t="shared" si="364"/>
        <v>96822</v>
      </c>
      <c r="D7768" s="32" t="str">
        <f t="shared" si="365"/>
        <v>Incorrect</v>
      </c>
    </row>
    <row r="7769" spans="1:4" x14ac:dyDescent="0.25">
      <c r="A7769" s="32" t="s">
        <v>2470</v>
      </c>
      <c r="B7769" s="32" t="str">
        <f t="shared" si="363"/>
        <v>Beyond Denim Kids,84062 El Paseo,Corona, CA 96822,420-464-8022</v>
      </c>
      <c r="C7769" s="32" t="str">
        <f t="shared" si="364"/>
        <v>-8022</v>
      </c>
      <c r="D7769" s="32">
        <f t="shared" si="365"/>
        <v>1</v>
      </c>
    </row>
    <row r="7770" spans="1:4" x14ac:dyDescent="0.25">
      <c r="A7770" s="32" t="s">
        <v>7078</v>
      </c>
      <c r="B7770" s="32" t="str">
        <f t="shared" si="363"/>
        <v>84062 El Paseo,Corona, CA 96822,420-464-8022,Four Paws Sportswear</v>
      </c>
      <c r="C7770" s="32" t="str">
        <f t="shared" si="364"/>
        <v>swear</v>
      </c>
      <c r="D7770" s="32" t="str">
        <f t="shared" si="365"/>
        <v>Incorrect</v>
      </c>
    </row>
    <row r="7771" spans="1:4" x14ac:dyDescent="0.25">
      <c r="A7771" s="32" t="s">
        <v>7079</v>
      </c>
      <c r="B7771" s="32" t="str">
        <f t="shared" si="363"/>
        <v>Corona, CA 96822,420-464-8022,Four Paws Sportswear,20628 Yorba Linda Boulevard</v>
      </c>
      <c r="C7771" s="32" t="str">
        <f t="shared" si="364"/>
        <v>evard</v>
      </c>
      <c r="D7771" s="32" t="str">
        <f t="shared" si="365"/>
        <v>Incorrect</v>
      </c>
    </row>
    <row r="7772" spans="1:4" x14ac:dyDescent="0.25">
      <c r="A7772" s="32" t="s">
        <v>7080</v>
      </c>
      <c r="B7772" s="32" t="str">
        <f t="shared" si="363"/>
        <v>420-464-8022,Four Paws Sportswear,20628 Yorba Linda Boulevard,Los Angeles, CA 98602</v>
      </c>
      <c r="C7772" s="32" t="str">
        <f t="shared" si="364"/>
        <v>98602</v>
      </c>
      <c r="D7772" s="32" t="str">
        <f t="shared" si="365"/>
        <v>Incorrect</v>
      </c>
    </row>
    <row r="7773" spans="1:4" x14ac:dyDescent="0.25">
      <c r="A7773" s="32" t="s">
        <v>1194</v>
      </c>
      <c r="B7773" s="32" t="str">
        <f t="shared" si="363"/>
        <v>Four Paws Sportswear,20628 Yorba Linda Boulevard,Los Angeles, CA 98602,806-462-4646</v>
      </c>
      <c r="C7773" s="32" t="str">
        <f t="shared" si="364"/>
        <v>-4646</v>
      </c>
      <c r="D7773" s="32">
        <f t="shared" si="365"/>
        <v>1</v>
      </c>
    </row>
    <row r="7774" spans="1:4" x14ac:dyDescent="0.25">
      <c r="A7774" s="32" t="s">
        <v>7081</v>
      </c>
      <c r="B7774" s="32" t="str">
        <f t="shared" si="363"/>
        <v>20628 Yorba Linda Boulevard,Los Angeles, CA 98602,806-462-4646,Sanchez Fashions</v>
      </c>
      <c r="C7774" s="32" t="str">
        <f t="shared" si="364"/>
        <v>hions</v>
      </c>
      <c r="D7774" s="32" t="str">
        <f t="shared" si="365"/>
        <v>Incorrect</v>
      </c>
    </row>
    <row r="7775" spans="1:4" x14ac:dyDescent="0.25">
      <c r="A7775" s="32" t="s">
        <v>7082</v>
      </c>
      <c r="B7775" s="32" t="str">
        <f t="shared" si="363"/>
        <v>Los Angeles, CA 98602,806-462-4646,Sanchez Fashions,824 California Avenue</v>
      </c>
      <c r="C7775" s="32" t="str">
        <f t="shared" si="364"/>
        <v>venue</v>
      </c>
      <c r="D7775" s="32" t="str">
        <f t="shared" si="365"/>
        <v>Incorrect</v>
      </c>
    </row>
    <row r="7776" spans="1:4" x14ac:dyDescent="0.25">
      <c r="A7776" s="32" t="s">
        <v>7083</v>
      </c>
      <c r="B7776" s="32" t="str">
        <f t="shared" si="363"/>
        <v>806-462-4646,Sanchez Fashions,824 California Avenue,Bellevue, CA 92804</v>
      </c>
      <c r="C7776" s="32" t="str">
        <f t="shared" si="364"/>
        <v>92804</v>
      </c>
      <c r="D7776" s="32" t="str">
        <f t="shared" si="365"/>
        <v>Incorrect</v>
      </c>
    </row>
    <row r="7777" spans="1:4" x14ac:dyDescent="0.25">
      <c r="A7777" s="32" t="s">
        <v>7084</v>
      </c>
      <c r="B7777" s="32" t="str">
        <f t="shared" si="363"/>
        <v>Sanchez Fashions,824 California Avenue,Bellevue, CA 92804,424-688-2648</v>
      </c>
      <c r="C7777" s="32" t="str">
        <f t="shared" si="364"/>
        <v>-2648</v>
      </c>
      <c r="D7777" s="32">
        <f t="shared" si="365"/>
        <v>1</v>
      </c>
    </row>
    <row r="7778" spans="1:4" x14ac:dyDescent="0.25">
      <c r="A7778" s="32" t="s">
        <v>7085</v>
      </c>
      <c r="B7778" s="32" t="str">
        <f t="shared" si="363"/>
        <v>824 California Avenue,Bellevue, CA 92804,424-688-2648,Sportswise</v>
      </c>
      <c r="C7778" s="32" t="str">
        <f t="shared" si="364"/>
        <v>swise</v>
      </c>
      <c r="D7778" s="32" t="str">
        <f t="shared" si="365"/>
        <v>Incorrect</v>
      </c>
    </row>
    <row r="7779" spans="1:4" x14ac:dyDescent="0.25">
      <c r="A7779" s="32" t="s">
        <v>7086</v>
      </c>
      <c r="B7779" s="32" t="str">
        <f t="shared" si="363"/>
        <v>Bellevue, CA 92804,424-688-2648,Sportswise,4480 Enterprise Street</v>
      </c>
      <c r="C7779" s="32" t="str">
        <f t="shared" si="364"/>
        <v>treet</v>
      </c>
      <c r="D7779" s="32" t="str">
        <f t="shared" si="365"/>
        <v>Incorrect</v>
      </c>
    </row>
    <row r="7780" spans="1:4" x14ac:dyDescent="0.25">
      <c r="A7780" s="32" t="s">
        <v>7087</v>
      </c>
      <c r="B7780" s="32" t="str">
        <f t="shared" si="363"/>
        <v>424-688-2648,Sportswise,4480 Enterprise Street,San Diego, CA 92664</v>
      </c>
      <c r="C7780" s="32" t="str">
        <f t="shared" si="364"/>
        <v>92664</v>
      </c>
      <c r="D7780" s="32" t="str">
        <f t="shared" si="365"/>
        <v>Incorrect</v>
      </c>
    </row>
    <row r="7781" spans="1:4" x14ac:dyDescent="0.25">
      <c r="A7781" s="32" t="s">
        <v>7088</v>
      </c>
      <c r="B7781" s="32" t="str">
        <f t="shared" si="363"/>
        <v>Sportswise,4480 Enterprise Street,San Diego, CA 92664,842-624-2262</v>
      </c>
      <c r="C7781" s="32" t="str">
        <f t="shared" si="364"/>
        <v>-2262</v>
      </c>
      <c r="D7781" s="32">
        <f t="shared" si="365"/>
        <v>1</v>
      </c>
    </row>
    <row r="7782" spans="1:4" x14ac:dyDescent="0.25">
      <c r="A7782" s="32" t="s">
        <v>6279</v>
      </c>
      <c r="B7782" s="32" t="str">
        <f t="shared" si="363"/>
        <v>4480 Enterprise Street,San Diego, CA 92664,842-624-2262,Top Brand Sportswear Inc</v>
      </c>
      <c r="C7782" s="32" t="str">
        <f t="shared" si="364"/>
        <v>r Inc</v>
      </c>
      <c r="D7782" s="32" t="str">
        <f t="shared" si="365"/>
        <v>Incorrect</v>
      </c>
    </row>
    <row r="7783" spans="1:4" x14ac:dyDescent="0.25">
      <c r="A7783" s="32" t="s">
        <v>7089</v>
      </c>
      <c r="B7783" s="32" t="str">
        <f t="shared" si="363"/>
        <v>San Diego, CA 92664,842-624-2262,Top Brand Sportswear Inc,2222 South Bristol Street</v>
      </c>
      <c r="C7783" s="32" t="str">
        <f t="shared" si="364"/>
        <v>treet</v>
      </c>
      <c r="D7783" s="32" t="str">
        <f t="shared" si="365"/>
        <v>Incorrect</v>
      </c>
    </row>
    <row r="7784" spans="1:4" x14ac:dyDescent="0.25">
      <c r="A7784" s="32" t="s">
        <v>7090</v>
      </c>
      <c r="B7784" s="32" t="str">
        <f t="shared" si="363"/>
        <v>842-624-2262,Top Brand Sportswear Inc,2222 South Bristol Street,Poway, CA 96222</v>
      </c>
      <c r="C7784" s="32" t="str">
        <f t="shared" si="364"/>
        <v>96222</v>
      </c>
      <c r="D7784" s="32" t="str">
        <f t="shared" si="365"/>
        <v>Incorrect</v>
      </c>
    </row>
    <row r="7785" spans="1:4" x14ac:dyDescent="0.25">
      <c r="A7785" s="32" t="s">
        <v>7091</v>
      </c>
      <c r="B7785" s="32" t="str">
        <f t="shared" si="363"/>
        <v>Top Brand Sportswear Inc,2222 South Bristol Street,Poway, CA 96222,824-224-8600</v>
      </c>
      <c r="C7785" s="32" t="str">
        <f t="shared" si="364"/>
        <v>-8600</v>
      </c>
      <c r="D7785" s="32">
        <f t="shared" si="365"/>
        <v>1</v>
      </c>
    </row>
    <row r="7786" spans="1:4" x14ac:dyDescent="0.25">
      <c r="A7786" s="32" t="s">
        <v>7092</v>
      </c>
      <c r="B7786" s="32" t="str">
        <f t="shared" si="363"/>
        <v>2222 South Bristol Street,Poway, CA 96222,824-224-8600,Top Notch Outfitters</v>
      </c>
      <c r="C7786" s="32" t="str">
        <f t="shared" si="364"/>
        <v>tters</v>
      </c>
      <c r="D7786" s="32" t="str">
        <f t="shared" si="365"/>
        <v>Incorrect</v>
      </c>
    </row>
    <row r="7787" spans="1:4" x14ac:dyDescent="0.25">
      <c r="A7787" s="32" t="s">
        <v>7093</v>
      </c>
      <c r="B7787" s="32" t="str">
        <f t="shared" si="363"/>
        <v>Poway, CA 96222,824-224-8600,Top Notch Outfitters,220 East 9th Street</v>
      </c>
      <c r="C7787" s="32" t="str">
        <f t="shared" si="364"/>
        <v>treet</v>
      </c>
      <c r="D7787" s="32" t="str">
        <f t="shared" si="365"/>
        <v>Incorrect</v>
      </c>
    </row>
    <row r="7788" spans="1:4" x14ac:dyDescent="0.25">
      <c r="A7788" s="32" t="s">
        <v>7094</v>
      </c>
      <c r="B7788" s="32" t="str">
        <f t="shared" si="363"/>
        <v>824-224-8600,Top Notch Outfitters,220 East 9th Street,Pasadena, CA 90806</v>
      </c>
      <c r="C7788" s="32" t="str">
        <f t="shared" si="364"/>
        <v>90806</v>
      </c>
      <c r="D7788" s="32" t="str">
        <f t="shared" si="365"/>
        <v>Incorrect</v>
      </c>
    </row>
    <row r="7789" spans="1:4" x14ac:dyDescent="0.25">
      <c r="A7789" s="32" t="s">
        <v>785</v>
      </c>
      <c r="B7789" s="32" t="str">
        <f t="shared" si="363"/>
        <v>Top Notch Outfitters,220 East 9th Street,Pasadena, CA 90806,828-882-8080</v>
      </c>
      <c r="C7789" s="32" t="str">
        <f t="shared" si="364"/>
        <v>-8080</v>
      </c>
      <c r="D7789" s="32">
        <f t="shared" si="365"/>
        <v>1</v>
      </c>
    </row>
    <row r="7790" spans="1:4" x14ac:dyDescent="0.25">
      <c r="A7790" s="32" t="s">
        <v>99</v>
      </c>
      <c r="B7790" s="32" t="str">
        <f t="shared" si="363"/>
        <v>220 East 9th Street,Pasadena, CA 90806,828-882-8080,Monogram Express</v>
      </c>
      <c r="C7790" s="32" t="str">
        <f t="shared" si="364"/>
        <v>press</v>
      </c>
      <c r="D7790" s="32" t="str">
        <f t="shared" si="365"/>
        <v>Incorrect</v>
      </c>
    </row>
    <row r="7791" spans="1:4" x14ac:dyDescent="0.25">
      <c r="A7791" s="32" t="s">
        <v>7095</v>
      </c>
      <c r="B7791" s="32" t="str">
        <f t="shared" si="363"/>
        <v>Pasadena, CA 90806,828-882-8080,Monogram Express,2402 Napa Town Centre</v>
      </c>
      <c r="C7791" s="32" t="str">
        <f t="shared" si="364"/>
        <v>entre</v>
      </c>
      <c r="D7791" s="32" t="str">
        <f t="shared" si="365"/>
        <v>Incorrect</v>
      </c>
    </row>
    <row r="7792" spans="1:4" x14ac:dyDescent="0.25">
      <c r="A7792" s="32" t="s">
        <v>7096</v>
      </c>
      <c r="B7792" s="32" t="str">
        <f t="shared" si="363"/>
        <v>828-882-8080,Monogram Express,2402 Napa Town Centre,Vallejo, CA 94669</v>
      </c>
      <c r="C7792" s="32" t="str">
        <f t="shared" si="364"/>
        <v>94669</v>
      </c>
      <c r="D7792" s="32" t="str">
        <f t="shared" si="365"/>
        <v>Incorrect</v>
      </c>
    </row>
    <row r="7793" spans="1:4" x14ac:dyDescent="0.25">
      <c r="A7793" s="32" t="s">
        <v>7097</v>
      </c>
      <c r="B7793" s="32" t="str">
        <f t="shared" si="363"/>
        <v>Monogram Express,2402 Napa Town Centre,Vallejo, CA 94669,662-284-4488</v>
      </c>
      <c r="C7793" s="32" t="str">
        <f t="shared" si="364"/>
        <v>-4488</v>
      </c>
      <c r="D7793" s="32">
        <f t="shared" si="365"/>
        <v>1</v>
      </c>
    </row>
    <row r="7794" spans="1:4" x14ac:dyDescent="0.25">
      <c r="A7794" s="32" t="s">
        <v>7098</v>
      </c>
      <c r="B7794" s="32" t="str">
        <f t="shared" si="363"/>
        <v>2402 Napa Town Centre,Vallejo, CA 94669,662-284-4488,P &amp; B Sportswear</v>
      </c>
      <c r="C7794" s="32" t="str">
        <f t="shared" si="364"/>
        <v>swear</v>
      </c>
      <c r="D7794" s="32" t="str">
        <f t="shared" si="365"/>
        <v>Incorrect</v>
      </c>
    </row>
    <row r="7795" spans="1:4" x14ac:dyDescent="0.25">
      <c r="A7795" s="32" t="s">
        <v>7099</v>
      </c>
      <c r="B7795" s="32" t="str">
        <f t="shared" si="363"/>
        <v>Vallejo, CA 94669,662-284-4488,P &amp; B Sportswear,6002 Willows Road</v>
      </c>
      <c r="C7795" s="32" t="str">
        <f t="shared" si="364"/>
        <v xml:space="preserve"> Road</v>
      </c>
      <c r="D7795" s="32" t="str">
        <f t="shared" si="365"/>
        <v>Incorrect</v>
      </c>
    </row>
    <row r="7796" spans="1:4" x14ac:dyDescent="0.25">
      <c r="A7796" s="32" t="s">
        <v>7100</v>
      </c>
      <c r="B7796" s="32" t="str">
        <f t="shared" si="363"/>
        <v>662-284-4488,P &amp; B Sportswear,6002 Willows Road,Roseville, CA 96024</v>
      </c>
      <c r="C7796" s="32" t="str">
        <f t="shared" si="364"/>
        <v>96024</v>
      </c>
      <c r="D7796" s="32" t="str">
        <f t="shared" si="365"/>
        <v>Incorrect</v>
      </c>
    </row>
    <row r="7797" spans="1:4" x14ac:dyDescent="0.25">
      <c r="A7797" s="32" t="s">
        <v>7101</v>
      </c>
      <c r="B7797" s="32" t="str">
        <f t="shared" si="363"/>
        <v>P &amp; B Sportswear,6002 Willows Road,Roseville, CA 96024,669-224-9668</v>
      </c>
      <c r="C7797" s="32" t="str">
        <f t="shared" si="364"/>
        <v>-9668</v>
      </c>
      <c r="D7797" s="32">
        <f t="shared" si="365"/>
        <v>1</v>
      </c>
    </row>
    <row r="7798" spans="1:4" x14ac:dyDescent="0.25">
      <c r="A7798" s="32" t="s">
        <v>2507</v>
      </c>
      <c r="B7798" s="32" t="str">
        <f t="shared" si="363"/>
        <v>6002 Willows Road,Roseville, CA 96024,669-224-9668,Pacific Ocean Leisure</v>
      </c>
      <c r="C7798" s="32" t="str">
        <f t="shared" si="364"/>
        <v>isure</v>
      </c>
      <c r="D7798" s="32" t="str">
        <f t="shared" si="365"/>
        <v>Incorrect</v>
      </c>
    </row>
    <row r="7799" spans="1:4" x14ac:dyDescent="0.25">
      <c r="A7799" s="32" t="s">
        <v>7102</v>
      </c>
      <c r="B7799" s="32" t="str">
        <f t="shared" si="363"/>
        <v>Roseville, CA 96024,669-224-9668,Pacific Ocean Leisure,2662 Mercantile Way</v>
      </c>
      <c r="C7799" s="32" t="str">
        <f t="shared" si="364"/>
        <v>e Way</v>
      </c>
      <c r="D7799" s="32" t="str">
        <f t="shared" si="365"/>
        <v>Incorrect</v>
      </c>
    </row>
    <row r="7800" spans="1:4" x14ac:dyDescent="0.25">
      <c r="A7800" s="32" t="s">
        <v>7103</v>
      </c>
      <c r="B7800" s="32" t="str">
        <f t="shared" si="363"/>
        <v>669-224-9668,Pacific Ocean Leisure,2662 Mercantile Way,Tracy, CA 94906</v>
      </c>
      <c r="C7800" s="32" t="str">
        <f t="shared" si="364"/>
        <v>94906</v>
      </c>
      <c r="D7800" s="32" t="str">
        <f t="shared" si="365"/>
        <v>Incorrect</v>
      </c>
    </row>
    <row r="7801" spans="1:4" x14ac:dyDescent="0.25">
      <c r="A7801" s="32" t="s">
        <v>7104</v>
      </c>
      <c r="B7801" s="32" t="str">
        <f t="shared" si="363"/>
        <v>Pacific Ocean Leisure,2662 Mercantile Way,Tracy, CA 94906,806-884-2022</v>
      </c>
      <c r="C7801" s="32" t="str">
        <f t="shared" si="364"/>
        <v>-2022</v>
      </c>
      <c r="D7801" s="32">
        <f t="shared" si="365"/>
        <v>1</v>
      </c>
    </row>
    <row r="7802" spans="1:4" x14ac:dyDescent="0.25">
      <c r="A7802" s="32" t="s">
        <v>7105</v>
      </c>
      <c r="B7802" s="32" t="str">
        <f t="shared" si="363"/>
        <v>2662 Mercantile Way,Tracy, CA 94906,806-884-2022,Midtown Bowling Lanes</v>
      </c>
      <c r="C7802" s="32" t="str">
        <f t="shared" si="364"/>
        <v>Lanes</v>
      </c>
      <c r="D7802" s="32" t="str">
        <f t="shared" si="365"/>
        <v>Incorrect</v>
      </c>
    </row>
    <row r="7803" spans="1:4" x14ac:dyDescent="0.25">
      <c r="A7803" s="32" t="s">
        <v>7106</v>
      </c>
      <c r="B7803" s="32" t="str">
        <f t="shared" si="363"/>
        <v>Tracy, CA 94906,806-884-2022,Midtown Bowling Lanes,804 West Palmdale Boulevard</v>
      </c>
      <c r="C7803" s="32" t="str">
        <f t="shared" si="364"/>
        <v>evard</v>
      </c>
      <c r="D7803" s="32" t="str">
        <f t="shared" si="365"/>
        <v>Incorrect</v>
      </c>
    </row>
    <row r="7804" spans="1:4" x14ac:dyDescent="0.25">
      <c r="A7804" s="32" t="s">
        <v>7107</v>
      </c>
      <c r="B7804" s="32" t="str">
        <f t="shared" si="363"/>
        <v>806-884-2022,Midtown Bowling Lanes,804 West Palmdale Boulevard,Napa, CA 94690</v>
      </c>
      <c r="C7804" s="32" t="str">
        <f t="shared" si="364"/>
        <v>94690</v>
      </c>
      <c r="D7804" s="32" t="str">
        <f t="shared" si="365"/>
        <v>Incorrect</v>
      </c>
    </row>
    <row r="7805" spans="1:4" x14ac:dyDescent="0.25">
      <c r="A7805" s="32" t="s">
        <v>7108</v>
      </c>
      <c r="B7805" s="32" t="str">
        <f t="shared" si="363"/>
        <v>Midtown Bowling Lanes,804 West Palmdale Boulevard,Napa, CA 94690,424-848-4960</v>
      </c>
      <c r="C7805" s="32" t="str">
        <f t="shared" si="364"/>
        <v>-4960</v>
      </c>
      <c r="D7805" s="32">
        <f t="shared" si="365"/>
        <v>1</v>
      </c>
    </row>
    <row r="7806" spans="1:4" x14ac:dyDescent="0.25">
      <c r="A7806" s="32" t="s">
        <v>7109</v>
      </c>
      <c r="B7806" s="32" t="str">
        <f t="shared" si="363"/>
        <v>804 West Palmdale Boulevard,Napa, CA 94690,424-848-4960,Action Wear</v>
      </c>
      <c r="C7806" s="32" t="str">
        <f t="shared" si="364"/>
        <v xml:space="preserve"> Wear</v>
      </c>
      <c r="D7806" s="32" t="str">
        <f t="shared" si="365"/>
        <v>Incorrect</v>
      </c>
    </row>
    <row r="7807" spans="1:4" x14ac:dyDescent="0.25">
      <c r="A7807" s="32" t="s">
        <v>7110</v>
      </c>
      <c r="B7807" s="32" t="str">
        <f t="shared" si="363"/>
        <v>Napa, CA 94690,424-848-4960,Action Wear,820 24th Street</v>
      </c>
      <c r="C7807" s="32" t="str">
        <f t="shared" si="364"/>
        <v>treet</v>
      </c>
      <c r="D7807" s="32" t="str">
        <f t="shared" si="365"/>
        <v>Incorrect</v>
      </c>
    </row>
    <row r="7808" spans="1:4" x14ac:dyDescent="0.25">
      <c r="A7808" s="32" t="s">
        <v>7111</v>
      </c>
      <c r="B7808" s="32" t="str">
        <f t="shared" si="363"/>
        <v>424-848-4960,Action Wear,820 24th Street,San Diego, CA 98244</v>
      </c>
      <c r="C7808" s="32" t="str">
        <f t="shared" si="364"/>
        <v>98244</v>
      </c>
      <c r="D7808" s="32" t="str">
        <f t="shared" si="365"/>
        <v>Incorrect</v>
      </c>
    </row>
    <row r="7809" spans="1:4" x14ac:dyDescent="0.25">
      <c r="A7809" s="32" t="s">
        <v>7112</v>
      </c>
      <c r="B7809" s="32" t="str">
        <f t="shared" si="363"/>
        <v>Action Wear,820 24th Street,San Diego, CA 98244,224-629-6968</v>
      </c>
      <c r="C7809" s="32" t="str">
        <f t="shared" si="364"/>
        <v>-6968</v>
      </c>
      <c r="D7809" s="32">
        <f t="shared" si="365"/>
        <v>1</v>
      </c>
    </row>
    <row r="7810" spans="1:4" x14ac:dyDescent="0.25">
      <c r="A7810" s="32" t="s">
        <v>7113</v>
      </c>
      <c r="B7810" s="32" t="str">
        <f t="shared" ref="B7810:B7873" si="366">CONCATENATE(TRIM(A7810),",",TRIM(A7811),",",TRIM(A7812),",",TRIM(A7813))</f>
        <v>820 24th Street,San Diego, CA 98244,224-629-6968,Blue Wave of Calif</v>
      </c>
      <c r="C7810" s="32" t="str">
        <f t="shared" ref="C7810:C7873" si="367">RIGHT(B7810,5)</f>
        <v>Calif</v>
      </c>
      <c r="D7810" s="32" t="str">
        <f t="shared" ref="D7810:D7873" si="368">IFERROR(FIND("-",C7810),"Incorrect")</f>
        <v>Incorrect</v>
      </c>
    </row>
    <row r="7811" spans="1:4" x14ac:dyDescent="0.25">
      <c r="A7811" s="32" t="s">
        <v>7114</v>
      </c>
      <c r="B7811" s="32" t="str">
        <f t="shared" si="366"/>
        <v>San Diego, CA 98244,224-629-6968,Blue Wave of Calif,222 Sun Valley Mall</v>
      </c>
      <c r="C7811" s="32" t="str">
        <f t="shared" si="367"/>
        <v xml:space="preserve"> Mall</v>
      </c>
      <c r="D7811" s="32" t="str">
        <f t="shared" si="368"/>
        <v>Incorrect</v>
      </c>
    </row>
    <row r="7812" spans="1:4" x14ac:dyDescent="0.25">
      <c r="A7812" s="32" t="s">
        <v>7115</v>
      </c>
      <c r="B7812" s="32" t="str">
        <f t="shared" si="366"/>
        <v>224-629-6968,Blue Wave of Calif,222 Sun Valley Mall,Santa Monica, CA 94222</v>
      </c>
      <c r="C7812" s="32" t="str">
        <f t="shared" si="367"/>
        <v>94222</v>
      </c>
      <c r="D7812" s="32" t="str">
        <f t="shared" si="368"/>
        <v>Incorrect</v>
      </c>
    </row>
    <row r="7813" spans="1:4" x14ac:dyDescent="0.25">
      <c r="A7813" s="32" t="s">
        <v>307</v>
      </c>
      <c r="B7813" s="32" t="str">
        <f t="shared" si="366"/>
        <v>Blue Wave of Calif,222 Sun Valley Mall,Santa Monica, CA 94222,824-668-8964</v>
      </c>
      <c r="C7813" s="32" t="str">
        <f t="shared" si="367"/>
        <v>-8964</v>
      </c>
      <c r="D7813" s="32">
        <f t="shared" si="368"/>
        <v>1</v>
      </c>
    </row>
    <row r="7814" spans="1:4" x14ac:dyDescent="0.25">
      <c r="A7814" s="32" t="s">
        <v>7116</v>
      </c>
      <c r="B7814" s="32" t="str">
        <f t="shared" si="366"/>
        <v>222 Sun Valley Mall,Santa Monica, CA 94222,824-668-8964,Genuine Golf Equipment</v>
      </c>
      <c r="C7814" s="32" t="str">
        <f t="shared" si="367"/>
        <v>pment</v>
      </c>
      <c r="D7814" s="32" t="str">
        <f t="shared" si="368"/>
        <v>Incorrect</v>
      </c>
    </row>
    <row r="7815" spans="1:4" x14ac:dyDescent="0.25">
      <c r="A7815" s="32" t="s">
        <v>7117</v>
      </c>
      <c r="B7815" s="32" t="str">
        <f t="shared" si="366"/>
        <v>Santa Monica, CA 94222,824-668-8964,Genuine Golf Equipment,6684 El Camino Real</v>
      </c>
      <c r="C7815" s="32" t="str">
        <f t="shared" si="367"/>
        <v xml:space="preserve"> Real</v>
      </c>
      <c r="D7815" s="32" t="str">
        <f t="shared" si="368"/>
        <v>Incorrect</v>
      </c>
    </row>
    <row r="7816" spans="1:4" x14ac:dyDescent="0.25">
      <c r="A7816" s="32" t="s">
        <v>7118</v>
      </c>
      <c r="B7816" s="32" t="str">
        <f t="shared" si="366"/>
        <v>824-668-8964,Genuine Golf Equipment,6684 El Camino Real,Seal Beach, CA 92402</v>
      </c>
      <c r="C7816" s="32" t="str">
        <f t="shared" si="367"/>
        <v>92402</v>
      </c>
      <c r="D7816" s="32" t="str">
        <f t="shared" si="368"/>
        <v>Incorrect</v>
      </c>
    </row>
    <row r="7817" spans="1:4" x14ac:dyDescent="0.25">
      <c r="A7817" s="32" t="s">
        <v>7119</v>
      </c>
      <c r="B7817" s="32" t="str">
        <f t="shared" si="366"/>
        <v>Genuine Golf Equipment,6684 El Camino Real,Seal Beach, CA 92402,949-862-9260</v>
      </c>
      <c r="C7817" s="32" t="str">
        <f t="shared" si="367"/>
        <v>-9260</v>
      </c>
      <c r="D7817" s="32">
        <f t="shared" si="368"/>
        <v>1</v>
      </c>
    </row>
    <row r="7818" spans="1:4" x14ac:dyDescent="0.25">
      <c r="A7818" s="32" t="s">
        <v>7120</v>
      </c>
      <c r="B7818" s="32" t="str">
        <f t="shared" si="366"/>
        <v>6684 El Camino Real,Seal Beach, CA 92402,949-862-9260,Great Creations</v>
      </c>
      <c r="C7818" s="32" t="str">
        <f t="shared" si="367"/>
        <v>tions</v>
      </c>
      <c r="D7818" s="32" t="str">
        <f t="shared" si="368"/>
        <v>Incorrect</v>
      </c>
    </row>
    <row r="7819" spans="1:4" x14ac:dyDescent="0.25">
      <c r="A7819" s="32" t="s">
        <v>7121</v>
      </c>
      <c r="B7819" s="32" t="str">
        <f t="shared" si="366"/>
        <v>Seal Beach, CA 92402,949-862-9260,Great Creations,288 East Main Street</v>
      </c>
      <c r="C7819" s="32" t="str">
        <f t="shared" si="367"/>
        <v>treet</v>
      </c>
      <c r="D7819" s="32" t="str">
        <f t="shared" si="368"/>
        <v>Incorrect</v>
      </c>
    </row>
    <row r="7820" spans="1:4" x14ac:dyDescent="0.25">
      <c r="A7820" s="32" t="s">
        <v>7122</v>
      </c>
      <c r="B7820" s="32" t="str">
        <f t="shared" si="366"/>
        <v>949-862-9260,Great Creations,288 East Main Street,Redondo Beach, CA 92424</v>
      </c>
      <c r="C7820" s="32" t="str">
        <f t="shared" si="367"/>
        <v>92424</v>
      </c>
      <c r="D7820" s="32" t="str">
        <f t="shared" si="368"/>
        <v>Incorrect</v>
      </c>
    </row>
    <row r="7821" spans="1:4" x14ac:dyDescent="0.25">
      <c r="A7821" s="32" t="s">
        <v>7123</v>
      </c>
      <c r="B7821" s="32" t="str">
        <f t="shared" si="366"/>
        <v>Great Creations,288 East Main Street,Redondo Beach, CA 92424,926-880-4406</v>
      </c>
      <c r="C7821" s="32" t="str">
        <f t="shared" si="367"/>
        <v>-4406</v>
      </c>
      <c r="D7821" s="32">
        <f t="shared" si="368"/>
        <v>1</v>
      </c>
    </row>
    <row r="7822" spans="1:4" x14ac:dyDescent="0.25">
      <c r="A7822" s="32" t="s">
        <v>7124</v>
      </c>
      <c r="B7822" s="32" t="str">
        <f t="shared" si="366"/>
        <v>288 East Main Street,Redondo Beach, CA 92424,926-880-4406,Ocean Avenue Clothiers</v>
      </c>
      <c r="C7822" s="32" t="str">
        <f t="shared" si="367"/>
        <v>hiers</v>
      </c>
      <c r="D7822" s="32" t="str">
        <f t="shared" si="368"/>
        <v>Incorrect</v>
      </c>
    </row>
    <row r="7823" spans="1:4" x14ac:dyDescent="0.25">
      <c r="A7823" s="32" t="s">
        <v>7125</v>
      </c>
      <c r="B7823" s="32" t="str">
        <f t="shared" si="366"/>
        <v>Redondo Beach, CA 92424,926-880-4406,Ocean Avenue Clothiers,486 Plaza Drive</v>
      </c>
      <c r="C7823" s="32" t="str">
        <f t="shared" si="367"/>
        <v>Drive</v>
      </c>
      <c r="D7823" s="32" t="str">
        <f t="shared" si="368"/>
        <v>Incorrect</v>
      </c>
    </row>
    <row r="7824" spans="1:4" x14ac:dyDescent="0.25">
      <c r="A7824" s="32" t="s">
        <v>7126</v>
      </c>
      <c r="B7824" s="32" t="str">
        <f t="shared" si="366"/>
        <v>926-880-4406,Ocean Avenue Clothiers,486 Plaza Drive,Palm Desert, CA 96046</v>
      </c>
      <c r="C7824" s="32" t="str">
        <f t="shared" si="367"/>
        <v>96046</v>
      </c>
      <c r="D7824" s="32" t="str">
        <f t="shared" si="368"/>
        <v>Incorrect</v>
      </c>
    </row>
    <row r="7825" spans="1:4" x14ac:dyDescent="0.25">
      <c r="A7825" s="32" t="s">
        <v>270</v>
      </c>
      <c r="B7825" s="32" t="str">
        <f t="shared" si="366"/>
        <v>Ocean Avenue Clothiers,486 Plaza Drive,Palm Desert, CA 96046,806-496-2288</v>
      </c>
      <c r="C7825" s="32" t="str">
        <f t="shared" si="367"/>
        <v>-2288</v>
      </c>
      <c r="D7825" s="32">
        <f t="shared" si="368"/>
        <v>1</v>
      </c>
    </row>
    <row r="7826" spans="1:4" x14ac:dyDescent="0.25">
      <c r="A7826" s="32" t="s">
        <v>7127</v>
      </c>
      <c r="B7826" s="32" t="str">
        <f t="shared" si="366"/>
        <v>486 Plaza Drive,Palm Desert, CA 96046,806-496-2288,Sea Swell Sports</v>
      </c>
      <c r="C7826" s="32" t="str">
        <f t="shared" si="367"/>
        <v>ports</v>
      </c>
      <c r="D7826" s="32" t="str">
        <f t="shared" si="368"/>
        <v>Incorrect</v>
      </c>
    </row>
    <row r="7827" spans="1:4" x14ac:dyDescent="0.25">
      <c r="A7827" s="32" t="s">
        <v>2278</v>
      </c>
      <c r="B7827" s="32" t="str">
        <f t="shared" si="366"/>
        <v>Palm Desert, CA 96046,806-496-2288,Sea Swell Sports,2209 Stoneridge Mall Road</v>
      </c>
      <c r="C7827" s="32" t="str">
        <f t="shared" si="367"/>
        <v xml:space="preserve"> Road</v>
      </c>
      <c r="D7827" s="32" t="str">
        <f t="shared" si="368"/>
        <v>Incorrect</v>
      </c>
    </row>
    <row r="7828" spans="1:4" x14ac:dyDescent="0.25">
      <c r="A7828" s="32" t="s">
        <v>7128</v>
      </c>
      <c r="B7828" s="32" t="str">
        <f t="shared" si="366"/>
        <v>806-496-2288,Sea Swell Sports,2209 Stoneridge Mall Road,Seattle, WA 99802</v>
      </c>
      <c r="C7828" s="32" t="str">
        <f t="shared" si="367"/>
        <v>99802</v>
      </c>
      <c r="D7828" s="32" t="str">
        <f t="shared" si="368"/>
        <v>Incorrect</v>
      </c>
    </row>
    <row r="7829" spans="1:4" x14ac:dyDescent="0.25">
      <c r="A7829" s="32" t="s">
        <v>7129</v>
      </c>
      <c r="B7829" s="32" t="str">
        <f t="shared" si="366"/>
        <v>Sea Swell Sports,2209 Stoneridge Mall Road,Seattle, WA 99802,868-660-6862</v>
      </c>
      <c r="C7829" s="32" t="str">
        <f t="shared" si="367"/>
        <v>-6862</v>
      </c>
      <c r="D7829" s="32">
        <f t="shared" si="368"/>
        <v>1</v>
      </c>
    </row>
    <row r="7830" spans="1:4" x14ac:dyDescent="0.25">
      <c r="A7830" s="32" t="s">
        <v>367</v>
      </c>
      <c r="B7830" s="32" t="str">
        <f t="shared" si="366"/>
        <v>2209 Stoneridge Mall Road,Seattle, WA 99802,868-660-6862,Surfs Up Sportswear</v>
      </c>
      <c r="C7830" s="32" t="str">
        <f t="shared" si="367"/>
        <v>swear</v>
      </c>
      <c r="D7830" s="32" t="str">
        <f t="shared" si="368"/>
        <v>Incorrect</v>
      </c>
    </row>
    <row r="7831" spans="1:4" x14ac:dyDescent="0.25">
      <c r="A7831" s="32" t="s">
        <v>7130</v>
      </c>
      <c r="B7831" s="32" t="str">
        <f t="shared" si="366"/>
        <v>Seattle, WA 99802,868-660-6862,Surfs Up Sportswear,2042 Helen Power Drive</v>
      </c>
      <c r="C7831" s="32" t="str">
        <f t="shared" si="367"/>
        <v>Drive</v>
      </c>
      <c r="D7831" s="32" t="str">
        <f t="shared" si="368"/>
        <v>Incorrect</v>
      </c>
    </row>
    <row r="7832" spans="1:4" x14ac:dyDescent="0.25">
      <c r="A7832" s="32" t="s">
        <v>7131</v>
      </c>
      <c r="B7832" s="32" t="str">
        <f t="shared" si="366"/>
        <v>868-660-6862,Surfs Up Sportswear,2042 Helen Power Drive,Kihei, HI 90046</v>
      </c>
      <c r="C7832" s="32" t="str">
        <f t="shared" si="367"/>
        <v>90046</v>
      </c>
      <c r="D7832" s="32" t="str">
        <f t="shared" si="368"/>
        <v>Incorrect</v>
      </c>
    </row>
    <row r="7833" spans="1:4" x14ac:dyDescent="0.25">
      <c r="A7833" s="32" t="s">
        <v>7132</v>
      </c>
      <c r="B7833" s="32" t="str">
        <f t="shared" si="366"/>
        <v>Surfs Up Sportswear,2042 Helen Power Drive,Kihei, HI 90046,420-824-9928</v>
      </c>
      <c r="C7833" s="32" t="str">
        <f t="shared" si="367"/>
        <v>-9928</v>
      </c>
      <c r="D7833" s="32">
        <f t="shared" si="368"/>
        <v>1</v>
      </c>
    </row>
    <row r="7834" spans="1:4" x14ac:dyDescent="0.25">
      <c r="A7834" s="32" t="s">
        <v>7133</v>
      </c>
      <c r="B7834" s="32" t="str">
        <f t="shared" si="366"/>
        <v>2042 Helen Power Drive,Kihei, HI 90046,420-824-9928,Twin Brothers Body Gear Inc</v>
      </c>
      <c r="C7834" s="32" t="str">
        <f t="shared" si="367"/>
        <v>r Inc</v>
      </c>
      <c r="D7834" s="32" t="str">
        <f t="shared" si="368"/>
        <v>Incorrect</v>
      </c>
    </row>
    <row r="7835" spans="1:4" x14ac:dyDescent="0.25">
      <c r="A7835" s="32" t="s">
        <v>7134</v>
      </c>
      <c r="B7835" s="32" t="str">
        <f t="shared" si="366"/>
        <v>Kihei, HI 90046,420-824-9928,Twin Brothers Body Gear Inc,2062 West Rosecrans Avenue</v>
      </c>
      <c r="C7835" s="32" t="str">
        <f t="shared" si="367"/>
        <v>venue</v>
      </c>
      <c r="D7835" s="32" t="str">
        <f t="shared" si="368"/>
        <v>Incorrect</v>
      </c>
    </row>
    <row r="7836" spans="1:4" x14ac:dyDescent="0.25">
      <c r="A7836" s="32" t="s">
        <v>7135</v>
      </c>
      <c r="B7836" s="32" t="str">
        <f t="shared" si="366"/>
        <v>420-824-9928,Twin Brothers Body Gear Inc,2062 West Rosecrans Avenue,Redondo Beach, WA 98244</v>
      </c>
      <c r="C7836" s="32" t="str">
        <f t="shared" si="367"/>
        <v>98244</v>
      </c>
      <c r="D7836" s="32" t="str">
        <f t="shared" si="368"/>
        <v>Incorrect</v>
      </c>
    </row>
    <row r="7837" spans="1:4" x14ac:dyDescent="0.25">
      <c r="A7837" s="32" t="s">
        <v>3572</v>
      </c>
      <c r="B7837" s="32" t="str">
        <f t="shared" si="366"/>
        <v>Twin Brothers Body Gear Inc,2062 West Rosecrans Avenue,Redondo Beach, WA 98244,662-692-6644</v>
      </c>
      <c r="C7837" s="32" t="str">
        <f t="shared" si="367"/>
        <v>-6644</v>
      </c>
      <c r="D7837" s="32">
        <f t="shared" si="368"/>
        <v>1</v>
      </c>
    </row>
    <row r="7838" spans="1:4" x14ac:dyDescent="0.25">
      <c r="A7838" s="32" t="s">
        <v>7136</v>
      </c>
      <c r="B7838" s="32" t="str">
        <f t="shared" si="366"/>
        <v>2062 West Rosecrans Avenue,Redondo Beach, WA 98244,662-692-6644,Dean Professional Shop</v>
      </c>
      <c r="C7838" s="32" t="str">
        <f t="shared" si="367"/>
        <v xml:space="preserve"> Shop</v>
      </c>
      <c r="D7838" s="32" t="str">
        <f t="shared" si="368"/>
        <v>Incorrect</v>
      </c>
    </row>
    <row r="7839" spans="1:4" x14ac:dyDescent="0.25">
      <c r="A7839" s="32" t="s">
        <v>7137</v>
      </c>
      <c r="B7839" s="32" t="str">
        <f t="shared" si="366"/>
        <v>Redondo Beach, WA 98244,662-692-6644,Dean Professional Shop,2066 West 6th Street Suite 224</v>
      </c>
      <c r="C7839" s="32" t="str">
        <f t="shared" si="367"/>
        <v>e 224</v>
      </c>
      <c r="D7839" s="32" t="str">
        <f t="shared" si="368"/>
        <v>Incorrect</v>
      </c>
    </row>
    <row r="7840" spans="1:4" x14ac:dyDescent="0.25">
      <c r="A7840" s="32" t="s">
        <v>7138</v>
      </c>
      <c r="B7840" s="32" t="str">
        <f t="shared" si="366"/>
        <v>662-692-6644,Dean Professional Shop,2066 West 6th Street Suite 224,Santa Ana, CA 94696</v>
      </c>
      <c r="C7840" s="32" t="str">
        <f t="shared" si="367"/>
        <v>94696</v>
      </c>
      <c r="D7840" s="32" t="str">
        <f t="shared" si="368"/>
        <v>Incorrect</v>
      </c>
    </row>
    <row r="7841" spans="1:4" x14ac:dyDescent="0.25">
      <c r="A7841" s="32" t="s">
        <v>7139</v>
      </c>
      <c r="B7841" s="32" t="str">
        <f t="shared" si="366"/>
        <v>Dean Professional Shop,2066 West 6th Street Suite 224,Santa Ana, CA 94696,620-624-8400</v>
      </c>
      <c r="C7841" s="32" t="str">
        <f t="shared" si="367"/>
        <v>-8400</v>
      </c>
      <c r="D7841" s="32">
        <f t="shared" si="368"/>
        <v>1</v>
      </c>
    </row>
    <row r="7842" spans="1:4" x14ac:dyDescent="0.25">
      <c r="A7842" s="32" t="s">
        <v>7140</v>
      </c>
      <c r="B7842" s="32" t="str">
        <f t="shared" si="366"/>
        <v>2066 West 6th Street Suite 224,Santa Ana, CA 94696,620-624-8400,Fleming Athletic Clothier</v>
      </c>
      <c r="C7842" s="32" t="str">
        <f t="shared" si="367"/>
        <v>thier</v>
      </c>
      <c r="D7842" s="32" t="str">
        <f t="shared" si="368"/>
        <v>Incorrect</v>
      </c>
    </row>
    <row r="7843" spans="1:4" x14ac:dyDescent="0.25">
      <c r="A7843" s="32" t="s">
        <v>7141</v>
      </c>
      <c r="B7843" s="32" t="str">
        <f t="shared" si="366"/>
        <v>Santa Ana, CA 94696,620-624-8400,Fleming Athletic Clothier,6900 Bancroft Avenue</v>
      </c>
      <c r="C7843" s="32" t="str">
        <f t="shared" si="367"/>
        <v>venue</v>
      </c>
      <c r="D7843" s="32" t="str">
        <f t="shared" si="368"/>
        <v>Incorrect</v>
      </c>
    </row>
    <row r="7844" spans="1:4" x14ac:dyDescent="0.25">
      <c r="A7844" s="32" t="s">
        <v>7142</v>
      </c>
      <c r="B7844" s="32" t="str">
        <f t="shared" si="366"/>
        <v>620-624-8400,Fleming Athletic Clothier,6900 Bancroft Avenue,Laguna Niguel, CA 92204</v>
      </c>
      <c r="C7844" s="32" t="str">
        <f t="shared" si="367"/>
        <v>92204</v>
      </c>
      <c r="D7844" s="32" t="str">
        <f t="shared" si="368"/>
        <v>Incorrect</v>
      </c>
    </row>
    <row r="7845" spans="1:4" x14ac:dyDescent="0.25">
      <c r="A7845" s="32" t="s">
        <v>7143</v>
      </c>
      <c r="B7845" s="32" t="str">
        <f t="shared" si="366"/>
        <v>Fleming Athletic Clothier,6900 Bancroft Avenue,Laguna Niguel, CA 92204,828-882-2966</v>
      </c>
      <c r="C7845" s="32" t="str">
        <f t="shared" si="367"/>
        <v>-2966</v>
      </c>
      <c r="D7845" s="32">
        <f t="shared" si="368"/>
        <v>1</v>
      </c>
    </row>
    <row r="7846" spans="1:4" x14ac:dyDescent="0.25">
      <c r="A7846" s="32" t="s">
        <v>7144</v>
      </c>
      <c r="B7846" s="32" t="str">
        <f t="shared" si="366"/>
        <v>6900 Bancroft Avenue,Laguna Niguel, CA 92204,828-882-2966,Forum Sports</v>
      </c>
      <c r="C7846" s="32" t="str">
        <f t="shared" si="367"/>
        <v>ports</v>
      </c>
      <c r="D7846" s="32" t="str">
        <f t="shared" si="368"/>
        <v>Incorrect</v>
      </c>
    </row>
    <row r="7847" spans="1:4" x14ac:dyDescent="0.25">
      <c r="A7847" s="32" t="s">
        <v>7145</v>
      </c>
      <c r="B7847" s="32" t="str">
        <f t="shared" si="366"/>
        <v>Laguna Niguel, CA 92204,828-882-2966,Forum Sports,222 Los Cerritos Mall</v>
      </c>
      <c r="C7847" s="32" t="str">
        <f t="shared" si="367"/>
        <v xml:space="preserve"> Mall</v>
      </c>
      <c r="D7847" s="32" t="str">
        <f t="shared" si="368"/>
        <v>Incorrect</v>
      </c>
    </row>
    <row r="7848" spans="1:4" x14ac:dyDescent="0.25">
      <c r="A7848" s="32" t="s">
        <v>7146</v>
      </c>
      <c r="B7848" s="32" t="str">
        <f t="shared" si="366"/>
        <v>828-882-2966,Forum Sports,222 Los Cerritos Mall,Los Angeles, CA 90292</v>
      </c>
      <c r="C7848" s="32" t="str">
        <f t="shared" si="367"/>
        <v>90292</v>
      </c>
      <c r="D7848" s="32" t="str">
        <f t="shared" si="368"/>
        <v>Incorrect</v>
      </c>
    </row>
    <row r="7849" spans="1:4" x14ac:dyDescent="0.25">
      <c r="A7849" s="32" t="s">
        <v>3849</v>
      </c>
      <c r="B7849" s="32" t="str">
        <f t="shared" si="366"/>
        <v>Forum Sports,222 Los Cerritos Mall,Los Angeles, CA 90292,806-884-9666</v>
      </c>
      <c r="C7849" s="32" t="str">
        <f t="shared" si="367"/>
        <v>-9666</v>
      </c>
      <c r="D7849" s="32">
        <f t="shared" si="368"/>
        <v>1</v>
      </c>
    </row>
    <row r="7850" spans="1:4" x14ac:dyDescent="0.25">
      <c r="A7850" s="32" t="s">
        <v>7147</v>
      </c>
      <c r="B7850" s="32" t="str">
        <f t="shared" si="366"/>
        <v>222 Los Cerritos Mall,Los Angeles, CA 90292,806-884-9666,Good Times Sport</v>
      </c>
      <c r="C7850" s="32" t="str">
        <f t="shared" si="367"/>
        <v>Sport</v>
      </c>
      <c r="D7850" s="32" t="str">
        <f t="shared" si="368"/>
        <v>Incorrect</v>
      </c>
    </row>
    <row r="7851" spans="1:4" x14ac:dyDescent="0.25">
      <c r="A7851" s="32" t="s">
        <v>7148</v>
      </c>
      <c r="B7851" s="32" t="str">
        <f t="shared" si="366"/>
        <v>Los Angeles, CA 90292,806-884-9666,Good Times Sport,40820 Winchester Road</v>
      </c>
      <c r="C7851" s="32" t="str">
        <f t="shared" si="367"/>
        <v xml:space="preserve"> Road</v>
      </c>
      <c r="D7851" s="32" t="str">
        <f t="shared" si="368"/>
        <v>Incorrect</v>
      </c>
    </row>
    <row r="7852" spans="1:4" x14ac:dyDescent="0.25">
      <c r="A7852" s="32" t="s">
        <v>7149</v>
      </c>
      <c r="B7852" s="32" t="str">
        <f t="shared" si="366"/>
        <v>806-884-9666,Good Times Sport,40820 Winchester Road,Bakersfield, CA 98602</v>
      </c>
      <c r="C7852" s="32" t="str">
        <f t="shared" si="367"/>
        <v>98602</v>
      </c>
      <c r="D7852" s="32" t="str">
        <f t="shared" si="368"/>
        <v>Incorrect</v>
      </c>
    </row>
    <row r="7853" spans="1:4" x14ac:dyDescent="0.25">
      <c r="A7853" s="32" t="s">
        <v>7150</v>
      </c>
      <c r="B7853" s="32" t="str">
        <f t="shared" si="366"/>
        <v>Good Times Sport,40820 Winchester Road,Bakersfield, CA 98602,420-648-9600</v>
      </c>
      <c r="C7853" s="32" t="str">
        <f t="shared" si="367"/>
        <v>-9600</v>
      </c>
      <c r="D7853" s="32">
        <f t="shared" si="368"/>
        <v>1</v>
      </c>
    </row>
    <row r="7854" spans="1:4" x14ac:dyDescent="0.25">
      <c r="A7854" s="32" t="s">
        <v>87</v>
      </c>
      <c r="B7854" s="32" t="str">
        <f t="shared" si="366"/>
        <v>40820 Winchester Road,Bakersfield, CA 98602,420-648-9600,R &amp; J Pro</v>
      </c>
      <c r="C7854" s="32" t="str">
        <f t="shared" si="367"/>
        <v>J Pro</v>
      </c>
      <c r="D7854" s="32" t="str">
        <f t="shared" si="368"/>
        <v>Incorrect</v>
      </c>
    </row>
    <row r="7855" spans="1:4" x14ac:dyDescent="0.25">
      <c r="A7855" s="32" t="s">
        <v>7151</v>
      </c>
      <c r="B7855" s="32" t="str">
        <f t="shared" si="366"/>
        <v>Bakersfield, CA 98602,420-648-9600,R &amp; J Pro,8888 Baseline Road</v>
      </c>
      <c r="C7855" s="32" t="str">
        <f t="shared" si="367"/>
        <v xml:space="preserve"> Road</v>
      </c>
      <c r="D7855" s="32" t="str">
        <f t="shared" si="368"/>
        <v>Incorrect</v>
      </c>
    </row>
    <row r="7856" spans="1:4" x14ac:dyDescent="0.25">
      <c r="A7856" s="32" t="s">
        <v>7152</v>
      </c>
      <c r="B7856" s="32" t="str">
        <f t="shared" si="366"/>
        <v>420-648-9600,R &amp; J Pro,8888 Baseline Road,Gardena, CA 90842</v>
      </c>
      <c r="C7856" s="32" t="str">
        <f t="shared" si="367"/>
        <v>90842</v>
      </c>
      <c r="D7856" s="32" t="str">
        <f t="shared" si="368"/>
        <v>Incorrect</v>
      </c>
    </row>
    <row r="7857" spans="1:4" x14ac:dyDescent="0.25">
      <c r="A7857" s="32" t="s">
        <v>7153</v>
      </c>
      <c r="B7857" s="32" t="str">
        <f t="shared" si="366"/>
        <v>R &amp; J Pro,8888 Baseline Road,Gardena, CA 90842,828-842-8424</v>
      </c>
      <c r="C7857" s="32" t="str">
        <f t="shared" si="367"/>
        <v>-8424</v>
      </c>
      <c r="D7857" s="32">
        <f t="shared" si="368"/>
        <v>1</v>
      </c>
    </row>
    <row r="7858" spans="1:4" x14ac:dyDescent="0.25">
      <c r="A7858" s="32" t="s">
        <v>7154</v>
      </c>
      <c r="B7858" s="32" t="str">
        <f t="shared" si="366"/>
        <v>8888 Baseline Road,Gardena, CA 90842,828-842-8424,Blue Wave of Calif Inc</v>
      </c>
      <c r="C7858" s="32" t="str">
        <f t="shared" si="367"/>
        <v>f Inc</v>
      </c>
      <c r="D7858" s="32" t="str">
        <f t="shared" si="368"/>
        <v>Incorrect</v>
      </c>
    </row>
    <row r="7859" spans="1:4" x14ac:dyDescent="0.25">
      <c r="A7859" s="32" t="s">
        <v>7155</v>
      </c>
      <c r="B7859" s="32" t="str">
        <f t="shared" si="366"/>
        <v>Gardena, CA 90842,828-842-8424,Blue Wave of Calif Inc,248 Bellevue Square</v>
      </c>
      <c r="C7859" s="32" t="str">
        <f t="shared" si="367"/>
        <v>quare</v>
      </c>
      <c r="D7859" s="32" t="str">
        <f t="shared" si="368"/>
        <v>Incorrect</v>
      </c>
    </row>
    <row r="7860" spans="1:4" x14ac:dyDescent="0.25">
      <c r="A7860" s="32" t="s">
        <v>7156</v>
      </c>
      <c r="B7860" s="32" t="str">
        <f t="shared" si="366"/>
        <v>828-842-8424,Blue Wave of Calif Inc,248 Bellevue Square,Los Angeles, CA 96828</v>
      </c>
      <c r="C7860" s="32" t="str">
        <f t="shared" si="367"/>
        <v>96828</v>
      </c>
      <c r="D7860" s="32" t="str">
        <f t="shared" si="368"/>
        <v>Incorrect</v>
      </c>
    </row>
    <row r="7861" spans="1:4" x14ac:dyDescent="0.25">
      <c r="A7861" s="32" t="s">
        <v>1062</v>
      </c>
      <c r="B7861" s="32" t="str">
        <f t="shared" si="366"/>
        <v>Blue Wave of Calif Inc,248 Bellevue Square,Los Angeles, CA 96828,926-889-6246</v>
      </c>
      <c r="C7861" s="32" t="str">
        <f t="shared" si="367"/>
        <v>-6246</v>
      </c>
      <c r="D7861" s="32">
        <f t="shared" si="368"/>
        <v>1</v>
      </c>
    </row>
    <row r="7862" spans="1:4" x14ac:dyDescent="0.25">
      <c r="A7862" s="32" t="s">
        <v>7157</v>
      </c>
      <c r="B7862" s="32" t="str">
        <f t="shared" si="366"/>
        <v>248 Bellevue Square,Los Angeles, CA 96828,926-889-6246,Central Coast Ocean Goods</v>
      </c>
      <c r="C7862" s="32" t="str">
        <f t="shared" si="367"/>
        <v>Goods</v>
      </c>
      <c r="D7862" s="32" t="str">
        <f t="shared" si="368"/>
        <v>Incorrect</v>
      </c>
    </row>
    <row r="7863" spans="1:4" x14ac:dyDescent="0.25">
      <c r="A7863" s="32" t="s">
        <v>1548</v>
      </c>
      <c r="B7863" s="32" t="str">
        <f t="shared" si="366"/>
        <v>Los Angeles, CA 96828,926-889-6246,Central Coast Ocean Goods,946 McHenry Avenue Suite 2</v>
      </c>
      <c r="C7863" s="32" t="str">
        <f t="shared" si="367"/>
        <v>ite 2</v>
      </c>
      <c r="D7863" s="32" t="str">
        <f t="shared" si="368"/>
        <v>Incorrect</v>
      </c>
    </row>
    <row r="7864" spans="1:4" x14ac:dyDescent="0.25">
      <c r="A7864" s="32" t="s">
        <v>7158</v>
      </c>
      <c r="B7864" s="32" t="str">
        <f t="shared" si="366"/>
        <v>926-889-6246,Central Coast Ocean Goods,946 McHenry Avenue Suite 2,San Andreas, CA 94806</v>
      </c>
      <c r="C7864" s="32" t="str">
        <f t="shared" si="367"/>
        <v>94806</v>
      </c>
      <c r="D7864" s="32" t="str">
        <f t="shared" si="368"/>
        <v>Incorrect</v>
      </c>
    </row>
    <row r="7865" spans="1:4" x14ac:dyDescent="0.25">
      <c r="A7865" s="32" t="s">
        <v>7159</v>
      </c>
      <c r="B7865" s="32" t="str">
        <f t="shared" si="366"/>
        <v>Central Coast Ocean Goods,946 McHenry Avenue Suite 2,San Andreas, CA 94806,806-642-2229</v>
      </c>
      <c r="C7865" s="32" t="str">
        <f t="shared" si="367"/>
        <v>-2229</v>
      </c>
      <c r="D7865" s="32">
        <f t="shared" si="368"/>
        <v>1</v>
      </c>
    </row>
    <row r="7866" spans="1:4" x14ac:dyDescent="0.25">
      <c r="A7866" s="32" t="s">
        <v>7160</v>
      </c>
      <c r="B7866" s="32" t="str">
        <f t="shared" si="366"/>
        <v>946 McHenry Avenue Suite 2,San Andreas, CA 94806,806-642-2229,High Tide USA</v>
      </c>
      <c r="C7866" s="32" t="str">
        <f t="shared" si="367"/>
        <v>e USA</v>
      </c>
      <c r="D7866" s="32" t="str">
        <f t="shared" si="368"/>
        <v>Incorrect</v>
      </c>
    </row>
    <row r="7867" spans="1:4" x14ac:dyDescent="0.25">
      <c r="A7867" s="32" t="s">
        <v>7161</v>
      </c>
      <c r="B7867" s="32" t="str">
        <f t="shared" si="366"/>
        <v>San Andreas, CA 94806,806-642-2229,High Tide USA,2208 2st Avenue Apt 2404</v>
      </c>
      <c r="C7867" s="32" t="str">
        <f t="shared" si="367"/>
        <v xml:space="preserve"> 2404</v>
      </c>
      <c r="D7867" s="32" t="str">
        <f t="shared" si="368"/>
        <v>Incorrect</v>
      </c>
    </row>
    <row r="7868" spans="1:4" x14ac:dyDescent="0.25">
      <c r="A7868" s="32" t="s">
        <v>7162</v>
      </c>
      <c r="B7868" s="32" t="str">
        <f t="shared" si="366"/>
        <v>806-642-2229,High Tide USA,2208 2st Avenue Apt 2404,Sonoma, CA 92208</v>
      </c>
      <c r="C7868" s="32" t="str">
        <f t="shared" si="367"/>
        <v>92208</v>
      </c>
      <c r="D7868" s="32" t="str">
        <f t="shared" si="368"/>
        <v>Incorrect</v>
      </c>
    </row>
    <row r="7869" spans="1:4" x14ac:dyDescent="0.25">
      <c r="A7869" s="32" t="s">
        <v>6640</v>
      </c>
      <c r="B7869" s="32" t="str">
        <f t="shared" si="366"/>
        <v>High Tide USA,2208 2st Avenue Apt 2404,Sonoma, CA 92208,949-686-4609</v>
      </c>
      <c r="C7869" s="32" t="str">
        <f t="shared" si="367"/>
        <v>-4609</v>
      </c>
      <c r="D7869" s="32">
        <f t="shared" si="368"/>
        <v>1</v>
      </c>
    </row>
    <row r="7870" spans="1:4" x14ac:dyDescent="0.25">
      <c r="A7870" s="32" t="s">
        <v>7163</v>
      </c>
      <c r="B7870" s="32" t="str">
        <f t="shared" si="366"/>
        <v>2208 2st Avenue Apt 2404,Sonoma, CA 92208,949-686-4609,Mountain Sportswear CO</v>
      </c>
      <c r="C7870" s="32" t="str">
        <f t="shared" si="367"/>
        <v>ar CO</v>
      </c>
      <c r="D7870" s="32" t="str">
        <f t="shared" si="368"/>
        <v>Incorrect</v>
      </c>
    </row>
    <row r="7871" spans="1:4" x14ac:dyDescent="0.25">
      <c r="A7871" s="32" t="s">
        <v>7164</v>
      </c>
      <c r="B7871" s="32" t="str">
        <f t="shared" si="366"/>
        <v>Sonoma, CA 92208,949-686-4609,Mountain Sportswear CO,2820 Union Street</v>
      </c>
      <c r="C7871" s="32" t="str">
        <f t="shared" si="367"/>
        <v>treet</v>
      </c>
      <c r="D7871" s="32" t="str">
        <f t="shared" si="368"/>
        <v>Incorrect</v>
      </c>
    </row>
    <row r="7872" spans="1:4" x14ac:dyDescent="0.25">
      <c r="A7872" s="32" t="s">
        <v>7165</v>
      </c>
      <c r="B7872" s="32" t="str">
        <f t="shared" si="366"/>
        <v>949-686-4609,Mountain Sportswear CO,2820 Union Street,Irvine, CA 94820</v>
      </c>
      <c r="C7872" s="32" t="str">
        <f t="shared" si="367"/>
        <v>94820</v>
      </c>
      <c r="D7872" s="32" t="str">
        <f t="shared" si="368"/>
        <v>Incorrect</v>
      </c>
    </row>
    <row r="7873" spans="1:4" x14ac:dyDescent="0.25">
      <c r="A7873" s="32" t="s">
        <v>7166</v>
      </c>
      <c r="B7873" s="32" t="str">
        <f t="shared" si="366"/>
        <v>Mountain Sportswear CO,2820 Union Street,Irvine, CA 94820,604-986-8224</v>
      </c>
      <c r="C7873" s="32" t="str">
        <f t="shared" si="367"/>
        <v>-8224</v>
      </c>
      <c r="D7873" s="32">
        <f t="shared" si="368"/>
        <v>1</v>
      </c>
    </row>
    <row r="7874" spans="1:4" x14ac:dyDescent="0.25">
      <c r="A7874" s="32" t="s">
        <v>7167</v>
      </c>
      <c r="B7874" s="32" t="str">
        <f t="shared" ref="B7874:B7937" si="369">CONCATENATE(TRIM(A7874),",",TRIM(A7875),",",TRIM(A7876),",",TRIM(A7877))</f>
        <v>2820 Union Street,Irvine, CA 94820,604-986-8224,Nautical Times Clothing Company</v>
      </c>
      <c r="C7874" s="32" t="str">
        <f t="shared" ref="C7874:C7937" si="370">RIGHT(B7874,5)</f>
        <v>mpany</v>
      </c>
      <c r="D7874" s="32" t="str">
        <f t="shared" ref="D7874:D7937" si="371">IFERROR(FIND("-",C7874),"Incorrect")</f>
        <v>Incorrect</v>
      </c>
    </row>
    <row r="7875" spans="1:4" x14ac:dyDescent="0.25">
      <c r="A7875" s="32" t="s">
        <v>7168</v>
      </c>
      <c r="B7875" s="32" t="str">
        <f t="shared" si="369"/>
        <v>Irvine, CA 94820,604-986-8224,Nautical Times Clothing Company,Gateway Mall</v>
      </c>
      <c r="C7875" s="32" t="str">
        <f t="shared" si="370"/>
        <v xml:space="preserve"> Mall</v>
      </c>
      <c r="D7875" s="32" t="str">
        <f t="shared" si="371"/>
        <v>Incorrect</v>
      </c>
    </row>
    <row r="7876" spans="1:4" x14ac:dyDescent="0.25">
      <c r="A7876" s="32" t="s">
        <v>7169</v>
      </c>
      <c r="B7876" s="32" t="str">
        <f t="shared" si="369"/>
        <v>604-986-8224,Nautical Times Clothing Company,Gateway Mall,Oakland, CA 92026</v>
      </c>
      <c r="C7876" s="32" t="str">
        <f t="shared" si="370"/>
        <v>92026</v>
      </c>
      <c r="D7876" s="32" t="str">
        <f t="shared" si="371"/>
        <v>Incorrect</v>
      </c>
    </row>
    <row r="7877" spans="1:4" x14ac:dyDescent="0.25">
      <c r="A7877" s="32" t="s">
        <v>781</v>
      </c>
      <c r="B7877" s="32" t="str">
        <f t="shared" si="369"/>
        <v>Nautical Times Clothing Company,Gateway Mall,Oakland, CA 92026,669-422-2224</v>
      </c>
      <c r="C7877" s="32" t="str">
        <f t="shared" si="370"/>
        <v>-2224</v>
      </c>
      <c r="D7877" s="32">
        <f t="shared" si="371"/>
        <v>1</v>
      </c>
    </row>
    <row r="7878" spans="1:4" x14ac:dyDescent="0.25">
      <c r="A7878" s="32" t="s">
        <v>7170</v>
      </c>
      <c r="B7878" s="32" t="str">
        <f t="shared" si="369"/>
        <v>Gateway Mall,Oakland, CA 92026,669-422-2224,Two Time Sports</v>
      </c>
      <c r="C7878" s="32" t="str">
        <f t="shared" si="370"/>
        <v>ports</v>
      </c>
      <c r="D7878" s="32" t="str">
        <f t="shared" si="371"/>
        <v>Incorrect</v>
      </c>
    </row>
    <row r="7879" spans="1:4" x14ac:dyDescent="0.25">
      <c r="A7879" s="32" t="s">
        <v>7171</v>
      </c>
      <c r="B7879" s="32" t="str">
        <f t="shared" si="369"/>
        <v>Oakland, CA 92026,669-422-2224,Two Time Sports,26422 Carmenita Road Suite C</v>
      </c>
      <c r="C7879" s="32" t="str">
        <f t="shared" si="370"/>
        <v>ite C</v>
      </c>
      <c r="D7879" s="32" t="str">
        <f t="shared" si="371"/>
        <v>Incorrect</v>
      </c>
    </row>
    <row r="7880" spans="1:4" x14ac:dyDescent="0.25">
      <c r="A7880" s="32" t="s">
        <v>7172</v>
      </c>
      <c r="B7880" s="32" t="str">
        <f t="shared" si="369"/>
        <v>669-422-2224,Two Time Sports,26422 Carmenita Road Suite C,Modesto, CA 92262</v>
      </c>
      <c r="C7880" s="32" t="str">
        <f t="shared" si="370"/>
        <v>92262</v>
      </c>
      <c r="D7880" s="32" t="str">
        <f t="shared" si="371"/>
        <v>Incorrect</v>
      </c>
    </row>
    <row r="7881" spans="1:4" x14ac:dyDescent="0.25">
      <c r="A7881" s="32" t="s">
        <v>7173</v>
      </c>
      <c r="B7881" s="32" t="str">
        <f t="shared" si="369"/>
        <v>Two Time Sports,26422 Carmenita Road Suite C,Modesto, CA 92262,224-622-8268</v>
      </c>
      <c r="C7881" s="32" t="str">
        <f t="shared" si="370"/>
        <v>-8268</v>
      </c>
      <c r="D7881" s="32">
        <f t="shared" si="371"/>
        <v>1</v>
      </c>
    </row>
    <row r="7882" spans="1:4" x14ac:dyDescent="0.25">
      <c r="A7882" s="32" t="s">
        <v>7174</v>
      </c>
      <c r="B7882" s="32" t="str">
        <f t="shared" si="369"/>
        <v>26422 Carmenita Road Suite C,Modesto, CA 92262,224-622-8268,Western Columbia Sports</v>
      </c>
      <c r="C7882" s="32" t="str">
        <f t="shared" si="370"/>
        <v>ports</v>
      </c>
      <c r="D7882" s="32" t="str">
        <f t="shared" si="371"/>
        <v>Incorrect</v>
      </c>
    </row>
    <row r="7883" spans="1:4" x14ac:dyDescent="0.25">
      <c r="A7883" s="32" t="s">
        <v>7175</v>
      </c>
      <c r="B7883" s="32" t="str">
        <f t="shared" si="369"/>
        <v>Modesto, CA 92262,224-622-8268,Western Columbia Sports,6824 Newton Drive Suite C</v>
      </c>
      <c r="C7883" s="32" t="str">
        <f t="shared" si="370"/>
        <v>ite C</v>
      </c>
      <c r="D7883" s="32" t="str">
        <f t="shared" si="371"/>
        <v>Incorrect</v>
      </c>
    </row>
    <row r="7884" spans="1:4" x14ac:dyDescent="0.25">
      <c r="A7884" s="32" t="s">
        <v>7176</v>
      </c>
      <c r="B7884" s="32" t="str">
        <f t="shared" si="369"/>
        <v>224-622-8268,Western Columbia Sports,6824 Newton Drive Suite C,Santa Clara, CA 98208</v>
      </c>
      <c r="C7884" s="32" t="str">
        <f t="shared" si="370"/>
        <v>98208</v>
      </c>
      <c r="D7884" s="32" t="str">
        <f t="shared" si="371"/>
        <v>Incorrect</v>
      </c>
    </row>
    <row r="7885" spans="1:4" x14ac:dyDescent="0.25">
      <c r="A7885" s="32" t="s">
        <v>7177</v>
      </c>
      <c r="B7885" s="32" t="str">
        <f t="shared" si="369"/>
        <v>Western Columbia Sports,6824 Newton Drive Suite C,Santa Clara, CA 98208,626-286-6696</v>
      </c>
      <c r="C7885" s="32" t="str">
        <f t="shared" si="370"/>
        <v>-6696</v>
      </c>
      <c r="D7885" s="32">
        <f t="shared" si="371"/>
        <v>1</v>
      </c>
    </row>
    <row r="7886" spans="1:4" x14ac:dyDescent="0.25">
      <c r="A7886" s="32" t="s">
        <v>7178</v>
      </c>
      <c r="B7886" s="32" t="str">
        <f t="shared" si="369"/>
        <v>6824 Newton Drive Suite C,Santa Clara, CA 98208,626-286-6696,Great Time Casual</v>
      </c>
      <c r="C7886" s="32" t="str">
        <f t="shared" si="370"/>
        <v>asual</v>
      </c>
      <c r="D7886" s="32" t="str">
        <f t="shared" si="371"/>
        <v>Incorrect</v>
      </c>
    </row>
    <row r="7887" spans="1:4" x14ac:dyDescent="0.25">
      <c r="A7887" s="32" t="s">
        <v>7179</v>
      </c>
      <c r="B7887" s="32" t="str">
        <f t="shared" si="369"/>
        <v>Santa Clara, CA 98208,626-286-6696,Great Time Casual,Pacific Avenue</v>
      </c>
      <c r="C7887" s="32" t="str">
        <f t="shared" si="370"/>
        <v>venue</v>
      </c>
      <c r="D7887" s="32" t="str">
        <f t="shared" si="371"/>
        <v>Incorrect</v>
      </c>
    </row>
    <row r="7888" spans="1:4" x14ac:dyDescent="0.25">
      <c r="A7888" s="32" t="s">
        <v>7180</v>
      </c>
      <c r="B7888" s="32" t="str">
        <f t="shared" si="369"/>
        <v>626-286-6696,Great Time Casual,Pacific Avenue,Brea, CA 92660</v>
      </c>
      <c r="C7888" s="32" t="str">
        <f t="shared" si="370"/>
        <v>92660</v>
      </c>
      <c r="D7888" s="32" t="str">
        <f t="shared" si="371"/>
        <v>Incorrect</v>
      </c>
    </row>
    <row r="7889" spans="1:4" x14ac:dyDescent="0.25">
      <c r="A7889" s="32" t="s">
        <v>481</v>
      </c>
      <c r="B7889" s="32" t="str">
        <f t="shared" si="369"/>
        <v>Great Time Casual,Pacific Avenue,Brea, CA 92660,408-496-2644</v>
      </c>
      <c r="C7889" s="32" t="str">
        <f t="shared" si="370"/>
        <v>-2644</v>
      </c>
      <c r="D7889" s="32">
        <f t="shared" si="371"/>
        <v>1</v>
      </c>
    </row>
    <row r="7890" spans="1:4" x14ac:dyDescent="0.25">
      <c r="A7890" s="32" t="s">
        <v>7181</v>
      </c>
      <c r="B7890" s="32" t="str">
        <f t="shared" si="369"/>
        <v>Pacific Avenue,Brea, CA 92660,408-496-2644,Kings Crown Arena Store</v>
      </c>
      <c r="C7890" s="32" t="str">
        <f t="shared" si="370"/>
        <v>Store</v>
      </c>
      <c r="D7890" s="32" t="str">
        <f t="shared" si="371"/>
        <v>Incorrect</v>
      </c>
    </row>
    <row r="7891" spans="1:4" x14ac:dyDescent="0.25">
      <c r="A7891" s="32" t="s">
        <v>1699</v>
      </c>
      <c r="B7891" s="32" t="str">
        <f t="shared" si="369"/>
        <v>Brea, CA 92660,408-496-2644,Kings Crown Arena Store,2846 West 282nd Street</v>
      </c>
      <c r="C7891" s="32" t="str">
        <f t="shared" si="370"/>
        <v>treet</v>
      </c>
      <c r="D7891" s="32" t="str">
        <f t="shared" si="371"/>
        <v>Incorrect</v>
      </c>
    </row>
    <row r="7892" spans="1:4" x14ac:dyDescent="0.25">
      <c r="A7892" s="32" t="s">
        <v>7182</v>
      </c>
      <c r="B7892" s="32" t="str">
        <f t="shared" si="369"/>
        <v>408-496-2644,Kings Crown Arena Store,2846 West 282nd Street,Portland, OR 90024</v>
      </c>
      <c r="C7892" s="32" t="str">
        <f t="shared" si="370"/>
        <v>90024</v>
      </c>
      <c r="D7892" s="32" t="str">
        <f t="shared" si="371"/>
        <v>Incorrect</v>
      </c>
    </row>
    <row r="7893" spans="1:4" x14ac:dyDescent="0.25">
      <c r="A7893" s="32" t="s">
        <v>7183</v>
      </c>
      <c r="B7893" s="32" t="str">
        <f t="shared" si="369"/>
        <v>Kings Crown Arena Store,2846 West 282nd Street,Portland, OR 90024,926-928-2924</v>
      </c>
      <c r="C7893" s="32" t="str">
        <f t="shared" si="370"/>
        <v>-2924</v>
      </c>
      <c r="D7893" s="32">
        <f t="shared" si="371"/>
        <v>1</v>
      </c>
    </row>
    <row r="7894" spans="1:4" x14ac:dyDescent="0.25">
      <c r="A7894" s="32" t="s">
        <v>7184</v>
      </c>
      <c r="B7894" s="32" t="str">
        <f t="shared" si="369"/>
        <v>2846 West 282nd Street,Portland, OR 90024,926-928-2924,Powder and Sun Supplies</v>
      </c>
      <c r="C7894" s="32" t="str">
        <f t="shared" si="370"/>
        <v>plies</v>
      </c>
      <c r="D7894" s="32" t="str">
        <f t="shared" si="371"/>
        <v>Incorrect</v>
      </c>
    </row>
    <row r="7895" spans="1:4" x14ac:dyDescent="0.25">
      <c r="A7895" s="32" t="s">
        <v>3053</v>
      </c>
      <c r="B7895" s="32" t="str">
        <f t="shared" si="369"/>
        <v>Portland, OR 90024,926-928-2924,Powder and Sun Supplies,2602 International Boulevard</v>
      </c>
      <c r="C7895" s="32" t="str">
        <f t="shared" si="370"/>
        <v>evard</v>
      </c>
      <c r="D7895" s="32" t="str">
        <f t="shared" si="371"/>
        <v>Incorrect</v>
      </c>
    </row>
    <row r="7896" spans="1:4" x14ac:dyDescent="0.25">
      <c r="A7896" s="32" t="s">
        <v>7185</v>
      </c>
      <c r="B7896" s="32" t="str">
        <f t="shared" si="369"/>
        <v>926-928-2924,Powder and Sun Supplies,2602 International Boulevard,Selma, CA 92806</v>
      </c>
      <c r="C7896" s="32" t="str">
        <f t="shared" si="370"/>
        <v>92806</v>
      </c>
      <c r="D7896" s="32" t="str">
        <f t="shared" si="371"/>
        <v>Incorrect</v>
      </c>
    </row>
    <row r="7897" spans="1:4" x14ac:dyDescent="0.25">
      <c r="A7897" s="32" t="s">
        <v>7186</v>
      </c>
      <c r="B7897" s="32" t="str">
        <f t="shared" si="369"/>
        <v>Powder and Sun Supplies,2602 International Boulevard,Selma, CA 92806,662-266-2000</v>
      </c>
      <c r="C7897" s="32" t="str">
        <f t="shared" si="370"/>
        <v>-2000</v>
      </c>
      <c r="D7897" s="32">
        <f t="shared" si="371"/>
        <v>1</v>
      </c>
    </row>
    <row r="7898" spans="1:4" x14ac:dyDescent="0.25">
      <c r="A7898" s="32" t="s">
        <v>7187</v>
      </c>
      <c r="B7898" s="32" t="str">
        <f t="shared" si="369"/>
        <v>2602 International Boulevard,Selma, CA 92806,662-266-2000,Khaki's Beverly Center</v>
      </c>
      <c r="C7898" s="32" t="str">
        <f t="shared" si="370"/>
        <v>enter</v>
      </c>
      <c r="D7898" s="32" t="str">
        <f t="shared" si="371"/>
        <v>Incorrect</v>
      </c>
    </row>
    <row r="7899" spans="1:4" x14ac:dyDescent="0.25">
      <c r="A7899" s="32" t="s">
        <v>7188</v>
      </c>
      <c r="B7899" s="32" t="str">
        <f t="shared" si="369"/>
        <v>Selma, CA 92806,662-266-2000,Khaki's Beverly Center,84 Fortune Drive</v>
      </c>
      <c r="C7899" s="32" t="str">
        <f t="shared" si="370"/>
        <v>Drive</v>
      </c>
      <c r="D7899" s="32" t="str">
        <f t="shared" si="371"/>
        <v>Incorrect</v>
      </c>
    </row>
    <row r="7900" spans="1:4" x14ac:dyDescent="0.25">
      <c r="A7900" s="32" t="s">
        <v>7189</v>
      </c>
      <c r="B7900" s="32" t="str">
        <f t="shared" si="369"/>
        <v>662-266-2000,Khaki's Beverly Center,84 Fortune Drive,Los Angeles, CA 94284</v>
      </c>
      <c r="C7900" s="32" t="str">
        <f t="shared" si="370"/>
        <v>94284</v>
      </c>
      <c r="D7900" s="32" t="str">
        <f t="shared" si="371"/>
        <v>Incorrect</v>
      </c>
    </row>
    <row r="7901" spans="1:4" x14ac:dyDescent="0.25">
      <c r="A7901" s="32" t="s">
        <v>7190</v>
      </c>
      <c r="B7901" s="32" t="str">
        <f t="shared" si="369"/>
        <v>Khaki's Beverly Center,84 Fortune Drive,Los Angeles, CA 94284,420-662-4269</v>
      </c>
      <c r="C7901" s="32" t="str">
        <f t="shared" si="370"/>
        <v>-4269</v>
      </c>
      <c r="D7901" s="32">
        <f t="shared" si="371"/>
        <v>1</v>
      </c>
    </row>
    <row r="7902" spans="1:4" x14ac:dyDescent="0.25">
      <c r="A7902" s="32" t="s">
        <v>7191</v>
      </c>
      <c r="B7902" s="32" t="str">
        <f t="shared" si="369"/>
        <v>84 Fortune Drive,Los Angeles, CA 94284,420-662-4269,Aim High Outfitters</v>
      </c>
      <c r="C7902" s="32" t="str">
        <f t="shared" si="370"/>
        <v>tters</v>
      </c>
      <c r="D7902" s="32" t="str">
        <f t="shared" si="371"/>
        <v>Incorrect</v>
      </c>
    </row>
    <row r="7903" spans="1:4" x14ac:dyDescent="0.25">
      <c r="A7903" s="32" t="s">
        <v>7192</v>
      </c>
      <c r="B7903" s="32" t="str">
        <f t="shared" si="369"/>
        <v>Los Angeles, CA 94284,420-662-4269,Aim High Outfitters,2802 Ming Avenue</v>
      </c>
      <c r="C7903" s="32" t="str">
        <f t="shared" si="370"/>
        <v>venue</v>
      </c>
      <c r="D7903" s="32" t="str">
        <f t="shared" si="371"/>
        <v>Incorrect</v>
      </c>
    </row>
    <row r="7904" spans="1:4" x14ac:dyDescent="0.25">
      <c r="A7904" s="32" t="s">
        <v>7193</v>
      </c>
      <c r="B7904" s="32" t="str">
        <f t="shared" si="369"/>
        <v>420-662-4269,Aim High Outfitters,2802 Ming Avenue,Roseville, CA 96020</v>
      </c>
      <c r="C7904" s="32" t="str">
        <f t="shared" si="370"/>
        <v>96020</v>
      </c>
      <c r="D7904" s="32" t="str">
        <f t="shared" si="371"/>
        <v>Incorrect</v>
      </c>
    </row>
    <row r="7905" spans="1:4" x14ac:dyDescent="0.25">
      <c r="A7905" s="32" t="s">
        <v>1001</v>
      </c>
      <c r="B7905" s="32" t="str">
        <f t="shared" si="369"/>
        <v>Aim High Outfitters,2802 Ming Avenue,Roseville, CA 96020,264-629-2822</v>
      </c>
      <c r="C7905" s="32" t="str">
        <f t="shared" si="370"/>
        <v>-2822</v>
      </c>
      <c r="D7905" s="32">
        <f t="shared" si="371"/>
        <v>1</v>
      </c>
    </row>
    <row r="7906" spans="1:4" x14ac:dyDescent="0.25">
      <c r="A7906" s="32" t="s">
        <v>766</v>
      </c>
      <c r="B7906" s="32" t="str">
        <f t="shared" si="369"/>
        <v>2802 Ming Avenue,Roseville, CA 96020,264-629-2822,Beyond Denim Stores Inc</v>
      </c>
      <c r="C7906" s="32" t="str">
        <f t="shared" si="370"/>
        <v>s Inc</v>
      </c>
      <c r="D7906" s="32" t="str">
        <f t="shared" si="371"/>
        <v>Incorrect</v>
      </c>
    </row>
    <row r="7907" spans="1:4" x14ac:dyDescent="0.25">
      <c r="A7907" s="32" t="s">
        <v>7194</v>
      </c>
      <c r="B7907" s="32" t="str">
        <f t="shared" si="369"/>
        <v>Roseville, CA 96020,264-629-2822,Beyond Denim Stores Inc,440 Southwest Morrison Street</v>
      </c>
      <c r="C7907" s="32" t="str">
        <f t="shared" si="370"/>
        <v>treet</v>
      </c>
      <c r="D7907" s="32" t="str">
        <f t="shared" si="371"/>
        <v>Incorrect</v>
      </c>
    </row>
    <row r="7908" spans="1:4" x14ac:dyDescent="0.25">
      <c r="A7908" s="32" t="s">
        <v>7195</v>
      </c>
      <c r="B7908" s="32" t="str">
        <f t="shared" si="369"/>
        <v>264-629-2822,Beyond Denim Stores Inc,440 Southwest Morrison Street,Los Angeles, CA 90826</v>
      </c>
      <c r="C7908" s="32" t="str">
        <f t="shared" si="370"/>
        <v>90826</v>
      </c>
      <c r="D7908" s="32" t="str">
        <f t="shared" si="371"/>
        <v>Incorrect</v>
      </c>
    </row>
    <row r="7909" spans="1:4" x14ac:dyDescent="0.25">
      <c r="A7909" s="32" t="s">
        <v>3991</v>
      </c>
      <c r="B7909" s="32" t="str">
        <f t="shared" si="369"/>
        <v>Beyond Denim Stores Inc,440 Southwest Morrison Street,Los Angeles, CA 90826,604-662-2994</v>
      </c>
      <c r="C7909" s="32" t="str">
        <f t="shared" si="370"/>
        <v>-2994</v>
      </c>
      <c r="D7909" s="32">
        <f t="shared" si="371"/>
        <v>1</v>
      </c>
    </row>
    <row r="7910" spans="1:4" x14ac:dyDescent="0.25">
      <c r="A7910" s="32" t="s">
        <v>7196</v>
      </c>
      <c r="B7910" s="32" t="str">
        <f t="shared" si="369"/>
        <v>440 Southwest Morrison Street,Los Angeles, CA 90826,604-662-2994,Happy Hats</v>
      </c>
      <c r="C7910" s="32" t="str">
        <f t="shared" si="370"/>
        <v xml:space="preserve"> Hats</v>
      </c>
      <c r="D7910" s="32" t="str">
        <f t="shared" si="371"/>
        <v>Incorrect</v>
      </c>
    </row>
    <row r="7911" spans="1:4" x14ac:dyDescent="0.25">
      <c r="A7911" s="32" t="s">
        <v>7197</v>
      </c>
      <c r="B7911" s="32" t="str">
        <f t="shared" si="369"/>
        <v>Los Angeles, CA 90826,604-662-2994,Happy Hats,Ala Moana Centre</v>
      </c>
      <c r="C7911" s="32" t="str">
        <f t="shared" si="370"/>
        <v>entre</v>
      </c>
      <c r="D7911" s="32" t="str">
        <f t="shared" si="371"/>
        <v>Incorrect</v>
      </c>
    </row>
    <row r="7912" spans="1:4" x14ac:dyDescent="0.25">
      <c r="A7912" s="32" t="s">
        <v>7198</v>
      </c>
      <c r="B7912" s="32" t="str">
        <f t="shared" si="369"/>
        <v>604-662-2994,Happy Hats,Ala Moana Centre,Chula Vista, CA 90266</v>
      </c>
      <c r="C7912" s="32" t="str">
        <f t="shared" si="370"/>
        <v>90266</v>
      </c>
      <c r="D7912" s="32" t="str">
        <f t="shared" si="371"/>
        <v>Incorrect</v>
      </c>
    </row>
    <row r="7913" spans="1:4" x14ac:dyDescent="0.25">
      <c r="A7913" s="32" t="s">
        <v>548</v>
      </c>
      <c r="B7913" s="32" t="str">
        <f t="shared" si="369"/>
        <v>Happy Hats,Ala Moana Centre,Chula Vista, CA 90266,828-448-2269</v>
      </c>
      <c r="C7913" s="32" t="str">
        <f t="shared" si="370"/>
        <v>-2269</v>
      </c>
      <c r="D7913" s="32">
        <f t="shared" si="371"/>
        <v>1</v>
      </c>
    </row>
    <row r="7914" spans="1:4" x14ac:dyDescent="0.25">
      <c r="A7914" s="32" t="s">
        <v>7199</v>
      </c>
      <c r="B7914" s="32" t="str">
        <f t="shared" si="369"/>
        <v>Ala Moana Centre,Chula Vista, CA 90266,828-448-2269,Oxford Shirt Collection</v>
      </c>
      <c r="C7914" s="32" t="str">
        <f t="shared" si="370"/>
        <v>ction</v>
      </c>
      <c r="D7914" s="32" t="str">
        <f t="shared" si="371"/>
        <v>Incorrect</v>
      </c>
    </row>
    <row r="7915" spans="1:4" x14ac:dyDescent="0.25">
      <c r="A7915" s="32" t="s">
        <v>7200</v>
      </c>
      <c r="B7915" s="32" t="str">
        <f t="shared" si="369"/>
        <v>Chula Vista, CA 90266,828-448-2269,Oxford Shirt Collection,666 Broadway</v>
      </c>
      <c r="C7915" s="32" t="str">
        <f t="shared" si="370"/>
        <v>adway</v>
      </c>
      <c r="D7915" s="32" t="str">
        <f t="shared" si="371"/>
        <v>Incorrect</v>
      </c>
    </row>
    <row r="7916" spans="1:4" x14ac:dyDescent="0.25">
      <c r="A7916" s="32" t="s">
        <v>7201</v>
      </c>
      <c r="B7916" s="32" t="str">
        <f t="shared" si="369"/>
        <v>828-448-2269,Oxford Shirt Collection,666 Broadway,Lake Elsinore, CA 96060</v>
      </c>
      <c r="C7916" s="32" t="str">
        <f t="shared" si="370"/>
        <v>96060</v>
      </c>
      <c r="D7916" s="32" t="str">
        <f t="shared" si="371"/>
        <v>Incorrect</v>
      </c>
    </row>
    <row r="7917" spans="1:4" x14ac:dyDescent="0.25">
      <c r="A7917" s="32" t="s">
        <v>7202</v>
      </c>
      <c r="B7917" s="32" t="str">
        <f t="shared" si="369"/>
        <v>Oxford Shirt Collection,666 Broadway,Lake Elsinore, CA 96060,224-849-6642</v>
      </c>
      <c r="C7917" s="32" t="str">
        <f t="shared" si="370"/>
        <v>-6642</v>
      </c>
      <c r="D7917" s="32">
        <f t="shared" si="371"/>
        <v>1</v>
      </c>
    </row>
    <row r="7918" spans="1:4" x14ac:dyDescent="0.25">
      <c r="A7918" s="32" t="s">
        <v>6918</v>
      </c>
      <c r="B7918" s="32" t="str">
        <f t="shared" si="369"/>
        <v>666 Broadway,Lake Elsinore, CA 96060,224-849-6642,Speedy Retail Outlets</v>
      </c>
      <c r="C7918" s="32" t="str">
        <f t="shared" si="370"/>
        <v>tlets</v>
      </c>
      <c r="D7918" s="32" t="str">
        <f t="shared" si="371"/>
        <v>Incorrect</v>
      </c>
    </row>
    <row r="7919" spans="1:4" x14ac:dyDescent="0.25">
      <c r="A7919" s="32" t="s">
        <v>7203</v>
      </c>
      <c r="B7919" s="32" t="str">
        <f t="shared" si="369"/>
        <v>Lake Elsinore, CA 96060,224-849-6642,Speedy Retail Outlets,626 W Olive Ave</v>
      </c>
      <c r="C7919" s="32" t="str">
        <f t="shared" si="370"/>
        <v>e Ave</v>
      </c>
      <c r="D7919" s="32" t="str">
        <f t="shared" si="371"/>
        <v>Incorrect</v>
      </c>
    </row>
    <row r="7920" spans="1:4" x14ac:dyDescent="0.25">
      <c r="A7920" s="32" t="s">
        <v>7204</v>
      </c>
      <c r="B7920" s="32" t="str">
        <f t="shared" si="369"/>
        <v>224-849-6642,Speedy Retail Outlets,626 W Olive Ave,Mission Viejo, CA 99226</v>
      </c>
      <c r="C7920" s="32" t="str">
        <f t="shared" si="370"/>
        <v>99226</v>
      </c>
      <c r="D7920" s="32" t="str">
        <f t="shared" si="371"/>
        <v>Incorrect</v>
      </c>
    </row>
    <row r="7921" spans="1:4" x14ac:dyDescent="0.25">
      <c r="A7921" s="32" t="s">
        <v>7205</v>
      </c>
      <c r="B7921" s="32" t="str">
        <f t="shared" si="369"/>
        <v>Speedy Retail Outlets,626 W Olive Ave,Mission Viejo, CA 99226,909-849-6068</v>
      </c>
      <c r="C7921" s="32" t="str">
        <f t="shared" si="370"/>
        <v>-6068</v>
      </c>
      <c r="D7921" s="32">
        <f t="shared" si="371"/>
        <v>1</v>
      </c>
    </row>
    <row r="7922" spans="1:4" x14ac:dyDescent="0.25">
      <c r="A7922" s="32" t="s">
        <v>7206</v>
      </c>
      <c r="B7922" s="32" t="str">
        <f t="shared" si="369"/>
        <v>626 W Olive Ave,Mission Viejo, CA 99226,909-849-6068,Sweet Dream Designs</v>
      </c>
      <c r="C7922" s="32" t="str">
        <f t="shared" si="370"/>
        <v>signs</v>
      </c>
      <c r="D7922" s="32" t="str">
        <f t="shared" si="371"/>
        <v>Incorrect</v>
      </c>
    </row>
    <row r="7923" spans="1:4" x14ac:dyDescent="0.25">
      <c r="A7923" s="32" t="s">
        <v>7207</v>
      </c>
      <c r="B7923" s="32" t="str">
        <f t="shared" si="369"/>
        <v>Mission Viejo, CA 99226,909-849-6068,Sweet Dream Designs,PO Box 2282</v>
      </c>
      <c r="C7923" s="32" t="str">
        <f t="shared" si="370"/>
        <v xml:space="preserve"> 2282</v>
      </c>
      <c r="D7923" s="32" t="str">
        <f t="shared" si="371"/>
        <v>Incorrect</v>
      </c>
    </row>
    <row r="7924" spans="1:4" x14ac:dyDescent="0.25">
      <c r="A7924" s="32" t="s">
        <v>7208</v>
      </c>
      <c r="B7924" s="32" t="str">
        <f t="shared" si="369"/>
        <v>909-849-6068,Sweet Dream Designs,PO Box 2282,Alta Loma, CA 96020</v>
      </c>
      <c r="C7924" s="32" t="str">
        <f t="shared" si="370"/>
        <v>96020</v>
      </c>
      <c r="D7924" s="32" t="str">
        <f t="shared" si="371"/>
        <v>Incorrect</v>
      </c>
    </row>
    <row r="7925" spans="1:4" x14ac:dyDescent="0.25">
      <c r="A7925" s="32" t="s">
        <v>7209</v>
      </c>
      <c r="B7925" s="32" t="str">
        <f t="shared" si="369"/>
        <v>Sweet Dream Designs,PO Box 2282,Alta Loma, CA 96020,808-668-6869</v>
      </c>
      <c r="C7925" s="32" t="str">
        <f t="shared" si="370"/>
        <v>-6869</v>
      </c>
      <c r="D7925" s="32">
        <f t="shared" si="371"/>
        <v>1</v>
      </c>
    </row>
    <row r="7926" spans="1:4" x14ac:dyDescent="0.25">
      <c r="A7926" s="32" t="s">
        <v>7210</v>
      </c>
      <c r="B7926" s="32" t="str">
        <f t="shared" si="369"/>
        <v>PO Box 2282,Alta Loma, CA 96020,808-668-6869,Torres Embroidery</v>
      </c>
      <c r="C7926" s="32" t="str">
        <f t="shared" si="370"/>
        <v>idery</v>
      </c>
      <c r="D7926" s="32" t="str">
        <f t="shared" si="371"/>
        <v>Incorrect</v>
      </c>
    </row>
    <row r="7927" spans="1:4" x14ac:dyDescent="0.25">
      <c r="A7927" s="32" t="s">
        <v>7211</v>
      </c>
      <c r="B7927" s="32" t="str">
        <f t="shared" si="369"/>
        <v>Alta Loma, CA 96020,808-668-6869,Torres Embroidery,2662 Geer Road</v>
      </c>
      <c r="C7927" s="32" t="str">
        <f t="shared" si="370"/>
        <v xml:space="preserve"> Road</v>
      </c>
      <c r="D7927" s="32" t="str">
        <f t="shared" si="371"/>
        <v>Incorrect</v>
      </c>
    </row>
    <row r="7928" spans="1:4" x14ac:dyDescent="0.25">
      <c r="A7928" s="32" t="s">
        <v>7212</v>
      </c>
      <c r="B7928" s="32" t="str">
        <f t="shared" si="369"/>
        <v>808-668-6869,Torres Embroidery,2662 Geer Road,San Francisco, CA 92492</v>
      </c>
      <c r="C7928" s="32" t="str">
        <f t="shared" si="370"/>
        <v>92492</v>
      </c>
      <c r="D7928" s="32" t="str">
        <f t="shared" si="371"/>
        <v>Incorrect</v>
      </c>
    </row>
    <row r="7929" spans="1:4" x14ac:dyDescent="0.25">
      <c r="A7929" s="32" t="s">
        <v>7213</v>
      </c>
      <c r="B7929" s="32" t="str">
        <f t="shared" si="369"/>
        <v>Torres Embroidery,2662 Geer Road,San Francisco, CA 92492,424-242-9666</v>
      </c>
      <c r="C7929" s="32" t="str">
        <f t="shared" si="370"/>
        <v>-9666</v>
      </c>
      <c r="D7929" s="32">
        <f t="shared" si="371"/>
        <v>1</v>
      </c>
    </row>
    <row r="7930" spans="1:4" x14ac:dyDescent="0.25">
      <c r="A7930" s="32" t="s">
        <v>7214</v>
      </c>
      <c r="B7930" s="32" t="str">
        <f t="shared" si="369"/>
        <v>2662 Geer Road,San Francisco, CA 92492,424-242-9666,Dehen Hats</v>
      </c>
      <c r="C7930" s="32" t="str">
        <f t="shared" si="370"/>
        <v xml:space="preserve"> Hats</v>
      </c>
      <c r="D7930" s="32" t="str">
        <f t="shared" si="371"/>
        <v>Incorrect</v>
      </c>
    </row>
    <row r="7931" spans="1:4" x14ac:dyDescent="0.25">
      <c r="A7931" s="32" t="s">
        <v>7215</v>
      </c>
      <c r="B7931" s="32" t="str">
        <f t="shared" si="369"/>
        <v>San Francisco, CA 92492,424-242-9666,Dehen Hats,8220 Pacific Boulevard</v>
      </c>
      <c r="C7931" s="32" t="str">
        <f t="shared" si="370"/>
        <v>evard</v>
      </c>
      <c r="D7931" s="32" t="str">
        <f t="shared" si="371"/>
        <v>Incorrect</v>
      </c>
    </row>
    <row r="7932" spans="1:4" x14ac:dyDescent="0.25">
      <c r="A7932" s="32" t="s">
        <v>7216</v>
      </c>
      <c r="B7932" s="32" t="str">
        <f t="shared" si="369"/>
        <v>424-242-9666,Dehen Hats,8220 Pacific Boulevard,El Monte, CA 92222</v>
      </c>
      <c r="C7932" s="32" t="str">
        <f t="shared" si="370"/>
        <v>92222</v>
      </c>
      <c r="D7932" s="32" t="str">
        <f t="shared" si="371"/>
        <v>Incorrect</v>
      </c>
    </row>
    <row r="7933" spans="1:4" x14ac:dyDescent="0.25">
      <c r="A7933" s="32" t="s">
        <v>7217</v>
      </c>
      <c r="B7933" s="32" t="str">
        <f t="shared" si="369"/>
        <v>Dehen Hats,8220 Pacific Boulevard,El Monte, CA 92222,604-222-6200</v>
      </c>
      <c r="C7933" s="32" t="str">
        <f t="shared" si="370"/>
        <v>-6200</v>
      </c>
      <c r="D7933" s="32">
        <f t="shared" si="371"/>
        <v>1</v>
      </c>
    </row>
    <row r="7934" spans="1:4" x14ac:dyDescent="0.25">
      <c r="A7934" s="32" t="s">
        <v>391</v>
      </c>
      <c r="B7934" s="32" t="str">
        <f t="shared" si="369"/>
        <v>8220 Pacific Boulevard,El Monte, CA 92222,604-222-6200,Ocean Sunshine</v>
      </c>
      <c r="C7934" s="32" t="str">
        <f t="shared" si="370"/>
        <v>shine</v>
      </c>
      <c r="D7934" s="32" t="str">
        <f t="shared" si="371"/>
        <v>Incorrect</v>
      </c>
    </row>
    <row r="7935" spans="1:4" x14ac:dyDescent="0.25">
      <c r="A7935" s="32" t="s">
        <v>7218</v>
      </c>
      <c r="B7935" s="32" t="str">
        <f t="shared" si="369"/>
        <v>El Monte, CA 92222,604-222-6200,Ocean Sunshine,299 Oakridge Mall</v>
      </c>
      <c r="C7935" s="32" t="str">
        <f t="shared" si="370"/>
        <v xml:space="preserve"> Mall</v>
      </c>
      <c r="D7935" s="32" t="str">
        <f t="shared" si="371"/>
        <v>Incorrect</v>
      </c>
    </row>
    <row r="7936" spans="1:4" x14ac:dyDescent="0.25">
      <c r="A7936" s="32" t="s">
        <v>7219</v>
      </c>
      <c r="B7936" s="32" t="str">
        <f t="shared" si="369"/>
        <v>604-222-6200,Ocean Sunshine,299 Oakridge Mall,Oceanside, CA 92662</v>
      </c>
      <c r="C7936" s="32" t="str">
        <f t="shared" si="370"/>
        <v>92662</v>
      </c>
      <c r="D7936" s="32" t="str">
        <f t="shared" si="371"/>
        <v>Incorrect</v>
      </c>
    </row>
    <row r="7937" spans="1:4" x14ac:dyDescent="0.25">
      <c r="A7937" s="32" t="s">
        <v>864</v>
      </c>
      <c r="B7937" s="32" t="str">
        <f t="shared" si="369"/>
        <v>Ocean Sunshine,299 Oakridge Mall,Oceanside, CA 92662,909-922-8808</v>
      </c>
      <c r="C7937" s="32" t="str">
        <f t="shared" si="370"/>
        <v>-8808</v>
      </c>
      <c r="D7937" s="32">
        <f t="shared" si="371"/>
        <v>1</v>
      </c>
    </row>
    <row r="7938" spans="1:4" x14ac:dyDescent="0.25">
      <c r="A7938" s="32" t="s">
        <v>7220</v>
      </c>
      <c r="B7938" s="32" t="str">
        <f t="shared" ref="B7938:B7972" si="372">CONCATENATE(TRIM(A7938),",",TRIM(A7939),",",TRIM(A7940),",",TRIM(A7941))</f>
        <v>299 Oakridge Mall,Oceanside, CA 92662,909-922-8808,Odyssey Adventures</v>
      </c>
      <c r="C7938" s="32" t="str">
        <f t="shared" ref="C7938:C7972" si="373">RIGHT(B7938,5)</f>
        <v>tures</v>
      </c>
      <c r="D7938" s="32" t="str">
        <f t="shared" ref="D7938:D7972" si="374">IFERROR(FIND("-",C7938),"Incorrect")</f>
        <v>Incorrect</v>
      </c>
    </row>
    <row r="7939" spans="1:4" x14ac:dyDescent="0.25">
      <c r="A7939" s="32" t="s">
        <v>7221</v>
      </c>
      <c r="B7939" s="32" t="str">
        <f t="shared" si="372"/>
        <v>Oceanside, CA 92662,909-922-8808,Odyssey Adventures,2862 Jantzen Beach Centre</v>
      </c>
      <c r="C7939" s="32" t="str">
        <f t="shared" si="373"/>
        <v>entre</v>
      </c>
      <c r="D7939" s="32" t="str">
        <f t="shared" si="374"/>
        <v>Incorrect</v>
      </c>
    </row>
    <row r="7940" spans="1:4" x14ac:dyDescent="0.25">
      <c r="A7940" s="32" t="s">
        <v>7222</v>
      </c>
      <c r="B7940" s="32" t="str">
        <f t="shared" si="372"/>
        <v>909-922-8808,Odyssey Adventures,2862 Jantzen Beach Centre,El Cajon, CA 96004</v>
      </c>
      <c r="C7940" s="32" t="str">
        <f t="shared" si="373"/>
        <v>96004</v>
      </c>
      <c r="D7940" s="32" t="str">
        <f t="shared" si="374"/>
        <v>Incorrect</v>
      </c>
    </row>
    <row r="7941" spans="1:4" x14ac:dyDescent="0.25">
      <c r="A7941" s="32" t="s">
        <v>7223</v>
      </c>
      <c r="B7941" s="32" t="str">
        <f t="shared" si="372"/>
        <v>Odyssey Adventures,2862 Jantzen Beach Centre,El Cajon, CA 96004,662-884-4060</v>
      </c>
      <c r="C7941" s="32" t="str">
        <f t="shared" si="373"/>
        <v>-4060</v>
      </c>
      <c r="D7941" s="32">
        <f t="shared" si="374"/>
        <v>1</v>
      </c>
    </row>
    <row r="7942" spans="1:4" x14ac:dyDescent="0.25">
      <c r="A7942" s="32" t="s">
        <v>7224</v>
      </c>
      <c r="B7942" s="32" t="str">
        <f t="shared" si="372"/>
        <v>2862 Jantzen Beach Centre,El Cajon, CA 96004,662-884-4060,Peter Jones Professional Shops</v>
      </c>
      <c r="C7942" s="32" t="str">
        <f t="shared" si="373"/>
        <v>Shops</v>
      </c>
      <c r="D7942" s="32" t="str">
        <f t="shared" si="374"/>
        <v>Incorrect</v>
      </c>
    </row>
    <row r="7943" spans="1:4" x14ac:dyDescent="0.25">
      <c r="A7943" s="32" t="s">
        <v>7225</v>
      </c>
      <c r="B7943" s="32" t="str">
        <f t="shared" si="372"/>
        <v>El Cajon, CA 96004,662-884-4060,Peter Jones Professional Shops,2920 Squaw Valley Road</v>
      </c>
      <c r="C7943" s="32" t="str">
        <f t="shared" si="373"/>
        <v xml:space="preserve"> Road</v>
      </c>
      <c r="D7943" s="32" t="str">
        <f t="shared" si="374"/>
        <v>Incorrect</v>
      </c>
    </row>
    <row r="7944" spans="1:4" x14ac:dyDescent="0.25">
      <c r="A7944" s="32" t="s">
        <v>7226</v>
      </c>
      <c r="B7944" s="32" t="str">
        <f t="shared" si="372"/>
        <v>662-884-4060,Peter Jones Professional Shops,2920 Squaw Valley Road,Downey, CA 90842</v>
      </c>
      <c r="C7944" s="32" t="str">
        <f t="shared" si="373"/>
        <v>90842</v>
      </c>
      <c r="D7944" s="32" t="str">
        <f t="shared" si="374"/>
        <v>Incorrect</v>
      </c>
    </row>
    <row r="7945" spans="1:4" x14ac:dyDescent="0.25">
      <c r="A7945" s="32" t="s">
        <v>3444</v>
      </c>
      <c r="B7945" s="32" t="str">
        <f t="shared" si="372"/>
        <v>Peter Jones Professional Shops,2920 Squaw Valley Road,Downey, CA 90842,460-462-2988</v>
      </c>
      <c r="C7945" s="32" t="str">
        <f t="shared" si="373"/>
        <v>-2988</v>
      </c>
      <c r="D7945" s="32">
        <f t="shared" si="374"/>
        <v>1</v>
      </c>
    </row>
    <row r="7946" spans="1:4" x14ac:dyDescent="0.25">
      <c r="A7946" s="32" t="s">
        <v>7227</v>
      </c>
      <c r="B7946" s="32" t="str">
        <f t="shared" si="372"/>
        <v>2920 Squaw Valley Road,Downey, CA 90842,460-462-2988,Shades for Summer</v>
      </c>
      <c r="C7946" s="32" t="str">
        <f t="shared" si="373"/>
        <v>ummer</v>
      </c>
      <c r="D7946" s="32" t="str">
        <f t="shared" si="374"/>
        <v>Incorrect</v>
      </c>
    </row>
    <row r="7947" spans="1:4" x14ac:dyDescent="0.25">
      <c r="A7947" s="32" t="s">
        <v>7228</v>
      </c>
      <c r="B7947" s="32" t="str">
        <f t="shared" si="372"/>
        <v>Downey, CA 90842,460-462-2988,Shades for Summer,Sea View Mall</v>
      </c>
      <c r="C7947" s="32" t="str">
        <f t="shared" si="373"/>
        <v xml:space="preserve"> Mall</v>
      </c>
      <c r="D7947" s="32" t="str">
        <f t="shared" si="374"/>
        <v>Incorrect</v>
      </c>
    </row>
    <row r="7948" spans="1:4" x14ac:dyDescent="0.25">
      <c r="A7948" s="32" t="s">
        <v>7229</v>
      </c>
      <c r="B7948" s="32" t="str">
        <f t="shared" si="372"/>
        <v>460-462-2988,Shades for Summer,Sea View Mall,Honolulu, HI 94626</v>
      </c>
      <c r="C7948" s="32" t="str">
        <f t="shared" si="373"/>
        <v>94626</v>
      </c>
      <c r="D7948" s="32" t="str">
        <f t="shared" si="374"/>
        <v>Incorrect</v>
      </c>
    </row>
    <row r="7949" spans="1:4" x14ac:dyDescent="0.25">
      <c r="A7949" s="32" t="s">
        <v>7230</v>
      </c>
      <c r="B7949" s="32" t="str">
        <f t="shared" si="372"/>
        <v>Shades for Summer,Sea View Mall,Honolulu, HI 94626,620-640-8626</v>
      </c>
      <c r="C7949" s="32" t="str">
        <f t="shared" si="373"/>
        <v>-8626</v>
      </c>
      <c r="D7949" s="32">
        <f t="shared" si="374"/>
        <v>1</v>
      </c>
    </row>
    <row r="7950" spans="1:4" x14ac:dyDescent="0.25">
      <c r="A7950" s="32" t="s">
        <v>7231</v>
      </c>
      <c r="B7950" s="32" t="str">
        <f t="shared" si="372"/>
        <v>Sea View Mall,Honolulu, HI 94626,620-640-8626,Jackson Family Sporting Goods</v>
      </c>
      <c r="C7950" s="32" t="str">
        <f t="shared" si="373"/>
        <v>Goods</v>
      </c>
      <c r="D7950" s="32" t="str">
        <f t="shared" si="374"/>
        <v>Incorrect</v>
      </c>
    </row>
    <row r="7951" spans="1:4" x14ac:dyDescent="0.25">
      <c r="A7951" s="32" t="s">
        <v>5494</v>
      </c>
      <c r="B7951" s="32" t="str">
        <f t="shared" si="372"/>
        <v>Honolulu, HI 94626,620-640-8626,Jackson Family Sporting Goods,284 Keawe Street</v>
      </c>
      <c r="C7951" s="32" t="str">
        <f t="shared" si="373"/>
        <v>treet</v>
      </c>
      <c r="D7951" s="32" t="str">
        <f t="shared" si="374"/>
        <v>Incorrect</v>
      </c>
    </row>
    <row r="7952" spans="1:4" x14ac:dyDescent="0.25">
      <c r="A7952" s="32" t="s">
        <v>7232</v>
      </c>
      <c r="B7952" s="32" t="str">
        <f t="shared" si="372"/>
        <v>620-640-8626,Jackson Family Sporting Goods,284 Keawe Street,Tacoma, WA 90266</v>
      </c>
      <c r="C7952" s="32" t="str">
        <f t="shared" si="373"/>
        <v>90266</v>
      </c>
      <c r="D7952" s="32" t="str">
        <f t="shared" si="374"/>
        <v>Incorrect</v>
      </c>
    </row>
    <row r="7953" spans="1:4" x14ac:dyDescent="0.25">
      <c r="A7953" s="32" t="s">
        <v>7233</v>
      </c>
      <c r="B7953" s="32" t="str">
        <f t="shared" si="372"/>
        <v>Jackson Family Sporting Goods,284 Keawe Street,Tacoma, WA 90266,209-224-2680</v>
      </c>
      <c r="C7953" s="32" t="str">
        <f t="shared" si="373"/>
        <v>-2680</v>
      </c>
      <c r="D7953" s="32">
        <f t="shared" si="374"/>
        <v>1</v>
      </c>
    </row>
    <row r="7954" spans="1:4" x14ac:dyDescent="0.25">
      <c r="A7954" s="32" t="s">
        <v>1571</v>
      </c>
      <c r="B7954" s="32" t="str">
        <f t="shared" si="372"/>
        <v>284 Keawe Street,Tacoma, WA 90266,209-224-2680,Lawton Sportswear Inc</v>
      </c>
      <c r="C7954" s="32" t="str">
        <f t="shared" si="373"/>
        <v>r Inc</v>
      </c>
      <c r="D7954" s="32" t="str">
        <f t="shared" si="374"/>
        <v>Incorrect</v>
      </c>
    </row>
    <row r="7955" spans="1:4" x14ac:dyDescent="0.25">
      <c r="A7955" s="32" t="s">
        <v>7234</v>
      </c>
      <c r="B7955" s="32" t="str">
        <f t="shared" si="372"/>
        <v>Tacoma, WA 90266,209-224-2680,Lawton Sportswear Inc,2802 Ming Avenue</v>
      </c>
      <c r="C7955" s="32" t="str">
        <f t="shared" si="373"/>
        <v>venue</v>
      </c>
      <c r="D7955" s="32" t="str">
        <f t="shared" si="374"/>
        <v>Incorrect</v>
      </c>
    </row>
    <row r="7956" spans="1:4" x14ac:dyDescent="0.25">
      <c r="A7956" s="32" t="s">
        <v>7235</v>
      </c>
      <c r="B7956" s="32" t="str">
        <f t="shared" si="372"/>
        <v>209-224-2680,Lawton Sportswear Inc,2802 Ming Avenue,Longview, WA 98202</v>
      </c>
      <c r="C7956" s="32" t="str">
        <f t="shared" si="373"/>
        <v>98202</v>
      </c>
      <c r="D7956" s="32" t="str">
        <f t="shared" si="374"/>
        <v>Incorrect</v>
      </c>
    </row>
    <row r="7957" spans="1:4" x14ac:dyDescent="0.25">
      <c r="A7957" s="32" t="s">
        <v>7236</v>
      </c>
      <c r="B7957" s="32" t="str">
        <f t="shared" si="372"/>
        <v>Lawton Sportswear Inc,2802 Ming Avenue,Longview, WA 98202,224-846-6668</v>
      </c>
      <c r="C7957" s="32" t="str">
        <f t="shared" si="373"/>
        <v>-6668</v>
      </c>
      <c r="D7957" s="32">
        <f t="shared" si="374"/>
        <v>1</v>
      </c>
    </row>
    <row r="7958" spans="1:4" x14ac:dyDescent="0.25">
      <c r="A7958" s="32" t="s">
        <v>766</v>
      </c>
      <c r="B7958" s="32" t="str">
        <f t="shared" si="372"/>
        <v>2802 Ming Avenue,Longview, WA 98202,224-846-6668,Sporty's Women's Active Outdoor Gear</v>
      </c>
      <c r="C7958" s="32" t="str">
        <f t="shared" si="373"/>
        <v xml:space="preserve"> Gear</v>
      </c>
      <c r="D7958" s="32" t="str">
        <f t="shared" si="374"/>
        <v>Incorrect</v>
      </c>
    </row>
    <row r="7959" spans="1:4" x14ac:dyDescent="0.25">
      <c r="A7959" s="32" t="s">
        <v>7237</v>
      </c>
      <c r="B7959" s="32" t="str">
        <f t="shared" si="372"/>
        <v>Longview, WA 98202,224-846-6668,Sporty's Women's Active Outdoor Gear,864 West 2nd Street</v>
      </c>
      <c r="C7959" s="32" t="str">
        <f t="shared" si="373"/>
        <v>treet</v>
      </c>
      <c r="D7959" s="32" t="str">
        <f t="shared" si="374"/>
        <v>Incorrect</v>
      </c>
    </row>
    <row r="7960" spans="1:4" x14ac:dyDescent="0.25">
      <c r="A7960" s="32" t="s">
        <v>7238</v>
      </c>
      <c r="B7960" s="32" t="str">
        <f t="shared" si="372"/>
        <v>224-846-6668,Sporty's Women's Active Outdoor Gear,864 West 2nd Street,Waipahu, HI 90064</v>
      </c>
      <c r="C7960" s="32" t="str">
        <f t="shared" si="373"/>
        <v>90064</v>
      </c>
      <c r="D7960" s="32" t="str">
        <f t="shared" si="374"/>
        <v>Incorrect</v>
      </c>
    </row>
    <row r="7961" spans="1:4" x14ac:dyDescent="0.25">
      <c r="A7961" s="32" t="s">
        <v>7239</v>
      </c>
      <c r="B7961" s="32" t="str">
        <f t="shared" si="372"/>
        <v>Sporty's Women's Active Outdoor Gear,864 West 2nd Street,Waipahu, HI 90064,908-282-2944</v>
      </c>
      <c r="C7961" s="32" t="str">
        <f t="shared" si="373"/>
        <v>-2944</v>
      </c>
      <c r="D7961" s="32">
        <f t="shared" si="374"/>
        <v>1</v>
      </c>
    </row>
    <row r="7962" spans="1:4" x14ac:dyDescent="0.25">
      <c r="A7962" s="32" t="s">
        <v>7240</v>
      </c>
      <c r="B7962" s="32" t="str">
        <f t="shared" si="372"/>
        <v>864 West 2nd Street,Waipahu, HI 90064,908-282-2944,Pacific Times Clothiers</v>
      </c>
      <c r="C7962" s="32" t="str">
        <f t="shared" si="373"/>
        <v>hiers</v>
      </c>
      <c r="D7962" s="32" t="str">
        <f t="shared" si="374"/>
        <v>Incorrect</v>
      </c>
    </row>
    <row r="7963" spans="1:4" x14ac:dyDescent="0.25">
      <c r="A7963" s="32" t="s">
        <v>7241</v>
      </c>
      <c r="B7963" s="32" t="str">
        <f t="shared" si="372"/>
        <v>Waipahu, HI 90064,908-282-2944,Pacific Times Clothiers,28600 Collier Av</v>
      </c>
      <c r="C7963" s="32" t="str">
        <f t="shared" si="373"/>
        <v>er Av</v>
      </c>
      <c r="D7963" s="32" t="str">
        <f t="shared" si="374"/>
        <v>Incorrect</v>
      </c>
    </row>
    <row r="7964" spans="1:4" x14ac:dyDescent="0.25">
      <c r="A7964" s="32" t="s">
        <v>7242</v>
      </c>
      <c r="B7964" s="32" t="str">
        <f t="shared" si="372"/>
        <v>908-282-2944,Pacific Times Clothiers,28600 Collier Av,Santa Clara, CA 94022</v>
      </c>
      <c r="C7964" s="32" t="str">
        <f t="shared" si="373"/>
        <v>94022</v>
      </c>
      <c r="D7964" s="32" t="str">
        <f t="shared" si="374"/>
        <v>Incorrect</v>
      </c>
    </row>
    <row r="7965" spans="1:4" x14ac:dyDescent="0.25">
      <c r="A7965" s="32" t="s">
        <v>801</v>
      </c>
      <c r="B7965" s="32" t="str">
        <f t="shared" si="372"/>
        <v>Pacific Times Clothiers,28600 Collier Av,Santa Clara, CA 94022,629-409-2664</v>
      </c>
      <c r="C7965" s="32" t="str">
        <f t="shared" si="373"/>
        <v>-2664</v>
      </c>
      <c r="D7965" s="32">
        <f t="shared" si="374"/>
        <v>1</v>
      </c>
    </row>
    <row r="7966" spans="1:4" x14ac:dyDescent="0.25">
      <c r="A7966" s="32" t="s">
        <v>7243</v>
      </c>
      <c r="B7966" s="32" t="str">
        <f t="shared" si="372"/>
        <v>28600 Collier Av,Santa Clara, CA 94022,629-409-2664,Sports in the 22st Century</v>
      </c>
      <c r="C7966" s="32" t="str">
        <f t="shared" si="373"/>
        <v>ntury</v>
      </c>
      <c r="D7966" s="32" t="str">
        <f t="shared" si="374"/>
        <v>Incorrect</v>
      </c>
    </row>
    <row r="7967" spans="1:4" x14ac:dyDescent="0.25">
      <c r="A7967" s="32" t="s">
        <v>7244</v>
      </c>
      <c r="B7967" s="32" t="str">
        <f t="shared" si="372"/>
        <v>Santa Clara, CA 94022,629-409-2664,Sports in the 22st Century,Roseville Galleria</v>
      </c>
      <c r="C7967" s="32" t="str">
        <f t="shared" si="373"/>
        <v>leria</v>
      </c>
      <c r="D7967" s="32" t="str">
        <f t="shared" si="374"/>
        <v>Incorrect</v>
      </c>
    </row>
    <row r="7968" spans="1:4" x14ac:dyDescent="0.25">
      <c r="A7968" s="32" t="s">
        <v>7245</v>
      </c>
      <c r="B7968" s="32" t="str">
        <f t="shared" si="372"/>
        <v>629-409-2664,Sports in the 22st Century,Roseville Galleria,Chatsworth, CA 96068</v>
      </c>
      <c r="C7968" s="32" t="str">
        <f t="shared" si="373"/>
        <v>96068</v>
      </c>
      <c r="D7968" s="32" t="str">
        <f t="shared" si="374"/>
        <v>Incorrect</v>
      </c>
    </row>
    <row r="7969" spans="1:4" x14ac:dyDescent="0.25">
      <c r="A7969" s="32" t="s">
        <v>7246</v>
      </c>
      <c r="B7969" s="32" t="str">
        <f t="shared" si="372"/>
        <v>Sports in the 22st Century,Roseville Galleria,Chatsworth, CA 96068,224-849-8626</v>
      </c>
      <c r="C7969" s="32" t="str">
        <f t="shared" si="373"/>
        <v>-8626</v>
      </c>
      <c r="D7969" s="32">
        <f t="shared" si="374"/>
        <v>1</v>
      </c>
    </row>
    <row r="7970" spans="1:4" x14ac:dyDescent="0.25">
      <c r="A7970" s="32" t="s">
        <v>7247</v>
      </c>
      <c r="B7970" s="32" t="str">
        <f t="shared" si="372"/>
        <v>Roseville Galleria,Chatsworth, CA 96068,224-849-8626,</v>
      </c>
      <c r="C7970" s="32" t="str">
        <f t="shared" si="373"/>
        <v>8626,</v>
      </c>
      <c r="D7970" s="32" t="str">
        <f t="shared" si="374"/>
        <v>Incorrect</v>
      </c>
    </row>
    <row r="7971" spans="1:4" x14ac:dyDescent="0.25">
      <c r="A7971" s="32" t="s">
        <v>7248</v>
      </c>
      <c r="B7971" s="32" t="str">
        <f t="shared" si="372"/>
        <v>Chatsworth, CA 96068,224-849-8626,,</v>
      </c>
      <c r="C7971" s="32" t="str">
        <f t="shared" si="373"/>
        <v>626,,</v>
      </c>
      <c r="D7971" s="32" t="str">
        <f t="shared" si="374"/>
        <v>Incorrect</v>
      </c>
    </row>
    <row r="7972" spans="1:4" x14ac:dyDescent="0.25">
      <c r="A7972" s="32" t="s">
        <v>7249</v>
      </c>
      <c r="B7972" s="32" t="str">
        <f t="shared" si="372"/>
        <v>224-849-8626,,,</v>
      </c>
      <c r="C7972" s="32" t="str">
        <f t="shared" si="373"/>
        <v>26,,,</v>
      </c>
      <c r="D7972" s="32" t="str">
        <f t="shared" si="374"/>
        <v>Incorrect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A336-0F20-4DB9-ACE7-79F2B44A20B5}">
  <dimension ref="A1:F1995"/>
  <sheetViews>
    <sheetView workbookViewId="0"/>
  </sheetViews>
  <sheetFormatPr defaultRowHeight="15" x14ac:dyDescent="0.25"/>
  <cols>
    <col min="1" max="1" width="45.28515625" style="32" bestFit="1" customWidth="1"/>
    <col min="2" max="2" width="43" style="32" bestFit="1" customWidth="1"/>
    <col min="3" max="3" width="35.140625" style="32" bestFit="1" customWidth="1"/>
    <col min="4" max="5" width="14.5703125" style="32" customWidth="1"/>
    <col min="6" max="6" width="16.5703125" style="32" customWidth="1"/>
    <col min="7" max="16384" width="9.140625" style="32"/>
  </cols>
  <sheetData>
    <row r="1" spans="1:6" x14ac:dyDescent="0.25">
      <c r="A1" s="32" t="s">
        <v>7250</v>
      </c>
      <c r="B1" s="32" t="s">
        <v>7251</v>
      </c>
      <c r="C1" s="32" t="s">
        <v>7252</v>
      </c>
      <c r="D1" s="32" t="s">
        <v>7253</v>
      </c>
      <c r="E1" s="32" t="s">
        <v>7254</v>
      </c>
      <c r="F1" s="32" t="s">
        <v>7255</v>
      </c>
    </row>
    <row r="2" spans="1:6" hidden="1" x14ac:dyDescent="0.25">
      <c r="A2" s="32" t="s">
        <v>7256</v>
      </c>
      <c r="B2" s="32" t="s">
        <v>7257</v>
      </c>
      <c r="C2" s="32" t="s">
        <v>7258</v>
      </c>
      <c r="D2" s="32" t="s">
        <v>7259</v>
      </c>
      <c r="E2" s="32">
        <v>96802</v>
      </c>
      <c r="F2" s="32" t="s">
        <v>7260</v>
      </c>
    </row>
    <row r="3" spans="1:6" hidden="1" x14ac:dyDescent="0.25">
      <c r="A3" s="32" t="s">
        <v>5441</v>
      </c>
      <c r="B3" s="32" t="s">
        <v>7261</v>
      </c>
      <c r="C3" s="32" t="s">
        <v>7258</v>
      </c>
      <c r="D3" s="32" t="s">
        <v>7259</v>
      </c>
      <c r="E3" s="32">
        <v>96628</v>
      </c>
      <c r="F3" s="32" t="s">
        <v>7262</v>
      </c>
    </row>
    <row r="4" spans="1:6" hidden="1" x14ac:dyDescent="0.25">
      <c r="A4" s="32" t="s">
        <v>7263</v>
      </c>
      <c r="B4" s="32" t="s">
        <v>7264</v>
      </c>
      <c r="C4" s="32" t="s">
        <v>7258</v>
      </c>
      <c r="D4" s="32" t="s">
        <v>7259</v>
      </c>
      <c r="E4" s="32">
        <v>98066</v>
      </c>
      <c r="F4" s="32" t="s">
        <v>7265</v>
      </c>
    </row>
    <row r="5" spans="1:6" hidden="1" x14ac:dyDescent="0.25">
      <c r="A5" s="32" t="s">
        <v>370</v>
      </c>
      <c r="B5" s="32" t="s">
        <v>7266</v>
      </c>
      <c r="C5" s="32" t="s">
        <v>7258</v>
      </c>
      <c r="D5" s="32" t="s">
        <v>7259</v>
      </c>
      <c r="E5" s="32">
        <v>90044</v>
      </c>
      <c r="F5" s="32" t="s">
        <v>7267</v>
      </c>
    </row>
    <row r="6" spans="1:6" hidden="1" x14ac:dyDescent="0.25">
      <c r="A6" s="32" t="s">
        <v>3713</v>
      </c>
      <c r="B6" s="32" t="s">
        <v>7264</v>
      </c>
      <c r="C6" s="32" t="s">
        <v>7258</v>
      </c>
      <c r="D6" s="32" t="s">
        <v>7259</v>
      </c>
      <c r="E6" s="32">
        <v>96486</v>
      </c>
      <c r="F6" s="32" t="s">
        <v>7268</v>
      </c>
    </row>
    <row r="7" spans="1:6" hidden="1" x14ac:dyDescent="0.25">
      <c r="A7" s="32" t="s">
        <v>7269</v>
      </c>
      <c r="B7" s="32" t="s">
        <v>7270</v>
      </c>
      <c r="C7" s="32" t="s">
        <v>7258</v>
      </c>
      <c r="D7" s="32" t="s">
        <v>7259</v>
      </c>
      <c r="E7" s="32">
        <v>94002</v>
      </c>
      <c r="F7" s="32" t="s">
        <v>7271</v>
      </c>
    </row>
    <row r="8" spans="1:6" hidden="1" x14ac:dyDescent="0.25">
      <c r="A8" s="32" t="s">
        <v>7272</v>
      </c>
      <c r="B8" s="32" t="s">
        <v>7273</v>
      </c>
      <c r="C8" s="32" t="s">
        <v>7258</v>
      </c>
      <c r="D8" s="32" t="s">
        <v>7259</v>
      </c>
      <c r="E8" s="32">
        <v>96240</v>
      </c>
      <c r="F8" s="32" t="s">
        <v>7274</v>
      </c>
    </row>
    <row r="9" spans="1:6" hidden="1" x14ac:dyDescent="0.25">
      <c r="A9" s="32" t="s">
        <v>7275</v>
      </c>
      <c r="B9" s="32" t="s">
        <v>7276</v>
      </c>
      <c r="C9" s="32" t="s">
        <v>7277</v>
      </c>
      <c r="D9" s="32" t="s">
        <v>7259</v>
      </c>
      <c r="E9" s="32">
        <v>99626</v>
      </c>
      <c r="F9" s="32" t="s">
        <v>7278</v>
      </c>
    </row>
    <row r="10" spans="1:6" hidden="1" x14ac:dyDescent="0.25">
      <c r="A10" s="32" t="s">
        <v>7279</v>
      </c>
      <c r="B10" s="32" t="s">
        <v>7280</v>
      </c>
      <c r="C10" s="32" t="s">
        <v>7281</v>
      </c>
      <c r="D10" s="32" t="s">
        <v>7259</v>
      </c>
      <c r="E10" s="32">
        <v>99626</v>
      </c>
      <c r="F10" s="32" t="s">
        <v>7282</v>
      </c>
    </row>
    <row r="11" spans="1:6" hidden="1" x14ac:dyDescent="0.25">
      <c r="A11" s="32" t="s">
        <v>7283</v>
      </c>
      <c r="B11" s="32" t="s">
        <v>7284</v>
      </c>
      <c r="C11" s="32" t="s">
        <v>7285</v>
      </c>
      <c r="D11" s="32" t="s">
        <v>7259</v>
      </c>
      <c r="E11" s="32">
        <v>99846</v>
      </c>
      <c r="F11" s="32" t="s">
        <v>7286</v>
      </c>
    </row>
    <row r="12" spans="1:6" hidden="1" x14ac:dyDescent="0.25">
      <c r="A12" s="32" t="s">
        <v>7287</v>
      </c>
      <c r="B12" s="32" t="s">
        <v>7288</v>
      </c>
      <c r="C12" s="32" t="s">
        <v>7285</v>
      </c>
      <c r="D12" s="32" t="s">
        <v>7259</v>
      </c>
      <c r="E12" s="32">
        <v>94660</v>
      </c>
      <c r="F12" s="32" t="s">
        <v>7289</v>
      </c>
    </row>
    <row r="13" spans="1:6" hidden="1" x14ac:dyDescent="0.25">
      <c r="A13" s="32" t="s">
        <v>7290</v>
      </c>
      <c r="B13" s="32" t="s">
        <v>7291</v>
      </c>
      <c r="C13" s="32" t="s">
        <v>7285</v>
      </c>
      <c r="D13" s="32" t="s">
        <v>7259</v>
      </c>
      <c r="E13" s="32">
        <v>94924</v>
      </c>
      <c r="F13" s="32" t="s">
        <v>7292</v>
      </c>
    </row>
    <row r="14" spans="1:6" hidden="1" x14ac:dyDescent="0.25">
      <c r="A14" s="32" t="s">
        <v>4065</v>
      </c>
      <c r="B14" s="32" t="s">
        <v>7293</v>
      </c>
      <c r="C14" s="32" t="s">
        <v>7285</v>
      </c>
      <c r="D14" s="32" t="s">
        <v>7259</v>
      </c>
      <c r="E14" s="32">
        <v>99846</v>
      </c>
      <c r="F14" s="32" t="s">
        <v>7294</v>
      </c>
    </row>
    <row r="15" spans="1:6" hidden="1" x14ac:dyDescent="0.25">
      <c r="A15" s="32" t="s">
        <v>4654</v>
      </c>
      <c r="B15" s="32" t="s">
        <v>7295</v>
      </c>
      <c r="C15" s="32" t="s">
        <v>7296</v>
      </c>
      <c r="D15" s="32" t="s">
        <v>7259</v>
      </c>
      <c r="E15" s="32">
        <v>96828</v>
      </c>
      <c r="F15" s="32" t="s">
        <v>7297</v>
      </c>
    </row>
    <row r="16" spans="1:6" hidden="1" x14ac:dyDescent="0.25">
      <c r="A16" s="32" t="s">
        <v>7298</v>
      </c>
      <c r="B16" s="32" t="s">
        <v>7299</v>
      </c>
      <c r="C16" s="32" t="s">
        <v>7300</v>
      </c>
      <c r="D16" s="32" t="s">
        <v>7259</v>
      </c>
      <c r="E16" s="32">
        <v>98662</v>
      </c>
      <c r="F16" s="32" t="s">
        <v>7301</v>
      </c>
    </row>
    <row r="17" spans="1:6" hidden="1" x14ac:dyDescent="0.25">
      <c r="A17" s="32" t="s">
        <v>7302</v>
      </c>
      <c r="B17" s="32" t="s">
        <v>7303</v>
      </c>
      <c r="C17" s="32" t="s">
        <v>7300</v>
      </c>
      <c r="D17" s="32" t="s">
        <v>7259</v>
      </c>
      <c r="E17" s="32">
        <v>98242</v>
      </c>
      <c r="F17" s="32" t="s">
        <v>7304</v>
      </c>
    </row>
    <row r="18" spans="1:6" hidden="1" x14ac:dyDescent="0.25">
      <c r="A18" s="32" t="s">
        <v>5348</v>
      </c>
      <c r="B18" s="32" t="s">
        <v>7305</v>
      </c>
      <c r="C18" s="32" t="s">
        <v>7300</v>
      </c>
      <c r="D18" s="32" t="s">
        <v>7259</v>
      </c>
      <c r="E18" s="32">
        <v>90288</v>
      </c>
      <c r="F18" s="32" t="s">
        <v>7306</v>
      </c>
    </row>
    <row r="19" spans="1:6" hidden="1" x14ac:dyDescent="0.25">
      <c r="A19" s="32" t="s">
        <v>7307</v>
      </c>
      <c r="B19" s="32" t="s">
        <v>7308</v>
      </c>
      <c r="C19" s="32" t="s">
        <v>7300</v>
      </c>
      <c r="D19" s="32" t="s">
        <v>7259</v>
      </c>
      <c r="E19" s="32">
        <v>94226</v>
      </c>
      <c r="F19" s="32" t="s">
        <v>7309</v>
      </c>
    </row>
    <row r="20" spans="1:6" hidden="1" x14ac:dyDescent="0.25">
      <c r="A20" s="32" t="s">
        <v>7310</v>
      </c>
      <c r="B20" s="32" t="s">
        <v>7311</v>
      </c>
      <c r="C20" s="32" t="s">
        <v>7312</v>
      </c>
      <c r="D20" s="32" t="s">
        <v>7259</v>
      </c>
      <c r="E20" s="32">
        <v>96928</v>
      </c>
      <c r="F20" s="32" t="s">
        <v>7313</v>
      </c>
    </row>
    <row r="21" spans="1:6" hidden="1" x14ac:dyDescent="0.25">
      <c r="A21" s="32" t="s">
        <v>7314</v>
      </c>
      <c r="B21" s="32" t="s">
        <v>7315</v>
      </c>
      <c r="C21" s="32" t="s">
        <v>7312</v>
      </c>
      <c r="D21" s="32" t="s">
        <v>7259</v>
      </c>
      <c r="E21" s="32">
        <v>92802</v>
      </c>
      <c r="F21" s="32" t="s">
        <v>7316</v>
      </c>
    </row>
    <row r="22" spans="1:6" hidden="1" x14ac:dyDescent="0.25">
      <c r="A22" s="32" t="s">
        <v>4570</v>
      </c>
      <c r="B22" s="32" t="s">
        <v>7317</v>
      </c>
      <c r="C22" s="32" t="s">
        <v>7318</v>
      </c>
      <c r="D22" s="32" t="s">
        <v>7259</v>
      </c>
      <c r="E22" s="32">
        <v>94449</v>
      </c>
      <c r="F22" s="32" t="s">
        <v>7319</v>
      </c>
    </row>
    <row r="23" spans="1:6" hidden="1" x14ac:dyDescent="0.25">
      <c r="A23" s="32" t="s">
        <v>7320</v>
      </c>
      <c r="B23" s="32" t="s">
        <v>7321</v>
      </c>
      <c r="C23" s="32" t="s">
        <v>7322</v>
      </c>
      <c r="D23" s="32" t="s">
        <v>7259</v>
      </c>
      <c r="E23" s="32">
        <v>99602</v>
      </c>
      <c r="F23" s="32" t="s">
        <v>7323</v>
      </c>
    </row>
    <row r="24" spans="1:6" hidden="1" x14ac:dyDescent="0.25">
      <c r="A24" s="32" t="s">
        <v>3897</v>
      </c>
      <c r="B24" s="32" t="s">
        <v>7324</v>
      </c>
      <c r="C24" s="32" t="s">
        <v>7325</v>
      </c>
      <c r="D24" s="32" t="s">
        <v>7259</v>
      </c>
      <c r="E24" s="32">
        <v>99604</v>
      </c>
      <c r="F24" s="32" t="s">
        <v>7326</v>
      </c>
    </row>
    <row r="25" spans="1:6" hidden="1" x14ac:dyDescent="0.25">
      <c r="A25" s="32" t="s">
        <v>7327</v>
      </c>
      <c r="B25" s="32" t="s">
        <v>7328</v>
      </c>
      <c r="C25" s="32" t="s">
        <v>7329</v>
      </c>
      <c r="D25" s="32" t="s">
        <v>7330</v>
      </c>
      <c r="E25" s="32">
        <v>90089</v>
      </c>
      <c r="F25" s="32" t="s">
        <v>7331</v>
      </c>
    </row>
    <row r="26" spans="1:6" hidden="1" x14ac:dyDescent="0.25">
      <c r="A26" s="32" t="s">
        <v>7332</v>
      </c>
      <c r="B26" s="32" t="s">
        <v>7333</v>
      </c>
      <c r="C26" s="32" t="s">
        <v>7329</v>
      </c>
      <c r="D26" s="32" t="s">
        <v>7330</v>
      </c>
      <c r="E26" s="32">
        <v>90026</v>
      </c>
      <c r="F26" s="32" t="s">
        <v>7334</v>
      </c>
    </row>
    <row r="27" spans="1:6" hidden="1" x14ac:dyDescent="0.25">
      <c r="A27" s="32" t="s">
        <v>7335</v>
      </c>
      <c r="B27" s="32" t="s">
        <v>7336</v>
      </c>
      <c r="C27" s="32" t="s">
        <v>7337</v>
      </c>
      <c r="D27" s="32" t="s">
        <v>7330</v>
      </c>
      <c r="E27" s="32">
        <v>90068</v>
      </c>
      <c r="F27" s="32" t="s">
        <v>7338</v>
      </c>
    </row>
    <row r="28" spans="1:6" hidden="1" x14ac:dyDescent="0.25">
      <c r="A28" s="32" t="s">
        <v>7339</v>
      </c>
      <c r="B28" s="32" t="s">
        <v>7340</v>
      </c>
      <c r="C28" s="32" t="s">
        <v>7337</v>
      </c>
      <c r="D28" s="32" t="s">
        <v>7330</v>
      </c>
      <c r="E28" s="32">
        <v>90248</v>
      </c>
      <c r="F28" s="32" t="s">
        <v>7341</v>
      </c>
    </row>
    <row r="29" spans="1:6" hidden="1" x14ac:dyDescent="0.25">
      <c r="A29" s="32" t="s">
        <v>7342</v>
      </c>
      <c r="B29" s="32" t="s">
        <v>7343</v>
      </c>
      <c r="C29" s="32" t="s">
        <v>7337</v>
      </c>
      <c r="D29" s="32" t="s">
        <v>7330</v>
      </c>
      <c r="E29" s="32">
        <v>94822</v>
      </c>
      <c r="F29" s="32" t="s">
        <v>7344</v>
      </c>
    </row>
    <row r="30" spans="1:6" hidden="1" x14ac:dyDescent="0.25">
      <c r="A30" s="32" t="s">
        <v>4831</v>
      </c>
      <c r="B30" s="32" t="s">
        <v>7345</v>
      </c>
      <c r="C30" s="32" t="s">
        <v>7346</v>
      </c>
      <c r="D30" s="32" t="s">
        <v>7330</v>
      </c>
      <c r="E30" s="32">
        <v>94020</v>
      </c>
      <c r="F30" s="32" t="s">
        <v>7347</v>
      </c>
    </row>
    <row r="31" spans="1:6" hidden="1" x14ac:dyDescent="0.25">
      <c r="A31" s="32" t="s">
        <v>7348</v>
      </c>
      <c r="B31" s="32" t="s">
        <v>7349</v>
      </c>
      <c r="C31" s="32" t="s">
        <v>7346</v>
      </c>
      <c r="D31" s="32" t="s">
        <v>7330</v>
      </c>
      <c r="E31" s="32">
        <v>94620</v>
      </c>
      <c r="F31" s="32" t="s">
        <v>7350</v>
      </c>
    </row>
    <row r="32" spans="1:6" hidden="1" x14ac:dyDescent="0.25">
      <c r="A32" s="32" t="s">
        <v>354</v>
      </c>
      <c r="B32" s="32" t="s">
        <v>7351</v>
      </c>
      <c r="C32" s="32" t="s">
        <v>7352</v>
      </c>
      <c r="D32" s="32" t="s">
        <v>7330</v>
      </c>
      <c r="E32" s="32">
        <v>94422</v>
      </c>
      <c r="F32" s="32" t="s">
        <v>7353</v>
      </c>
    </row>
    <row r="33" spans="1:6" hidden="1" x14ac:dyDescent="0.25">
      <c r="A33" s="32" t="s">
        <v>434</v>
      </c>
      <c r="B33" s="32" t="s">
        <v>7354</v>
      </c>
      <c r="C33" s="32" t="s">
        <v>7352</v>
      </c>
      <c r="D33" s="32" t="s">
        <v>7330</v>
      </c>
      <c r="E33" s="32">
        <v>96688</v>
      </c>
      <c r="F33" s="32" t="s">
        <v>7355</v>
      </c>
    </row>
    <row r="34" spans="1:6" hidden="1" x14ac:dyDescent="0.25">
      <c r="A34" s="32" t="s">
        <v>1017</v>
      </c>
      <c r="B34" s="32" t="s">
        <v>7356</v>
      </c>
      <c r="C34" s="32" t="s">
        <v>7352</v>
      </c>
      <c r="D34" s="32" t="s">
        <v>7330</v>
      </c>
      <c r="E34" s="32">
        <v>90022</v>
      </c>
      <c r="F34" s="32" t="s">
        <v>7357</v>
      </c>
    </row>
    <row r="35" spans="1:6" hidden="1" x14ac:dyDescent="0.25">
      <c r="A35" s="32" t="s">
        <v>1480</v>
      </c>
      <c r="B35" s="32" t="s">
        <v>7358</v>
      </c>
      <c r="C35" s="32" t="s">
        <v>7359</v>
      </c>
      <c r="D35" s="32" t="s">
        <v>7330</v>
      </c>
      <c r="E35" s="32">
        <v>90248</v>
      </c>
      <c r="F35" s="32" t="s">
        <v>7360</v>
      </c>
    </row>
    <row r="36" spans="1:6" hidden="1" x14ac:dyDescent="0.25">
      <c r="A36" s="32" t="s">
        <v>7361</v>
      </c>
      <c r="B36" s="32" t="s">
        <v>7362</v>
      </c>
      <c r="C36" s="32" t="s">
        <v>7359</v>
      </c>
      <c r="D36" s="32" t="s">
        <v>7330</v>
      </c>
      <c r="E36" s="32">
        <v>96020</v>
      </c>
      <c r="F36" s="32" t="s">
        <v>7363</v>
      </c>
    </row>
    <row r="37" spans="1:6" hidden="1" x14ac:dyDescent="0.25">
      <c r="A37" s="32" t="s">
        <v>7364</v>
      </c>
      <c r="B37" s="32" t="s">
        <v>7365</v>
      </c>
      <c r="C37" s="32" t="s">
        <v>7366</v>
      </c>
      <c r="D37" s="32" t="s">
        <v>7330</v>
      </c>
      <c r="E37" s="32">
        <v>90068</v>
      </c>
      <c r="F37" s="32" t="s">
        <v>7367</v>
      </c>
    </row>
    <row r="38" spans="1:6" hidden="1" x14ac:dyDescent="0.25">
      <c r="A38" s="32" t="s">
        <v>7368</v>
      </c>
      <c r="B38" s="32" t="s">
        <v>7264</v>
      </c>
      <c r="C38" s="32" t="s">
        <v>7366</v>
      </c>
      <c r="D38" s="32" t="s">
        <v>7330</v>
      </c>
      <c r="E38" s="32">
        <v>92960</v>
      </c>
      <c r="F38" s="32" t="s">
        <v>7369</v>
      </c>
    </row>
    <row r="39" spans="1:6" hidden="1" x14ac:dyDescent="0.25">
      <c r="A39" s="32" t="s">
        <v>7370</v>
      </c>
      <c r="B39" s="32" t="s">
        <v>7371</v>
      </c>
      <c r="C39" s="32" t="s">
        <v>7372</v>
      </c>
      <c r="D39" s="32" t="s">
        <v>7330</v>
      </c>
      <c r="E39" s="32">
        <v>92840</v>
      </c>
      <c r="F39" s="32" t="s">
        <v>7373</v>
      </c>
    </row>
    <row r="40" spans="1:6" hidden="1" x14ac:dyDescent="0.25">
      <c r="A40" s="32" t="s">
        <v>5891</v>
      </c>
      <c r="B40" s="32" t="s">
        <v>7374</v>
      </c>
      <c r="C40" s="32" t="s">
        <v>7372</v>
      </c>
      <c r="D40" s="32" t="s">
        <v>7330</v>
      </c>
      <c r="E40" s="32">
        <v>94402</v>
      </c>
      <c r="F40" s="32" t="s">
        <v>7375</v>
      </c>
    </row>
    <row r="41" spans="1:6" hidden="1" x14ac:dyDescent="0.25">
      <c r="A41" s="32" t="s">
        <v>7376</v>
      </c>
      <c r="B41" s="32" t="s">
        <v>7377</v>
      </c>
      <c r="C41" s="32" t="s">
        <v>7372</v>
      </c>
      <c r="D41" s="32" t="s">
        <v>7330</v>
      </c>
      <c r="E41" s="32">
        <v>92844</v>
      </c>
      <c r="F41" s="32" t="s">
        <v>7378</v>
      </c>
    </row>
    <row r="42" spans="1:6" hidden="1" x14ac:dyDescent="0.25">
      <c r="A42" s="32" t="s">
        <v>7379</v>
      </c>
      <c r="B42" s="32" t="s">
        <v>7380</v>
      </c>
      <c r="C42" s="32" t="s">
        <v>7372</v>
      </c>
      <c r="D42" s="32" t="s">
        <v>7330</v>
      </c>
      <c r="E42" s="32">
        <v>92804</v>
      </c>
      <c r="F42" s="32" t="s">
        <v>7381</v>
      </c>
    </row>
    <row r="43" spans="1:6" hidden="1" x14ac:dyDescent="0.25">
      <c r="A43" s="32" t="s">
        <v>7382</v>
      </c>
      <c r="B43" s="32" t="s">
        <v>7383</v>
      </c>
      <c r="C43" s="32" t="s">
        <v>7372</v>
      </c>
      <c r="D43" s="32" t="s">
        <v>7330</v>
      </c>
      <c r="E43" s="32">
        <v>94402</v>
      </c>
      <c r="F43" s="32" t="s">
        <v>7384</v>
      </c>
    </row>
    <row r="44" spans="1:6" hidden="1" x14ac:dyDescent="0.25">
      <c r="A44" s="32" t="s">
        <v>7385</v>
      </c>
      <c r="B44" s="32" t="s">
        <v>7386</v>
      </c>
      <c r="C44" s="32" t="s">
        <v>7372</v>
      </c>
      <c r="D44" s="32" t="s">
        <v>7330</v>
      </c>
      <c r="E44" s="32">
        <v>94202</v>
      </c>
      <c r="F44" s="32" t="s">
        <v>7387</v>
      </c>
    </row>
    <row r="45" spans="1:6" hidden="1" x14ac:dyDescent="0.25">
      <c r="A45" s="32" t="s">
        <v>7388</v>
      </c>
      <c r="B45" s="32" t="s">
        <v>7389</v>
      </c>
      <c r="C45" s="32" t="s">
        <v>7372</v>
      </c>
      <c r="D45" s="32" t="s">
        <v>7330</v>
      </c>
      <c r="E45" s="32">
        <v>98002</v>
      </c>
      <c r="F45" s="32" t="s">
        <v>7390</v>
      </c>
    </row>
    <row r="46" spans="1:6" hidden="1" x14ac:dyDescent="0.25">
      <c r="A46" s="32" t="s">
        <v>4254</v>
      </c>
      <c r="B46" s="32" t="s">
        <v>7391</v>
      </c>
      <c r="C46" s="32" t="s">
        <v>7372</v>
      </c>
      <c r="D46" s="32" t="s">
        <v>7330</v>
      </c>
      <c r="E46" s="32">
        <v>90046</v>
      </c>
      <c r="F46" s="32" t="s">
        <v>7392</v>
      </c>
    </row>
    <row r="47" spans="1:6" hidden="1" x14ac:dyDescent="0.25">
      <c r="A47" s="32" t="s">
        <v>7393</v>
      </c>
      <c r="B47" s="32" t="s">
        <v>7394</v>
      </c>
      <c r="C47" s="32" t="s">
        <v>7372</v>
      </c>
      <c r="D47" s="32" t="s">
        <v>7330</v>
      </c>
      <c r="E47" s="32">
        <v>92222</v>
      </c>
      <c r="F47" s="32" t="s">
        <v>7395</v>
      </c>
    </row>
    <row r="48" spans="1:6" hidden="1" x14ac:dyDescent="0.25">
      <c r="A48" s="32" t="s">
        <v>5935</v>
      </c>
      <c r="B48" s="32" t="s">
        <v>7396</v>
      </c>
      <c r="C48" s="32" t="s">
        <v>7372</v>
      </c>
      <c r="D48" s="32" t="s">
        <v>7330</v>
      </c>
      <c r="E48" s="32">
        <v>92466</v>
      </c>
      <c r="F48" s="32" t="s">
        <v>7397</v>
      </c>
    </row>
    <row r="49" spans="1:6" hidden="1" x14ac:dyDescent="0.25">
      <c r="A49" s="32" t="s">
        <v>3717</v>
      </c>
      <c r="B49" s="32" t="s">
        <v>7398</v>
      </c>
      <c r="C49" s="32" t="s">
        <v>7372</v>
      </c>
      <c r="D49" s="32" t="s">
        <v>7330</v>
      </c>
      <c r="E49" s="32">
        <v>92008</v>
      </c>
      <c r="F49" s="32" t="s">
        <v>7399</v>
      </c>
    </row>
    <row r="50" spans="1:6" hidden="1" x14ac:dyDescent="0.25">
      <c r="A50" s="32" t="s">
        <v>7400</v>
      </c>
      <c r="B50" s="32" t="s">
        <v>7401</v>
      </c>
      <c r="C50" s="32" t="s">
        <v>7402</v>
      </c>
      <c r="D50" s="32" t="s">
        <v>7330</v>
      </c>
      <c r="E50" s="32">
        <v>94666</v>
      </c>
      <c r="F50" s="32" t="s">
        <v>7403</v>
      </c>
    </row>
    <row r="51" spans="1:6" hidden="1" x14ac:dyDescent="0.25">
      <c r="A51" s="32" t="s">
        <v>7404</v>
      </c>
      <c r="B51" s="32" t="s">
        <v>7405</v>
      </c>
      <c r="C51" s="32" t="s">
        <v>7402</v>
      </c>
      <c r="D51" s="32" t="s">
        <v>7330</v>
      </c>
      <c r="E51" s="32">
        <v>92220</v>
      </c>
      <c r="F51" s="32" t="s">
        <v>7406</v>
      </c>
    </row>
    <row r="52" spans="1:6" hidden="1" x14ac:dyDescent="0.25">
      <c r="A52" s="32" t="s">
        <v>7407</v>
      </c>
      <c r="B52" s="32" t="s">
        <v>7408</v>
      </c>
      <c r="C52" s="32" t="s">
        <v>7402</v>
      </c>
      <c r="D52" s="32" t="s">
        <v>7330</v>
      </c>
      <c r="E52" s="32">
        <v>92240</v>
      </c>
      <c r="F52" s="32" t="s">
        <v>7409</v>
      </c>
    </row>
    <row r="53" spans="1:6" hidden="1" x14ac:dyDescent="0.25">
      <c r="A53" s="32" t="s">
        <v>3202</v>
      </c>
      <c r="B53" s="32" t="s">
        <v>7410</v>
      </c>
      <c r="C53" s="32" t="s">
        <v>7402</v>
      </c>
      <c r="D53" s="32" t="s">
        <v>7330</v>
      </c>
      <c r="E53" s="32">
        <v>92626</v>
      </c>
      <c r="F53" s="32" t="s">
        <v>7411</v>
      </c>
    </row>
    <row r="54" spans="1:6" hidden="1" x14ac:dyDescent="0.25">
      <c r="A54" s="32" t="s">
        <v>7412</v>
      </c>
      <c r="B54" s="32" t="s">
        <v>7413</v>
      </c>
      <c r="C54" s="32" t="s">
        <v>7414</v>
      </c>
      <c r="D54" s="32" t="s">
        <v>7330</v>
      </c>
      <c r="E54" s="32">
        <v>92064</v>
      </c>
      <c r="F54" s="32" t="s">
        <v>7415</v>
      </c>
    </row>
    <row r="55" spans="1:6" hidden="1" x14ac:dyDescent="0.25">
      <c r="A55" s="32" t="s">
        <v>7416</v>
      </c>
      <c r="B55" s="32" t="s">
        <v>7417</v>
      </c>
      <c r="C55" s="32" t="s">
        <v>7414</v>
      </c>
      <c r="D55" s="32" t="s">
        <v>7330</v>
      </c>
      <c r="E55" s="32">
        <v>94202</v>
      </c>
      <c r="F55" s="32" t="s">
        <v>7418</v>
      </c>
    </row>
    <row r="56" spans="1:6" hidden="1" x14ac:dyDescent="0.25">
      <c r="A56" s="32" t="s">
        <v>7419</v>
      </c>
      <c r="B56" s="32" t="s">
        <v>7420</v>
      </c>
      <c r="C56" s="32" t="s">
        <v>7421</v>
      </c>
      <c r="D56" s="32" t="s">
        <v>7330</v>
      </c>
      <c r="E56" s="32">
        <v>92020</v>
      </c>
      <c r="F56" s="32" t="s">
        <v>7422</v>
      </c>
    </row>
    <row r="57" spans="1:6" hidden="1" x14ac:dyDescent="0.25">
      <c r="A57" s="32" t="s">
        <v>4774</v>
      </c>
      <c r="B57" s="32" t="s">
        <v>7423</v>
      </c>
      <c r="C57" s="32" t="s">
        <v>7421</v>
      </c>
      <c r="D57" s="32" t="s">
        <v>7330</v>
      </c>
      <c r="E57" s="32">
        <v>92020</v>
      </c>
      <c r="F57" s="32" t="s">
        <v>7424</v>
      </c>
    </row>
    <row r="58" spans="1:6" hidden="1" x14ac:dyDescent="0.25">
      <c r="A58" s="32" t="s">
        <v>7425</v>
      </c>
      <c r="B58" s="32" t="s">
        <v>7264</v>
      </c>
      <c r="C58" s="32" t="s">
        <v>7421</v>
      </c>
      <c r="D58" s="32" t="s">
        <v>7330</v>
      </c>
      <c r="E58" s="32">
        <v>92862</v>
      </c>
      <c r="F58" s="32" t="s">
        <v>7426</v>
      </c>
    </row>
    <row r="59" spans="1:6" hidden="1" x14ac:dyDescent="0.25">
      <c r="A59" s="32" t="s">
        <v>7427</v>
      </c>
      <c r="B59" s="32" t="s">
        <v>7428</v>
      </c>
      <c r="C59" s="32" t="s">
        <v>7429</v>
      </c>
      <c r="D59" s="32" t="s">
        <v>7330</v>
      </c>
      <c r="E59" s="32">
        <v>90022</v>
      </c>
      <c r="F59" s="32" t="s">
        <v>7430</v>
      </c>
    </row>
    <row r="60" spans="1:6" hidden="1" x14ac:dyDescent="0.25">
      <c r="A60" s="32" t="s">
        <v>1423</v>
      </c>
      <c r="B60" s="32" t="s">
        <v>7431</v>
      </c>
      <c r="C60" s="32" t="s">
        <v>7432</v>
      </c>
      <c r="D60" s="32" t="s">
        <v>7330</v>
      </c>
      <c r="E60" s="32">
        <v>94620</v>
      </c>
      <c r="F60" s="32" t="s">
        <v>7433</v>
      </c>
    </row>
    <row r="61" spans="1:6" hidden="1" x14ac:dyDescent="0.25">
      <c r="A61" s="32" t="s">
        <v>6914</v>
      </c>
      <c r="B61" s="32" t="s">
        <v>7434</v>
      </c>
      <c r="C61" s="32" t="s">
        <v>7435</v>
      </c>
      <c r="D61" s="32" t="s">
        <v>7330</v>
      </c>
      <c r="E61" s="32">
        <v>92662</v>
      </c>
      <c r="F61" s="32" t="s">
        <v>7436</v>
      </c>
    </row>
    <row r="62" spans="1:6" hidden="1" x14ac:dyDescent="0.25">
      <c r="A62" s="32" t="s">
        <v>5027</v>
      </c>
      <c r="B62" s="32" t="s">
        <v>7437</v>
      </c>
      <c r="C62" s="32" t="s">
        <v>7438</v>
      </c>
      <c r="D62" s="32" t="s">
        <v>7330</v>
      </c>
      <c r="E62" s="32">
        <v>94622</v>
      </c>
      <c r="F62" s="32" t="s">
        <v>7439</v>
      </c>
    </row>
    <row r="63" spans="1:6" hidden="1" x14ac:dyDescent="0.25">
      <c r="A63" s="32" t="s">
        <v>7440</v>
      </c>
      <c r="B63" s="32" t="s">
        <v>7441</v>
      </c>
      <c r="C63" s="32" t="s">
        <v>7442</v>
      </c>
      <c r="D63" s="32" t="s">
        <v>7330</v>
      </c>
      <c r="E63" s="32">
        <v>90202</v>
      </c>
      <c r="F63" s="32" t="s">
        <v>7443</v>
      </c>
    </row>
    <row r="64" spans="1:6" hidden="1" x14ac:dyDescent="0.25">
      <c r="A64" s="32" t="s">
        <v>7444</v>
      </c>
      <c r="B64" s="32" t="s">
        <v>7445</v>
      </c>
      <c r="C64" s="32" t="s">
        <v>7442</v>
      </c>
      <c r="D64" s="32" t="s">
        <v>7330</v>
      </c>
      <c r="E64" s="32">
        <v>96846</v>
      </c>
      <c r="F64" s="32" t="s">
        <v>7446</v>
      </c>
    </row>
    <row r="65" spans="1:6" hidden="1" x14ac:dyDescent="0.25">
      <c r="A65" s="32" t="s">
        <v>7447</v>
      </c>
      <c r="B65" s="32" t="s">
        <v>7448</v>
      </c>
      <c r="C65" s="32" t="s">
        <v>7442</v>
      </c>
      <c r="D65" s="32" t="s">
        <v>7330</v>
      </c>
      <c r="E65" s="32">
        <v>92626</v>
      </c>
      <c r="F65" s="32" t="s">
        <v>7449</v>
      </c>
    </row>
    <row r="66" spans="1:6" hidden="1" x14ac:dyDescent="0.25">
      <c r="A66" s="32" t="s">
        <v>7450</v>
      </c>
      <c r="B66" s="32" t="s">
        <v>7451</v>
      </c>
      <c r="C66" s="32" t="s">
        <v>7452</v>
      </c>
      <c r="D66" s="32" t="s">
        <v>7330</v>
      </c>
      <c r="E66" s="32">
        <v>92886</v>
      </c>
      <c r="F66" s="32" t="s">
        <v>7453</v>
      </c>
    </row>
    <row r="67" spans="1:6" hidden="1" x14ac:dyDescent="0.25">
      <c r="A67" s="32" t="s">
        <v>6261</v>
      </c>
      <c r="B67" s="32" t="s">
        <v>7454</v>
      </c>
      <c r="C67" s="32" t="s">
        <v>7455</v>
      </c>
      <c r="D67" s="32" t="s">
        <v>7330</v>
      </c>
      <c r="E67" s="32">
        <v>92222</v>
      </c>
      <c r="F67" s="32" t="s">
        <v>7456</v>
      </c>
    </row>
    <row r="68" spans="1:6" hidden="1" x14ac:dyDescent="0.25">
      <c r="A68" s="32" t="s">
        <v>7457</v>
      </c>
      <c r="B68" s="32" t="s">
        <v>7458</v>
      </c>
      <c r="C68" s="32" t="s">
        <v>7459</v>
      </c>
      <c r="D68" s="32" t="s">
        <v>7330</v>
      </c>
      <c r="E68" s="32">
        <v>90248</v>
      </c>
      <c r="F68" s="32" t="s">
        <v>7460</v>
      </c>
    </row>
    <row r="69" spans="1:6" hidden="1" x14ac:dyDescent="0.25">
      <c r="A69" s="32" t="s">
        <v>7461</v>
      </c>
      <c r="B69" s="32" t="s">
        <v>7462</v>
      </c>
      <c r="C69" s="32" t="s">
        <v>7459</v>
      </c>
      <c r="D69" s="32" t="s">
        <v>7330</v>
      </c>
      <c r="E69" s="32">
        <v>94806</v>
      </c>
      <c r="F69" s="32" t="s">
        <v>7463</v>
      </c>
    </row>
    <row r="70" spans="1:6" hidden="1" x14ac:dyDescent="0.25">
      <c r="A70" s="32" t="s">
        <v>7464</v>
      </c>
      <c r="B70" s="32" t="s">
        <v>7465</v>
      </c>
      <c r="C70" s="32" t="s">
        <v>7466</v>
      </c>
      <c r="D70" s="32" t="s">
        <v>7330</v>
      </c>
      <c r="E70" s="32">
        <v>96848</v>
      </c>
      <c r="F70" s="32" t="s">
        <v>7467</v>
      </c>
    </row>
    <row r="71" spans="1:6" hidden="1" x14ac:dyDescent="0.25">
      <c r="A71" s="32" t="s">
        <v>2528</v>
      </c>
      <c r="B71" s="32" t="s">
        <v>7468</v>
      </c>
      <c r="C71" s="32" t="s">
        <v>7469</v>
      </c>
      <c r="D71" s="32" t="s">
        <v>7330</v>
      </c>
      <c r="E71" s="32">
        <v>94402</v>
      </c>
      <c r="F71" s="32" t="s">
        <v>7470</v>
      </c>
    </row>
    <row r="72" spans="1:6" hidden="1" x14ac:dyDescent="0.25">
      <c r="A72" s="32" t="s">
        <v>7471</v>
      </c>
      <c r="B72" s="32" t="s">
        <v>7472</v>
      </c>
      <c r="C72" s="32" t="s">
        <v>7469</v>
      </c>
      <c r="D72" s="32" t="s">
        <v>7330</v>
      </c>
      <c r="E72" s="32">
        <v>94402</v>
      </c>
      <c r="F72" s="32" t="s">
        <v>7473</v>
      </c>
    </row>
    <row r="73" spans="1:6" hidden="1" x14ac:dyDescent="0.25">
      <c r="A73" s="32" t="s">
        <v>7474</v>
      </c>
      <c r="B73" s="32" t="s">
        <v>7475</v>
      </c>
      <c r="C73" s="32" t="s">
        <v>7476</v>
      </c>
      <c r="D73" s="32" t="s">
        <v>7330</v>
      </c>
      <c r="E73" s="32">
        <v>94822</v>
      </c>
      <c r="F73" s="32" t="s">
        <v>7477</v>
      </c>
    </row>
    <row r="74" spans="1:6" hidden="1" x14ac:dyDescent="0.25">
      <c r="A74" s="32" t="s">
        <v>600</v>
      </c>
      <c r="B74" s="32" t="s">
        <v>7478</v>
      </c>
      <c r="C74" s="32" t="s">
        <v>7479</v>
      </c>
      <c r="D74" s="32" t="s">
        <v>7330</v>
      </c>
      <c r="E74" s="32">
        <v>96826</v>
      </c>
      <c r="F74" s="32" t="s">
        <v>7480</v>
      </c>
    </row>
    <row r="75" spans="1:6" hidden="1" x14ac:dyDescent="0.25">
      <c r="A75" s="32" t="s">
        <v>7481</v>
      </c>
      <c r="B75" s="32" t="s">
        <v>7482</v>
      </c>
      <c r="C75" s="32" t="s">
        <v>7479</v>
      </c>
      <c r="D75" s="32" t="s">
        <v>7330</v>
      </c>
      <c r="E75" s="32">
        <v>90068</v>
      </c>
      <c r="F75" s="32" t="s">
        <v>7483</v>
      </c>
    </row>
    <row r="76" spans="1:6" hidden="1" x14ac:dyDescent="0.25">
      <c r="A76" s="32" t="s">
        <v>7484</v>
      </c>
      <c r="B76" s="32" t="s">
        <v>7485</v>
      </c>
      <c r="C76" s="32" t="s">
        <v>7479</v>
      </c>
      <c r="D76" s="32" t="s">
        <v>7330</v>
      </c>
      <c r="E76" s="32">
        <v>98468</v>
      </c>
      <c r="F76" s="32" t="s">
        <v>7486</v>
      </c>
    </row>
    <row r="77" spans="1:6" hidden="1" x14ac:dyDescent="0.25">
      <c r="A77" s="32" t="s">
        <v>7487</v>
      </c>
      <c r="B77" s="32" t="s">
        <v>7488</v>
      </c>
      <c r="C77" s="32" t="s">
        <v>7479</v>
      </c>
      <c r="D77" s="32" t="s">
        <v>7330</v>
      </c>
      <c r="E77" s="32">
        <v>96208</v>
      </c>
      <c r="F77" s="32" t="s">
        <v>7489</v>
      </c>
    </row>
    <row r="78" spans="1:6" hidden="1" x14ac:dyDescent="0.25">
      <c r="A78" s="32" t="s">
        <v>2887</v>
      </c>
      <c r="B78" s="32" t="s">
        <v>7490</v>
      </c>
      <c r="C78" s="32" t="s">
        <v>7479</v>
      </c>
      <c r="D78" s="32" t="s">
        <v>7330</v>
      </c>
      <c r="E78" s="32">
        <v>90266</v>
      </c>
      <c r="F78" s="32" t="s">
        <v>7491</v>
      </c>
    </row>
    <row r="79" spans="1:6" hidden="1" x14ac:dyDescent="0.25">
      <c r="A79" s="32" t="s">
        <v>7492</v>
      </c>
      <c r="B79" s="32" t="s">
        <v>7493</v>
      </c>
      <c r="C79" s="32" t="s">
        <v>7479</v>
      </c>
      <c r="D79" s="32" t="s">
        <v>7330</v>
      </c>
      <c r="E79" s="32">
        <v>94046</v>
      </c>
      <c r="F79" s="32" t="s">
        <v>7494</v>
      </c>
    </row>
    <row r="80" spans="1:6" hidden="1" x14ac:dyDescent="0.25">
      <c r="A80" s="32" t="s">
        <v>5296</v>
      </c>
      <c r="B80" s="32" t="s">
        <v>7495</v>
      </c>
      <c r="C80" s="32" t="s">
        <v>7479</v>
      </c>
      <c r="D80" s="32" t="s">
        <v>7330</v>
      </c>
      <c r="E80" s="32">
        <v>92040</v>
      </c>
      <c r="F80" s="32" t="s">
        <v>7496</v>
      </c>
    </row>
    <row r="81" spans="1:6" hidden="1" x14ac:dyDescent="0.25">
      <c r="A81" s="32" t="s">
        <v>7497</v>
      </c>
      <c r="B81" s="32" t="s">
        <v>7498</v>
      </c>
      <c r="C81" s="32" t="s">
        <v>7479</v>
      </c>
      <c r="D81" s="32" t="s">
        <v>7330</v>
      </c>
      <c r="E81" s="32">
        <v>92628</v>
      </c>
      <c r="F81" s="32" t="s">
        <v>7499</v>
      </c>
    </row>
    <row r="82" spans="1:6" hidden="1" x14ac:dyDescent="0.25">
      <c r="A82" s="32" t="s">
        <v>7500</v>
      </c>
      <c r="B82" s="32" t="s">
        <v>7501</v>
      </c>
      <c r="C82" s="32" t="s">
        <v>7479</v>
      </c>
      <c r="D82" s="32" t="s">
        <v>7330</v>
      </c>
      <c r="E82" s="32">
        <v>98642</v>
      </c>
      <c r="F82" s="32" t="s">
        <v>7502</v>
      </c>
    </row>
    <row r="83" spans="1:6" hidden="1" x14ac:dyDescent="0.25">
      <c r="A83" s="32" t="s">
        <v>7503</v>
      </c>
      <c r="B83" s="32" t="s">
        <v>7504</v>
      </c>
      <c r="C83" s="32" t="s">
        <v>7479</v>
      </c>
      <c r="D83" s="32" t="s">
        <v>7330</v>
      </c>
      <c r="E83" s="32">
        <v>96020</v>
      </c>
      <c r="F83" s="32" t="s">
        <v>7505</v>
      </c>
    </row>
    <row r="84" spans="1:6" hidden="1" x14ac:dyDescent="0.25">
      <c r="A84" s="32" t="s">
        <v>3007</v>
      </c>
      <c r="B84" s="32" t="s">
        <v>7506</v>
      </c>
      <c r="C84" s="32" t="s">
        <v>7479</v>
      </c>
      <c r="D84" s="32" t="s">
        <v>7330</v>
      </c>
      <c r="E84" s="32">
        <v>98484</v>
      </c>
      <c r="F84" s="32" t="s">
        <v>7507</v>
      </c>
    </row>
    <row r="85" spans="1:6" hidden="1" x14ac:dyDescent="0.25">
      <c r="A85" s="32" t="s">
        <v>7508</v>
      </c>
      <c r="B85" s="32" t="s">
        <v>7509</v>
      </c>
      <c r="C85" s="32" t="s">
        <v>7479</v>
      </c>
      <c r="D85" s="32" t="s">
        <v>7330</v>
      </c>
      <c r="E85" s="32">
        <v>98602</v>
      </c>
      <c r="F85" s="32" t="s">
        <v>7510</v>
      </c>
    </row>
    <row r="86" spans="1:6" hidden="1" x14ac:dyDescent="0.25">
      <c r="A86" s="32" t="s">
        <v>4371</v>
      </c>
      <c r="B86" s="32" t="s">
        <v>7511</v>
      </c>
      <c r="C86" s="32" t="s">
        <v>7479</v>
      </c>
      <c r="D86" s="32" t="s">
        <v>7330</v>
      </c>
      <c r="E86" s="32">
        <v>92202</v>
      </c>
      <c r="F86" s="32" t="s">
        <v>7512</v>
      </c>
    </row>
    <row r="87" spans="1:6" hidden="1" x14ac:dyDescent="0.25">
      <c r="A87" s="32" t="s">
        <v>7513</v>
      </c>
      <c r="B87" s="32" t="s">
        <v>7514</v>
      </c>
      <c r="C87" s="32" t="s">
        <v>7479</v>
      </c>
      <c r="D87" s="32" t="s">
        <v>7330</v>
      </c>
      <c r="E87" s="32">
        <v>96260</v>
      </c>
      <c r="F87" s="32" t="s">
        <v>7515</v>
      </c>
    </row>
    <row r="88" spans="1:6" hidden="1" x14ac:dyDescent="0.25">
      <c r="A88" s="32" t="s">
        <v>3336</v>
      </c>
      <c r="B88" s="32" t="s">
        <v>7516</v>
      </c>
      <c r="C88" s="32" t="s">
        <v>7479</v>
      </c>
      <c r="D88" s="32" t="s">
        <v>7330</v>
      </c>
      <c r="E88" s="32">
        <v>90089</v>
      </c>
      <c r="F88" s="32" t="s">
        <v>7517</v>
      </c>
    </row>
    <row r="89" spans="1:6" hidden="1" x14ac:dyDescent="0.25">
      <c r="A89" s="32" t="s">
        <v>1209</v>
      </c>
      <c r="B89" s="32" t="s">
        <v>7518</v>
      </c>
      <c r="C89" s="32" t="s">
        <v>7479</v>
      </c>
      <c r="D89" s="32" t="s">
        <v>7330</v>
      </c>
      <c r="E89" s="32">
        <v>92662</v>
      </c>
      <c r="F89" s="32" t="s">
        <v>7519</v>
      </c>
    </row>
    <row r="90" spans="1:6" hidden="1" x14ac:dyDescent="0.25">
      <c r="A90" s="32" t="s">
        <v>3023</v>
      </c>
      <c r="B90" s="32" t="s">
        <v>7520</v>
      </c>
      <c r="C90" s="32" t="s">
        <v>7479</v>
      </c>
      <c r="D90" s="32" t="s">
        <v>7330</v>
      </c>
      <c r="E90" s="32">
        <v>98228</v>
      </c>
      <c r="F90" s="32" t="s">
        <v>7521</v>
      </c>
    </row>
    <row r="91" spans="1:6" hidden="1" x14ac:dyDescent="0.25">
      <c r="A91" s="32" t="s">
        <v>501</v>
      </c>
      <c r="B91" s="32" t="s">
        <v>7522</v>
      </c>
      <c r="C91" s="32" t="s">
        <v>7479</v>
      </c>
      <c r="D91" s="32" t="s">
        <v>7330</v>
      </c>
      <c r="E91" s="32">
        <v>92664</v>
      </c>
      <c r="F91" s="32" t="s">
        <v>7523</v>
      </c>
    </row>
    <row r="92" spans="1:6" hidden="1" x14ac:dyDescent="0.25">
      <c r="A92" s="32" t="s">
        <v>7524</v>
      </c>
      <c r="B92" s="32" t="s">
        <v>7514</v>
      </c>
      <c r="C92" s="32" t="s">
        <v>7479</v>
      </c>
      <c r="D92" s="32" t="s">
        <v>7330</v>
      </c>
      <c r="E92" s="32">
        <v>94044</v>
      </c>
      <c r="F92" s="32" t="s">
        <v>7525</v>
      </c>
    </row>
    <row r="93" spans="1:6" hidden="1" x14ac:dyDescent="0.25">
      <c r="A93" s="32" t="s">
        <v>7526</v>
      </c>
      <c r="B93" s="32" t="s">
        <v>7527</v>
      </c>
      <c r="C93" s="32" t="s">
        <v>7479</v>
      </c>
      <c r="D93" s="32" t="s">
        <v>7330</v>
      </c>
      <c r="E93" s="32">
        <v>96688</v>
      </c>
      <c r="F93" s="32" t="s">
        <v>7528</v>
      </c>
    </row>
    <row r="94" spans="1:6" hidden="1" x14ac:dyDescent="0.25">
      <c r="A94" s="32" t="s">
        <v>7529</v>
      </c>
      <c r="B94" s="32" t="s">
        <v>7530</v>
      </c>
      <c r="C94" s="32" t="s">
        <v>7531</v>
      </c>
      <c r="D94" s="32" t="s">
        <v>7330</v>
      </c>
      <c r="E94" s="32">
        <v>90002</v>
      </c>
      <c r="F94" s="32" t="s">
        <v>7532</v>
      </c>
    </row>
    <row r="95" spans="1:6" hidden="1" x14ac:dyDescent="0.25">
      <c r="A95" s="32" t="s">
        <v>3625</v>
      </c>
      <c r="B95" s="32" t="s">
        <v>7533</v>
      </c>
      <c r="C95" s="32" t="s">
        <v>7531</v>
      </c>
      <c r="D95" s="32" t="s">
        <v>7330</v>
      </c>
      <c r="E95" s="32">
        <v>94080</v>
      </c>
      <c r="F95" s="32" t="s">
        <v>7534</v>
      </c>
    </row>
    <row r="96" spans="1:6" hidden="1" x14ac:dyDescent="0.25">
      <c r="A96" s="32" t="s">
        <v>7370</v>
      </c>
      <c r="B96" s="32" t="s">
        <v>7535</v>
      </c>
      <c r="C96" s="32" t="s">
        <v>7536</v>
      </c>
      <c r="D96" s="32" t="s">
        <v>7330</v>
      </c>
      <c r="E96" s="32">
        <v>94224</v>
      </c>
      <c r="F96" s="32" t="s">
        <v>7537</v>
      </c>
    </row>
    <row r="97" spans="1:6" hidden="1" x14ac:dyDescent="0.25">
      <c r="A97" s="32" t="s">
        <v>7538</v>
      </c>
      <c r="B97" s="32" t="s">
        <v>7539</v>
      </c>
      <c r="C97" s="32" t="s">
        <v>7536</v>
      </c>
      <c r="D97" s="32" t="s">
        <v>7330</v>
      </c>
      <c r="E97" s="32">
        <v>96404</v>
      </c>
      <c r="F97" s="32" t="s">
        <v>7540</v>
      </c>
    </row>
    <row r="98" spans="1:6" hidden="1" x14ac:dyDescent="0.25">
      <c r="A98" s="32" t="s">
        <v>7541</v>
      </c>
      <c r="B98" s="32" t="s">
        <v>7542</v>
      </c>
      <c r="C98" s="32" t="s">
        <v>7536</v>
      </c>
      <c r="D98" s="32" t="s">
        <v>7330</v>
      </c>
      <c r="E98" s="32">
        <v>94608</v>
      </c>
      <c r="F98" s="32" t="s">
        <v>7543</v>
      </c>
    </row>
    <row r="99" spans="1:6" hidden="1" x14ac:dyDescent="0.25">
      <c r="A99" s="32" t="s">
        <v>2957</v>
      </c>
      <c r="B99" s="32" t="s">
        <v>7544</v>
      </c>
      <c r="C99" s="32" t="s">
        <v>7545</v>
      </c>
      <c r="D99" s="32" t="s">
        <v>7330</v>
      </c>
      <c r="E99" s="32">
        <v>92806</v>
      </c>
      <c r="F99" s="32" t="s">
        <v>7546</v>
      </c>
    </row>
    <row r="100" spans="1:6" hidden="1" x14ac:dyDescent="0.25">
      <c r="A100" s="32" t="s">
        <v>7547</v>
      </c>
      <c r="B100" s="32" t="s">
        <v>7548</v>
      </c>
      <c r="C100" s="32" t="s">
        <v>7549</v>
      </c>
      <c r="D100" s="32" t="s">
        <v>7330</v>
      </c>
      <c r="E100" s="32">
        <v>94020</v>
      </c>
      <c r="F100" s="32" t="s">
        <v>7550</v>
      </c>
    </row>
    <row r="101" spans="1:6" hidden="1" x14ac:dyDescent="0.25">
      <c r="A101" s="32" t="s">
        <v>2346</v>
      </c>
      <c r="B101" s="32" t="s">
        <v>7551</v>
      </c>
      <c r="C101" s="32" t="s">
        <v>7552</v>
      </c>
      <c r="D101" s="32" t="s">
        <v>7330</v>
      </c>
      <c r="E101" s="32">
        <v>92660</v>
      </c>
      <c r="F101" s="32" t="s">
        <v>7553</v>
      </c>
    </row>
    <row r="102" spans="1:6" hidden="1" x14ac:dyDescent="0.25">
      <c r="A102" s="32" t="s">
        <v>7554</v>
      </c>
      <c r="B102" s="32" t="s">
        <v>7555</v>
      </c>
      <c r="C102" s="32" t="s">
        <v>7556</v>
      </c>
      <c r="D102" s="32" t="s">
        <v>7330</v>
      </c>
      <c r="E102" s="32">
        <v>90024</v>
      </c>
      <c r="F102" s="32" t="s">
        <v>7557</v>
      </c>
    </row>
    <row r="103" spans="1:6" hidden="1" x14ac:dyDescent="0.25">
      <c r="A103" s="32" t="s">
        <v>7558</v>
      </c>
      <c r="B103" s="32" t="s">
        <v>7559</v>
      </c>
      <c r="C103" s="32" t="s">
        <v>7556</v>
      </c>
      <c r="D103" s="32" t="s">
        <v>7330</v>
      </c>
      <c r="E103" s="32">
        <v>90008</v>
      </c>
      <c r="F103" s="32" t="s">
        <v>7560</v>
      </c>
    </row>
    <row r="104" spans="1:6" hidden="1" x14ac:dyDescent="0.25">
      <c r="A104" s="32" t="s">
        <v>7084</v>
      </c>
      <c r="B104" s="32" t="s">
        <v>7561</v>
      </c>
      <c r="C104" s="32" t="s">
        <v>7556</v>
      </c>
      <c r="D104" s="32" t="s">
        <v>7330</v>
      </c>
      <c r="E104" s="32">
        <v>92804</v>
      </c>
      <c r="F104" s="32" t="s">
        <v>7562</v>
      </c>
    </row>
    <row r="105" spans="1:6" hidden="1" x14ac:dyDescent="0.25">
      <c r="A105" s="32" t="s">
        <v>7563</v>
      </c>
      <c r="B105" s="32" t="s">
        <v>7564</v>
      </c>
      <c r="C105" s="32" t="s">
        <v>7565</v>
      </c>
      <c r="D105" s="32" t="s">
        <v>7330</v>
      </c>
      <c r="E105" s="32">
        <v>92806</v>
      </c>
      <c r="F105" s="32" t="s">
        <v>7566</v>
      </c>
    </row>
    <row r="106" spans="1:6" hidden="1" x14ac:dyDescent="0.25">
      <c r="A106" s="32" t="s">
        <v>2026</v>
      </c>
      <c r="B106" s="32" t="s">
        <v>7567</v>
      </c>
      <c r="C106" s="32" t="s">
        <v>7565</v>
      </c>
      <c r="D106" s="32" t="s">
        <v>7330</v>
      </c>
      <c r="E106" s="32">
        <v>96408</v>
      </c>
      <c r="F106" s="32" t="s">
        <v>7568</v>
      </c>
    </row>
    <row r="107" spans="1:6" hidden="1" x14ac:dyDescent="0.25">
      <c r="A107" s="32" t="s">
        <v>5100</v>
      </c>
      <c r="B107" s="32" t="s">
        <v>7569</v>
      </c>
      <c r="C107" s="32" t="s">
        <v>7570</v>
      </c>
      <c r="D107" s="32" t="s">
        <v>7330</v>
      </c>
      <c r="E107" s="32">
        <v>90266</v>
      </c>
      <c r="F107" s="32" t="s">
        <v>7571</v>
      </c>
    </row>
    <row r="108" spans="1:6" hidden="1" x14ac:dyDescent="0.25">
      <c r="A108" s="32" t="s">
        <v>7572</v>
      </c>
      <c r="B108" s="32" t="s">
        <v>7573</v>
      </c>
      <c r="C108" s="32" t="s">
        <v>7574</v>
      </c>
      <c r="D108" s="32" t="s">
        <v>7330</v>
      </c>
      <c r="E108" s="32">
        <v>92404</v>
      </c>
      <c r="F108" s="32" t="s">
        <v>7575</v>
      </c>
    </row>
    <row r="109" spans="1:6" hidden="1" x14ac:dyDescent="0.25">
      <c r="A109" s="32" t="s">
        <v>7576</v>
      </c>
      <c r="B109" s="32" t="s">
        <v>7577</v>
      </c>
      <c r="C109" s="32" t="s">
        <v>7578</v>
      </c>
      <c r="D109" s="32" t="s">
        <v>7330</v>
      </c>
      <c r="E109" s="32">
        <v>90040</v>
      </c>
      <c r="F109" s="32" t="s">
        <v>7579</v>
      </c>
    </row>
    <row r="110" spans="1:6" hidden="1" x14ac:dyDescent="0.25">
      <c r="A110" s="32" t="s">
        <v>4439</v>
      </c>
      <c r="B110" s="32" t="s">
        <v>7580</v>
      </c>
      <c r="C110" s="32" t="s">
        <v>7578</v>
      </c>
      <c r="D110" s="32" t="s">
        <v>7330</v>
      </c>
      <c r="E110" s="32">
        <v>90002</v>
      </c>
      <c r="F110" s="32" t="s">
        <v>7581</v>
      </c>
    </row>
    <row r="111" spans="1:6" hidden="1" x14ac:dyDescent="0.25">
      <c r="A111" s="32" t="s">
        <v>7582</v>
      </c>
      <c r="B111" s="32" t="s">
        <v>7583</v>
      </c>
      <c r="C111" s="32" t="s">
        <v>7584</v>
      </c>
      <c r="D111" s="32" t="s">
        <v>7330</v>
      </c>
      <c r="E111" s="32">
        <v>92228</v>
      </c>
      <c r="F111" s="32" t="s">
        <v>7585</v>
      </c>
    </row>
    <row r="112" spans="1:6" hidden="1" x14ac:dyDescent="0.25">
      <c r="A112" s="32" t="s">
        <v>4746</v>
      </c>
      <c r="B112" s="32" t="s">
        <v>7586</v>
      </c>
      <c r="C112" s="32" t="s">
        <v>7584</v>
      </c>
      <c r="D112" s="32" t="s">
        <v>7330</v>
      </c>
      <c r="E112" s="32">
        <v>92446</v>
      </c>
      <c r="F112" s="32" t="s">
        <v>7587</v>
      </c>
    </row>
    <row r="113" spans="1:6" hidden="1" x14ac:dyDescent="0.25">
      <c r="A113" s="32" t="s">
        <v>7588</v>
      </c>
      <c r="B113" s="32" t="s">
        <v>7589</v>
      </c>
      <c r="C113" s="32" t="s">
        <v>7584</v>
      </c>
      <c r="D113" s="32" t="s">
        <v>7330</v>
      </c>
      <c r="E113" s="32">
        <v>92682</v>
      </c>
      <c r="F113" s="32" t="s">
        <v>7590</v>
      </c>
    </row>
    <row r="114" spans="1:6" hidden="1" x14ac:dyDescent="0.25">
      <c r="A114" s="32" t="s">
        <v>7591</v>
      </c>
      <c r="B114" s="32" t="s">
        <v>7592</v>
      </c>
      <c r="C114" s="32" t="s">
        <v>7593</v>
      </c>
      <c r="D114" s="32" t="s">
        <v>7330</v>
      </c>
      <c r="E114" s="32">
        <v>90292</v>
      </c>
      <c r="F114" s="32" t="s">
        <v>7594</v>
      </c>
    </row>
    <row r="115" spans="1:6" hidden="1" x14ac:dyDescent="0.25">
      <c r="A115" s="32" t="s">
        <v>6972</v>
      </c>
      <c r="B115" s="32" t="s">
        <v>7595</v>
      </c>
      <c r="C115" s="32" t="s">
        <v>7593</v>
      </c>
      <c r="D115" s="32" t="s">
        <v>7330</v>
      </c>
      <c r="E115" s="32">
        <v>94668</v>
      </c>
      <c r="F115" s="32" t="s">
        <v>7596</v>
      </c>
    </row>
    <row r="116" spans="1:6" hidden="1" x14ac:dyDescent="0.25">
      <c r="A116" s="32" t="s">
        <v>6704</v>
      </c>
      <c r="B116" s="32" t="s">
        <v>7597</v>
      </c>
      <c r="C116" s="32" t="s">
        <v>7593</v>
      </c>
      <c r="D116" s="32" t="s">
        <v>7330</v>
      </c>
      <c r="E116" s="32">
        <v>90048</v>
      </c>
      <c r="F116" s="32" t="s">
        <v>7598</v>
      </c>
    </row>
    <row r="117" spans="1:6" hidden="1" x14ac:dyDescent="0.25">
      <c r="A117" s="32" t="s">
        <v>1535</v>
      </c>
      <c r="B117" s="32" t="s">
        <v>7599</v>
      </c>
      <c r="C117" s="32" t="s">
        <v>7593</v>
      </c>
      <c r="D117" s="32" t="s">
        <v>7330</v>
      </c>
      <c r="E117" s="32">
        <v>94404</v>
      </c>
      <c r="F117" s="32" t="s">
        <v>7600</v>
      </c>
    </row>
    <row r="118" spans="1:6" hidden="1" x14ac:dyDescent="0.25">
      <c r="A118" s="32" t="s">
        <v>7601</v>
      </c>
      <c r="B118" s="32" t="s">
        <v>7602</v>
      </c>
      <c r="C118" s="32" t="s">
        <v>7593</v>
      </c>
      <c r="D118" s="32" t="s">
        <v>7330</v>
      </c>
      <c r="E118" s="32">
        <v>92226</v>
      </c>
      <c r="F118" s="32" t="s">
        <v>7603</v>
      </c>
    </row>
    <row r="119" spans="1:6" hidden="1" x14ac:dyDescent="0.25">
      <c r="A119" s="32" t="s">
        <v>6794</v>
      </c>
      <c r="B119" s="32" t="s">
        <v>7604</v>
      </c>
      <c r="C119" s="32" t="s">
        <v>7593</v>
      </c>
      <c r="D119" s="32" t="s">
        <v>7330</v>
      </c>
      <c r="E119" s="32">
        <v>92690</v>
      </c>
      <c r="F119" s="32" t="s">
        <v>7605</v>
      </c>
    </row>
    <row r="120" spans="1:6" hidden="1" x14ac:dyDescent="0.25">
      <c r="A120" s="32" t="s">
        <v>7606</v>
      </c>
      <c r="B120" s="32" t="s">
        <v>7607</v>
      </c>
      <c r="C120" s="32" t="s">
        <v>7593</v>
      </c>
      <c r="D120" s="32" t="s">
        <v>7330</v>
      </c>
      <c r="E120" s="32">
        <v>94404</v>
      </c>
      <c r="F120" s="32" t="s">
        <v>7608</v>
      </c>
    </row>
    <row r="121" spans="1:6" hidden="1" x14ac:dyDescent="0.25">
      <c r="A121" s="32" t="s">
        <v>7609</v>
      </c>
      <c r="B121" s="32" t="s">
        <v>7610</v>
      </c>
      <c r="C121" s="32" t="s">
        <v>7611</v>
      </c>
      <c r="D121" s="32" t="s">
        <v>7330</v>
      </c>
      <c r="E121" s="32">
        <v>96490</v>
      </c>
      <c r="F121" s="32" t="s">
        <v>7612</v>
      </c>
    </row>
    <row r="122" spans="1:6" hidden="1" x14ac:dyDescent="0.25">
      <c r="A122" s="32" t="s">
        <v>7613</v>
      </c>
      <c r="B122" s="32" t="s">
        <v>7614</v>
      </c>
      <c r="C122" s="32" t="s">
        <v>7611</v>
      </c>
      <c r="D122" s="32" t="s">
        <v>7330</v>
      </c>
      <c r="E122" s="32">
        <v>96064</v>
      </c>
      <c r="F122" s="32" t="s">
        <v>7615</v>
      </c>
    </row>
    <row r="123" spans="1:6" hidden="1" x14ac:dyDescent="0.25">
      <c r="A123" s="32" t="s">
        <v>7370</v>
      </c>
      <c r="B123" s="32" t="s">
        <v>7616</v>
      </c>
      <c r="C123" s="32" t="s">
        <v>7617</v>
      </c>
      <c r="D123" s="32" t="s">
        <v>7330</v>
      </c>
      <c r="E123" s="32">
        <v>92884</v>
      </c>
      <c r="F123" s="32" t="s">
        <v>7618</v>
      </c>
    </row>
    <row r="124" spans="1:6" hidden="1" x14ac:dyDescent="0.25">
      <c r="A124" s="32" t="s">
        <v>7619</v>
      </c>
      <c r="B124" s="32" t="s">
        <v>7620</v>
      </c>
      <c r="C124" s="32" t="s">
        <v>7617</v>
      </c>
      <c r="D124" s="32" t="s">
        <v>7330</v>
      </c>
      <c r="E124" s="32">
        <v>92660</v>
      </c>
      <c r="F124" s="32" t="s">
        <v>7621</v>
      </c>
    </row>
    <row r="125" spans="1:6" hidden="1" x14ac:dyDescent="0.25">
      <c r="A125" s="32" t="s">
        <v>7622</v>
      </c>
      <c r="B125" s="32" t="s">
        <v>7623</v>
      </c>
      <c r="C125" s="32" t="s">
        <v>7617</v>
      </c>
      <c r="D125" s="32" t="s">
        <v>7330</v>
      </c>
      <c r="E125" s="32">
        <v>90069</v>
      </c>
      <c r="F125" s="32" t="s">
        <v>7624</v>
      </c>
    </row>
    <row r="126" spans="1:6" hidden="1" x14ac:dyDescent="0.25">
      <c r="A126" s="32" t="s">
        <v>7625</v>
      </c>
      <c r="B126" s="32" t="s">
        <v>7626</v>
      </c>
      <c r="C126" s="32" t="s">
        <v>7617</v>
      </c>
      <c r="D126" s="32" t="s">
        <v>7330</v>
      </c>
      <c r="E126" s="32">
        <v>92228</v>
      </c>
      <c r="F126" s="32" t="s">
        <v>7627</v>
      </c>
    </row>
    <row r="127" spans="1:6" hidden="1" x14ac:dyDescent="0.25">
      <c r="A127" s="32" t="s">
        <v>1697</v>
      </c>
      <c r="B127" s="32" t="s">
        <v>7628</v>
      </c>
      <c r="C127" s="32" t="s">
        <v>7617</v>
      </c>
      <c r="D127" s="32" t="s">
        <v>7330</v>
      </c>
      <c r="E127" s="32">
        <v>92660</v>
      </c>
      <c r="F127" s="32" t="s">
        <v>7629</v>
      </c>
    </row>
    <row r="128" spans="1:6" hidden="1" x14ac:dyDescent="0.25">
      <c r="A128" s="32" t="s">
        <v>7630</v>
      </c>
      <c r="B128" s="32" t="s">
        <v>7631</v>
      </c>
      <c r="C128" s="32" t="s">
        <v>7617</v>
      </c>
      <c r="D128" s="32" t="s">
        <v>7330</v>
      </c>
      <c r="E128" s="32">
        <v>92902</v>
      </c>
      <c r="F128" s="32" t="s">
        <v>7632</v>
      </c>
    </row>
    <row r="129" spans="1:6" hidden="1" x14ac:dyDescent="0.25">
      <c r="A129" s="32" t="s">
        <v>7633</v>
      </c>
      <c r="B129" s="32" t="s">
        <v>7634</v>
      </c>
      <c r="C129" s="32" t="s">
        <v>7635</v>
      </c>
      <c r="D129" s="32" t="s">
        <v>7330</v>
      </c>
      <c r="E129" s="32">
        <v>90049</v>
      </c>
      <c r="F129" s="32" t="s">
        <v>7636</v>
      </c>
    </row>
    <row r="130" spans="1:6" hidden="1" x14ac:dyDescent="0.25">
      <c r="A130" s="32" t="s">
        <v>6600</v>
      </c>
      <c r="B130" s="32" t="s">
        <v>7637</v>
      </c>
      <c r="C130" s="32" t="s">
        <v>7635</v>
      </c>
      <c r="D130" s="32" t="s">
        <v>7330</v>
      </c>
      <c r="E130" s="32">
        <v>90824</v>
      </c>
      <c r="F130" s="32" t="s">
        <v>7638</v>
      </c>
    </row>
    <row r="131" spans="1:6" hidden="1" x14ac:dyDescent="0.25">
      <c r="A131" s="32" t="s">
        <v>4713</v>
      </c>
      <c r="B131" s="32" t="s">
        <v>7639</v>
      </c>
      <c r="C131" s="32" t="s">
        <v>7635</v>
      </c>
      <c r="D131" s="32" t="s">
        <v>7330</v>
      </c>
      <c r="E131" s="32">
        <v>90026</v>
      </c>
      <c r="F131" s="32" t="s">
        <v>7640</v>
      </c>
    </row>
    <row r="132" spans="1:6" hidden="1" x14ac:dyDescent="0.25">
      <c r="A132" s="32" t="s">
        <v>7641</v>
      </c>
      <c r="B132" s="32" t="s">
        <v>7642</v>
      </c>
      <c r="C132" s="32" t="s">
        <v>7643</v>
      </c>
      <c r="D132" s="32" t="s">
        <v>7330</v>
      </c>
      <c r="E132" s="32">
        <v>98044</v>
      </c>
      <c r="F132" s="32" t="s">
        <v>7644</v>
      </c>
    </row>
    <row r="133" spans="1:6" hidden="1" x14ac:dyDescent="0.25">
      <c r="A133" s="32" t="s">
        <v>7645</v>
      </c>
      <c r="B133" s="32" t="s">
        <v>7646</v>
      </c>
      <c r="C133" s="32" t="s">
        <v>7643</v>
      </c>
      <c r="D133" s="32" t="s">
        <v>7330</v>
      </c>
      <c r="E133" s="32">
        <v>98288</v>
      </c>
      <c r="F133" s="32" t="s">
        <v>7647</v>
      </c>
    </row>
    <row r="134" spans="1:6" hidden="1" x14ac:dyDescent="0.25">
      <c r="A134" s="32" t="s">
        <v>7648</v>
      </c>
      <c r="B134" s="32" t="s">
        <v>7649</v>
      </c>
      <c r="C134" s="32" t="s">
        <v>7643</v>
      </c>
      <c r="D134" s="32" t="s">
        <v>7330</v>
      </c>
      <c r="E134" s="32">
        <v>96626</v>
      </c>
      <c r="F134" s="32" t="s">
        <v>7650</v>
      </c>
    </row>
    <row r="135" spans="1:6" hidden="1" x14ac:dyDescent="0.25">
      <c r="A135" s="32" t="s">
        <v>6917</v>
      </c>
      <c r="B135" s="32" t="s">
        <v>7651</v>
      </c>
      <c r="C135" s="32" t="s">
        <v>7643</v>
      </c>
      <c r="D135" s="32" t="s">
        <v>7330</v>
      </c>
      <c r="E135" s="32">
        <v>98202</v>
      </c>
      <c r="F135" s="32" t="s">
        <v>7652</v>
      </c>
    </row>
    <row r="136" spans="1:6" hidden="1" x14ac:dyDescent="0.25">
      <c r="A136" s="32" t="s">
        <v>7558</v>
      </c>
      <c r="B136" s="32" t="s">
        <v>7653</v>
      </c>
      <c r="C136" s="32" t="s">
        <v>7643</v>
      </c>
      <c r="D136" s="32" t="s">
        <v>7330</v>
      </c>
      <c r="E136" s="32">
        <v>94940</v>
      </c>
      <c r="F136" s="32" t="s">
        <v>7654</v>
      </c>
    </row>
    <row r="137" spans="1:6" hidden="1" x14ac:dyDescent="0.25">
      <c r="A137" s="32" t="s">
        <v>4827</v>
      </c>
      <c r="B137" s="32" t="s">
        <v>7655</v>
      </c>
      <c r="C137" s="32" t="s">
        <v>7656</v>
      </c>
      <c r="D137" s="32" t="s">
        <v>7330</v>
      </c>
      <c r="E137" s="32">
        <v>94666</v>
      </c>
      <c r="F137" s="32" t="s">
        <v>7657</v>
      </c>
    </row>
    <row r="138" spans="1:6" hidden="1" x14ac:dyDescent="0.25">
      <c r="A138" s="32" t="s">
        <v>1028</v>
      </c>
      <c r="B138" s="32" t="s">
        <v>7658</v>
      </c>
      <c r="C138" s="32" t="s">
        <v>7659</v>
      </c>
      <c r="D138" s="32" t="s">
        <v>7330</v>
      </c>
      <c r="E138" s="32">
        <v>92606</v>
      </c>
      <c r="F138" s="32" t="s">
        <v>7660</v>
      </c>
    </row>
    <row r="139" spans="1:6" hidden="1" x14ac:dyDescent="0.25">
      <c r="A139" s="32" t="s">
        <v>4601</v>
      </c>
      <c r="B139" s="32" t="s">
        <v>7661</v>
      </c>
      <c r="C139" s="32" t="s">
        <v>7662</v>
      </c>
      <c r="D139" s="32" t="s">
        <v>7330</v>
      </c>
      <c r="E139" s="32">
        <v>92602</v>
      </c>
      <c r="F139" s="32" t="s">
        <v>7663</v>
      </c>
    </row>
    <row r="140" spans="1:6" hidden="1" x14ac:dyDescent="0.25">
      <c r="A140" s="32" t="s">
        <v>7664</v>
      </c>
      <c r="B140" s="32" t="s">
        <v>7665</v>
      </c>
      <c r="C140" s="32" t="s">
        <v>7662</v>
      </c>
      <c r="D140" s="32" t="s">
        <v>7330</v>
      </c>
      <c r="E140" s="32">
        <v>96862</v>
      </c>
      <c r="F140" s="32" t="s">
        <v>7666</v>
      </c>
    </row>
    <row r="141" spans="1:6" hidden="1" x14ac:dyDescent="0.25">
      <c r="A141" s="32" t="s">
        <v>7667</v>
      </c>
      <c r="B141" s="32" t="s">
        <v>7668</v>
      </c>
      <c r="C141" s="32" t="s">
        <v>7662</v>
      </c>
      <c r="D141" s="32" t="s">
        <v>7330</v>
      </c>
      <c r="E141" s="32">
        <v>96862</v>
      </c>
      <c r="F141" s="32" t="s">
        <v>7669</v>
      </c>
    </row>
    <row r="142" spans="1:6" hidden="1" x14ac:dyDescent="0.25">
      <c r="A142" s="32" t="s">
        <v>7670</v>
      </c>
      <c r="B142" s="32" t="s">
        <v>7671</v>
      </c>
      <c r="C142" s="32" t="s">
        <v>7662</v>
      </c>
      <c r="D142" s="32" t="s">
        <v>7330</v>
      </c>
      <c r="E142" s="32">
        <v>92492</v>
      </c>
      <c r="F142" s="32" t="s">
        <v>7672</v>
      </c>
    </row>
    <row r="143" spans="1:6" hidden="1" x14ac:dyDescent="0.25">
      <c r="A143" s="32" t="s">
        <v>3481</v>
      </c>
      <c r="B143" s="32" t="s">
        <v>7673</v>
      </c>
      <c r="C143" s="32" t="s">
        <v>7674</v>
      </c>
      <c r="D143" s="32" t="s">
        <v>7330</v>
      </c>
      <c r="E143" s="32">
        <v>92640</v>
      </c>
      <c r="F143" s="32" t="s">
        <v>7675</v>
      </c>
    </row>
    <row r="144" spans="1:6" hidden="1" x14ac:dyDescent="0.25">
      <c r="A144" s="32" t="s">
        <v>7676</v>
      </c>
      <c r="B144" s="32" t="s">
        <v>7677</v>
      </c>
      <c r="C144" s="32" t="s">
        <v>7674</v>
      </c>
      <c r="D144" s="32" t="s">
        <v>7330</v>
      </c>
      <c r="E144" s="32">
        <v>96822</v>
      </c>
      <c r="F144" s="32" t="s">
        <v>7678</v>
      </c>
    </row>
    <row r="145" spans="1:6" hidden="1" x14ac:dyDescent="0.25">
      <c r="A145" s="32" t="s">
        <v>3138</v>
      </c>
      <c r="B145" s="32" t="s">
        <v>7679</v>
      </c>
      <c r="C145" s="32" t="s">
        <v>7674</v>
      </c>
      <c r="D145" s="32" t="s">
        <v>7330</v>
      </c>
      <c r="E145" s="32">
        <v>94268</v>
      </c>
      <c r="F145" s="32" t="s">
        <v>7680</v>
      </c>
    </row>
    <row r="146" spans="1:6" hidden="1" x14ac:dyDescent="0.25">
      <c r="A146" s="32" t="s">
        <v>7681</v>
      </c>
      <c r="B146" s="32" t="s">
        <v>7682</v>
      </c>
      <c r="C146" s="32" t="s">
        <v>7683</v>
      </c>
      <c r="D146" s="32" t="s">
        <v>7330</v>
      </c>
      <c r="E146" s="32">
        <v>90022</v>
      </c>
      <c r="F146" s="32" t="s">
        <v>7684</v>
      </c>
    </row>
    <row r="147" spans="1:6" hidden="1" x14ac:dyDescent="0.25">
      <c r="A147" s="32" t="s">
        <v>7685</v>
      </c>
      <c r="B147" s="32" t="s">
        <v>7686</v>
      </c>
      <c r="C147" s="32" t="s">
        <v>7683</v>
      </c>
      <c r="D147" s="32" t="s">
        <v>7330</v>
      </c>
      <c r="E147" s="32">
        <v>94208</v>
      </c>
      <c r="F147" s="32" t="s">
        <v>7687</v>
      </c>
    </row>
    <row r="148" spans="1:6" hidden="1" x14ac:dyDescent="0.25">
      <c r="A148" s="32" t="s">
        <v>615</v>
      </c>
      <c r="B148" s="32" t="s">
        <v>7688</v>
      </c>
      <c r="C148" s="32" t="s">
        <v>7683</v>
      </c>
      <c r="D148" s="32" t="s">
        <v>7330</v>
      </c>
      <c r="E148" s="32">
        <v>96246</v>
      </c>
      <c r="F148" s="32" t="s">
        <v>7689</v>
      </c>
    </row>
    <row r="149" spans="1:6" hidden="1" x14ac:dyDescent="0.25">
      <c r="A149" s="32" t="s">
        <v>4875</v>
      </c>
      <c r="B149" s="32" t="s">
        <v>7690</v>
      </c>
      <c r="C149" s="32" t="s">
        <v>7683</v>
      </c>
      <c r="D149" s="32" t="s">
        <v>7330</v>
      </c>
      <c r="E149" s="32">
        <v>96246</v>
      </c>
      <c r="F149" s="32" t="s">
        <v>7691</v>
      </c>
    </row>
    <row r="150" spans="1:6" hidden="1" x14ac:dyDescent="0.25">
      <c r="A150" s="32" t="s">
        <v>2057</v>
      </c>
      <c r="B150" s="32" t="s">
        <v>7692</v>
      </c>
      <c r="C150" s="32" t="s">
        <v>7683</v>
      </c>
      <c r="D150" s="32" t="s">
        <v>7330</v>
      </c>
      <c r="E150" s="32">
        <v>92840</v>
      </c>
      <c r="F150" s="32" t="s">
        <v>7693</v>
      </c>
    </row>
    <row r="151" spans="1:6" hidden="1" x14ac:dyDescent="0.25">
      <c r="A151" s="32" t="s">
        <v>7694</v>
      </c>
      <c r="B151" s="32" t="s">
        <v>7695</v>
      </c>
      <c r="C151" s="32" t="s">
        <v>7696</v>
      </c>
      <c r="D151" s="32" t="s">
        <v>7330</v>
      </c>
      <c r="E151" s="32">
        <v>90048</v>
      </c>
      <c r="F151" s="32" t="s">
        <v>7697</v>
      </c>
    </row>
    <row r="152" spans="1:6" hidden="1" x14ac:dyDescent="0.25">
      <c r="A152" s="32" t="s">
        <v>7698</v>
      </c>
      <c r="B152" s="32" t="s">
        <v>7699</v>
      </c>
      <c r="C152" s="32" t="s">
        <v>7696</v>
      </c>
      <c r="D152" s="32" t="s">
        <v>7330</v>
      </c>
      <c r="E152" s="32">
        <v>90844</v>
      </c>
      <c r="F152" s="32" t="s">
        <v>7700</v>
      </c>
    </row>
    <row r="153" spans="1:6" hidden="1" x14ac:dyDescent="0.25">
      <c r="A153" s="32" t="s">
        <v>7701</v>
      </c>
      <c r="B153" s="32" t="s">
        <v>7702</v>
      </c>
      <c r="C153" s="32" t="s">
        <v>7696</v>
      </c>
      <c r="D153" s="32" t="s">
        <v>7330</v>
      </c>
      <c r="E153" s="32">
        <v>92942</v>
      </c>
      <c r="F153" s="32" t="s">
        <v>7703</v>
      </c>
    </row>
    <row r="154" spans="1:6" hidden="1" x14ac:dyDescent="0.25">
      <c r="A154" s="32" t="s">
        <v>1641</v>
      </c>
      <c r="B154" s="32" t="s">
        <v>7704</v>
      </c>
      <c r="C154" s="32" t="s">
        <v>7696</v>
      </c>
      <c r="D154" s="32" t="s">
        <v>7330</v>
      </c>
      <c r="E154" s="32">
        <v>96844</v>
      </c>
      <c r="F154" s="32" t="s">
        <v>7705</v>
      </c>
    </row>
    <row r="155" spans="1:6" hidden="1" x14ac:dyDescent="0.25">
      <c r="A155" s="32" t="s">
        <v>7706</v>
      </c>
      <c r="B155" s="32" t="s">
        <v>7707</v>
      </c>
      <c r="C155" s="32" t="s">
        <v>7696</v>
      </c>
      <c r="D155" s="32" t="s">
        <v>7330</v>
      </c>
      <c r="E155" s="32">
        <v>96060</v>
      </c>
      <c r="F155" s="32" t="s">
        <v>7708</v>
      </c>
    </row>
    <row r="156" spans="1:6" hidden="1" x14ac:dyDescent="0.25">
      <c r="A156" s="32" t="s">
        <v>7709</v>
      </c>
      <c r="B156" s="32" t="s">
        <v>7710</v>
      </c>
      <c r="C156" s="32" t="s">
        <v>7711</v>
      </c>
      <c r="D156" s="32" t="s">
        <v>7330</v>
      </c>
      <c r="E156" s="32">
        <v>94602</v>
      </c>
      <c r="F156" s="32" t="s">
        <v>7712</v>
      </c>
    </row>
    <row r="157" spans="1:6" hidden="1" x14ac:dyDescent="0.25">
      <c r="A157" s="32" t="s">
        <v>7713</v>
      </c>
      <c r="B157" s="32" t="s">
        <v>7714</v>
      </c>
      <c r="C157" s="32" t="s">
        <v>7715</v>
      </c>
      <c r="D157" s="32" t="s">
        <v>7330</v>
      </c>
      <c r="E157" s="32">
        <v>94202</v>
      </c>
      <c r="F157" s="32" t="s">
        <v>7716</v>
      </c>
    </row>
    <row r="158" spans="1:6" hidden="1" x14ac:dyDescent="0.25">
      <c r="A158" s="32" t="s">
        <v>2901</v>
      </c>
      <c r="B158" s="32" t="s">
        <v>7717</v>
      </c>
      <c r="C158" s="32" t="s">
        <v>7718</v>
      </c>
      <c r="D158" s="32" t="s">
        <v>7330</v>
      </c>
      <c r="E158" s="32">
        <v>92660</v>
      </c>
      <c r="F158" s="32" t="s">
        <v>7719</v>
      </c>
    </row>
    <row r="159" spans="1:6" hidden="1" x14ac:dyDescent="0.25">
      <c r="A159" s="32" t="s">
        <v>6265</v>
      </c>
      <c r="B159" s="32" t="s">
        <v>7720</v>
      </c>
      <c r="C159" s="32" t="s">
        <v>7718</v>
      </c>
      <c r="D159" s="32" t="s">
        <v>7330</v>
      </c>
      <c r="E159" s="32">
        <v>92604</v>
      </c>
      <c r="F159" s="32" t="s">
        <v>7721</v>
      </c>
    </row>
    <row r="160" spans="1:6" hidden="1" x14ac:dyDescent="0.25">
      <c r="A160" s="32" t="s">
        <v>5538</v>
      </c>
      <c r="B160" s="32" t="s">
        <v>7722</v>
      </c>
      <c r="C160" s="32" t="s">
        <v>7723</v>
      </c>
      <c r="D160" s="32" t="s">
        <v>7330</v>
      </c>
      <c r="E160" s="32">
        <v>92802</v>
      </c>
      <c r="F160" s="32" t="s">
        <v>7724</v>
      </c>
    </row>
    <row r="161" spans="1:6" hidden="1" x14ac:dyDescent="0.25">
      <c r="A161" s="32" t="s">
        <v>2905</v>
      </c>
      <c r="B161" s="32" t="s">
        <v>7725</v>
      </c>
      <c r="C161" s="32" t="s">
        <v>7723</v>
      </c>
      <c r="D161" s="32" t="s">
        <v>7330</v>
      </c>
      <c r="E161" s="32">
        <v>98084</v>
      </c>
      <c r="F161" s="32" t="s">
        <v>7726</v>
      </c>
    </row>
    <row r="162" spans="1:6" hidden="1" x14ac:dyDescent="0.25">
      <c r="A162" s="32" t="s">
        <v>7727</v>
      </c>
      <c r="B162" s="32" t="s">
        <v>7728</v>
      </c>
      <c r="C162" s="32" t="s">
        <v>7723</v>
      </c>
      <c r="D162" s="32" t="s">
        <v>7330</v>
      </c>
      <c r="E162" s="32">
        <v>92424</v>
      </c>
      <c r="F162" s="32" t="s">
        <v>7729</v>
      </c>
    </row>
    <row r="163" spans="1:6" hidden="1" x14ac:dyDescent="0.25">
      <c r="A163" s="32" t="s">
        <v>5880</v>
      </c>
      <c r="B163" s="32" t="s">
        <v>7730</v>
      </c>
      <c r="C163" s="32" t="s">
        <v>7723</v>
      </c>
      <c r="D163" s="32" t="s">
        <v>7330</v>
      </c>
      <c r="E163" s="32">
        <v>92404</v>
      </c>
      <c r="F163" s="32" t="s">
        <v>7731</v>
      </c>
    </row>
    <row r="164" spans="1:6" hidden="1" x14ac:dyDescent="0.25">
      <c r="A164" s="32" t="s">
        <v>3516</v>
      </c>
      <c r="B164" s="32" t="s">
        <v>7732</v>
      </c>
      <c r="C164" s="32" t="s">
        <v>7723</v>
      </c>
      <c r="D164" s="32" t="s">
        <v>7330</v>
      </c>
      <c r="E164" s="32">
        <v>90242</v>
      </c>
      <c r="F164" s="32" t="s">
        <v>7733</v>
      </c>
    </row>
    <row r="165" spans="1:6" hidden="1" x14ac:dyDescent="0.25">
      <c r="A165" s="32" t="s">
        <v>7734</v>
      </c>
      <c r="B165" s="32" t="s">
        <v>7735</v>
      </c>
      <c r="C165" s="32" t="s">
        <v>7723</v>
      </c>
      <c r="D165" s="32" t="s">
        <v>7330</v>
      </c>
      <c r="E165" s="32">
        <v>94688</v>
      </c>
      <c r="F165" s="32" t="s">
        <v>7736</v>
      </c>
    </row>
    <row r="166" spans="1:6" hidden="1" x14ac:dyDescent="0.25">
      <c r="A166" s="32" t="s">
        <v>7737</v>
      </c>
      <c r="B166" s="32" t="s">
        <v>7738</v>
      </c>
      <c r="C166" s="32" t="s">
        <v>7723</v>
      </c>
      <c r="D166" s="32" t="s">
        <v>7330</v>
      </c>
      <c r="E166" s="32">
        <v>90402</v>
      </c>
      <c r="F166" s="32" t="s">
        <v>7739</v>
      </c>
    </row>
    <row r="167" spans="1:6" hidden="1" x14ac:dyDescent="0.25">
      <c r="A167" s="32" t="s">
        <v>7740</v>
      </c>
      <c r="B167" s="32" t="s">
        <v>7741</v>
      </c>
      <c r="C167" s="32" t="s">
        <v>7742</v>
      </c>
      <c r="D167" s="32" t="s">
        <v>7330</v>
      </c>
      <c r="E167" s="32">
        <v>94820</v>
      </c>
      <c r="F167" s="32" t="s">
        <v>7743</v>
      </c>
    </row>
    <row r="168" spans="1:6" hidden="1" x14ac:dyDescent="0.25">
      <c r="A168" s="32" t="s">
        <v>1499</v>
      </c>
      <c r="B168" s="32" t="s">
        <v>7744</v>
      </c>
      <c r="C168" s="32" t="s">
        <v>7742</v>
      </c>
      <c r="D168" s="32" t="s">
        <v>7330</v>
      </c>
      <c r="E168" s="32">
        <v>92220</v>
      </c>
      <c r="F168" s="32" t="s">
        <v>7745</v>
      </c>
    </row>
    <row r="169" spans="1:6" hidden="1" x14ac:dyDescent="0.25">
      <c r="A169" s="32" t="s">
        <v>7746</v>
      </c>
      <c r="B169" s="32" t="s">
        <v>7747</v>
      </c>
      <c r="C169" s="32" t="s">
        <v>7742</v>
      </c>
      <c r="D169" s="32" t="s">
        <v>7330</v>
      </c>
      <c r="E169" s="32">
        <v>92692</v>
      </c>
      <c r="F169" s="32" t="s">
        <v>7748</v>
      </c>
    </row>
    <row r="170" spans="1:6" hidden="1" x14ac:dyDescent="0.25">
      <c r="A170" s="32" t="s">
        <v>6532</v>
      </c>
      <c r="B170" s="32" t="s">
        <v>7749</v>
      </c>
      <c r="C170" s="32" t="s">
        <v>7750</v>
      </c>
      <c r="D170" s="32" t="s">
        <v>7330</v>
      </c>
      <c r="E170" s="32">
        <v>94004</v>
      </c>
      <c r="F170" s="32" t="s">
        <v>7751</v>
      </c>
    </row>
    <row r="171" spans="1:6" hidden="1" x14ac:dyDescent="0.25">
      <c r="A171" s="32" t="s">
        <v>7752</v>
      </c>
      <c r="B171" s="32" t="s">
        <v>7753</v>
      </c>
      <c r="C171" s="32" t="s">
        <v>7754</v>
      </c>
      <c r="D171" s="32" t="s">
        <v>7330</v>
      </c>
      <c r="E171" s="32">
        <v>92626</v>
      </c>
      <c r="F171" s="32" t="s">
        <v>7755</v>
      </c>
    </row>
    <row r="172" spans="1:6" hidden="1" x14ac:dyDescent="0.25">
      <c r="A172" s="32" t="s">
        <v>7756</v>
      </c>
      <c r="B172" s="32" t="s">
        <v>7757</v>
      </c>
      <c r="C172" s="32" t="s">
        <v>7754</v>
      </c>
      <c r="D172" s="32" t="s">
        <v>7330</v>
      </c>
      <c r="E172" s="32">
        <v>90840</v>
      </c>
      <c r="F172" s="32" t="s">
        <v>7758</v>
      </c>
    </row>
    <row r="173" spans="1:6" hidden="1" x14ac:dyDescent="0.25">
      <c r="A173" s="32" t="s">
        <v>7759</v>
      </c>
      <c r="B173" s="32" t="s">
        <v>7760</v>
      </c>
      <c r="C173" s="32" t="s">
        <v>7754</v>
      </c>
      <c r="D173" s="32" t="s">
        <v>7330</v>
      </c>
      <c r="E173" s="32">
        <v>96820</v>
      </c>
      <c r="F173" s="32" t="s">
        <v>7761</v>
      </c>
    </row>
    <row r="174" spans="1:6" hidden="1" x14ac:dyDescent="0.25">
      <c r="A174" s="32" t="s">
        <v>7762</v>
      </c>
      <c r="B174" s="32" t="s">
        <v>7763</v>
      </c>
      <c r="C174" s="32" t="s">
        <v>7754</v>
      </c>
      <c r="D174" s="32" t="s">
        <v>7330</v>
      </c>
      <c r="E174" s="32">
        <v>98266</v>
      </c>
      <c r="F174" s="32" t="s">
        <v>7764</v>
      </c>
    </row>
    <row r="175" spans="1:6" hidden="1" x14ac:dyDescent="0.25">
      <c r="A175" s="32" t="s">
        <v>7765</v>
      </c>
      <c r="B175" s="32" t="s">
        <v>7766</v>
      </c>
      <c r="C175" s="32" t="s">
        <v>7754</v>
      </c>
      <c r="D175" s="32" t="s">
        <v>7330</v>
      </c>
      <c r="E175" s="32">
        <v>92624</v>
      </c>
      <c r="F175" s="32" t="s">
        <v>7767</v>
      </c>
    </row>
    <row r="176" spans="1:6" hidden="1" x14ac:dyDescent="0.25">
      <c r="A176" s="32" t="s">
        <v>7768</v>
      </c>
      <c r="B176" s="32" t="s">
        <v>7769</v>
      </c>
      <c r="C176" s="32" t="s">
        <v>7754</v>
      </c>
      <c r="D176" s="32" t="s">
        <v>7330</v>
      </c>
      <c r="E176" s="32">
        <v>90089</v>
      </c>
      <c r="F176" s="32" t="s">
        <v>7770</v>
      </c>
    </row>
    <row r="177" spans="1:6" hidden="1" x14ac:dyDescent="0.25">
      <c r="A177" s="32" t="s">
        <v>7771</v>
      </c>
      <c r="B177" s="32" t="s">
        <v>7772</v>
      </c>
      <c r="C177" s="32" t="s">
        <v>7754</v>
      </c>
      <c r="D177" s="32" t="s">
        <v>7330</v>
      </c>
      <c r="E177" s="32">
        <v>92606</v>
      </c>
      <c r="F177" s="32" t="s">
        <v>7773</v>
      </c>
    </row>
    <row r="178" spans="1:6" hidden="1" x14ac:dyDescent="0.25">
      <c r="A178" s="32" t="s">
        <v>7774</v>
      </c>
      <c r="B178" s="32" t="s">
        <v>7349</v>
      </c>
      <c r="C178" s="32" t="s">
        <v>7754</v>
      </c>
      <c r="D178" s="32" t="s">
        <v>7330</v>
      </c>
      <c r="E178" s="32">
        <v>98446</v>
      </c>
      <c r="F178" s="32" t="s">
        <v>7775</v>
      </c>
    </row>
    <row r="179" spans="1:6" hidden="1" x14ac:dyDescent="0.25">
      <c r="A179" s="32" t="s">
        <v>7776</v>
      </c>
      <c r="B179" s="32" t="s">
        <v>7777</v>
      </c>
      <c r="C179" s="32" t="s">
        <v>7754</v>
      </c>
      <c r="D179" s="32" t="s">
        <v>7330</v>
      </c>
      <c r="E179" s="32">
        <v>90604</v>
      </c>
      <c r="F179" s="32" t="s">
        <v>7778</v>
      </c>
    </row>
    <row r="180" spans="1:6" hidden="1" x14ac:dyDescent="0.25">
      <c r="A180" s="32" t="s">
        <v>7779</v>
      </c>
      <c r="B180" s="32" t="s">
        <v>7780</v>
      </c>
      <c r="C180" s="32" t="s">
        <v>7754</v>
      </c>
      <c r="D180" s="32" t="s">
        <v>7330</v>
      </c>
      <c r="E180" s="32">
        <v>90822</v>
      </c>
      <c r="F180" s="32" t="s">
        <v>7781</v>
      </c>
    </row>
    <row r="181" spans="1:6" hidden="1" x14ac:dyDescent="0.25">
      <c r="A181" s="32" t="s">
        <v>7782</v>
      </c>
      <c r="B181" s="32" t="s">
        <v>7783</v>
      </c>
      <c r="C181" s="32" t="s">
        <v>7754</v>
      </c>
      <c r="D181" s="32" t="s">
        <v>7330</v>
      </c>
      <c r="E181" s="32">
        <v>96686</v>
      </c>
      <c r="F181" s="32" t="s">
        <v>7784</v>
      </c>
    </row>
    <row r="182" spans="1:6" hidden="1" x14ac:dyDescent="0.25">
      <c r="A182" s="32" t="s">
        <v>7785</v>
      </c>
      <c r="B182" s="32" t="s">
        <v>7786</v>
      </c>
      <c r="C182" s="32" t="s">
        <v>7754</v>
      </c>
      <c r="D182" s="32" t="s">
        <v>7330</v>
      </c>
      <c r="E182" s="32">
        <v>94404</v>
      </c>
      <c r="F182" s="32" t="s">
        <v>7787</v>
      </c>
    </row>
    <row r="183" spans="1:6" hidden="1" x14ac:dyDescent="0.25">
      <c r="A183" s="32" t="s">
        <v>6289</v>
      </c>
      <c r="B183" s="32" t="s">
        <v>7788</v>
      </c>
      <c r="C183" s="32" t="s">
        <v>7754</v>
      </c>
      <c r="D183" s="32" t="s">
        <v>7330</v>
      </c>
      <c r="E183" s="32">
        <v>96402</v>
      </c>
      <c r="F183" s="32" t="s">
        <v>7789</v>
      </c>
    </row>
    <row r="184" spans="1:6" hidden="1" x14ac:dyDescent="0.25">
      <c r="A184" s="32" t="s">
        <v>7790</v>
      </c>
      <c r="B184" s="32" t="s">
        <v>7791</v>
      </c>
      <c r="C184" s="32" t="s">
        <v>7754</v>
      </c>
      <c r="D184" s="32" t="s">
        <v>7330</v>
      </c>
      <c r="E184" s="32">
        <v>90026</v>
      </c>
      <c r="F184" s="32" t="s">
        <v>7792</v>
      </c>
    </row>
    <row r="185" spans="1:6" hidden="1" x14ac:dyDescent="0.25">
      <c r="A185" s="32" t="s">
        <v>7793</v>
      </c>
      <c r="B185" s="32" t="s">
        <v>7794</v>
      </c>
      <c r="C185" s="32" t="s">
        <v>7754</v>
      </c>
      <c r="D185" s="32" t="s">
        <v>7330</v>
      </c>
      <c r="E185" s="32">
        <v>96060</v>
      </c>
      <c r="F185" s="32" t="s">
        <v>7795</v>
      </c>
    </row>
    <row r="186" spans="1:6" hidden="1" x14ac:dyDescent="0.25">
      <c r="A186" s="32" t="s">
        <v>7796</v>
      </c>
      <c r="B186" s="32" t="s">
        <v>7797</v>
      </c>
      <c r="C186" s="32" t="s">
        <v>7754</v>
      </c>
      <c r="D186" s="32" t="s">
        <v>7330</v>
      </c>
      <c r="E186" s="32">
        <v>90068</v>
      </c>
      <c r="F186" s="32" t="s">
        <v>7798</v>
      </c>
    </row>
    <row r="187" spans="1:6" hidden="1" x14ac:dyDescent="0.25">
      <c r="A187" s="32" t="s">
        <v>6067</v>
      </c>
      <c r="B187" s="32" t="s">
        <v>7799</v>
      </c>
      <c r="C187" s="32" t="s">
        <v>7800</v>
      </c>
      <c r="D187" s="32" t="s">
        <v>7330</v>
      </c>
      <c r="E187" s="32">
        <v>90288</v>
      </c>
      <c r="F187" s="32" t="s">
        <v>7801</v>
      </c>
    </row>
    <row r="188" spans="1:6" hidden="1" x14ac:dyDescent="0.25">
      <c r="A188" s="32" t="s">
        <v>7802</v>
      </c>
      <c r="B188" s="32" t="s">
        <v>7803</v>
      </c>
      <c r="C188" s="32" t="s">
        <v>7800</v>
      </c>
      <c r="D188" s="32" t="s">
        <v>7330</v>
      </c>
      <c r="E188" s="32">
        <v>92688</v>
      </c>
      <c r="F188" s="32" t="s">
        <v>7804</v>
      </c>
    </row>
    <row r="189" spans="1:6" hidden="1" x14ac:dyDescent="0.25">
      <c r="A189" s="32" t="s">
        <v>7805</v>
      </c>
      <c r="B189" s="32" t="s">
        <v>7806</v>
      </c>
      <c r="C189" s="32" t="s">
        <v>7800</v>
      </c>
      <c r="D189" s="32" t="s">
        <v>7330</v>
      </c>
      <c r="E189" s="32">
        <v>98220</v>
      </c>
      <c r="F189" s="32" t="s">
        <v>7807</v>
      </c>
    </row>
    <row r="190" spans="1:6" hidden="1" x14ac:dyDescent="0.25">
      <c r="A190" s="32" t="s">
        <v>1423</v>
      </c>
      <c r="B190" s="32" t="s">
        <v>7808</v>
      </c>
      <c r="C190" s="32" t="s">
        <v>7800</v>
      </c>
      <c r="D190" s="32" t="s">
        <v>7330</v>
      </c>
      <c r="E190" s="32">
        <v>92842</v>
      </c>
      <c r="F190" s="32" t="s">
        <v>7809</v>
      </c>
    </row>
    <row r="191" spans="1:6" hidden="1" x14ac:dyDescent="0.25">
      <c r="A191" s="32" t="s">
        <v>952</v>
      </c>
      <c r="B191" s="32" t="s">
        <v>7810</v>
      </c>
      <c r="C191" s="32" t="s">
        <v>7800</v>
      </c>
      <c r="D191" s="32" t="s">
        <v>7330</v>
      </c>
      <c r="E191" s="32">
        <v>94648</v>
      </c>
      <c r="F191" s="32" t="s">
        <v>7811</v>
      </c>
    </row>
    <row r="192" spans="1:6" hidden="1" x14ac:dyDescent="0.25">
      <c r="A192" s="32" t="s">
        <v>3244</v>
      </c>
      <c r="B192" s="32" t="s">
        <v>7812</v>
      </c>
      <c r="C192" s="32" t="s">
        <v>7800</v>
      </c>
      <c r="D192" s="32" t="s">
        <v>7330</v>
      </c>
      <c r="E192" s="32">
        <v>92649</v>
      </c>
      <c r="F192" s="32" t="s">
        <v>7813</v>
      </c>
    </row>
    <row r="193" spans="1:6" hidden="1" x14ac:dyDescent="0.25">
      <c r="A193" s="32" t="s">
        <v>7814</v>
      </c>
      <c r="B193" s="32" t="s">
        <v>7815</v>
      </c>
      <c r="C193" s="32" t="s">
        <v>7800</v>
      </c>
      <c r="D193" s="32" t="s">
        <v>7330</v>
      </c>
      <c r="E193" s="32">
        <v>96262</v>
      </c>
      <c r="F193" s="32" t="s">
        <v>7816</v>
      </c>
    </row>
    <row r="194" spans="1:6" hidden="1" x14ac:dyDescent="0.25">
      <c r="A194" s="32" t="s">
        <v>2993</v>
      </c>
      <c r="B194" s="32" t="s">
        <v>7817</v>
      </c>
      <c r="C194" s="32" t="s">
        <v>7800</v>
      </c>
      <c r="D194" s="32" t="s">
        <v>7330</v>
      </c>
      <c r="E194" s="32">
        <v>96062</v>
      </c>
      <c r="F194" s="32" t="s">
        <v>7818</v>
      </c>
    </row>
    <row r="195" spans="1:6" hidden="1" x14ac:dyDescent="0.25">
      <c r="A195" s="32" t="s">
        <v>303</v>
      </c>
      <c r="B195" s="32" t="s">
        <v>7819</v>
      </c>
      <c r="C195" s="32" t="s">
        <v>7800</v>
      </c>
      <c r="D195" s="32" t="s">
        <v>7330</v>
      </c>
      <c r="E195" s="32">
        <v>90242</v>
      </c>
      <c r="F195" s="32" t="s">
        <v>7820</v>
      </c>
    </row>
    <row r="196" spans="1:6" hidden="1" x14ac:dyDescent="0.25">
      <c r="A196" s="32" t="s">
        <v>7821</v>
      </c>
      <c r="B196" s="32" t="s">
        <v>7822</v>
      </c>
      <c r="C196" s="32" t="s">
        <v>7800</v>
      </c>
      <c r="D196" s="32" t="s">
        <v>7330</v>
      </c>
      <c r="E196" s="32">
        <v>92880</v>
      </c>
      <c r="F196" s="32" t="s">
        <v>7823</v>
      </c>
    </row>
    <row r="197" spans="1:6" hidden="1" x14ac:dyDescent="0.25">
      <c r="A197" s="32" t="s">
        <v>7824</v>
      </c>
      <c r="B197" s="32" t="s">
        <v>7825</v>
      </c>
      <c r="C197" s="32" t="s">
        <v>7826</v>
      </c>
      <c r="D197" s="32" t="s">
        <v>7330</v>
      </c>
      <c r="E197" s="32">
        <v>92260</v>
      </c>
      <c r="F197" s="32" t="s">
        <v>7827</v>
      </c>
    </row>
    <row r="198" spans="1:6" hidden="1" x14ac:dyDescent="0.25">
      <c r="A198" s="32" t="s">
        <v>7828</v>
      </c>
      <c r="B198" s="32" t="s">
        <v>7829</v>
      </c>
      <c r="C198" s="32" t="s">
        <v>7826</v>
      </c>
      <c r="D198" s="32" t="s">
        <v>7330</v>
      </c>
      <c r="E198" s="32">
        <v>90026</v>
      </c>
      <c r="F198" s="32" t="s">
        <v>7830</v>
      </c>
    </row>
    <row r="199" spans="1:6" hidden="1" x14ac:dyDescent="0.25">
      <c r="A199" s="32" t="s">
        <v>7831</v>
      </c>
      <c r="B199" s="32" t="s">
        <v>7832</v>
      </c>
      <c r="C199" s="32" t="s">
        <v>7826</v>
      </c>
      <c r="D199" s="32" t="s">
        <v>7330</v>
      </c>
      <c r="E199" s="32">
        <v>90068</v>
      </c>
      <c r="F199" s="32" t="s">
        <v>7833</v>
      </c>
    </row>
    <row r="200" spans="1:6" hidden="1" x14ac:dyDescent="0.25">
      <c r="A200" s="32" t="s">
        <v>7834</v>
      </c>
      <c r="B200" s="32" t="s">
        <v>7835</v>
      </c>
      <c r="C200" s="32" t="s">
        <v>7826</v>
      </c>
      <c r="D200" s="32" t="s">
        <v>7330</v>
      </c>
      <c r="E200" s="32">
        <v>90026</v>
      </c>
      <c r="F200" s="32" t="s">
        <v>7836</v>
      </c>
    </row>
    <row r="201" spans="1:6" hidden="1" x14ac:dyDescent="0.25">
      <c r="A201" s="32" t="s">
        <v>7837</v>
      </c>
      <c r="B201" s="32" t="s">
        <v>7838</v>
      </c>
      <c r="C201" s="32" t="s">
        <v>7826</v>
      </c>
      <c r="D201" s="32" t="s">
        <v>7330</v>
      </c>
      <c r="E201" s="32">
        <v>90068</v>
      </c>
      <c r="F201" s="32" t="s">
        <v>7839</v>
      </c>
    </row>
    <row r="202" spans="1:6" hidden="1" x14ac:dyDescent="0.25">
      <c r="A202" s="32" t="s">
        <v>5887</v>
      </c>
      <c r="B202" s="32" t="s">
        <v>7840</v>
      </c>
      <c r="C202" s="32" t="s">
        <v>7826</v>
      </c>
      <c r="D202" s="32" t="s">
        <v>7330</v>
      </c>
      <c r="E202" s="32">
        <v>90066</v>
      </c>
      <c r="F202" s="32" t="s">
        <v>7841</v>
      </c>
    </row>
    <row r="203" spans="1:6" hidden="1" x14ac:dyDescent="0.25">
      <c r="A203" s="32" t="s">
        <v>7842</v>
      </c>
      <c r="B203" s="32" t="s">
        <v>7843</v>
      </c>
      <c r="C203" s="32" t="s">
        <v>7844</v>
      </c>
      <c r="D203" s="32" t="s">
        <v>7330</v>
      </c>
      <c r="E203" s="32">
        <v>92626</v>
      </c>
      <c r="F203" s="32" t="s">
        <v>7845</v>
      </c>
    </row>
    <row r="204" spans="1:6" hidden="1" x14ac:dyDescent="0.25">
      <c r="A204" s="32" t="s">
        <v>7846</v>
      </c>
      <c r="B204" s="32" t="s">
        <v>7847</v>
      </c>
      <c r="C204" s="32" t="s">
        <v>7848</v>
      </c>
      <c r="D204" s="32" t="s">
        <v>7330</v>
      </c>
      <c r="E204" s="32">
        <v>90026</v>
      </c>
      <c r="F204" s="32" t="s">
        <v>7849</v>
      </c>
    </row>
    <row r="205" spans="1:6" hidden="1" x14ac:dyDescent="0.25">
      <c r="A205" s="32" t="s">
        <v>158</v>
      </c>
      <c r="B205" s="32" t="s">
        <v>7850</v>
      </c>
      <c r="C205" s="32" t="s">
        <v>7851</v>
      </c>
      <c r="D205" s="32" t="s">
        <v>7330</v>
      </c>
      <c r="E205" s="32">
        <v>94924</v>
      </c>
      <c r="F205" s="32" t="s">
        <v>7852</v>
      </c>
    </row>
    <row r="206" spans="1:6" hidden="1" x14ac:dyDescent="0.25">
      <c r="A206" s="32" t="s">
        <v>1867</v>
      </c>
      <c r="B206" s="32" t="s">
        <v>7853</v>
      </c>
      <c r="C206" s="32" t="s">
        <v>7851</v>
      </c>
      <c r="D206" s="32" t="s">
        <v>7330</v>
      </c>
      <c r="E206" s="32">
        <v>90406</v>
      </c>
      <c r="F206" s="32" t="s">
        <v>7854</v>
      </c>
    </row>
    <row r="207" spans="1:6" hidden="1" x14ac:dyDescent="0.25">
      <c r="A207" s="32" t="s">
        <v>7855</v>
      </c>
      <c r="B207" s="32" t="s">
        <v>7856</v>
      </c>
      <c r="C207" s="32" t="s">
        <v>7857</v>
      </c>
      <c r="D207" s="32" t="s">
        <v>7330</v>
      </c>
      <c r="E207" s="32">
        <v>94668</v>
      </c>
      <c r="F207" s="32" t="s">
        <v>7858</v>
      </c>
    </row>
    <row r="208" spans="1:6" hidden="1" x14ac:dyDescent="0.25">
      <c r="A208" s="32" t="s">
        <v>7859</v>
      </c>
      <c r="B208" s="32" t="s">
        <v>7539</v>
      </c>
      <c r="C208" s="32" t="s">
        <v>7860</v>
      </c>
      <c r="D208" s="32" t="s">
        <v>7330</v>
      </c>
      <c r="E208" s="32">
        <v>90024</v>
      </c>
      <c r="F208" s="32" t="s">
        <v>7861</v>
      </c>
    </row>
    <row r="209" spans="1:6" hidden="1" x14ac:dyDescent="0.25">
      <c r="A209" s="32" t="s">
        <v>7862</v>
      </c>
      <c r="B209" s="32" t="s">
        <v>7863</v>
      </c>
      <c r="C209" s="32" t="s">
        <v>7860</v>
      </c>
      <c r="D209" s="32" t="s">
        <v>7330</v>
      </c>
      <c r="E209" s="32">
        <v>92202</v>
      </c>
      <c r="F209" s="32" t="s">
        <v>7864</v>
      </c>
    </row>
    <row r="210" spans="1:6" hidden="1" x14ac:dyDescent="0.25">
      <c r="A210" s="32" t="s">
        <v>4901</v>
      </c>
      <c r="B210" s="32" t="s">
        <v>7865</v>
      </c>
      <c r="C210" s="32" t="s">
        <v>7860</v>
      </c>
      <c r="D210" s="32" t="s">
        <v>7330</v>
      </c>
      <c r="E210" s="32">
        <v>96262</v>
      </c>
      <c r="F210" s="32" t="s">
        <v>7866</v>
      </c>
    </row>
    <row r="211" spans="1:6" hidden="1" x14ac:dyDescent="0.25">
      <c r="A211" s="32" t="s">
        <v>596</v>
      </c>
      <c r="B211" s="32" t="s">
        <v>7867</v>
      </c>
      <c r="C211" s="32" t="s">
        <v>7860</v>
      </c>
      <c r="D211" s="32" t="s">
        <v>7330</v>
      </c>
      <c r="E211" s="32">
        <v>90026</v>
      </c>
      <c r="F211" s="32" t="s">
        <v>7868</v>
      </c>
    </row>
    <row r="212" spans="1:6" hidden="1" x14ac:dyDescent="0.25">
      <c r="A212" s="32" t="s">
        <v>7869</v>
      </c>
      <c r="B212" s="32" t="s">
        <v>7870</v>
      </c>
      <c r="C212" s="32" t="s">
        <v>7860</v>
      </c>
      <c r="D212" s="32" t="s">
        <v>7330</v>
      </c>
      <c r="E212" s="32">
        <v>92020</v>
      </c>
      <c r="F212" s="32" t="s">
        <v>7871</v>
      </c>
    </row>
    <row r="213" spans="1:6" hidden="1" x14ac:dyDescent="0.25">
      <c r="A213" s="32" t="s">
        <v>1017</v>
      </c>
      <c r="B213" s="32" t="s">
        <v>7872</v>
      </c>
      <c r="C213" s="32" t="s">
        <v>7860</v>
      </c>
      <c r="D213" s="32" t="s">
        <v>7330</v>
      </c>
      <c r="E213" s="32">
        <v>94620</v>
      </c>
      <c r="F213" s="32" t="s">
        <v>7873</v>
      </c>
    </row>
    <row r="214" spans="1:6" hidden="1" x14ac:dyDescent="0.25">
      <c r="A214" s="32" t="s">
        <v>7246</v>
      </c>
      <c r="B214" s="32" t="s">
        <v>7874</v>
      </c>
      <c r="C214" s="32" t="s">
        <v>7875</v>
      </c>
      <c r="D214" s="32" t="s">
        <v>7330</v>
      </c>
      <c r="E214" s="32">
        <v>96068</v>
      </c>
      <c r="F214" s="32" t="s">
        <v>7876</v>
      </c>
    </row>
    <row r="215" spans="1:6" hidden="1" x14ac:dyDescent="0.25">
      <c r="A215" s="32" t="s">
        <v>7877</v>
      </c>
      <c r="B215" s="32" t="s">
        <v>7878</v>
      </c>
      <c r="C215" s="32" t="s">
        <v>7879</v>
      </c>
      <c r="D215" s="32" t="s">
        <v>7330</v>
      </c>
      <c r="E215" s="32">
        <v>92460</v>
      </c>
      <c r="F215" s="32" t="s">
        <v>7880</v>
      </c>
    </row>
    <row r="216" spans="1:6" hidden="1" x14ac:dyDescent="0.25">
      <c r="A216" s="32" t="s">
        <v>7881</v>
      </c>
      <c r="B216" s="32" t="s">
        <v>7882</v>
      </c>
      <c r="C216" s="32" t="s">
        <v>7883</v>
      </c>
      <c r="D216" s="32" t="s">
        <v>7330</v>
      </c>
      <c r="E216" s="32">
        <v>96688</v>
      </c>
      <c r="F216" s="32" t="s">
        <v>7884</v>
      </c>
    </row>
    <row r="217" spans="1:6" hidden="1" x14ac:dyDescent="0.25">
      <c r="A217" s="32" t="s">
        <v>7885</v>
      </c>
      <c r="B217" s="32" t="s">
        <v>7886</v>
      </c>
      <c r="C217" s="32" t="s">
        <v>7883</v>
      </c>
      <c r="D217" s="32" t="s">
        <v>7330</v>
      </c>
      <c r="E217" s="32">
        <v>92692</v>
      </c>
      <c r="F217" s="32" t="s">
        <v>7887</v>
      </c>
    </row>
    <row r="218" spans="1:6" hidden="1" x14ac:dyDescent="0.25">
      <c r="A218" s="32" t="s">
        <v>2072</v>
      </c>
      <c r="B218" s="32" t="s">
        <v>7888</v>
      </c>
      <c r="C218" s="32" t="s">
        <v>7883</v>
      </c>
      <c r="D218" s="32" t="s">
        <v>7330</v>
      </c>
      <c r="E218" s="32">
        <v>90402</v>
      </c>
      <c r="F218" s="32" t="s">
        <v>7889</v>
      </c>
    </row>
    <row r="219" spans="1:6" hidden="1" x14ac:dyDescent="0.25">
      <c r="A219" s="32" t="s">
        <v>7890</v>
      </c>
      <c r="B219" s="32" t="s">
        <v>7891</v>
      </c>
      <c r="C219" s="32" t="s">
        <v>7883</v>
      </c>
      <c r="D219" s="32" t="s">
        <v>7330</v>
      </c>
      <c r="E219" s="32">
        <v>90262</v>
      </c>
      <c r="F219" s="32" t="s">
        <v>7892</v>
      </c>
    </row>
    <row r="220" spans="1:6" hidden="1" x14ac:dyDescent="0.25">
      <c r="A220" s="32" t="s">
        <v>7842</v>
      </c>
      <c r="B220" s="32" t="s">
        <v>7893</v>
      </c>
      <c r="C220" s="32" t="s">
        <v>7894</v>
      </c>
      <c r="D220" s="32" t="s">
        <v>7330</v>
      </c>
      <c r="E220" s="32">
        <v>90266</v>
      </c>
      <c r="F220" s="32" t="s">
        <v>7895</v>
      </c>
    </row>
    <row r="221" spans="1:6" hidden="1" x14ac:dyDescent="0.25">
      <c r="A221" s="32" t="s">
        <v>7896</v>
      </c>
      <c r="B221" s="32" t="s">
        <v>7897</v>
      </c>
      <c r="C221" s="32" t="s">
        <v>7894</v>
      </c>
      <c r="D221" s="32" t="s">
        <v>7330</v>
      </c>
      <c r="E221" s="32">
        <v>94404</v>
      </c>
      <c r="F221" s="32" t="s">
        <v>7898</v>
      </c>
    </row>
    <row r="222" spans="1:6" hidden="1" x14ac:dyDescent="0.25">
      <c r="A222" s="32" t="s">
        <v>7842</v>
      </c>
      <c r="B222" s="32" t="s">
        <v>7899</v>
      </c>
      <c r="C222" s="32" t="s">
        <v>7900</v>
      </c>
      <c r="D222" s="32" t="s">
        <v>7330</v>
      </c>
      <c r="E222" s="32">
        <v>90266</v>
      </c>
      <c r="F222" s="32" t="s">
        <v>7901</v>
      </c>
    </row>
    <row r="223" spans="1:6" hidden="1" x14ac:dyDescent="0.25">
      <c r="A223" s="32" t="s">
        <v>6515</v>
      </c>
      <c r="B223" s="32" t="s">
        <v>7902</v>
      </c>
      <c r="C223" s="32" t="s">
        <v>7900</v>
      </c>
      <c r="D223" s="32" t="s">
        <v>7330</v>
      </c>
      <c r="E223" s="32">
        <v>92606</v>
      </c>
      <c r="F223" s="32" t="s">
        <v>7903</v>
      </c>
    </row>
    <row r="224" spans="1:6" hidden="1" x14ac:dyDescent="0.25">
      <c r="A224" s="32" t="s">
        <v>7057</v>
      </c>
      <c r="B224" s="32" t="s">
        <v>7904</v>
      </c>
      <c r="C224" s="32" t="s">
        <v>7900</v>
      </c>
      <c r="D224" s="32" t="s">
        <v>7330</v>
      </c>
      <c r="E224" s="32">
        <v>92640</v>
      </c>
      <c r="F224" s="32" t="s">
        <v>7905</v>
      </c>
    </row>
    <row r="225" spans="1:6" hidden="1" x14ac:dyDescent="0.25">
      <c r="A225" s="32" t="s">
        <v>7746</v>
      </c>
      <c r="B225" s="32" t="s">
        <v>7906</v>
      </c>
      <c r="C225" s="32" t="s">
        <v>7900</v>
      </c>
      <c r="D225" s="32" t="s">
        <v>7330</v>
      </c>
      <c r="E225" s="32">
        <v>92240</v>
      </c>
      <c r="F225" s="32" t="s">
        <v>7907</v>
      </c>
    </row>
    <row r="226" spans="1:6" hidden="1" x14ac:dyDescent="0.25">
      <c r="A226" s="32" t="s">
        <v>7908</v>
      </c>
      <c r="B226" s="32" t="s">
        <v>7909</v>
      </c>
      <c r="C226" s="32" t="s">
        <v>7910</v>
      </c>
      <c r="D226" s="32" t="s">
        <v>7330</v>
      </c>
      <c r="E226" s="32">
        <v>92920</v>
      </c>
      <c r="F226" s="32" t="s">
        <v>7911</v>
      </c>
    </row>
    <row r="227" spans="1:6" hidden="1" x14ac:dyDescent="0.25">
      <c r="A227" s="32" t="s">
        <v>7912</v>
      </c>
      <c r="B227" s="32" t="s">
        <v>7913</v>
      </c>
      <c r="C227" s="32" t="s">
        <v>7910</v>
      </c>
      <c r="D227" s="32" t="s">
        <v>7330</v>
      </c>
      <c r="E227" s="32">
        <v>90260</v>
      </c>
      <c r="F227" s="32" t="s">
        <v>7914</v>
      </c>
    </row>
    <row r="228" spans="1:6" hidden="1" x14ac:dyDescent="0.25">
      <c r="A228" s="32" t="s">
        <v>6588</v>
      </c>
      <c r="B228" s="32" t="s">
        <v>7915</v>
      </c>
      <c r="C228" s="32" t="s">
        <v>7910</v>
      </c>
      <c r="D228" s="32" t="s">
        <v>7330</v>
      </c>
      <c r="E228" s="32">
        <v>92606</v>
      </c>
      <c r="F228" s="32" t="s">
        <v>7916</v>
      </c>
    </row>
    <row r="229" spans="1:6" hidden="1" x14ac:dyDescent="0.25">
      <c r="A229" s="32" t="s">
        <v>7917</v>
      </c>
      <c r="B229" s="32" t="s">
        <v>7918</v>
      </c>
      <c r="C229" s="32" t="s">
        <v>7910</v>
      </c>
      <c r="D229" s="32" t="s">
        <v>7330</v>
      </c>
      <c r="E229" s="32">
        <v>94402</v>
      </c>
      <c r="F229" s="32" t="s">
        <v>7919</v>
      </c>
    </row>
    <row r="230" spans="1:6" hidden="1" x14ac:dyDescent="0.25">
      <c r="A230" s="32" t="s">
        <v>7920</v>
      </c>
      <c r="B230" s="32" t="s">
        <v>7921</v>
      </c>
      <c r="C230" s="32" t="s">
        <v>7910</v>
      </c>
      <c r="D230" s="32" t="s">
        <v>7330</v>
      </c>
      <c r="E230" s="32">
        <v>96046</v>
      </c>
      <c r="F230" s="32" t="s">
        <v>7922</v>
      </c>
    </row>
    <row r="231" spans="1:6" hidden="1" x14ac:dyDescent="0.25">
      <c r="A231" s="32" t="s">
        <v>7923</v>
      </c>
      <c r="B231" s="32" t="s">
        <v>7924</v>
      </c>
      <c r="C231" s="32" t="s">
        <v>7910</v>
      </c>
      <c r="D231" s="32" t="s">
        <v>7330</v>
      </c>
      <c r="E231" s="32">
        <v>94464</v>
      </c>
      <c r="F231" s="32" t="s">
        <v>7925</v>
      </c>
    </row>
    <row r="232" spans="1:6" hidden="1" x14ac:dyDescent="0.25">
      <c r="A232" s="32" t="s">
        <v>114</v>
      </c>
      <c r="B232" s="32" t="s">
        <v>7926</v>
      </c>
      <c r="C232" s="32" t="s">
        <v>7927</v>
      </c>
      <c r="D232" s="32" t="s">
        <v>7330</v>
      </c>
      <c r="E232" s="32">
        <v>90089</v>
      </c>
      <c r="F232" s="32" t="s">
        <v>7928</v>
      </c>
    </row>
    <row r="233" spans="1:6" hidden="1" x14ac:dyDescent="0.25">
      <c r="A233" s="32" t="s">
        <v>4905</v>
      </c>
      <c r="B233" s="32" t="s">
        <v>7929</v>
      </c>
      <c r="C233" s="32" t="s">
        <v>7927</v>
      </c>
      <c r="D233" s="32" t="s">
        <v>7330</v>
      </c>
      <c r="E233" s="32">
        <v>94924</v>
      </c>
      <c r="F233" s="32" t="s">
        <v>7930</v>
      </c>
    </row>
    <row r="234" spans="1:6" hidden="1" x14ac:dyDescent="0.25">
      <c r="A234" s="32" t="s">
        <v>7931</v>
      </c>
      <c r="B234" s="32" t="s">
        <v>7932</v>
      </c>
      <c r="C234" s="32" t="s">
        <v>7927</v>
      </c>
      <c r="D234" s="32" t="s">
        <v>7330</v>
      </c>
      <c r="E234" s="32">
        <v>92609</v>
      </c>
      <c r="F234" s="32" t="s">
        <v>7933</v>
      </c>
    </row>
    <row r="235" spans="1:6" hidden="1" x14ac:dyDescent="0.25">
      <c r="A235" s="32" t="s">
        <v>1441</v>
      </c>
      <c r="B235" s="32" t="s">
        <v>7934</v>
      </c>
      <c r="C235" s="32" t="s">
        <v>7927</v>
      </c>
      <c r="D235" s="32" t="s">
        <v>7330</v>
      </c>
      <c r="E235" s="32">
        <v>96040</v>
      </c>
      <c r="F235" s="32" t="s">
        <v>7935</v>
      </c>
    </row>
    <row r="236" spans="1:6" hidden="1" x14ac:dyDescent="0.25">
      <c r="A236" s="32" t="s">
        <v>7936</v>
      </c>
      <c r="B236" s="32" t="s">
        <v>7937</v>
      </c>
      <c r="C236" s="32" t="s">
        <v>7938</v>
      </c>
      <c r="D236" s="32" t="s">
        <v>7330</v>
      </c>
      <c r="E236" s="32">
        <v>90249</v>
      </c>
      <c r="F236" s="32" t="s">
        <v>7939</v>
      </c>
    </row>
    <row r="237" spans="1:6" hidden="1" x14ac:dyDescent="0.25">
      <c r="A237" s="32" t="s">
        <v>3748</v>
      </c>
      <c r="B237" s="32" t="s">
        <v>7940</v>
      </c>
      <c r="C237" s="32" t="s">
        <v>7938</v>
      </c>
      <c r="D237" s="32" t="s">
        <v>7330</v>
      </c>
      <c r="E237" s="32">
        <v>98206</v>
      </c>
      <c r="F237" s="32" t="s">
        <v>7941</v>
      </c>
    </row>
    <row r="238" spans="1:6" hidden="1" x14ac:dyDescent="0.25">
      <c r="A238" s="32" t="s">
        <v>7942</v>
      </c>
      <c r="B238" s="32" t="s">
        <v>7943</v>
      </c>
      <c r="C238" s="32" t="s">
        <v>7944</v>
      </c>
      <c r="D238" s="32" t="s">
        <v>7330</v>
      </c>
      <c r="E238" s="32">
        <v>90240</v>
      </c>
      <c r="F238" s="32" t="s">
        <v>7945</v>
      </c>
    </row>
    <row r="239" spans="1:6" hidden="1" x14ac:dyDescent="0.25">
      <c r="A239" s="32" t="s">
        <v>426</v>
      </c>
      <c r="B239" s="32" t="s">
        <v>7293</v>
      </c>
      <c r="C239" s="32" t="s">
        <v>7946</v>
      </c>
      <c r="D239" s="32" t="s">
        <v>7330</v>
      </c>
      <c r="E239" s="32">
        <v>96844</v>
      </c>
      <c r="F239" s="32" t="s">
        <v>7947</v>
      </c>
    </row>
    <row r="240" spans="1:6" hidden="1" x14ac:dyDescent="0.25">
      <c r="A240" s="32" t="s">
        <v>7948</v>
      </c>
      <c r="B240" s="32" t="s">
        <v>7949</v>
      </c>
      <c r="C240" s="32" t="s">
        <v>7950</v>
      </c>
      <c r="D240" s="32" t="s">
        <v>7330</v>
      </c>
      <c r="E240" s="32">
        <v>92206</v>
      </c>
      <c r="F240" s="32" t="s">
        <v>7951</v>
      </c>
    </row>
    <row r="241" spans="1:6" hidden="1" x14ac:dyDescent="0.25">
      <c r="A241" s="32" t="s">
        <v>7952</v>
      </c>
      <c r="B241" s="32" t="s">
        <v>7953</v>
      </c>
      <c r="C241" s="32" t="s">
        <v>7954</v>
      </c>
      <c r="D241" s="32" t="s">
        <v>7330</v>
      </c>
      <c r="E241" s="32">
        <v>94688</v>
      </c>
      <c r="F241" s="32" t="s">
        <v>7955</v>
      </c>
    </row>
    <row r="242" spans="1:6" hidden="1" x14ac:dyDescent="0.25">
      <c r="A242" s="32" t="s">
        <v>7956</v>
      </c>
      <c r="B242" s="32" t="s">
        <v>7957</v>
      </c>
      <c r="C242" s="32" t="s">
        <v>7958</v>
      </c>
      <c r="D242" s="32" t="s">
        <v>7330</v>
      </c>
      <c r="E242" s="32">
        <v>90806</v>
      </c>
      <c r="F242" s="32" t="s">
        <v>7959</v>
      </c>
    </row>
    <row r="243" spans="1:6" hidden="1" x14ac:dyDescent="0.25">
      <c r="A243" s="32" t="s">
        <v>7960</v>
      </c>
      <c r="B243" s="32" t="s">
        <v>7961</v>
      </c>
      <c r="C243" s="32" t="s">
        <v>7962</v>
      </c>
      <c r="D243" s="32" t="s">
        <v>7330</v>
      </c>
      <c r="E243" s="32">
        <v>92048</v>
      </c>
      <c r="F243" s="32" t="s">
        <v>7963</v>
      </c>
    </row>
    <row r="244" spans="1:6" hidden="1" x14ac:dyDescent="0.25">
      <c r="A244" s="32" t="s">
        <v>7591</v>
      </c>
      <c r="B244" s="32" t="s">
        <v>7964</v>
      </c>
      <c r="C244" s="32" t="s">
        <v>7965</v>
      </c>
      <c r="D244" s="32" t="s">
        <v>7330</v>
      </c>
      <c r="E244" s="32">
        <v>92828</v>
      </c>
      <c r="F244" s="32" t="s">
        <v>7966</v>
      </c>
    </row>
    <row r="245" spans="1:6" hidden="1" x14ac:dyDescent="0.25">
      <c r="A245" s="32" t="s">
        <v>7908</v>
      </c>
      <c r="B245" s="32" t="s">
        <v>7967</v>
      </c>
      <c r="C245" s="32" t="s">
        <v>7965</v>
      </c>
      <c r="D245" s="32" t="s">
        <v>7330</v>
      </c>
      <c r="E245" s="32">
        <v>94960</v>
      </c>
      <c r="F245" s="32" t="s">
        <v>7968</v>
      </c>
    </row>
    <row r="246" spans="1:6" hidden="1" x14ac:dyDescent="0.25">
      <c r="A246" s="32" t="s">
        <v>2844</v>
      </c>
      <c r="B246" s="32" t="s">
        <v>7969</v>
      </c>
      <c r="C246" s="32" t="s">
        <v>7965</v>
      </c>
      <c r="D246" s="32" t="s">
        <v>7330</v>
      </c>
      <c r="E246" s="32">
        <v>92626</v>
      </c>
      <c r="F246" s="32" t="s">
        <v>7970</v>
      </c>
    </row>
    <row r="247" spans="1:6" hidden="1" x14ac:dyDescent="0.25">
      <c r="A247" s="32" t="s">
        <v>7971</v>
      </c>
      <c r="B247" s="32" t="s">
        <v>7972</v>
      </c>
      <c r="C247" s="32" t="s">
        <v>7965</v>
      </c>
      <c r="D247" s="32" t="s">
        <v>7330</v>
      </c>
      <c r="E247" s="32">
        <v>92629</v>
      </c>
      <c r="F247" s="32" t="s">
        <v>7973</v>
      </c>
    </row>
    <row r="248" spans="1:6" hidden="1" x14ac:dyDescent="0.25">
      <c r="A248" s="32" t="s">
        <v>7400</v>
      </c>
      <c r="B248" s="32" t="s">
        <v>7974</v>
      </c>
      <c r="C248" s="32" t="s">
        <v>7965</v>
      </c>
      <c r="D248" s="32" t="s">
        <v>7330</v>
      </c>
      <c r="E248" s="32">
        <v>90406</v>
      </c>
      <c r="F248" s="32" t="s">
        <v>7975</v>
      </c>
    </row>
    <row r="249" spans="1:6" hidden="1" x14ac:dyDescent="0.25">
      <c r="A249" s="32" t="s">
        <v>7976</v>
      </c>
      <c r="B249" s="32" t="s">
        <v>7977</v>
      </c>
      <c r="C249" s="32" t="s">
        <v>7965</v>
      </c>
      <c r="D249" s="32" t="s">
        <v>7330</v>
      </c>
      <c r="E249" s="32">
        <v>94288</v>
      </c>
      <c r="F249" s="32" t="s">
        <v>7978</v>
      </c>
    </row>
    <row r="250" spans="1:6" hidden="1" x14ac:dyDescent="0.25">
      <c r="A250" s="32" t="s">
        <v>7979</v>
      </c>
      <c r="B250" s="32" t="s">
        <v>7980</v>
      </c>
      <c r="C250" s="32" t="s">
        <v>7965</v>
      </c>
      <c r="D250" s="32" t="s">
        <v>7330</v>
      </c>
      <c r="E250" s="32">
        <v>92460</v>
      </c>
      <c r="F250" s="32" t="s">
        <v>7981</v>
      </c>
    </row>
    <row r="251" spans="1:6" hidden="1" x14ac:dyDescent="0.25">
      <c r="A251" s="32" t="s">
        <v>7982</v>
      </c>
      <c r="B251" s="32" t="s">
        <v>7983</v>
      </c>
      <c r="C251" s="32" t="s">
        <v>7984</v>
      </c>
      <c r="D251" s="32" t="s">
        <v>7330</v>
      </c>
      <c r="E251" s="32">
        <v>92464</v>
      </c>
      <c r="F251" s="32" t="s">
        <v>7985</v>
      </c>
    </row>
    <row r="252" spans="1:6" hidden="1" x14ac:dyDescent="0.25">
      <c r="A252" s="32" t="s">
        <v>7846</v>
      </c>
      <c r="B252" s="32" t="s">
        <v>7986</v>
      </c>
      <c r="C252" s="32" t="s">
        <v>7987</v>
      </c>
      <c r="D252" s="32" t="s">
        <v>7330</v>
      </c>
      <c r="E252" s="32">
        <v>96822</v>
      </c>
      <c r="F252" s="32" t="s">
        <v>7988</v>
      </c>
    </row>
    <row r="253" spans="1:6" hidden="1" x14ac:dyDescent="0.25">
      <c r="A253" s="32" t="s">
        <v>7989</v>
      </c>
      <c r="B253" s="32" t="s">
        <v>7990</v>
      </c>
      <c r="C253" s="32" t="s">
        <v>7987</v>
      </c>
      <c r="D253" s="32" t="s">
        <v>7330</v>
      </c>
      <c r="E253" s="32">
        <v>98244</v>
      </c>
      <c r="F253" s="32" t="s">
        <v>7991</v>
      </c>
    </row>
    <row r="254" spans="1:6" hidden="1" x14ac:dyDescent="0.25">
      <c r="A254" s="32" t="s">
        <v>5521</v>
      </c>
      <c r="B254" s="32" t="s">
        <v>7992</v>
      </c>
      <c r="C254" s="32" t="s">
        <v>7987</v>
      </c>
      <c r="D254" s="32" t="s">
        <v>7330</v>
      </c>
      <c r="E254" s="32">
        <v>94202</v>
      </c>
      <c r="F254" s="32" t="s">
        <v>7993</v>
      </c>
    </row>
    <row r="255" spans="1:6" hidden="1" x14ac:dyDescent="0.25">
      <c r="A255" s="32" t="s">
        <v>7994</v>
      </c>
      <c r="B255" s="32" t="s">
        <v>7995</v>
      </c>
      <c r="C255" s="32" t="s">
        <v>7996</v>
      </c>
      <c r="D255" s="32" t="s">
        <v>7330</v>
      </c>
      <c r="E255" s="32">
        <v>94064</v>
      </c>
      <c r="F255" s="32" t="s">
        <v>7997</v>
      </c>
    </row>
    <row r="256" spans="1:6" hidden="1" x14ac:dyDescent="0.25">
      <c r="A256" s="32" t="s">
        <v>7998</v>
      </c>
      <c r="B256" s="32" t="s">
        <v>7999</v>
      </c>
      <c r="C256" s="32" t="s">
        <v>7996</v>
      </c>
      <c r="D256" s="32" t="s">
        <v>7330</v>
      </c>
      <c r="E256" s="32">
        <v>92202</v>
      </c>
      <c r="F256" s="32" t="s">
        <v>8000</v>
      </c>
    </row>
    <row r="257" spans="1:6" hidden="1" x14ac:dyDescent="0.25">
      <c r="A257" s="32" t="s">
        <v>5734</v>
      </c>
      <c r="B257" s="32" t="s">
        <v>8001</v>
      </c>
      <c r="C257" s="32" t="s">
        <v>7996</v>
      </c>
      <c r="D257" s="32" t="s">
        <v>7330</v>
      </c>
      <c r="E257" s="32">
        <v>90026</v>
      </c>
      <c r="F257" s="32" t="s">
        <v>8002</v>
      </c>
    </row>
    <row r="258" spans="1:6" hidden="1" x14ac:dyDescent="0.25">
      <c r="A258" s="32" t="s">
        <v>8003</v>
      </c>
      <c r="B258" s="32" t="s">
        <v>8004</v>
      </c>
      <c r="C258" s="32" t="s">
        <v>7996</v>
      </c>
      <c r="D258" s="32" t="s">
        <v>7330</v>
      </c>
      <c r="E258" s="32">
        <v>90262</v>
      </c>
      <c r="F258" s="32" t="s">
        <v>8005</v>
      </c>
    </row>
    <row r="259" spans="1:6" hidden="1" x14ac:dyDescent="0.25">
      <c r="A259" s="32" t="s">
        <v>7591</v>
      </c>
      <c r="B259" s="32" t="s">
        <v>8006</v>
      </c>
      <c r="C259" s="32" t="s">
        <v>8007</v>
      </c>
      <c r="D259" s="32" t="s">
        <v>7330</v>
      </c>
      <c r="E259" s="32">
        <v>94020</v>
      </c>
      <c r="F259" s="32" t="s">
        <v>8008</v>
      </c>
    </row>
    <row r="260" spans="1:6" hidden="1" x14ac:dyDescent="0.25">
      <c r="A260" s="32" t="s">
        <v>8009</v>
      </c>
      <c r="B260" s="32" t="s">
        <v>8010</v>
      </c>
      <c r="C260" s="32" t="s">
        <v>8007</v>
      </c>
      <c r="D260" s="32" t="s">
        <v>7330</v>
      </c>
      <c r="E260" s="32">
        <v>94020</v>
      </c>
      <c r="F260" s="32" t="s">
        <v>8011</v>
      </c>
    </row>
    <row r="261" spans="1:6" hidden="1" x14ac:dyDescent="0.25">
      <c r="A261" s="32" t="s">
        <v>8012</v>
      </c>
      <c r="B261" s="32" t="s">
        <v>8013</v>
      </c>
      <c r="C261" s="32" t="s">
        <v>8014</v>
      </c>
      <c r="D261" s="32" t="s">
        <v>7330</v>
      </c>
      <c r="E261" s="32">
        <v>92624</v>
      </c>
      <c r="F261" s="32" t="s">
        <v>8015</v>
      </c>
    </row>
    <row r="262" spans="1:6" hidden="1" x14ac:dyDescent="0.25">
      <c r="A262" s="32" t="s">
        <v>8016</v>
      </c>
      <c r="B262" s="32" t="s">
        <v>8017</v>
      </c>
      <c r="C262" s="32" t="s">
        <v>8018</v>
      </c>
      <c r="D262" s="32" t="s">
        <v>7330</v>
      </c>
      <c r="E262" s="32">
        <v>92660</v>
      </c>
      <c r="F262" s="32" t="s">
        <v>8019</v>
      </c>
    </row>
    <row r="263" spans="1:6" hidden="1" x14ac:dyDescent="0.25">
      <c r="A263" s="32" t="s">
        <v>8020</v>
      </c>
      <c r="B263" s="32" t="s">
        <v>8021</v>
      </c>
      <c r="C263" s="32" t="s">
        <v>8018</v>
      </c>
      <c r="D263" s="32" t="s">
        <v>7330</v>
      </c>
      <c r="E263" s="32">
        <v>92844</v>
      </c>
      <c r="F263" s="32" t="s">
        <v>8022</v>
      </c>
    </row>
    <row r="264" spans="1:6" hidden="1" x14ac:dyDescent="0.25">
      <c r="A264" s="32" t="s">
        <v>3532</v>
      </c>
      <c r="B264" s="32" t="s">
        <v>8023</v>
      </c>
      <c r="C264" s="32" t="s">
        <v>8018</v>
      </c>
      <c r="D264" s="32" t="s">
        <v>7330</v>
      </c>
      <c r="E264" s="32">
        <v>92648</v>
      </c>
      <c r="F264" s="32" t="s">
        <v>8024</v>
      </c>
    </row>
    <row r="265" spans="1:6" hidden="1" x14ac:dyDescent="0.25">
      <c r="A265" s="32" t="s">
        <v>8025</v>
      </c>
      <c r="B265" s="32" t="s">
        <v>7321</v>
      </c>
      <c r="C265" s="32" t="s">
        <v>8018</v>
      </c>
      <c r="D265" s="32" t="s">
        <v>7330</v>
      </c>
      <c r="E265" s="32">
        <v>90068</v>
      </c>
      <c r="F265" s="32" t="s">
        <v>8026</v>
      </c>
    </row>
    <row r="266" spans="1:6" hidden="1" x14ac:dyDescent="0.25">
      <c r="A266" s="32" t="s">
        <v>1412</v>
      </c>
      <c r="B266" s="32" t="s">
        <v>8027</v>
      </c>
      <c r="C266" s="32" t="s">
        <v>8018</v>
      </c>
      <c r="D266" s="32" t="s">
        <v>7330</v>
      </c>
      <c r="E266" s="32">
        <v>98468</v>
      </c>
      <c r="F266" s="32" t="s">
        <v>8028</v>
      </c>
    </row>
    <row r="267" spans="1:6" hidden="1" x14ac:dyDescent="0.25">
      <c r="A267" s="32" t="s">
        <v>8029</v>
      </c>
      <c r="B267" s="32" t="s">
        <v>8030</v>
      </c>
      <c r="C267" s="32" t="s">
        <v>8018</v>
      </c>
      <c r="D267" s="32" t="s">
        <v>7330</v>
      </c>
      <c r="E267" s="32">
        <v>92026</v>
      </c>
      <c r="F267" s="32" t="s">
        <v>8031</v>
      </c>
    </row>
    <row r="268" spans="1:6" hidden="1" x14ac:dyDescent="0.25">
      <c r="A268" s="32" t="s">
        <v>5636</v>
      </c>
      <c r="B268" s="32" t="s">
        <v>8032</v>
      </c>
      <c r="C268" s="32" t="s">
        <v>8018</v>
      </c>
      <c r="D268" s="32" t="s">
        <v>7330</v>
      </c>
      <c r="E268" s="32">
        <v>92864</v>
      </c>
      <c r="F268" s="32" t="s">
        <v>8033</v>
      </c>
    </row>
    <row r="269" spans="1:6" hidden="1" x14ac:dyDescent="0.25">
      <c r="A269" s="32" t="s">
        <v>6938</v>
      </c>
      <c r="B269" s="32" t="s">
        <v>8034</v>
      </c>
      <c r="C269" s="32" t="s">
        <v>8018</v>
      </c>
      <c r="D269" s="32" t="s">
        <v>7330</v>
      </c>
      <c r="E269" s="32">
        <v>92692</v>
      </c>
      <c r="F269" s="32" t="s">
        <v>8035</v>
      </c>
    </row>
    <row r="270" spans="1:6" hidden="1" x14ac:dyDescent="0.25">
      <c r="A270" s="32" t="s">
        <v>8036</v>
      </c>
      <c r="B270" s="32" t="s">
        <v>8037</v>
      </c>
      <c r="C270" s="32" t="s">
        <v>8018</v>
      </c>
      <c r="D270" s="32" t="s">
        <v>7330</v>
      </c>
      <c r="E270" s="32">
        <v>90804</v>
      </c>
      <c r="F270" s="32" t="s">
        <v>8038</v>
      </c>
    </row>
    <row r="271" spans="1:6" hidden="1" x14ac:dyDescent="0.25">
      <c r="A271" s="32" t="s">
        <v>374</v>
      </c>
      <c r="B271" s="32" t="s">
        <v>8039</v>
      </c>
      <c r="C271" s="32" t="s">
        <v>8018</v>
      </c>
      <c r="D271" s="32" t="s">
        <v>7330</v>
      </c>
      <c r="E271" s="32">
        <v>96696</v>
      </c>
      <c r="F271" s="32" t="s">
        <v>8040</v>
      </c>
    </row>
    <row r="272" spans="1:6" hidden="1" x14ac:dyDescent="0.25">
      <c r="A272" s="32" t="s">
        <v>4319</v>
      </c>
      <c r="B272" s="32" t="s">
        <v>8041</v>
      </c>
      <c r="C272" s="32" t="s">
        <v>8018</v>
      </c>
      <c r="D272" s="32" t="s">
        <v>7330</v>
      </c>
      <c r="E272" s="32">
        <v>90026</v>
      </c>
      <c r="F272" s="32" t="s">
        <v>8042</v>
      </c>
    </row>
    <row r="273" spans="1:6" hidden="1" x14ac:dyDescent="0.25">
      <c r="A273" s="32" t="s">
        <v>4197</v>
      </c>
      <c r="B273" s="32" t="s">
        <v>8043</v>
      </c>
      <c r="C273" s="32" t="s">
        <v>8018</v>
      </c>
      <c r="D273" s="32" t="s">
        <v>7330</v>
      </c>
      <c r="E273" s="32">
        <v>92806</v>
      </c>
      <c r="F273" s="32" t="s">
        <v>8044</v>
      </c>
    </row>
    <row r="274" spans="1:6" hidden="1" x14ac:dyDescent="0.25">
      <c r="A274" s="32" t="s">
        <v>7676</v>
      </c>
      <c r="B274" s="32" t="s">
        <v>8045</v>
      </c>
      <c r="C274" s="32" t="s">
        <v>8018</v>
      </c>
      <c r="D274" s="32" t="s">
        <v>7330</v>
      </c>
      <c r="E274" s="32">
        <v>92629</v>
      </c>
      <c r="F274" s="32" t="s">
        <v>8046</v>
      </c>
    </row>
    <row r="275" spans="1:6" hidden="1" x14ac:dyDescent="0.25">
      <c r="A275" s="32" t="s">
        <v>8047</v>
      </c>
      <c r="B275" s="32" t="s">
        <v>8048</v>
      </c>
      <c r="C275" s="32" t="s">
        <v>8049</v>
      </c>
      <c r="D275" s="32" t="s">
        <v>7330</v>
      </c>
      <c r="E275" s="32">
        <v>92442</v>
      </c>
      <c r="F275" s="32" t="s">
        <v>8050</v>
      </c>
    </row>
    <row r="276" spans="1:6" hidden="1" x14ac:dyDescent="0.25">
      <c r="A276" s="32" t="s">
        <v>3865</v>
      </c>
      <c r="B276" s="32" t="s">
        <v>8051</v>
      </c>
      <c r="C276" s="32" t="s">
        <v>8049</v>
      </c>
      <c r="D276" s="32" t="s">
        <v>7330</v>
      </c>
      <c r="E276" s="32">
        <v>94688</v>
      </c>
      <c r="F276" s="32" t="s">
        <v>8052</v>
      </c>
    </row>
    <row r="277" spans="1:6" hidden="1" x14ac:dyDescent="0.25">
      <c r="A277" s="32" t="s">
        <v>8053</v>
      </c>
      <c r="B277" s="32" t="s">
        <v>8054</v>
      </c>
      <c r="C277" s="32" t="s">
        <v>8055</v>
      </c>
      <c r="D277" s="32" t="s">
        <v>7330</v>
      </c>
      <c r="E277" s="32">
        <v>90826</v>
      </c>
      <c r="F277" s="32" t="s">
        <v>8056</v>
      </c>
    </row>
    <row r="278" spans="1:6" hidden="1" x14ac:dyDescent="0.25">
      <c r="A278" s="32" t="s">
        <v>8057</v>
      </c>
      <c r="B278" s="32" t="s">
        <v>8058</v>
      </c>
      <c r="C278" s="32" t="s">
        <v>8059</v>
      </c>
      <c r="D278" s="32" t="s">
        <v>7330</v>
      </c>
      <c r="E278" s="32">
        <v>94226</v>
      </c>
      <c r="F278" s="32" t="s">
        <v>8060</v>
      </c>
    </row>
    <row r="279" spans="1:6" hidden="1" x14ac:dyDescent="0.25">
      <c r="A279" s="32" t="s">
        <v>8061</v>
      </c>
      <c r="B279" s="32" t="s">
        <v>8062</v>
      </c>
      <c r="C279" s="32" t="s">
        <v>8059</v>
      </c>
      <c r="D279" s="32" t="s">
        <v>7330</v>
      </c>
      <c r="E279" s="32">
        <v>98466</v>
      </c>
      <c r="F279" s="32" t="s">
        <v>8063</v>
      </c>
    </row>
    <row r="280" spans="1:6" hidden="1" x14ac:dyDescent="0.25">
      <c r="A280" s="32" t="s">
        <v>8064</v>
      </c>
      <c r="B280" s="32" t="s">
        <v>7509</v>
      </c>
      <c r="C280" s="32" t="s">
        <v>8059</v>
      </c>
      <c r="D280" s="32" t="s">
        <v>7330</v>
      </c>
      <c r="E280" s="32">
        <v>96824</v>
      </c>
      <c r="F280" s="32" t="s">
        <v>8065</v>
      </c>
    </row>
    <row r="281" spans="1:6" hidden="1" x14ac:dyDescent="0.25">
      <c r="A281" s="32" t="s">
        <v>8066</v>
      </c>
      <c r="B281" s="32" t="s">
        <v>8067</v>
      </c>
      <c r="C281" s="32" t="s">
        <v>8059</v>
      </c>
      <c r="D281" s="32" t="s">
        <v>7330</v>
      </c>
      <c r="E281" s="32">
        <v>90089</v>
      </c>
      <c r="F281" s="32" t="s">
        <v>8068</v>
      </c>
    </row>
    <row r="282" spans="1:6" hidden="1" x14ac:dyDescent="0.25">
      <c r="A282" s="32" t="s">
        <v>8069</v>
      </c>
      <c r="B282" s="32" t="s">
        <v>8070</v>
      </c>
      <c r="C282" s="32" t="s">
        <v>8059</v>
      </c>
      <c r="D282" s="32" t="s">
        <v>7330</v>
      </c>
      <c r="E282" s="32">
        <v>94202</v>
      </c>
      <c r="F282" s="32" t="s">
        <v>8071</v>
      </c>
    </row>
    <row r="283" spans="1:6" hidden="1" x14ac:dyDescent="0.25">
      <c r="A283" s="32" t="s">
        <v>5193</v>
      </c>
      <c r="B283" s="32" t="s">
        <v>8072</v>
      </c>
      <c r="C283" s="32" t="s">
        <v>8059</v>
      </c>
      <c r="D283" s="32" t="s">
        <v>7330</v>
      </c>
      <c r="E283" s="32">
        <v>98206</v>
      </c>
      <c r="F283" s="32" t="s">
        <v>8073</v>
      </c>
    </row>
    <row r="284" spans="1:6" hidden="1" x14ac:dyDescent="0.25">
      <c r="A284" s="32" t="s">
        <v>8074</v>
      </c>
      <c r="B284" s="32" t="s">
        <v>8075</v>
      </c>
      <c r="C284" s="32" t="s">
        <v>8059</v>
      </c>
      <c r="D284" s="32" t="s">
        <v>7330</v>
      </c>
      <c r="E284" s="32">
        <v>90006</v>
      </c>
      <c r="F284" s="32" t="s">
        <v>8076</v>
      </c>
    </row>
    <row r="285" spans="1:6" hidden="1" x14ac:dyDescent="0.25">
      <c r="A285" s="32" t="s">
        <v>8077</v>
      </c>
      <c r="B285" s="32" t="s">
        <v>8078</v>
      </c>
      <c r="C285" s="32" t="s">
        <v>8059</v>
      </c>
      <c r="D285" s="32" t="s">
        <v>7330</v>
      </c>
      <c r="E285" s="32">
        <v>94242</v>
      </c>
      <c r="F285" s="32" t="s">
        <v>8079</v>
      </c>
    </row>
    <row r="286" spans="1:6" hidden="1" x14ac:dyDescent="0.25">
      <c r="A286" s="32" t="s">
        <v>8080</v>
      </c>
      <c r="B286" s="32" t="s">
        <v>8081</v>
      </c>
      <c r="C286" s="32" t="s">
        <v>8059</v>
      </c>
      <c r="D286" s="32" t="s">
        <v>7330</v>
      </c>
      <c r="E286" s="32">
        <v>98248</v>
      </c>
      <c r="F286" s="32" t="s">
        <v>8082</v>
      </c>
    </row>
    <row r="287" spans="1:6" hidden="1" x14ac:dyDescent="0.25">
      <c r="A287" s="32" t="s">
        <v>7400</v>
      </c>
      <c r="B287" s="32" t="s">
        <v>7747</v>
      </c>
      <c r="C287" s="32" t="s">
        <v>8083</v>
      </c>
      <c r="D287" s="32" t="s">
        <v>7330</v>
      </c>
      <c r="E287" s="32">
        <v>90026</v>
      </c>
      <c r="F287" s="32" t="s">
        <v>8084</v>
      </c>
    </row>
    <row r="288" spans="1:6" hidden="1" x14ac:dyDescent="0.25">
      <c r="A288" s="32" t="s">
        <v>8085</v>
      </c>
      <c r="B288" s="32" t="s">
        <v>8086</v>
      </c>
      <c r="C288" s="32" t="s">
        <v>8087</v>
      </c>
      <c r="D288" s="32" t="s">
        <v>7330</v>
      </c>
      <c r="E288" s="32">
        <v>92202</v>
      </c>
      <c r="F288" s="32" t="s">
        <v>8088</v>
      </c>
    </row>
    <row r="289" spans="1:6" hidden="1" x14ac:dyDescent="0.25">
      <c r="A289" s="32" t="s">
        <v>114</v>
      </c>
      <c r="B289" s="32" t="s">
        <v>8089</v>
      </c>
      <c r="C289" s="32" t="s">
        <v>8087</v>
      </c>
      <c r="D289" s="32" t="s">
        <v>7330</v>
      </c>
      <c r="E289" s="32">
        <v>90048</v>
      </c>
      <c r="F289" s="32" t="s">
        <v>8090</v>
      </c>
    </row>
    <row r="290" spans="1:6" hidden="1" x14ac:dyDescent="0.25">
      <c r="A290" s="32" t="s">
        <v>8091</v>
      </c>
      <c r="B290" s="32" t="s">
        <v>8092</v>
      </c>
      <c r="C290" s="32" t="s">
        <v>8087</v>
      </c>
      <c r="D290" s="32" t="s">
        <v>7330</v>
      </c>
      <c r="E290" s="32">
        <v>98620</v>
      </c>
      <c r="F290" s="32" t="s">
        <v>8093</v>
      </c>
    </row>
    <row r="291" spans="1:6" hidden="1" x14ac:dyDescent="0.25">
      <c r="A291" s="32" t="s">
        <v>986</v>
      </c>
      <c r="B291" s="32" t="s">
        <v>8094</v>
      </c>
      <c r="C291" s="32" t="s">
        <v>8087</v>
      </c>
      <c r="D291" s="32" t="s">
        <v>7330</v>
      </c>
      <c r="E291" s="32">
        <v>90026</v>
      </c>
      <c r="F291" s="32" t="s">
        <v>8095</v>
      </c>
    </row>
    <row r="292" spans="1:6" hidden="1" x14ac:dyDescent="0.25">
      <c r="A292" s="32" t="s">
        <v>8096</v>
      </c>
      <c r="B292" s="32" t="s">
        <v>8097</v>
      </c>
      <c r="C292" s="32" t="s">
        <v>8087</v>
      </c>
      <c r="D292" s="32" t="s">
        <v>7330</v>
      </c>
      <c r="E292" s="32">
        <v>92244</v>
      </c>
      <c r="F292" s="32" t="s">
        <v>8098</v>
      </c>
    </row>
    <row r="293" spans="1:6" hidden="1" x14ac:dyDescent="0.25">
      <c r="A293" s="32" t="s">
        <v>8099</v>
      </c>
      <c r="B293" s="32" t="s">
        <v>8100</v>
      </c>
      <c r="C293" s="32" t="s">
        <v>8101</v>
      </c>
      <c r="D293" s="32" t="s">
        <v>7330</v>
      </c>
      <c r="E293" s="32">
        <v>94924</v>
      </c>
      <c r="F293" s="32" t="s">
        <v>8102</v>
      </c>
    </row>
    <row r="294" spans="1:6" hidden="1" x14ac:dyDescent="0.25">
      <c r="A294" s="32" t="s">
        <v>8064</v>
      </c>
      <c r="B294" s="32" t="s">
        <v>8103</v>
      </c>
      <c r="C294" s="32" t="s">
        <v>8101</v>
      </c>
      <c r="D294" s="32" t="s">
        <v>7330</v>
      </c>
      <c r="E294" s="32">
        <v>90640</v>
      </c>
      <c r="F294" s="32" t="s">
        <v>8104</v>
      </c>
    </row>
    <row r="295" spans="1:6" hidden="1" x14ac:dyDescent="0.25">
      <c r="A295" s="32" t="s">
        <v>8105</v>
      </c>
      <c r="B295" s="32" t="s">
        <v>8106</v>
      </c>
      <c r="C295" s="32" t="s">
        <v>8101</v>
      </c>
      <c r="D295" s="32" t="s">
        <v>7330</v>
      </c>
      <c r="E295" s="32">
        <v>92204</v>
      </c>
      <c r="F295" s="32" t="s">
        <v>8107</v>
      </c>
    </row>
    <row r="296" spans="1:6" hidden="1" x14ac:dyDescent="0.25">
      <c r="A296" s="32" t="s">
        <v>5546</v>
      </c>
      <c r="B296" s="32" t="s">
        <v>8108</v>
      </c>
      <c r="C296" s="32" t="s">
        <v>8109</v>
      </c>
      <c r="D296" s="32" t="s">
        <v>7330</v>
      </c>
      <c r="E296" s="32">
        <v>94822</v>
      </c>
      <c r="F296" s="32" t="s">
        <v>8110</v>
      </c>
    </row>
    <row r="297" spans="1:6" hidden="1" x14ac:dyDescent="0.25">
      <c r="A297" s="32" t="s">
        <v>8111</v>
      </c>
      <c r="B297" s="32" t="s">
        <v>8112</v>
      </c>
      <c r="C297" s="32" t="s">
        <v>8109</v>
      </c>
      <c r="D297" s="32" t="s">
        <v>7330</v>
      </c>
      <c r="E297" s="32">
        <v>90040</v>
      </c>
      <c r="F297" s="32" t="s">
        <v>8113</v>
      </c>
    </row>
    <row r="298" spans="1:6" hidden="1" x14ac:dyDescent="0.25">
      <c r="A298" s="32" t="s">
        <v>242</v>
      </c>
      <c r="B298" s="32" t="s">
        <v>8114</v>
      </c>
      <c r="C298" s="32" t="s">
        <v>8115</v>
      </c>
      <c r="D298" s="32" t="s">
        <v>7330</v>
      </c>
      <c r="E298" s="32">
        <v>94822</v>
      </c>
      <c r="F298" s="32" t="s">
        <v>8116</v>
      </c>
    </row>
    <row r="299" spans="1:6" hidden="1" x14ac:dyDescent="0.25">
      <c r="A299" s="32" t="s">
        <v>6475</v>
      </c>
      <c r="B299" s="32" t="s">
        <v>8117</v>
      </c>
      <c r="C299" s="32" t="s">
        <v>8118</v>
      </c>
      <c r="D299" s="32" t="s">
        <v>7330</v>
      </c>
      <c r="E299" s="32">
        <v>96020</v>
      </c>
      <c r="F299" s="32" t="s">
        <v>8119</v>
      </c>
    </row>
    <row r="300" spans="1:6" hidden="1" x14ac:dyDescent="0.25">
      <c r="A300" s="32" t="s">
        <v>8120</v>
      </c>
      <c r="B300" s="32" t="s">
        <v>8121</v>
      </c>
      <c r="C300" s="32" t="s">
        <v>8122</v>
      </c>
      <c r="D300" s="32" t="s">
        <v>7330</v>
      </c>
      <c r="E300" s="32">
        <v>94688</v>
      </c>
      <c r="F300" s="32" t="s">
        <v>8123</v>
      </c>
    </row>
    <row r="301" spans="1:6" hidden="1" x14ac:dyDescent="0.25">
      <c r="A301" s="32" t="s">
        <v>8124</v>
      </c>
      <c r="B301" s="32" t="s">
        <v>7777</v>
      </c>
      <c r="C301" s="32" t="s">
        <v>8125</v>
      </c>
      <c r="D301" s="32" t="s">
        <v>7330</v>
      </c>
      <c r="E301" s="32">
        <v>92802</v>
      </c>
      <c r="F301" s="32" t="s">
        <v>8126</v>
      </c>
    </row>
    <row r="302" spans="1:6" hidden="1" x14ac:dyDescent="0.25">
      <c r="A302" s="32" t="s">
        <v>1735</v>
      </c>
      <c r="B302" s="32" t="s">
        <v>7264</v>
      </c>
      <c r="C302" s="32" t="s">
        <v>8127</v>
      </c>
      <c r="D302" s="32" t="s">
        <v>7330</v>
      </c>
      <c r="E302" s="32">
        <v>94404</v>
      </c>
      <c r="F302" s="32" t="s">
        <v>8128</v>
      </c>
    </row>
    <row r="303" spans="1:6" hidden="1" x14ac:dyDescent="0.25">
      <c r="A303" s="32" t="s">
        <v>8129</v>
      </c>
      <c r="B303" s="32" t="s">
        <v>8130</v>
      </c>
      <c r="C303" s="32" t="s">
        <v>8127</v>
      </c>
      <c r="D303" s="32" t="s">
        <v>7330</v>
      </c>
      <c r="E303" s="32">
        <v>94944</v>
      </c>
      <c r="F303" s="32" t="s">
        <v>8131</v>
      </c>
    </row>
    <row r="304" spans="1:6" hidden="1" x14ac:dyDescent="0.25">
      <c r="A304" s="32" t="s">
        <v>7404</v>
      </c>
      <c r="B304" s="32" t="s">
        <v>8132</v>
      </c>
      <c r="C304" s="32" t="s">
        <v>8127</v>
      </c>
      <c r="D304" s="32" t="s">
        <v>7330</v>
      </c>
      <c r="E304" s="32">
        <v>90842</v>
      </c>
      <c r="F304" s="32" t="s">
        <v>8133</v>
      </c>
    </row>
    <row r="305" spans="1:6" hidden="1" x14ac:dyDescent="0.25">
      <c r="A305" s="32" t="s">
        <v>8134</v>
      </c>
      <c r="B305" s="32" t="s">
        <v>8135</v>
      </c>
      <c r="C305" s="32" t="s">
        <v>8127</v>
      </c>
      <c r="D305" s="32" t="s">
        <v>7330</v>
      </c>
      <c r="E305" s="32">
        <v>90026</v>
      </c>
      <c r="F305" s="32" t="s">
        <v>8136</v>
      </c>
    </row>
    <row r="306" spans="1:6" hidden="1" x14ac:dyDescent="0.25">
      <c r="A306" s="32" t="s">
        <v>8137</v>
      </c>
      <c r="B306" s="32" t="s">
        <v>7863</v>
      </c>
      <c r="C306" s="32" t="s">
        <v>8127</v>
      </c>
      <c r="D306" s="32" t="s">
        <v>7330</v>
      </c>
      <c r="E306" s="32">
        <v>94924</v>
      </c>
      <c r="F306" s="32" t="s">
        <v>8138</v>
      </c>
    </row>
    <row r="307" spans="1:6" hidden="1" x14ac:dyDescent="0.25">
      <c r="A307" s="32" t="s">
        <v>4425</v>
      </c>
      <c r="B307" s="32" t="s">
        <v>8139</v>
      </c>
      <c r="C307" s="32" t="s">
        <v>8127</v>
      </c>
      <c r="D307" s="32" t="s">
        <v>7330</v>
      </c>
      <c r="E307" s="32">
        <v>92202</v>
      </c>
      <c r="F307" s="32" t="s">
        <v>8140</v>
      </c>
    </row>
    <row r="308" spans="1:6" hidden="1" x14ac:dyDescent="0.25">
      <c r="A308" s="32" t="s">
        <v>6416</v>
      </c>
      <c r="B308" s="32" t="s">
        <v>8141</v>
      </c>
      <c r="C308" s="32" t="s">
        <v>8127</v>
      </c>
      <c r="D308" s="32" t="s">
        <v>7330</v>
      </c>
      <c r="E308" s="32">
        <v>92222</v>
      </c>
      <c r="F308" s="32" t="s">
        <v>8142</v>
      </c>
    </row>
    <row r="309" spans="1:6" hidden="1" x14ac:dyDescent="0.25">
      <c r="A309" s="32" t="s">
        <v>2264</v>
      </c>
      <c r="B309" s="32" t="s">
        <v>8143</v>
      </c>
      <c r="C309" s="32" t="s">
        <v>8127</v>
      </c>
      <c r="D309" s="32" t="s">
        <v>7330</v>
      </c>
      <c r="E309" s="32">
        <v>92804</v>
      </c>
      <c r="F309" s="32" t="s">
        <v>8144</v>
      </c>
    </row>
    <row r="310" spans="1:6" hidden="1" x14ac:dyDescent="0.25">
      <c r="A310" s="32" t="s">
        <v>8145</v>
      </c>
      <c r="B310" s="32" t="s">
        <v>8146</v>
      </c>
      <c r="C310" s="32" t="s">
        <v>8127</v>
      </c>
      <c r="D310" s="32" t="s">
        <v>7330</v>
      </c>
      <c r="E310" s="32">
        <v>90089</v>
      </c>
      <c r="F310" s="32" t="s">
        <v>8147</v>
      </c>
    </row>
    <row r="311" spans="1:6" hidden="1" x14ac:dyDescent="0.25">
      <c r="A311" s="32" t="s">
        <v>8148</v>
      </c>
      <c r="B311" s="32" t="s">
        <v>8149</v>
      </c>
      <c r="C311" s="32" t="s">
        <v>8127</v>
      </c>
      <c r="D311" s="32" t="s">
        <v>7330</v>
      </c>
      <c r="E311" s="32">
        <v>92864</v>
      </c>
      <c r="F311" s="32" t="s">
        <v>8150</v>
      </c>
    </row>
    <row r="312" spans="1:6" hidden="1" x14ac:dyDescent="0.25">
      <c r="A312" s="32" t="s">
        <v>8151</v>
      </c>
      <c r="B312" s="32" t="s">
        <v>8152</v>
      </c>
      <c r="C312" s="32" t="s">
        <v>8153</v>
      </c>
      <c r="D312" s="32" t="s">
        <v>7330</v>
      </c>
      <c r="E312" s="32">
        <v>92660</v>
      </c>
      <c r="F312" s="32" t="s">
        <v>8154</v>
      </c>
    </row>
    <row r="313" spans="1:6" hidden="1" x14ac:dyDescent="0.25">
      <c r="A313" s="32" t="s">
        <v>8155</v>
      </c>
      <c r="B313" s="32" t="s">
        <v>8156</v>
      </c>
      <c r="C313" s="32" t="s">
        <v>8153</v>
      </c>
      <c r="D313" s="32" t="s">
        <v>7330</v>
      </c>
      <c r="E313" s="32">
        <v>92684</v>
      </c>
      <c r="F313" s="32" t="s">
        <v>8157</v>
      </c>
    </row>
    <row r="314" spans="1:6" hidden="1" x14ac:dyDescent="0.25">
      <c r="A314" s="32" t="s">
        <v>8158</v>
      </c>
      <c r="B314" s="32" t="s">
        <v>8159</v>
      </c>
      <c r="C314" s="32" t="s">
        <v>8160</v>
      </c>
      <c r="D314" s="32" t="s">
        <v>7330</v>
      </c>
      <c r="E314" s="32">
        <v>96826</v>
      </c>
      <c r="F314" s="32" t="s">
        <v>8161</v>
      </c>
    </row>
    <row r="315" spans="1:6" hidden="1" x14ac:dyDescent="0.25">
      <c r="A315" s="32" t="s">
        <v>5986</v>
      </c>
      <c r="B315" s="32" t="s">
        <v>8162</v>
      </c>
      <c r="C315" s="32" t="s">
        <v>8160</v>
      </c>
      <c r="D315" s="32" t="s">
        <v>7330</v>
      </c>
      <c r="E315" s="32">
        <v>92426</v>
      </c>
      <c r="F315" s="32" t="s">
        <v>8163</v>
      </c>
    </row>
    <row r="316" spans="1:6" hidden="1" x14ac:dyDescent="0.25">
      <c r="A316" s="32" t="s">
        <v>8164</v>
      </c>
      <c r="B316" s="32" t="s">
        <v>8165</v>
      </c>
      <c r="C316" s="32" t="s">
        <v>8160</v>
      </c>
      <c r="D316" s="32" t="s">
        <v>7330</v>
      </c>
      <c r="E316" s="32">
        <v>96246</v>
      </c>
      <c r="F316" s="32" t="s">
        <v>8166</v>
      </c>
    </row>
    <row r="317" spans="1:6" hidden="1" x14ac:dyDescent="0.25">
      <c r="A317" s="32" t="s">
        <v>7223</v>
      </c>
      <c r="B317" s="32" t="s">
        <v>8167</v>
      </c>
      <c r="C317" s="32" t="s">
        <v>8160</v>
      </c>
      <c r="D317" s="32" t="s">
        <v>7330</v>
      </c>
      <c r="E317" s="32">
        <v>96004</v>
      </c>
      <c r="F317" s="32" t="s">
        <v>8168</v>
      </c>
    </row>
    <row r="318" spans="1:6" hidden="1" x14ac:dyDescent="0.25">
      <c r="A318" s="32" t="s">
        <v>1287</v>
      </c>
      <c r="B318" s="32" t="s">
        <v>8169</v>
      </c>
      <c r="C318" s="32" t="s">
        <v>8160</v>
      </c>
      <c r="D318" s="32" t="s">
        <v>7330</v>
      </c>
      <c r="E318" s="32">
        <v>92660</v>
      </c>
      <c r="F318" s="32" t="s">
        <v>8170</v>
      </c>
    </row>
    <row r="319" spans="1:6" hidden="1" x14ac:dyDescent="0.25">
      <c r="A319" s="32" t="s">
        <v>8171</v>
      </c>
      <c r="B319" s="32" t="s">
        <v>8172</v>
      </c>
      <c r="C319" s="32" t="s">
        <v>8160</v>
      </c>
      <c r="D319" s="32" t="s">
        <v>7330</v>
      </c>
      <c r="E319" s="32">
        <v>90248</v>
      </c>
      <c r="F319" s="32" t="s">
        <v>8173</v>
      </c>
    </row>
    <row r="320" spans="1:6" hidden="1" x14ac:dyDescent="0.25">
      <c r="A320" s="32" t="s">
        <v>5679</v>
      </c>
      <c r="B320" s="32" t="s">
        <v>8162</v>
      </c>
      <c r="C320" s="32" t="s">
        <v>8160</v>
      </c>
      <c r="D320" s="32" t="s">
        <v>7330</v>
      </c>
      <c r="E320" s="32">
        <v>94202</v>
      </c>
      <c r="F320" s="32" t="s">
        <v>8174</v>
      </c>
    </row>
    <row r="321" spans="1:6" hidden="1" x14ac:dyDescent="0.25">
      <c r="A321" s="32" t="s">
        <v>8175</v>
      </c>
      <c r="B321" s="32" t="s">
        <v>8176</v>
      </c>
      <c r="C321" s="32" t="s">
        <v>8177</v>
      </c>
      <c r="D321" s="32" t="s">
        <v>7330</v>
      </c>
      <c r="E321" s="32">
        <v>92206</v>
      </c>
      <c r="F321" s="32" t="s">
        <v>8178</v>
      </c>
    </row>
    <row r="322" spans="1:6" hidden="1" x14ac:dyDescent="0.25">
      <c r="A322" s="32" t="s">
        <v>8179</v>
      </c>
      <c r="B322" s="32" t="s">
        <v>8180</v>
      </c>
      <c r="C322" s="32" t="s">
        <v>8177</v>
      </c>
      <c r="D322" s="32" t="s">
        <v>7330</v>
      </c>
      <c r="E322" s="32">
        <v>96866</v>
      </c>
      <c r="F322" s="32" t="s">
        <v>8181</v>
      </c>
    </row>
    <row r="323" spans="1:6" hidden="1" x14ac:dyDescent="0.25">
      <c r="A323" s="32" t="s">
        <v>639</v>
      </c>
      <c r="B323" s="32" t="s">
        <v>8182</v>
      </c>
      <c r="C323" s="32" t="s">
        <v>8177</v>
      </c>
      <c r="D323" s="32" t="s">
        <v>7330</v>
      </c>
      <c r="E323" s="32">
        <v>96844</v>
      </c>
      <c r="F323" s="32" t="s">
        <v>8183</v>
      </c>
    </row>
    <row r="324" spans="1:6" hidden="1" x14ac:dyDescent="0.25">
      <c r="A324" s="32" t="s">
        <v>3493</v>
      </c>
      <c r="B324" s="32" t="s">
        <v>8184</v>
      </c>
      <c r="C324" s="32" t="s">
        <v>8177</v>
      </c>
      <c r="D324" s="32" t="s">
        <v>7330</v>
      </c>
      <c r="E324" s="32">
        <v>92202</v>
      </c>
      <c r="F324" s="32" t="s">
        <v>8185</v>
      </c>
    </row>
    <row r="325" spans="1:6" hidden="1" x14ac:dyDescent="0.25">
      <c r="A325" s="32" t="s">
        <v>8186</v>
      </c>
      <c r="B325" s="32" t="s">
        <v>8187</v>
      </c>
      <c r="C325" s="32" t="s">
        <v>8188</v>
      </c>
      <c r="D325" s="32" t="s">
        <v>7330</v>
      </c>
      <c r="E325" s="32">
        <v>90089</v>
      </c>
      <c r="F325" s="32" t="s">
        <v>8189</v>
      </c>
    </row>
    <row r="326" spans="1:6" hidden="1" x14ac:dyDescent="0.25">
      <c r="A326" s="32" t="s">
        <v>7217</v>
      </c>
      <c r="B326" s="32" t="s">
        <v>8190</v>
      </c>
      <c r="C326" s="32" t="s">
        <v>8188</v>
      </c>
      <c r="D326" s="32" t="s">
        <v>7330</v>
      </c>
      <c r="E326" s="32">
        <v>92222</v>
      </c>
      <c r="F326" s="32" t="s">
        <v>8191</v>
      </c>
    </row>
    <row r="327" spans="1:6" hidden="1" x14ac:dyDescent="0.25">
      <c r="A327" s="32" t="s">
        <v>8192</v>
      </c>
      <c r="B327" s="32" t="s">
        <v>8193</v>
      </c>
      <c r="C327" s="32" t="s">
        <v>8194</v>
      </c>
      <c r="D327" s="32" t="s">
        <v>7330</v>
      </c>
      <c r="E327" s="32">
        <v>94644</v>
      </c>
      <c r="F327" s="32" t="s">
        <v>8195</v>
      </c>
    </row>
    <row r="328" spans="1:6" hidden="1" x14ac:dyDescent="0.25">
      <c r="A328" s="32" t="s">
        <v>1664</v>
      </c>
      <c r="B328" s="32" t="s">
        <v>8196</v>
      </c>
      <c r="C328" s="32" t="s">
        <v>8194</v>
      </c>
      <c r="D328" s="32" t="s">
        <v>7330</v>
      </c>
      <c r="E328" s="32">
        <v>92460</v>
      </c>
      <c r="F328" s="32" t="s">
        <v>8197</v>
      </c>
    </row>
    <row r="329" spans="1:6" hidden="1" x14ac:dyDescent="0.25">
      <c r="A329" s="32" t="s">
        <v>3787</v>
      </c>
      <c r="B329" s="32" t="s">
        <v>8198</v>
      </c>
      <c r="C329" s="32" t="s">
        <v>8199</v>
      </c>
      <c r="D329" s="32" t="s">
        <v>7330</v>
      </c>
      <c r="E329" s="32">
        <v>94428</v>
      </c>
      <c r="F329" s="32" t="s">
        <v>8200</v>
      </c>
    </row>
    <row r="330" spans="1:6" hidden="1" x14ac:dyDescent="0.25">
      <c r="A330" s="32" t="s">
        <v>8201</v>
      </c>
      <c r="B330" s="32" t="s">
        <v>8202</v>
      </c>
      <c r="C330" s="32" t="s">
        <v>8199</v>
      </c>
      <c r="D330" s="32" t="s">
        <v>7330</v>
      </c>
      <c r="E330" s="32">
        <v>96246</v>
      </c>
      <c r="F330" s="32" t="s">
        <v>8203</v>
      </c>
    </row>
    <row r="331" spans="1:6" hidden="1" x14ac:dyDescent="0.25">
      <c r="A331" s="32" t="s">
        <v>8204</v>
      </c>
      <c r="B331" s="32" t="s">
        <v>8205</v>
      </c>
      <c r="C331" s="32" t="s">
        <v>8206</v>
      </c>
      <c r="D331" s="32" t="s">
        <v>7330</v>
      </c>
      <c r="E331" s="32">
        <v>94222</v>
      </c>
      <c r="F331" s="32" t="s">
        <v>8207</v>
      </c>
    </row>
    <row r="332" spans="1:6" hidden="1" x14ac:dyDescent="0.25">
      <c r="A332" s="32" t="s">
        <v>8208</v>
      </c>
      <c r="B332" s="32" t="s">
        <v>8209</v>
      </c>
      <c r="C332" s="32" t="s">
        <v>8206</v>
      </c>
      <c r="D332" s="32" t="s">
        <v>7330</v>
      </c>
      <c r="E332" s="32">
        <v>96466</v>
      </c>
      <c r="F332" s="32" t="s">
        <v>8210</v>
      </c>
    </row>
    <row r="333" spans="1:6" hidden="1" x14ac:dyDescent="0.25">
      <c r="A333" s="32" t="s">
        <v>5329</v>
      </c>
      <c r="B333" s="32" t="s">
        <v>8211</v>
      </c>
      <c r="C333" s="32" t="s">
        <v>8206</v>
      </c>
      <c r="D333" s="32" t="s">
        <v>7330</v>
      </c>
      <c r="E333" s="32">
        <v>92404</v>
      </c>
      <c r="F333" s="32" t="s">
        <v>8212</v>
      </c>
    </row>
    <row r="334" spans="1:6" hidden="1" x14ac:dyDescent="0.25">
      <c r="A334" s="32" t="s">
        <v>1171</v>
      </c>
      <c r="B334" s="32" t="s">
        <v>7441</v>
      </c>
      <c r="C334" s="32" t="s">
        <v>8206</v>
      </c>
      <c r="D334" s="32" t="s">
        <v>7330</v>
      </c>
      <c r="E334" s="32">
        <v>94449</v>
      </c>
      <c r="F334" s="32" t="s">
        <v>8213</v>
      </c>
    </row>
    <row r="335" spans="1:6" hidden="1" x14ac:dyDescent="0.25">
      <c r="A335" s="32" t="s">
        <v>8214</v>
      </c>
      <c r="B335" s="32" t="s">
        <v>8215</v>
      </c>
      <c r="C335" s="32" t="s">
        <v>8216</v>
      </c>
      <c r="D335" s="32" t="s">
        <v>7330</v>
      </c>
      <c r="E335" s="32">
        <v>96228</v>
      </c>
      <c r="F335" s="32" t="s">
        <v>8217</v>
      </c>
    </row>
    <row r="336" spans="1:6" hidden="1" x14ac:dyDescent="0.25">
      <c r="A336" s="32" t="s">
        <v>2726</v>
      </c>
      <c r="B336" s="32" t="s">
        <v>8218</v>
      </c>
      <c r="C336" s="32" t="s">
        <v>8216</v>
      </c>
      <c r="D336" s="32" t="s">
        <v>7330</v>
      </c>
      <c r="E336" s="32">
        <v>94002</v>
      </c>
      <c r="F336" s="32" t="s">
        <v>8219</v>
      </c>
    </row>
    <row r="337" spans="1:6" hidden="1" x14ac:dyDescent="0.25">
      <c r="A337" s="32" t="s">
        <v>8220</v>
      </c>
      <c r="B337" s="32" t="s">
        <v>8221</v>
      </c>
      <c r="C337" s="32" t="s">
        <v>8216</v>
      </c>
      <c r="D337" s="32" t="s">
        <v>7330</v>
      </c>
      <c r="E337" s="32">
        <v>90064</v>
      </c>
      <c r="F337" s="32" t="s">
        <v>8222</v>
      </c>
    </row>
    <row r="338" spans="1:6" hidden="1" x14ac:dyDescent="0.25">
      <c r="A338" s="32" t="s">
        <v>3371</v>
      </c>
      <c r="B338" s="32" t="s">
        <v>8223</v>
      </c>
      <c r="C338" s="32" t="s">
        <v>8224</v>
      </c>
      <c r="D338" s="32" t="s">
        <v>7330</v>
      </c>
      <c r="E338" s="32">
        <v>90866</v>
      </c>
      <c r="F338" s="32" t="s">
        <v>8225</v>
      </c>
    </row>
    <row r="339" spans="1:6" hidden="1" x14ac:dyDescent="0.25">
      <c r="A339" s="32" t="s">
        <v>8226</v>
      </c>
      <c r="B339" s="32" t="s">
        <v>8227</v>
      </c>
      <c r="C339" s="32" t="s">
        <v>8224</v>
      </c>
      <c r="D339" s="32" t="s">
        <v>7330</v>
      </c>
      <c r="E339" s="32">
        <v>90822</v>
      </c>
      <c r="F339" s="32" t="s">
        <v>8228</v>
      </c>
    </row>
    <row r="340" spans="1:6" hidden="1" x14ac:dyDescent="0.25">
      <c r="A340" s="32" t="s">
        <v>8229</v>
      </c>
      <c r="B340" s="32" t="s">
        <v>8230</v>
      </c>
      <c r="C340" s="32" t="s">
        <v>8224</v>
      </c>
      <c r="D340" s="32" t="s">
        <v>7330</v>
      </c>
      <c r="E340" s="32">
        <v>94420</v>
      </c>
      <c r="F340" s="32" t="s">
        <v>8231</v>
      </c>
    </row>
    <row r="341" spans="1:6" hidden="1" x14ac:dyDescent="0.25">
      <c r="A341" s="32" t="s">
        <v>5527</v>
      </c>
      <c r="B341" s="32" t="s">
        <v>8232</v>
      </c>
      <c r="C341" s="32" t="s">
        <v>8224</v>
      </c>
      <c r="D341" s="32" t="s">
        <v>7330</v>
      </c>
      <c r="E341" s="32">
        <v>94424</v>
      </c>
      <c r="F341" s="32" t="s">
        <v>8233</v>
      </c>
    </row>
    <row r="342" spans="1:6" hidden="1" x14ac:dyDescent="0.25">
      <c r="A342" s="32" t="s">
        <v>1124</v>
      </c>
      <c r="B342" s="32" t="s">
        <v>8234</v>
      </c>
      <c r="C342" s="32" t="s">
        <v>8224</v>
      </c>
      <c r="D342" s="32" t="s">
        <v>7330</v>
      </c>
      <c r="E342" s="32">
        <v>92008</v>
      </c>
      <c r="F342" s="32" t="s">
        <v>8235</v>
      </c>
    </row>
    <row r="343" spans="1:6" hidden="1" x14ac:dyDescent="0.25">
      <c r="A343" s="32" t="s">
        <v>8236</v>
      </c>
      <c r="B343" s="32" t="s">
        <v>8237</v>
      </c>
      <c r="C343" s="32" t="s">
        <v>8224</v>
      </c>
      <c r="D343" s="32" t="s">
        <v>7330</v>
      </c>
      <c r="E343" s="32">
        <v>90089</v>
      </c>
      <c r="F343" s="32" t="s">
        <v>8238</v>
      </c>
    </row>
    <row r="344" spans="1:6" hidden="1" x14ac:dyDescent="0.25">
      <c r="A344" s="32" t="s">
        <v>1036</v>
      </c>
      <c r="B344" s="32" t="s">
        <v>8239</v>
      </c>
      <c r="C344" s="32" t="s">
        <v>8240</v>
      </c>
      <c r="D344" s="32" t="s">
        <v>7330</v>
      </c>
      <c r="E344" s="32">
        <v>98046</v>
      </c>
      <c r="F344" s="32" t="s">
        <v>8241</v>
      </c>
    </row>
    <row r="345" spans="1:6" hidden="1" x14ac:dyDescent="0.25">
      <c r="A345" s="32" t="s">
        <v>8204</v>
      </c>
      <c r="B345" s="32" t="s">
        <v>8242</v>
      </c>
      <c r="C345" s="32" t="s">
        <v>8243</v>
      </c>
      <c r="D345" s="32" t="s">
        <v>7330</v>
      </c>
      <c r="E345" s="32">
        <v>94904</v>
      </c>
      <c r="F345" s="32" t="s">
        <v>8244</v>
      </c>
    </row>
    <row r="346" spans="1:6" hidden="1" x14ac:dyDescent="0.25">
      <c r="A346" s="32" t="s">
        <v>8245</v>
      </c>
      <c r="B346" s="32" t="s">
        <v>8246</v>
      </c>
      <c r="C346" s="32" t="s">
        <v>8243</v>
      </c>
      <c r="D346" s="32" t="s">
        <v>7330</v>
      </c>
      <c r="E346" s="32">
        <v>92848</v>
      </c>
      <c r="F346" s="32" t="s">
        <v>8247</v>
      </c>
    </row>
    <row r="347" spans="1:6" hidden="1" x14ac:dyDescent="0.25">
      <c r="A347" s="32" t="s">
        <v>8248</v>
      </c>
      <c r="B347" s="32" t="s">
        <v>8249</v>
      </c>
      <c r="C347" s="32" t="s">
        <v>8250</v>
      </c>
      <c r="D347" s="32" t="s">
        <v>7330</v>
      </c>
      <c r="E347" s="32">
        <v>94688</v>
      </c>
      <c r="F347" s="32" t="s">
        <v>8251</v>
      </c>
    </row>
    <row r="348" spans="1:6" hidden="1" x14ac:dyDescent="0.25">
      <c r="A348" s="32" t="s">
        <v>2808</v>
      </c>
      <c r="B348" s="32" t="s">
        <v>8252</v>
      </c>
      <c r="C348" s="32" t="s">
        <v>8250</v>
      </c>
      <c r="D348" s="32" t="s">
        <v>7330</v>
      </c>
      <c r="E348" s="32">
        <v>90022</v>
      </c>
      <c r="F348" s="32" t="s">
        <v>8253</v>
      </c>
    </row>
    <row r="349" spans="1:6" hidden="1" x14ac:dyDescent="0.25">
      <c r="A349" s="32" t="s">
        <v>206</v>
      </c>
      <c r="B349" s="32" t="s">
        <v>8254</v>
      </c>
      <c r="C349" s="32" t="s">
        <v>8250</v>
      </c>
      <c r="D349" s="32" t="s">
        <v>7330</v>
      </c>
      <c r="E349" s="32">
        <v>94644</v>
      </c>
      <c r="F349" s="32" t="s">
        <v>8255</v>
      </c>
    </row>
    <row r="350" spans="1:6" hidden="1" x14ac:dyDescent="0.25">
      <c r="A350" s="32" t="s">
        <v>2981</v>
      </c>
      <c r="B350" s="32" t="s">
        <v>8256</v>
      </c>
      <c r="C350" s="32" t="s">
        <v>8250</v>
      </c>
      <c r="D350" s="32" t="s">
        <v>7330</v>
      </c>
      <c r="E350" s="32">
        <v>94228</v>
      </c>
      <c r="F350" s="32" t="s">
        <v>8257</v>
      </c>
    </row>
    <row r="351" spans="1:6" hidden="1" x14ac:dyDescent="0.25">
      <c r="A351" s="32" t="s">
        <v>8258</v>
      </c>
      <c r="B351" s="32" t="s">
        <v>8259</v>
      </c>
      <c r="C351" s="32" t="s">
        <v>8250</v>
      </c>
      <c r="D351" s="32" t="s">
        <v>7330</v>
      </c>
      <c r="E351" s="32">
        <v>92842</v>
      </c>
      <c r="F351" s="32" t="s">
        <v>8260</v>
      </c>
    </row>
    <row r="352" spans="1:6" hidden="1" x14ac:dyDescent="0.25">
      <c r="A352" s="32" t="s">
        <v>5404</v>
      </c>
      <c r="B352" s="32" t="s">
        <v>8261</v>
      </c>
      <c r="C352" s="32" t="s">
        <v>8250</v>
      </c>
      <c r="D352" s="32" t="s">
        <v>7330</v>
      </c>
      <c r="E352" s="32">
        <v>90402</v>
      </c>
      <c r="F352" s="32" t="s">
        <v>8262</v>
      </c>
    </row>
    <row r="353" spans="1:6" hidden="1" x14ac:dyDescent="0.25">
      <c r="A353" s="32" t="s">
        <v>1689</v>
      </c>
      <c r="B353" s="32" t="s">
        <v>8263</v>
      </c>
      <c r="C353" s="32" t="s">
        <v>8250</v>
      </c>
      <c r="D353" s="32" t="s">
        <v>7330</v>
      </c>
      <c r="E353" s="32">
        <v>94688</v>
      </c>
      <c r="F353" s="32" t="s">
        <v>8264</v>
      </c>
    </row>
    <row r="354" spans="1:6" hidden="1" x14ac:dyDescent="0.25">
      <c r="A354" s="32" t="s">
        <v>3263</v>
      </c>
      <c r="B354" s="32" t="s">
        <v>8265</v>
      </c>
      <c r="C354" s="32" t="s">
        <v>8250</v>
      </c>
      <c r="D354" s="32" t="s">
        <v>7330</v>
      </c>
      <c r="E354" s="32">
        <v>90240</v>
      </c>
      <c r="F354" s="32" t="s">
        <v>8266</v>
      </c>
    </row>
    <row r="355" spans="1:6" hidden="1" x14ac:dyDescent="0.25">
      <c r="A355" s="32" t="s">
        <v>6201</v>
      </c>
      <c r="B355" s="32" t="s">
        <v>8267</v>
      </c>
      <c r="C355" s="32" t="s">
        <v>7296</v>
      </c>
      <c r="D355" s="32" t="s">
        <v>7330</v>
      </c>
      <c r="E355" s="32">
        <v>90049</v>
      </c>
      <c r="F355" s="32" t="s">
        <v>8268</v>
      </c>
    </row>
    <row r="356" spans="1:6" hidden="1" x14ac:dyDescent="0.25">
      <c r="A356" s="32" t="s">
        <v>8269</v>
      </c>
      <c r="B356" s="32" t="s">
        <v>8270</v>
      </c>
      <c r="C356" s="32" t="s">
        <v>7296</v>
      </c>
      <c r="D356" s="32" t="s">
        <v>7330</v>
      </c>
      <c r="E356" s="32">
        <v>94404</v>
      </c>
      <c r="F356" s="32" t="s">
        <v>8271</v>
      </c>
    </row>
    <row r="357" spans="1:6" hidden="1" x14ac:dyDescent="0.25">
      <c r="A357" s="32" t="s">
        <v>1402</v>
      </c>
      <c r="B357" s="32" t="s">
        <v>8272</v>
      </c>
      <c r="C357" s="32" t="s">
        <v>7296</v>
      </c>
      <c r="D357" s="32" t="s">
        <v>7330</v>
      </c>
      <c r="E357" s="32">
        <v>92866</v>
      </c>
      <c r="F357" s="32" t="s">
        <v>8273</v>
      </c>
    </row>
    <row r="358" spans="1:6" hidden="1" x14ac:dyDescent="0.25">
      <c r="A358" s="32" t="s">
        <v>8274</v>
      </c>
      <c r="B358" s="32" t="s">
        <v>8275</v>
      </c>
      <c r="C358" s="32" t="s">
        <v>8276</v>
      </c>
      <c r="D358" s="32" t="s">
        <v>7330</v>
      </c>
      <c r="E358" s="32">
        <v>92806</v>
      </c>
      <c r="F358" s="32" t="s">
        <v>8277</v>
      </c>
    </row>
    <row r="359" spans="1:6" hidden="1" x14ac:dyDescent="0.25">
      <c r="A359" s="32" t="s">
        <v>8278</v>
      </c>
      <c r="B359" s="32" t="s">
        <v>8279</v>
      </c>
      <c r="C359" s="32" t="s">
        <v>8280</v>
      </c>
      <c r="D359" s="32" t="s">
        <v>7330</v>
      </c>
      <c r="E359" s="32">
        <v>94228</v>
      </c>
      <c r="F359" s="32" t="s">
        <v>8281</v>
      </c>
    </row>
    <row r="360" spans="1:6" hidden="1" x14ac:dyDescent="0.25">
      <c r="A360" s="32" t="s">
        <v>8282</v>
      </c>
      <c r="B360" s="32" t="s">
        <v>8283</v>
      </c>
      <c r="C360" s="32" t="s">
        <v>8284</v>
      </c>
      <c r="D360" s="32" t="s">
        <v>7330</v>
      </c>
      <c r="E360" s="32">
        <v>94688</v>
      </c>
      <c r="F360" s="32" t="s">
        <v>8285</v>
      </c>
    </row>
    <row r="361" spans="1:6" hidden="1" x14ac:dyDescent="0.25">
      <c r="A361" s="32" t="s">
        <v>8286</v>
      </c>
      <c r="B361" s="32" t="s">
        <v>8287</v>
      </c>
      <c r="C361" s="32" t="s">
        <v>8284</v>
      </c>
      <c r="D361" s="32" t="s">
        <v>7330</v>
      </c>
      <c r="E361" s="32">
        <v>92020</v>
      </c>
      <c r="F361" s="32" t="s">
        <v>8288</v>
      </c>
    </row>
    <row r="362" spans="1:6" hidden="1" x14ac:dyDescent="0.25">
      <c r="A362" s="32" t="s">
        <v>8289</v>
      </c>
      <c r="B362" s="32" t="s">
        <v>8290</v>
      </c>
      <c r="C362" s="32" t="s">
        <v>8291</v>
      </c>
      <c r="D362" s="32" t="s">
        <v>7330</v>
      </c>
      <c r="E362" s="32">
        <v>92242</v>
      </c>
      <c r="F362" s="32" t="s">
        <v>8292</v>
      </c>
    </row>
    <row r="363" spans="1:6" hidden="1" x14ac:dyDescent="0.25">
      <c r="A363" s="32" t="s">
        <v>8245</v>
      </c>
      <c r="B363" s="32" t="s">
        <v>8293</v>
      </c>
      <c r="C363" s="32" t="s">
        <v>8291</v>
      </c>
      <c r="D363" s="32" t="s">
        <v>7330</v>
      </c>
      <c r="E363" s="32">
        <v>90004</v>
      </c>
      <c r="F363" s="32" t="s">
        <v>8294</v>
      </c>
    </row>
    <row r="364" spans="1:6" hidden="1" x14ac:dyDescent="0.25">
      <c r="A364" s="32" t="s">
        <v>8295</v>
      </c>
      <c r="B364" s="32" t="s">
        <v>8296</v>
      </c>
      <c r="C364" s="32" t="s">
        <v>8291</v>
      </c>
      <c r="D364" s="32" t="s">
        <v>7330</v>
      </c>
      <c r="E364" s="32">
        <v>90046</v>
      </c>
      <c r="F364" s="32" t="s">
        <v>8297</v>
      </c>
    </row>
    <row r="365" spans="1:6" hidden="1" x14ac:dyDescent="0.25">
      <c r="A365" s="32" t="s">
        <v>8298</v>
      </c>
      <c r="B365" s="32" t="s">
        <v>8299</v>
      </c>
      <c r="C365" s="32" t="s">
        <v>8300</v>
      </c>
      <c r="D365" s="32" t="s">
        <v>7330</v>
      </c>
      <c r="E365" s="32">
        <v>94226</v>
      </c>
      <c r="F365" s="32" t="s">
        <v>8301</v>
      </c>
    </row>
    <row r="366" spans="1:6" hidden="1" x14ac:dyDescent="0.25">
      <c r="A366" s="32" t="s">
        <v>5036</v>
      </c>
      <c r="B366" s="32" t="s">
        <v>8302</v>
      </c>
      <c r="C366" s="32" t="s">
        <v>8303</v>
      </c>
      <c r="D366" s="32" t="s">
        <v>7330</v>
      </c>
      <c r="E366" s="32">
        <v>90406</v>
      </c>
      <c r="F366" s="32" t="s">
        <v>8304</v>
      </c>
    </row>
    <row r="367" spans="1:6" hidden="1" x14ac:dyDescent="0.25">
      <c r="A367" s="32" t="s">
        <v>8305</v>
      </c>
      <c r="B367" s="32" t="s">
        <v>8306</v>
      </c>
      <c r="C367" s="32" t="s">
        <v>8307</v>
      </c>
      <c r="D367" s="32" t="s">
        <v>7330</v>
      </c>
      <c r="E367" s="32">
        <v>90280</v>
      </c>
      <c r="F367" s="32" t="s">
        <v>8308</v>
      </c>
    </row>
    <row r="368" spans="1:6" hidden="1" x14ac:dyDescent="0.25">
      <c r="A368" s="32" t="s">
        <v>4353</v>
      </c>
      <c r="B368" s="32" t="s">
        <v>8309</v>
      </c>
      <c r="C368" s="32" t="s">
        <v>8307</v>
      </c>
      <c r="D368" s="32" t="s">
        <v>7330</v>
      </c>
      <c r="E368" s="32">
        <v>96824</v>
      </c>
      <c r="F368" s="32" t="s">
        <v>8310</v>
      </c>
    </row>
    <row r="369" spans="1:6" hidden="1" x14ac:dyDescent="0.25">
      <c r="A369" s="32" t="s">
        <v>3151</v>
      </c>
      <c r="B369" s="32" t="s">
        <v>8311</v>
      </c>
      <c r="C369" s="32" t="s">
        <v>8312</v>
      </c>
      <c r="D369" s="32" t="s">
        <v>7330</v>
      </c>
      <c r="E369" s="32">
        <v>94688</v>
      </c>
      <c r="F369" s="32" t="s">
        <v>8313</v>
      </c>
    </row>
    <row r="370" spans="1:6" hidden="1" x14ac:dyDescent="0.25">
      <c r="A370" s="32" t="s">
        <v>3713</v>
      </c>
      <c r="B370" s="32" t="s">
        <v>8314</v>
      </c>
      <c r="C370" s="32" t="s">
        <v>8312</v>
      </c>
      <c r="D370" s="32" t="s">
        <v>7330</v>
      </c>
      <c r="E370" s="32">
        <v>92226</v>
      </c>
      <c r="F370" s="32" t="s">
        <v>7268</v>
      </c>
    </row>
    <row r="371" spans="1:6" hidden="1" x14ac:dyDescent="0.25">
      <c r="A371" s="32" t="s">
        <v>8315</v>
      </c>
      <c r="B371" s="32" t="s">
        <v>8316</v>
      </c>
      <c r="C371" s="32" t="s">
        <v>8312</v>
      </c>
      <c r="D371" s="32" t="s">
        <v>7330</v>
      </c>
      <c r="E371" s="32">
        <v>90048</v>
      </c>
      <c r="F371" s="32" t="s">
        <v>8317</v>
      </c>
    </row>
    <row r="372" spans="1:6" hidden="1" x14ac:dyDescent="0.25">
      <c r="A372" s="32" t="s">
        <v>8318</v>
      </c>
      <c r="B372" s="32" t="s">
        <v>8319</v>
      </c>
      <c r="C372" s="32" t="s">
        <v>8320</v>
      </c>
      <c r="D372" s="32" t="s">
        <v>7330</v>
      </c>
      <c r="E372" s="32">
        <v>94020</v>
      </c>
      <c r="F372" s="32" t="s">
        <v>8321</v>
      </c>
    </row>
    <row r="373" spans="1:6" hidden="1" x14ac:dyDescent="0.25">
      <c r="A373" s="32" t="s">
        <v>532</v>
      </c>
      <c r="B373" s="32" t="s">
        <v>8322</v>
      </c>
      <c r="C373" s="32" t="s">
        <v>8320</v>
      </c>
      <c r="D373" s="32" t="s">
        <v>7330</v>
      </c>
      <c r="E373" s="32">
        <v>92240</v>
      </c>
      <c r="F373" s="32" t="s">
        <v>8323</v>
      </c>
    </row>
    <row r="374" spans="1:6" hidden="1" x14ac:dyDescent="0.25">
      <c r="A374" s="32" t="s">
        <v>8324</v>
      </c>
      <c r="B374" s="32" t="s">
        <v>8325</v>
      </c>
      <c r="C374" s="32" t="s">
        <v>8320</v>
      </c>
      <c r="D374" s="32" t="s">
        <v>7330</v>
      </c>
      <c r="E374" s="32">
        <v>92202</v>
      </c>
      <c r="F374" s="32" t="s">
        <v>8326</v>
      </c>
    </row>
    <row r="375" spans="1:6" hidden="1" x14ac:dyDescent="0.25">
      <c r="A375" s="32" t="s">
        <v>8327</v>
      </c>
      <c r="B375" s="32" t="s">
        <v>8328</v>
      </c>
      <c r="C375" s="32" t="s">
        <v>8320</v>
      </c>
      <c r="D375" s="32" t="s">
        <v>7330</v>
      </c>
      <c r="E375" s="32">
        <v>98802</v>
      </c>
      <c r="F375" s="32" t="s">
        <v>8329</v>
      </c>
    </row>
    <row r="376" spans="1:6" hidden="1" x14ac:dyDescent="0.25">
      <c r="A376" s="32" t="s">
        <v>5675</v>
      </c>
      <c r="B376" s="32" t="s">
        <v>8330</v>
      </c>
      <c r="C376" s="32" t="s">
        <v>8320</v>
      </c>
      <c r="D376" s="32" t="s">
        <v>7330</v>
      </c>
      <c r="E376" s="32">
        <v>96060</v>
      </c>
      <c r="F376" s="32" t="s">
        <v>8331</v>
      </c>
    </row>
    <row r="377" spans="1:6" hidden="1" x14ac:dyDescent="0.25">
      <c r="A377" s="32" t="s">
        <v>8332</v>
      </c>
      <c r="B377" s="32" t="s">
        <v>8333</v>
      </c>
      <c r="C377" s="32" t="s">
        <v>8320</v>
      </c>
      <c r="D377" s="32" t="s">
        <v>7330</v>
      </c>
      <c r="E377" s="32">
        <v>90089</v>
      </c>
      <c r="F377" s="32" t="s">
        <v>8334</v>
      </c>
    </row>
    <row r="378" spans="1:6" hidden="1" x14ac:dyDescent="0.25">
      <c r="A378" s="32" t="s">
        <v>3849</v>
      </c>
      <c r="B378" s="32" t="s">
        <v>8335</v>
      </c>
      <c r="C378" s="32" t="s">
        <v>8320</v>
      </c>
      <c r="D378" s="32" t="s">
        <v>7330</v>
      </c>
      <c r="E378" s="32">
        <v>90028</v>
      </c>
      <c r="F378" s="32" t="s">
        <v>8336</v>
      </c>
    </row>
    <row r="379" spans="1:6" hidden="1" x14ac:dyDescent="0.25">
      <c r="A379" s="32" t="s">
        <v>8337</v>
      </c>
      <c r="B379" s="32" t="s">
        <v>8338</v>
      </c>
      <c r="C379" s="32" t="s">
        <v>8320</v>
      </c>
      <c r="D379" s="32" t="s">
        <v>7330</v>
      </c>
      <c r="E379" s="32">
        <v>98490</v>
      </c>
      <c r="F379" s="32" t="s">
        <v>8339</v>
      </c>
    </row>
    <row r="380" spans="1:6" hidden="1" x14ac:dyDescent="0.25">
      <c r="A380" s="32" t="s">
        <v>2758</v>
      </c>
      <c r="B380" s="32" t="s">
        <v>8340</v>
      </c>
      <c r="C380" s="32" t="s">
        <v>8320</v>
      </c>
      <c r="D380" s="32" t="s">
        <v>7330</v>
      </c>
      <c r="E380" s="32">
        <v>90089</v>
      </c>
      <c r="F380" s="32" t="s">
        <v>8341</v>
      </c>
    </row>
    <row r="381" spans="1:6" hidden="1" x14ac:dyDescent="0.25">
      <c r="A381" s="32" t="s">
        <v>8342</v>
      </c>
      <c r="B381" s="32" t="s">
        <v>8343</v>
      </c>
      <c r="C381" s="32" t="s">
        <v>8320</v>
      </c>
      <c r="D381" s="32" t="s">
        <v>7330</v>
      </c>
      <c r="E381" s="32">
        <v>92064</v>
      </c>
      <c r="F381" s="32" t="s">
        <v>8344</v>
      </c>
    </row>
    <row r="382" spans="1:6" hidden="1" x14ac:dyDescent="0.25">
      <c r="A382" s="32" t="s">
        <v>552</v>
      </c>
      <c r="B382" s="32" t="s">
        <v>8345</v>
      </c>
      <c r="C382" s="32" t="s">
        <v>8320</v>
      </c>
      <c r="D382" s="32" t="s">
        <v>7330</v>
      </c>
      <c r="E382" s="32">
        <v>96826</v>
      </c>
      <c r="F382" s="32" t="s">
        <v>8346</v>
      </c>
    </row>
    <row r="383" spans="1:6" hidden="1" x14ac:dyDescent="0.25">
      <c r="A383" s="32" t="s">
        <v>8347</v>
      </c>
      <c r="B383" s="32" t="s">
        <v>8348</v>
      </c>
      <c r="C383" s="32" t="s">
        <v>8320</v>
      </c>
      <c r="D383" s="32" t="s">
        <v>7330</v>
      </c>
      <c r="E383" s="32">
        <v>92008</v>
      </c>
      <c r="F383" s="32" t="s">
        <v>8349</v>
      </c>
    </row>
    <row r="384" spans="1:6" hidden="1" x14ac:dyDescent="0.25">
      <c r="A384" s="32" t="s">
        <v>8350</v>
      </c>
      <c r="B384" s="32" t="s">
        <v>8351</v>
      </c>
      <c r="C384" s="32" t="s">
        <v>8320</v>
      </c>
      <c r="D384" s="32" t="s">
        <v>7330</v>
      </c>
      <c r="E384" s="32">
        <v>98008</v>
      </c>
      <c r="F384" s="32" t="s">
        <v>8352</v>
      </c>
    </row>
    <row r="385" spans="1:6" hidden="1" x14ac:dyDescent="0.25">
      <c r="A385" s="32" t="s">
        <v>1390</v>
      </c>
      <c r="B385" s="32" t="s">
        <v>8353</v>
      </c>
      <c r="C385" s="32" t="s">
        <v>8320</v>
      </c>
      <c r="D385" s="32" t="s">
        <v>7330</v>
      </c>
      <c r="E385" s="32">
        <v>92404</v>
      </c>
      <c r="F385" s="32" t="s">
        <v>8354</v>
      </c>
    </row>
    <row r="386" spans="1:6" hidden="1" x14ac:dyDescent="0.25">
      <c r="A386" s="32" t="s">
        <v>8355</v>
      </c>
      <c r="B386" s="32" t="s">
        <v>8356</v>
      </c>
      <c r="C386" s="32" t="s">
        <v>8320</v>
      </c>
      <c r="D386" s="32" t="s">
        <v>7330</v>
      </c>
      <c r="E386" s="32">
        <v>96208</v>
      </c>
      <c r="F386" s="32" t="s">
        <v>8357</v>
      </c>
    </row>
    <row r="387" spans="1:6" hidden="1" x14ac:dyDescent="0.25">
      <c r="A387" s="32" t="s">
        <v>685</v>
      </c>
      <c r="B387" s="32" t="s">
        <v>8358</v>
      </c>
      <c r="C387" s="32" t="s">
        <v>8320</v>
      </c>
      <c r="D387" s="32" t="s">
        <v>7330</v>
      </c>
      <c r="E387" s="32">
        <v>92008</v>
      </c>
      <c r="F387" s="32" t="s">
        <v>8359</v>
      </c>
    </row>
    <row r="388" spans="1:6" hidden="1" x14ac:dyDescent="0.25">
      <c r="A388" s="32" t="s">
        <v>8360</v>
      </c>
      <c r="B388" s="32" t="s">
        <v>8361</v>
      </c>
      <c r="C388" s="32" t="s">
        <v>8320</v>
      </c>
      <c r="D388" s="32" t="s">
        <v>7330</v>
      </c>
      <c r="E388" s="32">
        <v>90222</v>
      </c>
      <c r="F388" s="32" t="s">
        <v>8362</v>
      </c>
    </row>
    <row r="389" spans="1:6" hidden="1" x14ac:dyDescent="0.25">
      <c r="A389" s="32" t="s">
        <v>2138</v>
      </c>
      <c r="B389" s="32" t="s">
        <v>8223</v>
      </c>
      <c r="C389" s="32" t="s">
        <v>8320</v>
      </c>
      <c r="D389" s="32" t="s">
        <v>7330</v>
      </c>
      <c r="E389" s="32">
        <v>94066</v>
      </c>
      <c r="F389" s="32" t="s">
        <v>8363</v>
      </c>
    </row>
    <row r="390" spans="1:6" hidden="1" x14ac:dyDescent="0.25">
      <c r="A390" s="32" t="s">
        <v>8364</v>
      </c>
      <c r="B390" s="32" t="s">
        <v>8365</v>
      </c>
      <c r="C390" s="32" t="s">
        <v>8320</v>
      </c>
      <c r="D390" s="32" t="s">
        <v>7330</v>
      </c>
      <c r="E390" s="32">
        <v>98490</v>
      </c>
      <c r="F390" s="32" t="s">
        <v>8366</v>
      </c>
    </row>
    <row r="391" spans="1:6" hidden="1" x14ac:dyDescent="0.25">
      <c r="A391" s="32" t="s">
        <v>7447</v>
      </c>
      <c r="B391" s="32" t="s">
        <v>8367</v>
      </c>
      <c r="C391" s="32" t="s">
        <v>8320</v>
      </c>
      <c r="D391" s="32" t="s">
        <v>7330</v>
      </c>
      <c r="E391" s="32">
        <v>92902</v>
      </c>
      <c r="F391" s="32" t="s">
        <v>8368</v>
      </c>
    </row>
    <row r="392" spans="1:6" hidden="1" x14ac:dyDescent="0.25">
      <c r="A392" s="32" t="s">
        <v>8369</v>
      </c>
      <c r="B392" s="32" t="s">
        <v>8370</v>
      </c>
      <c r="C392" s="32" t="s">
        <v>8371</v>
      </c>
      <c r="D392" s="32" t="s">
        <v>7330</v>
      </c>
      <c r="E392" s="32">
        <v>94404</v>
      </c>
      <c r="F392" s="32" t="s">
        <v>8372</v>
      </c>
    </row>
    <row r="393" spans="1:6" hidden="1" x14ac:dyDescent="0.25">
      <c r="A393" s="32" t="s">
        <v>8373</v>
      </c>
      <c r="B393" s="32" t="s">
        <v>8374</v>
      </c>
      <c r="C393" s="32" t="s">
        <v>8371</v>
      </c>
      <c r="D393" s="32" t="s">
        <v>7330</v>
      </c>
      <c r="E393" s="32">
        <v>92649</v>
      </c>
      <c r="F393" s="32" t="s">
        <v>8375</v>
      </c>
    </row>
    <row r="394" spans="1:6" hidden="1" x14ac:dyDescent="0.25">
      <c r="A394" s="32" t="s">
        <v>7727</v>
      </c>
      <c r="B394" s="32" t="s">
        <v>8376</v>
      </c>
      <c r="C394" s="32" t="s">
        <v>8377</v>
      </c>
      <c r="D394" s="32" t="s">
        <v>7330</v>
      </c>
      <c r="E394" s="32">
        <v>90006</v>
      </c>
      <c r="F394" s="32" t="s">
        <v>8378</v>
      </c>
    </row>
    <row r="395" spans="1:6" hidden="1" x14ac:dyDescent="0.25">
      <c r="A395" s="32" t="s">
        <v>7746</v>
      </c>
      <c r="B395" s="32" t="s">
        <v>8379</v>
      </c>
      <c r="C395" s="32" t="s">
        <v>8377</v>
      </c>
      <c r="D395" s="32" t="s">
        <v>7330</v>
      </c>
      <c r="E395" s="32">
        <v>94904</v>
      </c>
      <c r="F395" s="32" t="s">
        <v>8380</v>
      </c>
    </row>
    <row r="396" spans="1:6" hidden="1" x14ac:dyDescent="0.25">
      <c r="A396" s="32" t="s">
        <v>8381</v>
      </c>
      <c r="B396" s="32" t="s">
        <v>8382</v>
      </c>
      <c r="C396" s="32" t="s">
        <v>8377</v>
      </c>
      <c r="D396" s="32" t="s">
        <v>7330</v>
      </c>
      <c r="E396" s="32">
        <v>94222</v>
      </c>
      <c r="F396" s="32" t="s">
        <v>8383</v>
      </c>
    </row>
    <row r="397" spans="1:6" hidden="1" x14ac:dyDescent="0.25">
      <c r="A397" s="32" t="s">
        <v>8384</v>
      </c>
      <c r="B397" s="32" t="s">
        <v>8385</v>
      </c>
      <c r="C397" s="32" t="s">
        <v>8377</v>
      </c>
      <c r="D397" s="32" t="s">
        <v>7330</v>
      </c>
      <c r="E397" s="32">
        <v>96829</v>
      </c>
      <c r="F397" s="32" t="s">
        <v>8386</v>
      </c>
    </row>
    <row r="398" spans="1:6" hidden="1" x14ac:dyDescent="0.25">
      <c r="A398" s="32" t="s">
        <v>8387</v>
      </c>
      <c r="B398" s="32" t="s">
        <v>8388</v>
      </c>
      <c r="C398" s="32" t="s">
        <v>8389</v>
      </c>
      <c r="D398" s="32" t="s">
        <v>7330</v>
      </c>
      <c r="E398" s="32">
        <v>90804</v>
      </c>
      <c r="F398" s="32" t="s">
        <v>8390</v>
      </c>
    </row>
    <row r="399" spans="1:6" hidden="1" x14ac:dyDescent="0.25">
      <c r="A399" s="32" t="s">
        <v>8391</v>
      </c>
      <c r="B399" s="32" t="s">
        <v>8392</v>
      </c>
      <c r="C399" s="32" t="s">
        <v>8389</v>
      </c>
      <c r="D399" s="32" t="s">
        <v>7330</v>
      </c>
      <c r="E399" s="32">
        <v>94920</v>
      </c>
      <c r="F399" s="32" t="s">
        <v>8393</v>
      </c>
    </row>
    <row r="400" spans="1:6" hidden="1" x14ac:dyDescent="0.25">
      <c r="A400" s="32" t="s">
        <v>8394</v>
      </c>
      <c r="B400" s="32" t="s">
        <v>8395</v>
      </c>
      <c r="C400" s="32" t="s">
        <v>8389</v>
      </c>
      <c r="D400" s="32" t="s">
        <v>7330</v>
      </c>
      <c r="E400" s="32">
        <v>94668</v>
      </c>
      <c r="F400" s="32" t="s">
        <v>8396</v>
      </c>
    </row>
    <row r="401" spans="1:6" hidden="1" x14ac:dyDescent="0.25">
      <c r="A401" s="32" t="s">
        <v>8397</v>
      </c>
      <c r="B401" s="32" t="s">
        <v>8398</v>
      </c>
      <c r="C401" s="32" t="s">
        <v>8389</v>
      </c>
      <c r="D401" s="32" t="s">
        <v>7330</v>
      </c>
      <c r="E401" s="32">
        <v>94920</v>
      </c>
      <c r="F401" s="32" t="s">
        <v>8399</v>
      </c>
    </row>
    <row r="402" spans="1:6" hidden="1" x14ac:dyDescent="0.25">
      <c r="A402" s="32" t="s">
        <v>90</v>
      </c>
      <c r="B402" s="32" t="s">
        <v>8400</v>
      </c>
      <c r="C402" s="32" t="s">
        <v>8389</v>
      </c>
      <c r="D402" s="32" t="s">
        <v>7330</v>
      </c>
      <c r="E402" s="32">
        <v>94920</v>
      </c>
      <c r="F402" s="32" t="s">
        <v>8401</v>
      </c>
    </row>
    <row r="403" spans="1:6" hidden="1" x14ac:dyDescent="0.25">
      <c r="A403" s="32" t="s">
        <v>6067</v>
      </c>
      <c r="B403" s="32" t="s">
        <v>7264</v>
      </c>
      <c r="C403" s="32" t="s">
        <v>8402</v>
      </c>
      <c r="D403" s="32" t="s">
        <v>7330</v>
      </c>
      <c r="E403" s="32">
        <v>90026</v>
      </c>
      <c r="F403" s="32" t="s">
        <v>8403</v>
      </c>
    </row>
    <row r="404" spans="1:6" hidden="1" x14ac:dyDescent="0.25">
      <c r="A404" s="32" t="s">
        <v>8404</v>
      </c>
      <c r="B404" s="32" t="s">
        <v>8405</v>
      </c>
      <c r="C404" s="32" t="s">
        <v>8402</v>
      </c>
      <c r="D404" s="32" t="s">
        <v>7330</v>
      </c>
      <c r="E404" s="32">
        <v>96642</v>
      </c>
      <c r="F404" s="32" t="s">
        <v>8406</v>
      </c>
    </row>
    <row r="405" spans="1:6" hidden="1" x14ac:dyDescent="0.25">
      <c r="A405" s="32" t="s">
        <v>4680</v>
      </c>
      <c r="B405" s="32" t="s">
        <v>8407</v>
      </c>
      <c r="C405" s="32" t="s">
        <v>8402</v>
      </c>
      <c r="D405" s="32" t="s">
        <v>7330</v>
      </c>
      <c r="E405" s="32">
        <v>94664</v>
      </c>
      <c r="F405" s="32" t="s">
        <v>8408</v>
      </c>
    </row>
    <row r="406" spans="1:6" hidden="1" x14ac:dyDescent="0.25">
      <c r="A406" s="32" t="s">
        <v>8409</v>
      </c>
      <c r="B406" s="32" t="s">
        <v>8410</v>
      </c>
      <c r="C406" s="32" t="s">
        <v>8402</v>
      </c>
      <c r="D406" s="32" t="s">
        <v>7330</v>
      </c>
      <c r="E406" s="32">
        <v>94464</v>
      </c>
      <c r="F406" s="32" t="s">
        <v>8411</v>
      </c>
    </row>
    <row r="407" spans="1:6" hidden="1" x14ac:dyDescent="0.25">
      <c r="A407" s="32" t="s">
        <v>8061</v>
      </c>
      <c r="B407" s="32" t="s">
        <v>8412</v>
      </c>
      <c r="C407" s="32" t="s">
        <v>8402</v>
      </c>
      <c r="D407" s="32" t="s">
        <v>7330</v>
      </c>
      <c r="E407" s="32">
        <v>92424</v>
      </c>
      <c r="F407" s="32" t="s">
        <v>8413</v>
      </c>
    </row>
    <row r="408" spans="1:6" hidden="1" x14ac:dyDescent="0.25">
      <c r="A408" s="32" t="s">
        <v>8414</v>
      </c>
      <c r="B408" s="32" t="s">
        <v>8415</v>
      </c>
      <c r="C408" s="32" t="s">
        <v>8402</v>
      </c>
      <c r="D408" s="32" t="s">
        <v>7330</v>
      </c>
      <c r="E408" s="32">
        <v>90026</v>
      </c>
      <c r="F408" s="32" t="s">
        <v>8416</v>
      </c>
    </row>
    <row r="409" spans="1:6" hidden="1" x14ac:dyDescent="0.25">
      <c r="A409" s="32" t="s">
        <v>8417</v>
      </c>
      <c r="B409" s="32" t="s">
        <v>8418</v>
      </c>
      <c r="C409" s="32" t="s">
        <v>8402</v>
      </c>
      <c r="D409" s="32" t="s">
        <v>7330</v>
      </c>
      <c r="E409" s="32">
        <v>94026</v>
      </c>
      <c r="F409" s="32" t="s">
        <v>8419</v>
      </c>
    </row>
    <row r="410" spans="1:6" hidden="1" x14ac:dyDescent="0.25">
      <c r="A410" s="32" t="s">
        <v>3700</v>
      </c>
      <c r="B410" s="32" t="s">
        <v>8420</v>
      </c>
      <c r="C410" s="32" t="s">
        <v>8402</v>
      </c>
      <c r="D410" s="32" t="s">
        <v>7330</v>
      </c>
      <c r="E410" s="32">
        <v>90824</v>
      </c>
      <c r="F410" s="32" t="s">
        <v>8421</v>
      </c>
    </row>
    <row r="411" spans="1:6" hidden="1" x14ac:dyDescent="0.25">
      <c r="A411" s="32" t="s">
        <v>3588</v>
      </c>
      <c r="B411" s="32" t="s">
        <v>8422</v>
      </c>
      <c r="C411" s="32" t="s">
        <v>8402</v>
      </c>
      <c r="D411" s="32" t="s">
        <v>7330</v>
      </c>
      <c r="E411" s="32">
        <v>92404</v>
      </c>
      <c r="F411" s="32" t="s">
        <v>8423</v>
      </c>
    </row>
    <row r="412" spans="1:6" hidden="1" x14ac:dyDescent="0.25">
      <c r="A412" s="32" t="s">
        <v>8424</v>
      </c>
      <c r="B412" s="32" t="s">
        <v>8425</v>
      </c>
      <c r="C412" s="32" t="s">
        <v>8402</v>
      </c>
      <c r="D412" s="32" t="s">
        <v>7330</v>
      </c>
      <c r="E412" s="32">
        <v>90262</v>
      </c>
      <c r="F412" s="32" t="s">
        <v>8426</v>
      </c>
    </row>
    <row r="413" spans="1:6" hidden="1" x14ac:dyDescent="0.25">
      <c r="A413" s="32" t="s">
        <v>4221</v>
      </c>
      <c r="B413" s="32" t="s">
        <v>8427</v>
      </c>
      <c r="C413" s="32" t="s">
        <v>8402</v>
      </c>
      <c r="D413" s="32" t="s">
        <v>7330</v>
      </c>
      <c r="E413" s="32">
        <v>94620</v>
      </c>
      <c r="F413" s="32" t="s">
        <v>8428</v>
      </c>
    </row>
    <row r="414" spans="1:6" hidden="1" x14ac:dyDescent="0.25">
      <c r="A414" s="32" t="s">
        <v>2219</v>
      </c>
      <c r="B414" s="32" t="s">
        <v>8429</v>
      </c>
      <c r="C414" s="32" t="s">
        <v>8402</v>
      </c>
      <c r="D414" s="32" t="s">
        <v>7330</v>
      </c>
      <c r="E414" s="32">
        <v>90004</v>
      </c>
      <c r="F414" s="32" t="s">
        <v>8430</v>
      </c>
    </row>
    <row r="415" spans="1:6" hidden="1" x14ac:dyDescent="0.25">
      <c r="A415" s="32" t="s">
        <v>8431</v>
      </c>
      <c r="B415" s="32" t="s">
        <v>8432</v>
      </c>
      <c r="C415" s="32" t="s">
        <v>8402</v>
      </c>
      <c r="D415" s="32" t="s">
        <v>7330</v>
      </c>
      <c r="E415" s="32">
        <v>90068</v>
      </c>
      <c r="F415" s="32" t="s">
        <v>8433</v>
      </c>
    </row>
    <row r="416" spans="1:6" hidden="1" x14ac:dyDescent="0.25">
      <c r="A416" s="32" t="s">
        <v>8434</v>
      </c>
      <c r="B416" s="32" t="s">
        <v>8435</v>
      </c>
      <c r="C416" s="32" t="s">
        <v>8402</v>
      </c>
      <c r="D416" s="32" t="s">
        <v>7330</v>
      </c>
      <c r="E416" s="32">
        <v>90842</v>
      </c>
      <c r="F416" s="32" t="s">
        <v>8436</v>
      </c>
    </row>
    <row r="417" spans="1:6" hidden="1" x14ac:dyDescent="0.25">
      <c r="A417" s="32" t="s">
        <v>410</v>
      </c>
      <c r="B417" s="32" t="s">
        <v>8437</v>
      </c>
      <c r="C417" s="32" t="s">
        <v>8402</v>
      </c>
      <c r="D417" s="32" t="s">
        <v>7330</v>
      </c>
      <c r="E417" s="32">
        <v>92208</v>
      </c>
      <c r="F417" s="32" t="s">
        <v>8438</v>
      </c>
    </row>
    <row r="418" spans="1:6" hidden="1" x14ac:dyDescent="0.25">
      <c r="A418" s="32" t="s">
        <v>8439</v>
      </c>
      <c r="B418" s="32" t="s">
        <v>8440</v>
      </c>
      <c r="C418" s="32" t="s">
        <v>8402</v>
      </c>
      <c r="D418" s="32" t="s">
        <v>7330</v>
      </c>
      <c r="E418" s="32">
        <v>90402</v>
      </c>
      <c r="F418" s="32" t="s">
        <v>8441</v>
      </c>
    </row>
    <row r="419" spans="1:6" hidden="1" x14ac:dyDescent="0.25">
      <c r="A419" s="32" t="s">
        <v>7416</v>
      </c>
      <c r="B419" s="32" t="s">
        <v>8442</v>
      </c>
      <c r="C419" s="32" t="s">
        <v>8402</v>
      </c>
      <c r="D419" s="32" t="s">
        <v>7330</v>
      </c>
      <c r="E419" s="32">
        <v>90240</v>
      </c>
      <c r="F419" s="32" t="s">
        <v>8443</v>
      </c>
    </row>
    <row r="420" spans="1:6" hidden="1" x14ac:dyDescent="0.25">
      <c r="A420" s="32" t="s">
        <v>8444</v>
      </c>
      <c r="B420" s="32" t="s">
        <v>8445</v>
      </c>
      <c r="C420" s="32" t="s">
        <v>8402</v>
      </c>
      <c r="D420" s="32" t="s">
        <v>7330</v>
      </c>
      <c r="E420" s="32">
        <v>90288</v>
      </c>
      <c r="F420" s="32" t="s">
        <v>8446</v>
      </c>
    </row>
    <row r="421" spans="1:6" hidden="1" x14ac:dyDescent="0.25">
      <c r="A421" s="32" t="s">
        <v>8447</v>
      </c>
      <c r="B421" s="32" t="s">
        <v>7437</v>
      </c>
      <c r="C421" s="32" t="s">
        <v>8402</v>
      </c>
      <c r="D421" s="32" t="s">
        <v>7330</v>
      </c>
      <c r="E421" s="32">
        <v>92008</v>
      </c>
      <c r="F421" s="32" t="s">
        <v>8448</v>
      </c>
    </row>
    <row r="422" spans="1:6" hidden="1" x14ac:dyDescent="0.25">
      <c r="A422" s="32" t="s">
        <v>1256</v>
      </c>
      <c r="B422" s="32" t="s">
        <v>8449</v>
      </c>
      <c r="C422" s="32" t="s">
        <v>8450</v>
      </c>
      <c r="D422" s="32" t="s">
        <v>7330</v>
      </c>
      <c r="E422" s="32">
        <v>94224</v>
      </c>
      <c r="F422" s="32" t="s">
        <v>8451</v>
      </c>
    </row>
    <row r="423" spans="1:6" hidden="1" x14ac:dyDescent="0.25">
      <c r="A423" s="32" t="s">
        <v>4652</v>
      </c>
      <c r="B423" s="32" t="s">
        <v>8452</v>
      </c>
      <c r="C423" s="32" t="s">
        <v>8453</v>
      </c>
      <c r="D423" s="32" t="s">
        <v>7330</v>
      </c>
      <c r="E423" s="32">
        <v>94960</v>
      </c>
      <c r="F423" s="32" t="s">
        <v>8454</v>
      </c>
    </row>
    <row r="424" spans="1:6" hidden="1" x14ac:dyDescent="0.25">
      <c r="A424" s="32" t="s">
        <v>5569</v>
      </c>
      <c r="B424" s="32" t="s">
        <v>8455</v>
      </c>
      <c r="C424" s="32" t="s">
        <v>8453</v>
      </c>
      <c r="D424" s="32" t="s">
        <v>7330</v>
      </c>
      <c r="E424" s="32">
        <v>94960</v>
      </c>
      <c r="F424" s="32" t="s">
        <v>8456</v>
      </c>
    </row>
    <row r="425" spans="1:6" hidden="1" x14ac:dyDescent="0.25">
      <c r="A425" s="32" t="s">
        <v>8457</v>
      </c>
      <c r="B425" s="32" t="s">
        <v>8458</v>
      </c>
      <c r="C425" s="32" t="s">
        <v>8453</v>
      </c>
      <c r="D425" s="32" t="s">
        <v>7330</v>
      </c>
      <c r="E425" s="32">
        <v>94960</v>
      </c>
      <c r="F425" s="32" t="s">
        <v>8459</v>
      </c>
    </row>
    <row r="426" spans="1:6" hidden="1" x14ac:dyDescent="0.25">
      <c r="A426" s="32" t="s">
        <v>6811</v>
      </c>
      <c r="B426" s="32" t="s">
        <v>8460</v>
      </c>
      <c r="C426" s="32" t="s">
        <v>8461</v>
      </c>
      <c r="D426" s="32" t="s">
        <v>7330</v>
      </c>
      <c r="E426" s="32">
        <v>92862</v>
      </c>
      <c r="F426" s="32" t="s">
        <v>8462</v>
      </c>
    </row>
    <row r="427" spans="1:6" hidden="1" x14ac:dyDescent="0.25">
      <c r="A427" s="32" t="s">
        <v>7619</v>
      </c>
      <c r="B427" s="32" t="s">
        <v>8463</v>
      </c>
      <c r="C427" s="32" t="s">
        <v>8461</v>
      </c>
      <c r="D427" s="32" t="s">
        <v>7330</v>
      </c>
      <c r="E427" s="32">
        <v>96062</v>
      </c>
      <c r="F427" s="32" t="s">
        <v>8464</v>
      </c>
    </row>
    <row r="428" spans="1:6" hidden="1" x14ac:dyDescent="0.25">
      <c r="A428" s="32" t="s">
        <v>8465</v>
      </c>
      <c r="B428" s="32" t="s">
        <v>8466</v>
      </c>
      <c r="C428" s="32" t="s">
        <v>8461</v>
      </c>
      <c r="D428" s="32" t="s">
        <v>7330</v>
      </c>
      <c r="E428" s="32">
        <v>92606</v>
      </c>
      <c r="F428" s="32" t="s">
        <v>8467</v>
      </c>
    </row>
    <row r="429" spans="1:6" hidden="1" x14ac:dyDescent="0.25">
      <c r="A429" s="32" t="s">
        <v>8468</v>
      </c>
      <c r="B429" s="32" t="s">
        <v>8469</v>
      </c>
      <c r="C429" s="32" t="s">
        <v>8461</v>
      </c>
      <c r="D429" s="32" t="s">
        <v>7330</v>
      </c>
      <c r="E429" s="32">
        <v>92008</v>
      </c>
      <c r="F429" s="32" t="s">
        <v>8470</v>
      </c>
    </row>
    <row r="430" spans="1:6" hidden="1" x14ac:dyDescent="0.25">
      <c r="A430" s="32" t="s">
        <v>8471</v>
      </c>
      <c r="B430" s="32" t="s">
        <v>7673</v>
      </c>
      <c r="C430" s="32" t="s">
        <v>8461</v>
      </c>
      <c r="D430" s="32" t="s">
        <v>7330</v>
      </c>
      <c r="E430" s="32">
        <v>96826</v>
      </c>
      <c r="F430" s="32" t="s">
        <v>8472</v>
      </c>
    </row>
    <row r="431" spans="1:6" hidden="1" x14ac:dyDescent="0.25">
      <c r="A431" s="32" t="s">
        <v>7734</v>
      </c>
      <c r="B431" s="32" t="s">
        <v>8473</v>
      </c>
      <c r="C431" s="32" t="s">
        <v>8461</v>
      </c>
      <c r="D431" s="32" t="s">
        <v>7330</v>
      </c>
      <c r="E431" s="32">
        <v>96020</v>
      </c>
      <c r="F431" s="32" t="s">
        <v>8474</v>
      </c>
    </row>
    <row r="432" spans="1:6" hidden="1" x14ac:dyDescent="0.25">
      <c r="A432" s="32" t="s">
        <v>442</v>
      </c>
      <c r="B432" s="32" t="s">
        <v>8475</v>
      </c>
      <c r="C432" s="32" t="s">
        <v>8461</v>
      </c>
      <c r="D432" s="32" t="s">
        <v>7330</v>
      </c>
      <c r="E432" s="32">
        <v>92802</v>
      </c>
      <c r="F432" s="32" t="s">
        <v>8476</v>
      </c>
    </row>
    <row r="433" spans="1:6" hidden="1" x14ac:dyDescent="0.25">
      <c r="A433" s="32" t="s">
        <v>6221</v>
      </c>
      <c r="B433" s="32" t="s">
        <v>8477</v>
      </c>
      <c r="C433" s="32" t="s">
        <v>8478</v>
      </c>
      <c r="D433" s="32" t="s">
        <v>7330</v>
      </c>
      <c r="E433" s="32">
        <v>96046</v>
      </c>
      <c r="F433" s="32" t="s">
        <v>8479</v>
      </c>
    </row>
    <row r="434" spans="1:6" hidden="1" x14ac:dyDescent="0.25">
      <c r="A434" s="32" t="s">
        <v>8480</v>
      </c>
      <c r="B434" s="32" t="s">
        <v>8481</v>
      </c>
      <c r="C434" s="32" t="s">
        <v>8478</v>
      </c>
      <c r="D434" s="32" t="s">
        <v>7330</v>
      </c>
      <c r="E434" s="32">
        <v>92808</v>
      </c>
      <c r="F434" s="32" t="s">
        <v>8482</v>
      </c>
    </row>
    <row r="435" spans="1:6" hidden="1" x14ac:dyDescent="0.25">
      <c r="A435" s="32" t="s">
        <v>5302</v>
      </c>
      <c r="B435" s="32" t="s">
        <v>8483</v>
      </c>
      <c r="C435" s="32" t="s">
        <v>8484</v>
      </c>
      <c r="D435" s="32" t="s">
        <v>7330</v>
      </c>
      <c r="E435" s="32">
        <v>90026</v>
      </c>
      <c r="F435" s="32" t="s">
        <v>8485</v>
      </c>
    </row>
    <row r="436" spans="1:6" hidden="1" x14ac:dyDescent="0.25">
      <c r="A436" s="32" t="s">
        <v>8486</v>
      </c>
      <c r="B436" s="32" t="s">
        <v>8487</v>
      </c>
      <c r="C436" s="32" t="s">
        <v>8484</v>
      </c>
      <c r="D436" s="32" t="s">
        <v>7330</v>
      </c>
      <c r="E436" s="32">
        <v>90846</v>
      </c>
      <c r="F436" s="32" t="s">
        <v>8488</v>
      </c>
    </row>
    <row r="437" spans="1:6" hidden="1" x14ac:dyDescent="0.25">
      <c r="A437" s="32" t="s">
        <v>8489</v>
      </c>
      <c r="B437" s="32" t="s">
        <v>8490</v>
      </c>
      <c r="C437" s="32" t="s">
        <v>8491</v>
      </c>
      <c r="D437" s="32" t="s">
        <v>7330</v>
      </c>
      <c r="E437" s="32">
        <v>92802</v>
      </c>
      <c r="F437" s="32" t="s">
        <v>8492</v>
      </c>
    </row>
    <row r="438" spans="1:6" hidden="1" x14ac:dyDescent="0.25">
      <c r="A438" s="32" t="s">
        <v>8493</v>
      </c>
      <c r="B438" s="32" t="s">
        <v>8494</v>
      </c>
      <c r="C438" s="32" t="s">
        <v>8495</v>
      </c>
      <c r="D438" s="32" t="s">
        <v>7330</v>
      </c>
      <c r="E438" s="32">
        <v>96826</v>
      </c>
      <c r="F438" s="32" t="s">
        <v>8496</v>
      </c>
    </row>
    <row r="439" spans="1:6" hidden="1" x14ac:dyDescent="0.25">
      <c r="A439" s="32" t="s">
        <v>1693</v>
      </c>
      <c r="B439" s="32" t="s">
        <v>8497</v>
      </c>
      <c r="C439" s="32" t="s">
        <v>8498</v>
      </c>
      <c r="D439" s="32" t="s">
        <v>7330</v>
      </c>
      <c r="E439" s="32">
        <v>96662</v>
      </c>
      <c r="F439" s="32" t="s">
        <v>8499</v>
      </c>
    </row>
    <row r="440" spans="1:6" hidden="1" x14ac:dyDescent="0.25">
      <c r="A440" s="32" t="s">
        <v>7676</v>
      </c>
      <c r="B440" s="32" t="s">
        <v>8500</v>
      </c>
      <c r="C440" s="32" t="s">
        <v>8501</v>
      </c>
      <c r="D440" s="32" t="s">
        <v>7330</v>
      </c>
      <c r="E440" s="32">
        <v>94696</v>
      </c>
      <c r="F440" s="32" t="s">
        <v>8502</v>
      </c>
    </row>
    <row r="441" spans="1:6" hidden="1" x14ac:dyDescent="0.25">
      <c r="A441" s="32" t="s">
        <v>8503</v>
      </c>
      <c r="B441" s="32" t="s">
        <v>7937</v>
      </c>
      <c r="C441" s="32" t="s">
        <v>8504</v>
      </c>
      <c r="D441" s="32" t="s">
        <v>7330</v>
      </c>
      <c r="E441" s="32">
        <v>94622</v>
      </c>
      <c r="F441" s="32" t="s">
        <v>8505</v>
      </c>
    </row>
    <row r="442" spans="1:6" hidden="1" x14ac:dyDescent="0.25">
      <c r="A442" s="32" t="s">
        <v>8506</v>
      </c>
      <c r="B442" s="32" t="s">
        <v>8507</v>
      </c>
      <c r="C442" s="32" t="s">
        <v>8508</v>
      </c>
      <c r="D442" s="32" t="s">
        <v>7330</v>
      </c>
      <c r="E442" s="32">
        <v>94662</v>
      </c>
      <c r="F442" s="32" t="s">
        <v>8509</v>
      </c>
    </row>
    <row r="443" spans="1:6" hidden="1" x14ac:dyDescent="0.25">
      <c r="A443" s="32" t="s">
        <v>8510</v>
      </c>
      <c r="B443" s="32" t="s">
        <v>7886</v>
      </c>
      <c r="C443" s="32" t="s">
        <v>8511</v>
      </c>
      <c r="D443" s="32" t="s">
        <v>7330</v>
      </c>
      <c r="E443" s="32">
        <v>92408</v>
      </c>
      <c r="F443" s="32" t="s">
        <v>8512</v>
      </c>
    </row>
    <row r="444" spans="1:6" hidden="1" x14ac:dyDescent="0.25">
      <c r="A444" s="32" t="s">
        <v>6787</v>
      </c>
      <c r="B444" s="32" t="s">
        <v>7371</v>
      </c>
      <c r="C444" s="32" t="s">
        <v>8513</v>
      </c>
      <c r="D444" s="32" t="s">
        <v>7330</v>
      </c>
      <c r="E444" s="32">
        <v>90266</v>
      </c>
      <c r="F444" s="32" t="s">
        <v>8514</v>
      </c>
    </row>
    <row r="445" spans="1:6" hidden="1" x14ac:dyDescent="0.25">
      <c r="A445" s="32" t="s">
        <v>7370</v>
      </c>
      <c r="B445" s="32" t="s">
        <v>8515</v>
      </c>
      <c r="C445" s="32" t="s">
        <v>8516</v>
      </c>
      <c r="D445" s="32" t="s">
        <v>7330</v>
      </c>
      <c r="E445" s="32">
        <v>96062</v>
      </c>
      <c r="F445" s="32" t="s">
        <v>8517</v>
      </c>
    </row>
    <row r="446" spans="1:6" hidden="1" x14ac:dyDescent="0.25">
      <c r="A446" s="32" t="s">
        <v>450</v>
      </c>
      <c r="B446" s="32" t="s">
        <v>8518</v>
      </c>
      <c r="C446" s="32" t="s">
        <v>8516</v>
      </c>
      <c r="D446" s="32" t="s">
        <v>7330</v>
      </c>
      <c r="E446" s="32">
        <v>94088</v>
      </c>
      <c r="F446" s="32" t="s">
        <v>8519</v>
      </c>
    </row>
    <row r="447" spans="1:6" hidden="1" x14ac:dyDescent="0.25">
      <c r="A447" s="32" t="s">
        <v>8520</v>
      </c>
      <c r="B447" s="32" t="s">
        <v>8521</v>
      </c>
      <c r="C447" s="32" t="s">
        <v>8516</v>
      </c>
      <c r="D447" s="32" t="s">
        <v>7330</v>
      </c>
      <c r="E447" s="32">
        <v>92226</v>
      </c>
      <c r="F447" s="32" t="s">
        <v>8522</v>
      </c>
    </row>
    <row r="448" spans="1:6" hidden="1" x14ac:dyDescent="0.25">
      <c r="A448" s="32" t="s">
        <v>8523</v>
      </c>
      <c r="B448" s="32" t="s">
        <v>8524</v>
      </c>
      <c r="C448" s="32" t="s">
        <v>8516</v>
      </c>
      <c r="D448" s="32" t="s">
        <v>7330</v>
      </c>
      <c r="E448" s="32">
        <v>96060</v>
      </c>
      <c r="F448" s="32" t="s">
        <v>8525</v>
      </c>
    </row>
    <row r="449" spans="1:6" hidden="1" x14ac:dyDescent="0.25">
      <c r="A449" s="32" t="s">
        <v>8064</v>
      </c>
      <c r="B449" s="32" t="s">
        <v>8526</v>
      </c>
      <c r="C449" s="32" t="s">
        <v>8527</v>
      </c>
      <c r="D449" s="32" t="s">
        <v>7330</v>
      </c>
      <c r="E449" s="32">
        <v>90804</v>
      </c>
      <c r="F449" s="32" t="s">
        <v>8528</v>
      </c>
    </row>
    <row r="450" spans="1:6" hidden="1" x14ac:dyDescent="0.25">
      <c r="A450" s="32" t="s">
        <v>8529</v>
      </c>
      <c r="B450" s="32" t="s">
        <v>8530</v>
      </c>
      <c r="C450" s="32" t="s">
        <v>8527</v>
      </c>
      <c r="D450" s="32" t="s">
        <v>7330</v>
      </c>
      <c r="E450" s="32">
        <v>90022</v>
      </c>
      <c r="F450" s="32" t="s">
        <v>8531</v>
      </c>
    </row>
    <row r="451" spans="1:6" hidden="1" x14ac:dyDescent="0.25">
      <c r="A451" s="32" t="s">
        <v>3421</v>
      </c>
      <c r="B451" s="32" t="s">
        <v>8532</v>
      </c>
      <c r="C451" s="32" t="s">
        <v>8527</v>
      </c>
      <c r="D451" s="32" t="s">
        <v>7330</v>
      </c>
      <c r="E451" s="32">
        <v>96862</v>
      </c>
      <c r="F451" s="32" t="s">
        <v>8533</v>
      </c>
    </row>
    <row r="452" spans="1:6" hidden="1" x14ac:dyDescent="0.25">
      <c r="A452" s="32" t="s">
        <v>3119</v>
      </c>
      <c r="B452" s="32" t="s">
        <v>8534</v>
      </c>
      <c r="C452" s="32" t="s">
        <v>8527</v>
      </c>
      <c r="D452" s="32" t="s">
        <v>7330</v>
      </c>
      <c r="E452" s="32">
        <v>90606</v>
      </c>
      <c r="F452" s="32" t="s">
        <v>8535</v>
      </c>
    </row>
    <row r="453" spans="1:6" hidden="1" x14ac:dyDescent="0.25">
      <c r="A453" s="32" t="s">
        <v>8536</v>
      </c>
      <c r="B453" s="32" t="s">
        <v>8537</v>
      </c>
      <c r="C453" s="32" t="s">
        <v>8527</v>
      </c>
      <c r="D453" s="32" t="s">
        <v>7330</v>
      </c>
      <c r="E453" s="32">
        <v>96668</v>
      </c>
      <c r="F453" s="32" t="s">
        <v>8538</v>
      </c>
    </row>
    <row r="454" spans="1:6" hidden="1" x14ac:dyDescent="0.25">
      <c r="A454" s="32" t="s">
        <v>3041</v>
      </c>
      <c r="B454" s="32" t="s">
        <v>8539</v>
      </c>
      <c r="C454" s="32" t="s">
        <v>8527</v>
      </c>
      <c r="D454" s="32" t="s">
        <v>7330</v>
      </c>
      <c r="E454" s="32">
        <v>92682</v>
      </c>
      <c r="F454" s="32" t="s">
        <v>8540</v>
      </c>
    </row>
    <row r="455" spans="1:6" hidden="1" x14ac:dyDescent="0.25">
      <c r="A455" s="32" t="s">
        <v>1291</v>
      </c>
      <c r="B455" s="32" t="s">
        <v>8541</v>
      </c>
      <c r="C455" s="32" t="s">
        <v>8542</v>
      </c>
      <c r="D455" s="32" t="s">
        <v>7330</v>
      </c>
      <c r="E455" s="32">
        <v>92842</v>
      </c>
      <c r="F455" s="32" t="s">
        <v>8543</v>
      </c>
    </row>
    <row r="456" spans="1:6" hidden="1" x14ac:dyDescent="0.25">
      <c r="A456" s="32" t="s">
        <v>8544</v>
      </c>
      <c r="B456" s="32" t="s">
        <v>8545</v>
      </c>
      <c r="C456" s="32" t="s">
        <v>8542</v>
      </c>
      <c r="D456" s="32" t="s">
        <v>7330</v>
      </c>
      <c r="E456" s="32">
        <v>92848</v>
      </c>
      <c r="F456" s="32" t="s">
        <v>8546</v>
      </c>
    </row>
    <row r="457" spans="1:6" hidden="1" x14ac:dyDescent="0.25">
      <c r="A457" s="32" t="s">
        <v>6804</v>
      </c>
      <c r="B457" s="32" t="s">
        <v>8547</v>
      </c>
      <c r="C457" s="32" t="s">
        <v>8542</v>
      </c>
      <c r="D457" s="32" t="s">
        <v>7330</v>
      </c>
      <c r="E457" s="32">
        <v>92240</v>
      </c>
      <c r="F457" s="32" t="s">
        <v>8548</v>
      </c>
    </row>
    <row r="458" spans="1:6" hidden="1" x14ac:dyDescent="0.25">
      <c r="A458" s="32" t="s">
        <v>6337</v>
      </c>
      <c r="B458" s="32" t="s">
        <v>8549</v>
      </c>
      <c r="C458" s="32" t="s">
        <v>8550</v>
      </c>
      <c r="D458" s="32" t="s">
        <v>7330</v>
      </c>
      <c r="E458" s="32">
        <v>90288</v>
      </c>
      <c r="F458" s="32" t="s">
        <v>8551</v>
      </c>
    </row>
    <row r="459" spans="1:6" hidden="1" x14ac:dyDescent="0.25">
      <c r="A459" s="32" t="s">
        <v>623</v>
      </c>
      <c r="B459" s="32" t="s">
        <v>8552</v>
      </c>
      <c r="C459" s="32" t="s">
        <v>8553</v>
      </c>
      <c r="D459" s="32" t="s">
        <v>7330</v>
      </c>
      <c r="E459" s="32">
        <v>90262</v>
      </c>
      <c r="F459" s="32" t="s">
        <v>8554</v>
      </c>
    </row>
    <row r="460" spans="1:6" hidden="1" x14ac:dyDescent="0.25">
      <c r="A460" s="32" t="s">
        <v>8555</v>
      </c>
      <c r="B460" s="32" t="s">
        <v>8048</v>
      </c>
      <c r="C460" s="32" t="s">
        <v>8556</v>
      </c>
      <c r="D460" s="32" t="s">
        <v>7330</v>
      </c>
      <c r="E460" s="32">
        <v>98229</v>
      </c>
      <c r="F460" s="32" t="s">
        <v>8557</v>
      </c>
    </row>
    <row r="461" spans="1:6" hidden="1" x14ac:dyDescent="0.25">
      <c r="A461" s="32" t="s">
        <v>544</v>
      </c>
      <c r="B461" s="32" t="s">
        <v>8558</v>
      </c>
      <c r="C461" s="32" t="s">
        <v>8556</v>
      </c>
      <c r="D461" s="32" t="s">
        <v>7330</v>
      </c>
      <c r="E461" s="32">
        <v>94226</v>
      </c>
      <c r="F461" s="32" t="s">
        <v>8559</v>
      </c>
    </row>
    <row r="462" spans="1:6" hidden="1" x14ac:dyDescent="0.25">
      <c r="A462" s="32" t="s">
        <v>8560</v>
      </c>
      <c r="B462" s="32" t="s">
        <v>8561</v>
      </c>
      <c r="C462" s="32" t="s">
        <v>8556</v>
      </c>
      <c r="D462" s="32" t="s">
        <v>7330</v>
      </c>
      <c r="E462" s="32">
        <v>96862</v>
      </c>
      <c r="F462" s="32" t="s">
        <v>8562</v>
      </c>
    </row>
    <row r="463" spans="1:6" hidden="1" x14ac:dyDescent="0.25">
      <c r="A463" s="32" t="s">
        <v>8563</v>
      </c>
      <c r="B463" s="32" t="s">
        <v>8564</v>
      </c>
      <c r="C463" s="32" t="s">
        <v>8556</v>
      </c>
      <c r="D463" s="32" t="s">
        <v>7330</v>
      </c>
      <c r="E463" s="32">
        <v>96826</v>
      </c>
      <c r="F463" s="32" t="s">
        <v>8565</v>
      </c>
    </row>
    <row r="464" spans="1:6" hidden="1" x14ac:dyDescent="0.25">
      <c r="A464" s="32" t="s">
        <v>8566</v>
      </c>
      <c r="B464" s="32" t="s">
        <v>8567</v>
      </c>
      <c r="C464" s="32" t="s">
        <v>8556</v>
      </c>
      <c r="D464" s="32" t="s">
        <v>7330</v>
      </c>
      <c r="E464" s="32">
        <v>90026</v>
      </c>
      <c r="F464" s="32" t="s">
        <v>8568</v>
      </c>
    </row>
    <row r="465" spans="1:6" hidden="1" x14ac:dyDescent="0.25">
      <c r="A465" s="32" t="s">
        <v>2374</v>
      </c>
      <c r="B465" s="32" t="s">
        <v>8569</v>
      </c>
      <c r="C465" s="32" t="s">
        <v>8556</v>
      </c>
      <c r="D465" s="32" t="s">
        <v>7330</v>
      </c>
      <c r="E465" s="32">
        <v>90022</v>
      </c>
      <c r="F465" s="32" t="s">
        <v>8570</v>
      </c>
    </row>
    <row r="466" spans="1:6" hidden="1" x14ac:dyDescent="0.25">
      <c r="A466" s="32" t="s">
        <v>1017</v>
      </c>
      <c r="B466" s="32" t="s">
        <v>8571</v>
      </c>
      <c r="C466" s="32" t="s">
        <v>8556</v>
      </c>
      <c r="D466" s="32" t="s">
        <v>7330</v>
      </c>
      <c r="E466" s="32">
        <v>94648</v>
      </c>
      <c r="F466" s="32" t="s">
        <v>8572</v>
      </c>
    </row>
    <row r="467" spans="1:6" hidden="1" x14ac:dyDescent="0.25">
      <c r="A467" s="32" t="s">
        <v>7307</v>
      </c>
      <c r="B467" s="32" t="s">
        <v>8573</v>
      </c>
      <c r="C467" s="32" t="s">
        <v>8556</v>
      </c>
      <c r="D467" s="32" t="s">
        <v>7330</v>
      </c>
      <c r="E467" s="32">
        <v>92048</v>
      </c>
      <c r="F467" s="32" t="s">
        <v>8574</v>
      </c>
    </row>
    <row r="468" spans="1:6" hidden="1" x14ac:dyDescent="0.25">
      <c r="A468" s="32" t="s">
        <v>8575</v>
      </c>
      <c r="B468" s="32" t="s">
        <v>8576</v>
      </c>
      <c r="C468" s="32" t="s">
        <v>8556</v>
      </c>
      <c r="D468" s="32" t="s">
        <v>7330</v>
      </c>
      <c r="E468" s="32">
        <v>96926</v>
      </c>
      <c r="F468" s="32" t="s">
        <v>8577</v>
      </c>
    </row>
    <row r="469" spans="1:6" hidden="1" x14ac:dyDescent="0.25">
      <c r="A469" s="32" t="s">
        <v>8578</v>
      </c>
      <c r="B469" s="32" t="s">
        <v>8579</v>
      </c>
      <c r="C469" s="32" t="s">
        <v>8580</v>
      </c>
      <c r="D469" s="32" t="s">
        <v>7330</v>
      </c>
      <c r="E469" s="32">
        <v>92008</v>
      </c>
      <c r="F469" s="32" t="s">
        <v>8581</v>
      </c>
    </row>
    <row r="470" spans="1:6" hidden="1" x14ac:dyDescent="0.25">
      <c r="A470" s="32" t="s">
        <v>7842</v>
      </c>
      <c r="B470" s="32" t="s">
        <v>8582</v>
      </c>
      <c r="C470" s="32" t="s">
        <v>8580</v>
      </c>
      <c r="D470" s="32" t="s">
        <v>7330</v>
      </c>
      <c r="E470" s="32">
        <v>90266</v>
      </c>
      <c r="F470" s="32" t="s">
        <v>8583</v>
      </c>
    </row>
    <row r="471" spans="1:6" hidden="1" x14ac:dyDescent="0.25">
      <c r="A471" s="32" t="s">
        <v>8584</v>
      </c>
      <c r="B471" s="32" t="s">
        <v>8585</v>
      </c>
      <c r="C471" s="32" t="s">
        <v>8580</v>
      </c>
      <c r="D471" s="32" t="s">
        <v>7330</v>
      </c>
      <c r="E471" s="32">
        <v>94644</v>
      </c>
      <c r="F471" s="32" t="s">
        <v>8586</v>
      </c>
    </row>
    <row r="472" spans="1:6" hidden="1" x14ac:dyDescent="0.25">
      <c r="A472" s="32" t="s">
        <v>8587</v>
      </c>
      <c r="B472" s="32" t="s">
        <v>7264</v>
      </c>
      <c r="C472" s="32" t="s">
        <v>8580</v>
      </c>
      <c r="D472" s="32" t="s">
        <v>7330</v>
      </c>
      <c r="E472" s="32">
        <v>96846</v>
      </c>
      <c r="F472" s="32" t="s">
        <v>8588</v>
      </c>
    </row>
    <row r="473" spans="1:6" hidden="1" x14ac:dyDescent="0.25">
      <c r="A473" s="32" t="s">
        <v>4094</v>
      </c>
      <c r="B473" s="32" t="s">
        <v>7408</v>
      </c>
      <c r="C473" s="32" t="s">
        <v>8580</v>
      </c>
      <c r="D473" s="32" t="s">
        <v>7330</v>
      </c>
      <c r="E473" s="32">
        <v>92064</v>
      </c>
      <c r="F473" s="32" t="s">
        <v>8589</v>
      </c>
    </row>
    <row r="474" spans="1:6" hidden="1" x14ac:dyDescent="0.25">
      <c r="A474" s="32" t="s">
        <v>6901</v>
      </c>
      <c r="B474" s="32" t="s">
        <v>8590</v>
      </c>
      <c r="C474" s="32" t="s">
        <v>8580</v>
      </c>
      <c r="D474" s="32" t="s">
        <v>7330</v>
      </c>
      <c r="E474" s="32">
        <v>92628</v>
      </c>
      <c r="F474" s="32" t="s">
        <v>8591</v>
      </c>
    </row>
    <row r="475" spans="1:6" hidden="1" x14ac:dyDescent="0.25">
      <c r="A475" s="32" t="s">
        <v>1484</v>
      </c>
      <c r="B475" s="32" t="s">
        <v>8592</v>
      </c>
      <c r="C475" s="32" t="s">
        <v>8580</v>
      </c>
      <c r="D475" s="32" t="s">
        <v>7330</v>
      </c>
      <c r="E475" s="32">
        <v>96846</v>
      </c>
      <c r="F475" s="32" t="s">
        <v>8593</v>
      </c>
    </row>
    <row r="476" spans="1:6" hidden="1" x14ac:dyDescent="0.25">
      <c r="A476" s="32" t="s">
        <v>8594</v>
      </c>
      <c r="B476" s="32" t="s">
        <v>8595</v>
      </c>
      <c r="C476" s="32" t="s">
        <v>8580</v>
      </c>
      <c r="D476" s="32" t="s">
        <v>7330</v>
      </c>
      <c r="E476" s="32">
        <v>94940</v>
      </c>
      <c r="F476" s="32" t="s">
        <v>8596</v>
      </c>
    </row>
    <row r="477" spans="1:6" hidden="1" x14ac:dyDescent="0.25">
      <c r="A477" s="32" t="s">
        <v>8597</v>
      </c>
      <c r="B477" s="32" t="s">
        <v>8598</v>
      </c>
      <c r="C477" s="32" t="s">
        <v>8580</v>
      </c>
      <c r="D477" s="32" t="s">
        <v>7330</v>
      </c>
      <c r="E477" s="32">
        <v>92842</v>
      </c>
      <c r="F477" s="32" t="s">
        <v>8599</v>
      </c>
    </row>
    <row r="478" spans="1:6" hidden="1" x14ac:dyDescent="0.25">
      <c r="A478" s="32" t="s">
        <v>8600</v>
      </c>
      <c r="B478" s="32" t="s">
        <v>8601</v>
      </c>
      <c r="C478" s="32" t="s">
        <v>8580</v>
      </c>
      <c r="D478" s="32" t="s">
        <v>7330</v>
      </c>
      <c r="E478" s="32">
        <v>94402</v>
      </c>
      <c r="F478" s="32" t="s">
        <v>8602</v>
      </c>
    </row>
    <row r="479" spans="1:6" hidden="1" x14ac:dyDescent="0.25">
      <c r="A479" s="32" t="s">
        <v>8603</v>
      </c>
      <c r="B479" s="32" t="s">
        <v>8604</v>
      </c>
      <c r="C479" s="32" t="s">
        <v>8580</v>
      </c>
      <c r="D479" s="32" t="s">
        <v>7330</v>
      </c>
      <c r="E479" s="32">
        <v>94402</v>
      </c>
      <c r="F479" s="32" t="s">
        <v>8605</v>
      </c>
    </row>
    <row r="480" spans="1:6" hidden="1" x14ac:dyDescent="0.25">
      <c r="A480" s="32" t="s">
        <v>8606</v>
      </c>
      <c r="B480" s="32" t="s">
        <v>8607</v>
      </c>
      <c r="C480" s="32" t="s">
        <v>8608</v>
      </c>
      <c r="D480" s="32" t="s">
        <v>7330</v>
      </c>
      <c r="E480" s="32">
        <v>90024</v>
      </c>
      <c r="F480" s="32" t="s">
        <v>8609</v>
      </c>
    </row>
    <row r="481" spans="1:6" hidden="1" x14ac:dyDescent="0.25">
      <c r="A481" s="32" t="s">
        <v>5542</v>
      </c>
      <c r="B481" s="32" t="s">
        <v>8610</v>
      </c>
      <c r="C481" s="32" t="s">
        <v>8611</v>
      </c>
      <c r="D481" s="32" t="s">
        <v>7330</v>
      </c>
      <c r="E481" s="32">
        <v>90262</v>
      </c>
      <c r="F481" s="32" t="s">
        <v>8612</v>
      </c>
    </row>
    <row r="482" spans="1:6" hidden="1" x14ac:dyDescent="0.25">
      <c r="A482" s="32" t="s">
        <v>166</v>
      </c>
      <c r="B482" s="32" t="s">
        <v>8613</v>
      </c>
      <c r="C482" s="32" t="s">
        <v>8611</v>
      </c>
      <c r="D482" s="32" t="s">
        <v>7330</v>
      </c>
      <c r="E482" s="32">
        <v>90640</v>
      </c>
      <c r="F482" s="32" t="s">
        <v>8614</v>
      </c>
    </row>
    <row r="483" spans="1:6" hidden="1" x14ac:dyDescent="0.25">
      <c r="A483" s="32" t="s">
        <v>8615</v>
      </c>
      <c r="B483" s="32" t="s">
        <v>8616</v>
      </c>
      <c r="C483" s="32" t="s">
        <v>8611</v>
      </c>
      <c r="D483" s="32" t="s">
        <v>7330</v>
      </c>
      <c r="E483" s="32">
        <v>90089</v>
      </c>
      <c r="F483" s="32" t="s">
        <v>8617</v>
      </c>
    </row>
    <row r="484" spans="1:6" hidden="1" x14ac:dyDescent="0.25">
      <c r="A484" s="32" t="s">
        <v>8618</v>
      </c>
      <c r="B484" s="32" t="s">
        <v>8619</v>
      </c>
      <c r="C484" s="32" t="s">
        <v>8611</v>
      </c>
      <c r="D484" s="32" t="s">
        <v>7330</v>
      </c>
      <c r="E484" s="32">
        <v>90049</v>
      </c>
      <c r="F484" s="32" t="s">
        <v>8620</v>
      </c>
    </row>
    <row r="485" spans="1:6" hidden="1" x14ac:dyDescent="0.25">
      <c r="A485" s="32" t="s">
        <v>1507</v>
      </c>
      <c r="B485" s="32" t="s">
        <v>7747</v>
      </c>
      <c r="C485" s="32" t="s">
        <v>8611</v>
      </c>
      <c r="D485" s="32" t="s">
        <v>7330</v>
      </c>
      <c r="E485" s="32">
        <v>94222</v>
      </c>
      <c r="F485" s="32" t="s">
        <v>8621</v>
      </c>
    </row>
    <row r="486" spans="1:6" hidden="1" x14ac:dyDescent="0.25">
      <c r="A486" s="32" t="s">
        <v>4117</v>
      </c>
      <c r="B486" s="32" t="s">
        <v>8622</v>
      </c>
      <c r="C486" s="32" t="s">
        <v>8611</v>
      </c>
      <c r="D486" s="32" t="s">
        <v>7330</v>
      </c>
      <c r="E486" s="32">
        <v>96824</v>
      </c>
      <c r="F486" s="32" t="s">
        <v>8623</v>
      </c>
    </row>
    <row r="487" spans="1:6" hidden="1" x14ac:dyDescent="0.25">
      <c r="A487" s="32" t="s">
        <v>7576</v>
      </c>
      <c r="B487" s="32" t="s">
        <v>8624</v>
      </c>
      <c r="C487" s="32" t="s">
        <v>8625</v>
      </c>
      <c r="D487" s="32" t="s">
        <v>7330</v>
      </c>
      <c r="E487" s="32">
        <v>90026</v>
      </c>
      <c r="F487" s="32" t="s">
        <v>8626</v>
      </c>
    </row>
    <row r="488" spans="1:6" hidden="1" x14ac:dyDescent="0.25">
      <c r="A488" s="32" t="s">
        <v>8627</v>
      </c>
      <c r="B488" s="32" t="s">
        <v>8628</v>
      </c>
      <c r="C488" s="32" t="s">
        <v>8625</v>
      </c>
      <c r="D488" s="32" t="s">
        <v>7330</v>
      </c>
      <c r="E488" s="32">
        <v>94620</v>
      </c>
      <c r="F488" s="32" t="s">
        <v>8629</v>
      </c>
    </row>
    <row r="489" spans="1:6" hidden="1" x14ac:dyDescent="0.25">
      <c r="A489" s="32" t="s">
        <v>8630</v>
      </c>
      <c r="B489" s="32" t="s">
        <v>8631</v>
      </c>
      <c r="C489" s="32" t="s">
        <v>8625</v>
      </c>
      <c r="D489" s="32" t="s">
        <v>7330</v>
      </c>
      <c r="E489" s="32">
        <v>94622</v>
      </c>
      <c r="F489" s="32" t="s">
        <v>8632</v>
      </c>
    </row>
    <row r="490" spans="1:6" hidden="1" x14ac:dyDescent="0.25">
      <c r="A490" s="32" t="s">
        <v>8633</v>
      </c>
      <c r="B490" s="32" t="s">
        <v>8634</v>
      </c>
      <c r="C490" s="32" t="s">
        <v>8625</v>
      </c>
      <c r="D490" s="32" t="s">
        <v>7330</v>
      </c>
      <c r="E490" s="32">
        <v>96246</v>
      </c>
      <c r="F490" s="32" t="s">
        <v>8635</v>
      </c>
    </row>
    <row r="491" spans="1:6" hidden="1" x14ac:dyDescent="0.25">
      <c r="A491" s="32" t="s">
        <v>3322</v>
      </c>
      <c r="B491" s="32" t="s">
        <v>8636</v>
      </c>
      <c r="C491" s="32" t="s">
        <v>8625</v>
      </c>
      <c r="D491" s="32" t="s">
        <v>7330</v>
      </c>
      <c r="E491" s="32">
        <v>90824</v>
      </c>
      <c r="F491" s="32" t="s">
        <v>8637</v>
      </c>
    </row>
    <row r="492" spans="1:6" hidden="1" x14ac:dyDescent="0.25">
      <c r="A492" s="32" t="s">
        <v>8638</v>
      </c>
      <c r="B492" s="32" t="s">
        <v>8639</v>
      </c>
      <c r="C492" s="32" t="s">
        <v>8625</v>
      </c>
      <c r="D492" s="32" t="s">
        <v>7330</v>
      </c>
      <c r="E492" s="32">
        <v>92606</v>
      </c>
      <c r="F492" s="32" t="s">
        <v>8640</v>
      </c>
    </row>
    <row r="493" spans="1:6" hidden="1" x14ac:dyDescent="0.25">
      <c r="A493" s="32" t="s">
        <v>8641</v>
      </c>
      <c r="B493" s="32" t="s">
        <v>7321</v>
      </c>
      <c r="C493" s="32" t="s">
        <v>8625</v>
      </c>
      <c r="D493" s="32" t="s">
        <v>7330</v>
      </c>
      <c r="E493" s="32">
        <v>92008</v>
      </c>
      <c r="F493" s="32" t="s">
        <v>8642</v>
      </c>
    </row>
    <row r="494" spans="1:6" hidden="1" x14ac:dyDescent="0.25">
      <c r="A494" s="32" t="s">
        <v>1431</v>
      </c>
      <c r="B494" s="32" t="s">
        <v>8643</v>
      </c>
      <c r="C494" s="32" t="s">
        <v>8625</v>
      </c>
      <c r="D494" s="32" t="s">
        <v>7330</v>
      </c>
      <c r="E494" s="32">
        <v>96224</v>
      </c>
      <c r="F494" s="32" t="s">
        <v>8644</v>
      </c>
    </row>
    <row r="495" spans="1:6" hidden="1" x14ac:dyDescent="0.25">
      <c r="A495" s="32" t="s">
        <v>8645</v>
      </c>
      <c r="B495" s="32" t="s">
        <v>8646</v>
      </c>
      <c r="C495" s="32" t="s">
        <v>8625</v>
      </c>
      <c r="D495" s="32" t="s">
        <v>7330</v>
      </c>
      <c r="E495" s="32">
        <v>92228</v>
      </c>
      <c r="F495" s="32" t="s">
        <v>8647</v>
      </c>
    </row>
    <row r="496" spans="1:6" hidden="1" x14ac:dyDescent="0.25">
      <c r="A496" s="32" t="s">
        <v>8648</v>
      </c>
      <c r="B496" s="32" t="s">
        <v>8649</v>
      </c>
      <c r="C496" s="32" t="s">
        <v>8625</v>
      </c>
      <c r="D496" s="32" t="s">
        <v>7330</v>
      </c>
      <c r="E496" s="32">
        <v>94820</v>
      </c>
      <c r="F496" s="32" t="s">
        <v>8650</v>
      </c>
    </row>
    <row r="497" spans="1:6" hidden="1" x14ac:dyDescent="0.25">
      <c r="A497" s="32" t="s">
        <v>3397</v>
      </c>
      <c r="B497" s="32" t="s">
        <v>8651</v>
      </c>
      <c r="C497" s="32" t="s">
        <v>8625</v>
      </c>
      <c r="D497" s="32" t="s">
        <v>7330</v>
      </c>
      <c r="E497" s="32">
        <v>94204</v>
      </c>
      <c r="F497" s="32" t="s">
        <v>8652</v>
      </c>
    </row>
    <row r="498" spans="1:6" hidden="1" x14ac:dyDescent="0.25">
      <c r="A498" s="32" t="s">
        <v>3951</v>
      </c>
      <c r="B498" s="32" t="s">
        <v>7284</v>
      </c>
      <c r="C498" s="32" t="s">
        <v>8625</v>
      </c>
      <c r="D498" s="32" t="s">
        <v>7330</v>
      </c>
      <c r="E498" s="32">
        <v>98220</v>
      </c>
      <c r="F498" s="32" t="s">
        <v>8653</v>
      </c>
    </row>
    <row r="499" spans="1:6" hidden="1" x14ac:dyDescent="0.25">
      <c r="A499" s="32" t="s">
        <v>7327</v>
      </c>
      <c r="B499" s="32" t="s">
        <v>8654</v>
      </c>
      <c r="C499" s="32" t="s">
        <v>8625</v>
      </c>
      <c r="D499" s="32" t="s">
        <v>7330</v>
      </c>
      <c r="E499" s="32">
        <v>98246</v>
      </c>
      <c r="F499" s="32" t="s">
        <v>8655</v>
      </c>
    </row>
    <row r="500" spans="1:6" hidden="1" x14ac:dyDescent="0.25">
      <c r="A500" s="32" t="s">
        <v>6174</v>
      </c>
      <c r="B500" s="32" t="s">
        <v>7437</v>
      </c>
      <c r="C500" s="32" t="s">
        <v>8625</v>
      </c>
      <c r="D500" s="32" t="s">
        <v>7330</v>
      </c>
      <c r="E500" s="32">
        <v>90026</v>
      </c>
      <c r="F500" s="32" t="s">
        <v>8656</v>
      </c>
    </row>
    <row r="501" spans="1:6" hidden="1" x14ac:dyDescent="0.25">
      <c r="A501" s="32" t="s">
        <v>8657</v>
      </c>
      <c r="B501" s="32" t="s">
        <v>8658</v>
      </c>
      <c r="C501" s="32" t="s">
        <v>8625</v>
      </c>
      <c r="D501" s="32" t="s">
        <v>7330</v>
      </c>
      <c r="E501" s="32">
        <v>96894</v>
      </c>
      <c r="F501" s="32" t="s">
        <v>8659</v>
      </c>
    </row>
    <row r="502" spans="1:6" hidden="1" x14ac:dyDescent="0.25">
      <c r="A502" s="32" t="s">
        <v>1681</v>
      </c>
      <c r="B502" s="32" t="s">
        <v>8660</v>
      </c>
      <c r="C502" s="32" t="s">
        <v>8625</v>
      </c>
      <c r="D502" s="32" t="s">
        <v>7330</v>
      </c>
      <c r="E502" s="32">
        <v>98006</v>
      </c>
      <c r="F502" s="32" t="s">
        <v>8661</v>
      </c>
    </row>
    <row r="503" spans="1:6" hidden="1" x14ac:dyDescent="0.25">
      <c r="A503" s="32" t="s">
        <v>8662</v>
      </c>
      <c r="B503" s="32" t="s">
        <v>8663</v>
      </c>
      <c r="C503" s="32" t="s">
        <v>8664</v>
      </c>
      <c r="D503" s="32" t="s">
        <v>7330</v>
      </c>
      <c r="E503" s="32">
        <v>94684</v>
      </c>
      <c r="F503" s="32" t="s">
        <v>8665</v>
      </c>
    </row>
    <row r="504" spans="1:6" hidden="1" x14ac:dyDescent="0.25">
      <c r="A504" s="32" t="s">
        <v>8666</v>
      </c>
      <c r="B504" s="32" t="s">
        <v>8667</v>
      </c>
      <c r="C504" s="32" t="s">
        <v>8668</v>
      </c>
      <c r="D504" s="32" t="s">
        <v>7330</v>
      </c>
      <c r="E504" s="32">
        <v>92228</v>
      </c>
      <c r="F504" s="32" t="s">
        <v>8669</v>
      </c>
    </row>
    <row r="505" spans="1:6" hidden="1" x14ac:dyDescent="0.25">
      <c r="A505" s="32" t="s">
        <v>8204</v>
      </c>
      <c r="B505" s="32" t="s">
        <v>8670</v>
      </c>
      <c r="C505" s="32" t="s">
        <v>8668</v>
      </c>
      <c r="D505" s="32" t="s">
        <v>7330</v>
      </c>
      <c r="E505" s="32">
        <v>94402</v>
      </c>
      <c r="F505" s="32" t="s">
        <v>8671</v>
      </c>
    </row>
    <row r="506" spans="1:6" hidden="1" x14ac:dyDescent="0.25">
      <c r="A506" s="32" t="s">
        <v>8204</v>
      </c>
      <c r="B506" s="32" t="s">
        <v>8672</v>
      </c>
      <c r="C506" s="32" t="s">
        <v>8668</v>
      </c>
      <c r="D506" s="32" t="s">
        <v>7330</v>
      </c>
      <c r="E506" s="32">
        <v>90288</v>
      </c>
      <c r="F506" s="32" t="s">
        <v>8673</v>
      </c>
    </row>
    <row r="507" spans="1:6" hidden="1" x14ac:dyDescent="0.25">
      <c r="A507" s="32" t="s">
        <v>2789</v>
      </c>
      <c r="B507" s="32" t="s">
        <v>8674</v>
      </c>
      <c r="C507" s="32" t="s">
        <v>8675</v>
      </c>
      <c r="D507" s="32" t="s">
        <v>7330</v>
      </c>
      <c r="E507" s="32">
        <v>98402</v>
      </c>
      <c r="F507" s="32" t="s">
        <v>8676</v>
      </c>
    </row>
    <row r="508" spans="1:6" hidden="1" x14ac:dyDescent="0.25">
      <c r="A508" s="32" t="s">
        <v>8677</v>
      </c>
      <c r="B508" s="32" t="s">
        <v>8678</v>
      </c>
      <c r="C508" s="32" t="s">
        <v>8675</v>
      </c>
      <c r="D508" s="32" t="s">
        <v>7330</v>
      </c>
      <c r="E508" s="32">
        <v>92806</v>
      </c>
      <c r="F508" s="32" t="s">
        <v>8679</v>
      </c>
    </row>
    <row r="509" spans="1:6" hidden="1" x14ac:dyDescent="0.25">
      <c r="A509" s="32" t="s">
        <v>8680</v>
      </c>
      <c r="B509" s="32" t="s">
        <v>8681</v>
      </c>
      <c r="C509" s="32" t="s">
        <v>8675</v>
      </c>
      <c r="D509" s="32" t="s">
        <v>7330</v>
      </c>
      <c r="E509" s="32">
        <v>92486</v>
      </c>
      <c r="F509" s="32" t="s">
        <v>8682</v>
      </c>
    </row>
    <row r="510" spans="1:6" hidden="1" x14ac:dyDescent="0.25">
      <c r="A510" s="32" t="s">
        <v>8468</v>
      </c>
      <c r="B510" s="32" t="s">
        <v>8683</v>
      </c>
      <c r="C510" s="32" t="s">
        <v>8675</v>
      </c>
      <c r="D510" s="32" t="s">
        <v>7330</v>
      </c>
      <c r="E510" s="32">
        <v>96824</v>
      </c>
      <c r="F510" s="32" t="s">
        <v>8684</v>
      </c>
    </row>
    <row r="511" spans="1:6" hidden="1" x14ac:dyDescent="0.25">
      <c r="A511" s="32" t="s">
        <v>8685</v>
      </c>
      <c r="B511" s="32" t="s">
        <v>8686</v>
      </c>
      <c r="C511" s="32" t="s">
        <v>8675</v>
      </c>
      <c r="D511" s="32" t="s">
        <v>7330</v>
      </c>
      <c r="E511" s="32">
        <v>96826</v>
      </c>
      <c r="F511" s="32" t="s">
        <v>8687</v>
      </c>
    </row>
    <row r="512" spans="1:6" hidden="1" x14ac:dyDescent="0.25">
      <c r="A512" s="32" t="s">
        <v>8688</v>
      </c>
      <c r="B512" s="32" t="s">
        <v>8689</v>
      </c>
      <c r="C512" s="32" t="s">
        <v>8675</v>
      </c>
      <c r="D512" s="32" t="s">
        <v>7330</v>
      </c>
      <c r="E512" s="32">
        <v>90068</v>
      </c>
      <c r="F512" s="32" t="s">
        <v>8690</v>
      </c>
    </row>
    <row r="513" spans="1:6" hidden="1" x14ac:dyDescent="0.25">
      <c r="A513" s="32" t="s">
        <v>4282</v>
      </c>
      <c r="B513" s="32" t="s">
        <v>8691</v>
      </c>
      <c r="C513" s="32" t="s">
        <v>8692</v>
      </c>
      <c r="D513" s="32" t="s">
        <v>7330</v>
      </c>
      <c r="E513" s="32">
        <v>90008</v>
      </c>
      <c r="F513" s="32" t="s">
        <v>8693</v>
      </c>
    </row>
    <row r="514" spans="1:6" hidden="1" x14ac:dyDescent="0.25">
      <c r="A514" s="32" t="s">
        <v>8204</v>
      </c>
      <c r="B514" s="32" t="s">
        <v>8694</v>
      </c>
      <c r="C514" s="32" t="s">
        <v>8692</v>
      </c>
      <c r="D514" s="32" t="s">
        <v>7330</v>
      </c>
      <c r="E514" s="32">
        <v>92260</v>
      </c>
      <c r="F514" s="32" t="s">
        <v>8695</v>
      </c>
    </row>
    <row r="515" spans="1:6" hidden="1" x14ac:dyDescent="0.25">
      <c r="A515" s="32" t="s">
        <v>8696</v>
      </c>
      <c r="B515" s="32" t="s">
        <v>8697</v>
      </c>
      <c r="C515" s="32" t="s">
        <v>8692</v>
      </c>
      <c r="D515" s="32" t="s">
        <v>7330</v>
      </c>
      <c r="E515" s="32">
        <v>94208</v>
      </c>
      <c r="F515" s="32" t="s">
        <v>8698</v>
      </c>
    </row>
    <row r="516" spans="1:6" hidden="1" x14ac:dyDescent="0.25">
      <c r="A516" s="32" t="s">
        <v>6738</v>
      </c>
      <c r="B516" s="32" t="s">
        <v>8699</v>
      </c>
      <c r="C516" s="32" t="s">
        <v>8700</v>
      </c>
      <c r="D516" s="32" t="s">
        <v>7330</v>
      </c>
      <c r="E516" s="32">
        <v>90248</v>
      </c>
      <c r="F516" s="32" t="s">
        <v>8701</v>
      </c>
    </row>
    <row r="517" spans="1:6" hidden="1" x14ac:dyDescent="0.25">
      <c r="A517" s="32" t="s">
        <v>8702</v>
      </c>
      <c r="B517" s="32" t="s">
        <v>8703</v>
      </c>
      <c r="C517" s="32" t="s">
        <v>8700</v>
      </c>
      <c r="D517" s="32" t="s">
        <v>7330</v>
      </c>
      <c r="E517" s="32">
        <v>90248</v>
      </c>
      <c r="F517" s="32" t="s">
        <v>8704</v>
      </c>
    </row>
    <row r="518" spans="1:6" hidden="1" x14ac:dyDescent="0.25">
      <c r="A518" s="32" t="s">
        <v>4031</v>
      </c>
      <c r="B518" s="32" t="s">
        <v>8705</v>
      </c>
      <c r="C518" s="32" t="s">
        <v>8700</v>
      </c>
      <c r="D518" s="32" t="s">
        <v>7330</v>
      </c>
      <c r="E518" s="32">
        <v>90248</v>
      </c>
      <c r="F518" s="32" t="s">
        <v>8706</v>
      </c>
    </row>
    <row r="519" spans="1:6" hidden="1" x14ac:dyDescent="0.25">
      <c r="A519" s="32" t="s">
        <v>8707</v>
      </c>
      <c r="B519" s="32" t="s">
        <v>8708</v>
      </c>
      <c r="C519" s="32" t="s">
        <v>8709</v>
      </c>
      <c r="D519" s="32" t="s">
        <v>7330</v>
      </c>
      <c r="E519" s="32">
        <v>90288</v>
      </c>
      <c r="F519" s="32" t="s">
        <v>8710</v>
      </c>
    </row>
    <row r="520" spans="1:6" hidden="1" x14ac:dyDescent="0.25">
      <c r="A520" s="32" t="s">
        <v>8711</v>
      </c>
      <c r="B520" s="32" t="s">
        <v>8712</v>
      </c>
      <c r="C520" s="32" t="s">
        <v>8713</v>
      </c>
      <c r="D520" s="32" t="s">
        <v>7330</v>
      </c>
      <c r="E520" s="32">
        <v>96480</v>
      </c>
      <c r="F520" s="32" t="s">
        <v>8714</v>
      </c>
    </row>
    <row r="521" spans="1:6" hidden="1" x14ac:dyDescent="0.25">
      <c r="A521" s="32" t="s">
        <v>8715</v>
      </c>
      <c r="B521" s="32" t="s">
        <v>8716</v>
      </c>
      <c r="C521" s="32" t="s">
        <v>8717</v>
      </c>
      <c r="D521" s="32" t="s">
        <v>7330</v>
      </c>
      <c r="E521" s="32">
        <v>90260</v>
      </c>
      <c r="F521" s="32" t="s">
        <v>8718</v>
      </c>
    </row>
    <row r="522" spans="1:6" hidden="1" x14ac:dyDescent="0.25">
      <c r="A522" s="32" t="s">
        <v>8523</v>
      </c>
      <c r="B522" s="32" t="s">
        <v>8719</v>
      </c>
      <c r="C522" s="32" t="s">
        <v>8717</v>
      </c>
      <c r="D522" s="32" t="s">
        <v>7330</v>
      </c>
      <c r="E522" s="32">
        <v>94449</v>
      </c>
      <c r="F522" s="32" t="s">
        <v>8720</v>
      </c>
    </row>
    <row r="523" spans="1:6" hidden="1" x14ac:dyDescent="0.25">
      <c r="A523" s="32" t="s">
        <v>8721</v>
      </c>
      <c r="B523" s="32" t="s">
        <v>8722</v>
      </c>
      <c r="C523" s="32" t="s">
        <v>8717</v>
      </c>
      <c r="D523" s="32" t="s">
        <v>7330</v>
      </c>
      <c r="E523" s="32">
        <v>94044</v>
      </c>
      <c r="F523" s="32" t="s">
        <v>8723</v>
      </c>
    </row>
    <row r="524" spans="1:6" hidden="1" x14ac:dyDescent="0.25">
      <c r="A524" s="32" t="s">
        <v>8724</v>
      </c>
      <c r="B524" s="32" t="s">
        <v>8725</v>
      </c>
      <c r="C524" s="32" t="s">
        <v>8717</v>
      </c>
      <c r="D524" s="32" t="s">
        <v>7330</v>
      </c>
      <c r="E524" s="32">
        <v>94828</v>
      </c>
      <c r="F524" s="32" t="s">
        <v>8726</v>
      </c>
    </row>
    <row r="525" spans="1:6" hidden="1" x14ac:dyDescent="0.25">
      <c r="A525" s="32" t="s">
        <v>8727</v>
      </c>
      <c r="B525" s="32" t="s">
        <v>8728</v>
      </c>
      <c r="C525" s="32" t="s">
        <v>8717</v>
      </c>
      <c r="D525" s="32" t="s">
        <v>7330</v>
      </c>
      <c r="E525" s="32">
        <v>90048</v>
      </c>
      <c r="F525" s="32" t="s">
        <v>8729</v>
      </c>
    </row>
    <row r="526" spans="1:6" hidden="1" x14ac:dyDescent="0.25">
      <c r="A526" s="32" t="s">
        <v>7908</v>
      </c>
      <c r="B526" s="32" t="s">
        <v>8730</v>
      </c>
      <c r="C526" s="32" t="s">
        <v>8731</v>
      </c>
      <c r="D526" s="32" t="s">
        <v>7330</v>
      </c>
      <c r="E526" s="32">
        <v>94402</v>
      </c>
      <c r="F526" s="32" t="s">
        <v>8732</v>
      </c>
    </row>
    <row r="527" spans="1:6" hidden="1" x14ac:dyDescent="0.25">
      <c r="A527" s="32" t="s">
        <v>1499</v>
      </c>
      <c r="B527" s="32" t="s">
        <v>8733</v>
      </c>
      <c r="C527" s="32" t="s">
        <v>8731</v>
      </c>
      <c r="D527" s="32" t="s">
        <v>7330</v>
      </c>
      <c r="E527" s="32">
        <v>94940</v>
      </c>
      <c r="F527" s="32" t="s">
        <v>8734</v>
      </c>
    </row>
    <row r="528" spans="1:6" hidden="1" x14ac:dyDescent="0.25">
      <c r="A528" s="32" t="s">
        <v>2614</v>
      </c>
      <c r="B528" s="32" t="s">
        <v>8735</v>
      </c>
      <c r="C528" s="32" t="s">
        <v>8731</v>
      </c>
      <c r="D528" s="32" t="s">
        <v>7330</v>
      </c>
      <c r="E528" s="32">
        <v>94942</v>
      </c>
      <c r="F528" s="32" t="s">
        <v>8736</v>
      </c>
    </row>
    <row r="529" spans="1:6" hidden="1" x14ac:dyDescent="0.25">
      <c r="A529" s="32" t="s">
        <v>8204</v>
      </c>
      <c r="B529" s="32" t="s">
        <v>8737</v>
      </c>
      <c r="C529" s="32" t="s">
        <v>8738</v>
      </c>
      <c r="D529" s="32" t="s">
        <v>7330</v>
      </c>
      <c r="E529" s="32">
        <v>94224</v>
      </c>
      <c r="F529" s="32" t="s">
        <v>8739</v>
      </c>
    </row>
    <row r="530" spans="1:6" hidden="1" x14ac:dyDescent="0.25">
      <c r="A530" s="32" t="s">
        <v>7143</v>
      </c>
      <c r="B530" s="32" t="s">
        <v>8740</v>
      </c>
      <c r="C530" s="32" t="s">
        <v>8738</v>
      </c>
      <c r="D530" s="32" t="s">
        <v>7330</v>
      </c>
      <c r="E530" s="32">
        <v>92204</v>
      </c>
      <c r="F530" s="32" t="s">
        <v>8741</v>
      </c>
    </row>
    <row r="531" spans="1:6" hidden="1" x14ac:dyDescent="0.25">
      <c r="A531" s="32" t="s">
        <v>8742</v>
      </c>
      <c r="B531" s="32" t="s">
        <v>8743</v>
      </c>
      <c r="C531" s="32" t="s">
        <v>8738</v>
      </c>
      <c r="D531" s="32" t="s">
        <v>7330</v>
      </c>
      <c r="E531" s="32">
        <v>92486</v>
      </c>
      <c r="F531" s="32" t="s">
        <v>8744</v>
      </c>
    </row>
    <row r="532" spans="1:6" hidden="1" x14ac:dyDescent="0.25">
      <c r="A532" s="32" t="s">
        <v>1574</v>
      </c>
      <c r="B532" s="32" t="s">
        <v>8745</v>
      </c>
      <c r="C532" s="32" t="s">
        <v>8746</v>
      </c>
      <c r="D532" s="32" t="s">
        <v>7330</v>
      </c>
      <c r="E532" s="32">
        <v>94668</v>
      </c>
      <c r="F532" s="32" t="s">
        <v>8747</v>
      </c>
    </row>
    <row r="533" spans="1:6" hidden="1" x14ac:dyDescent="0.25">
      <c r="A533" s="32" t="s">
        <v>8748</v>
      </c>
      <c r="B533" s="32" t="s">
        <v>8749</v>
      </c>
      <c r="C533" s="32" t="s">
        <v>8750</v>
      </c>
      <c r="D533" s="32" t="s">
        <v>7330</v>
      </c>
      <c r="E533" s="32">
        <v>92422</v>
      </c>
      <c r="F533" s="32" t="s">
        <v>8751</v>
      </c>
    </row>
    <row r="534" spans="1:6" hidden="1" x14ac:dyDescent="0.25">
      <c r="A534" s="32" t="s">
        <v>7370</v>
      </c>
      <c r="B534" s="32" t="s">
        <v>8752</v>
      </c>
      <c r="C534" s="32" t="s">
        <v>8750</v>
      </c>
      <c r="D534" s="32" t="s">
        <v>7330</v>
      </c>
      <c r="E534" s="32">
        <v>94226</v>
      </c>
      <c r="F534" s="32" t="s">
        <v>8753</v>
      </c>
    </row>
    <row r="535" spans="1:6" hidden="1" x14ac:dyDescent="0.25">
      <c r="A535" s="32" t="s">
        <v>7881</v>
      </c>
      <c r="B535" s="32" t="s">
        <v>8754</v>
      </c>
      <c r="C535" s="32" t="s">
        <v>8750</v>
      </c>
      <c r="D535" s="32" t="s">
        <v>7330</v>
      </c>
      <c r="E535" s="32">
        <v>96404</v>
      </c>
      <c r="F535" s="32" t="s">
        <v>8755</v>
      </c>
    </row>
    <row r="536" spans="1:6" hidden="1" x14ac:dyDescent="0.25">
      <c r="A536" s="32" t="s">
        <v>8756</v>
      </c>
      <c r="B536" s="32" t="s">
        <v>8757</v>
      </c>
      <c r="C536" s="32" t="s">
        <v>8750</v>
      </c>
      <c r="D536" s="32" t="s">
        <v>7330</v>
      </c>
      <c r="E536" s="32">
        <v>96826</v>
      </c>
      <c r="F536" s="32" t="s">
        <v>8758</v>
      </c>
    </row>
    <row r="537" spans="1:6" hidden="1" x14ac:dyDescent="0.25">
      <c r="A537" s="32" t="s">
        <v>8759</v>
      </c>
      <c r="B537" s="32" t="s">
        <v>7651</v>
      </c>
      <c r="C537" s="32" t="s">
        <v>8750</v>
      </c>
      <c r="D537" s="32" t="s">
        <v>7330</v>
      </c>
      <c r="E537" s="32">
        <v>96060</v>
      </c>
      <c r="F537" s="32" t="s">
        <v>8760</v>
      </c>
    </row>
    <row r="538" spans="1:6" hidden="1" x14ac:dyDescent="0.25">
      <c r="A538" s="32" t="s">
        <v>8721</v>
      </c>
      <c r="B538" s="32" t="s">
        <v>8761</v>
      </c>
      <c r="C538" s="32" t="s">
        <v>8750</v>
      </c>
      <c r="D538" s="32" t="s">
        <v>7330</v>
      </c>
      <c r="E538" s="32">
        <v>92492</v>
      </c>
      <c r="F538" s="32" t="s">
        <v>8762</v>
      </c>
    </row>
    <row r="539" spans="1:6" hidden="1" x14ac:dyDescent="0.25">
      <c r="A539" s="32" t="s">
        <v>2894</v>
      </c>
      <c r="B539" s="32" t="s">
        <v>8763</v>
      </c>
      <c r="C539" s="32" t="s">
        <v>8764</v>
      </c>
      <c r="D539" s="32" t="s">
        <v>7330</v>
      </c>
      <c r="E539" s="32">
        <v>92684</v>
      </c>
      <c r="F539" s="32" t="s">
        <v>8765</v>
      </c>
    </row>
    <row r="540" spans="1:6" hidden="1" x14ac:dyDescent="0.25">
      <c r="A540" s="32" t="s">
        <v>8766</v>
      </c>
      <c r="B540" s="32" t="s">
        <v>8767</v>
      </c>
      <c r="C540" s="32" t="s">
        <v>8764</v>
      </c>
      <c r="D540" s="32" t="s">
        <v>7330</v>
      </c>
      <c r="E540" s="32">
        <v>90286</v>
      </c>
      <c r="F540" s="32" t="s">
        <v>8768</v>
      </c>
    </row>
    <row r="541" spans="1:6" hidden="1" x14ac:dyDescent="0.25">
      <c r="A541" s="32" t="s">
        <v>6213</v>
      </c>
      <c r="B541" s="32" t="s">
        <v>8769</v>
      </c>
      <c r="C541" s="32" t="s">
        <v>8764</v>
      </c>
      <c r="D541" s="32" t="s">
        <v>7330</v>
      </c>
      <c r="E541" s="32">
        <v>90026</v>
      </c>
      <c r="F541" s="32" t="s">
        <v>8770</v>
      </c>
    </row>
    <row r="542" spans="1:6" hidden="1" x14ac:dyDescent="0.25">
      <c r="A542" s="32" t="s">
        <v>5610</v>
      </c>
      <c r="B542" s="32" t="s">
        <v>8771</v>
      </c>
      <c r="C542" s="32" t="s">
        <v>8772</v>
      </c>
      <c r="D542" s="32" t="s">
        <v>7330</v>
      </c>
      <c r="E542" s="32">
        <v>92224</v>
      </c>
      <c r="F542" s="32" t="s">
        <v>8773</v>
      </c>
    </row>
    <row r="543" spans="1:6" hidden="1" x14ac:dyDescent="0.25">
      <c r="A543" s="32" t="s">
        <v>8774</v>
      </c>
      <c r="B543" s="32" t="s">
        <v>8223</v>
      </c>
      <c r="C543" s="32" t="s">
        <v>8772</v>
      </c>
      <c r="D543" s="32" t="s">
        <v>7330</v>
      </c>
      <c r="E543" s="32">
        <v>96688</v>
      </c>
      <c r="F543" s="32" t="s">
        <v>8775</v>
      </c>
    </row>
    <row r="544" spans="1:6" hidden="1" x14ac:dyDescent="0.25">
      <c r="A544" s="32" t="s">
        <v>8776</v>
      </c>
      <c r="B544" s="32" t="s">
        <v>8777</v>
      </c>
      <c r="C544" s="32" t="s">
        <v>8778</v>
      </c>
      <c r="D544" s="32" t="s">
        <v>7330</v>
      </c>
      <c r="E544" s="32">
        <v>94806</v>
      </c>
      <c r="F544" s="32" t="s">
        <v>8779</v>
      </c>
    </row>
    <row r="545" spans="1:6" hidden="1" x14ac:dyDescent="0.25">
      <c r="A545" s="32" t="s">
        <v>3214</v>
      </c>
      <c r="B545" s="32" t="s">
        <v>8780</v>
      </c>
      <c r="C545" s="32" t="s">
        <v>8781</v>
      </c>
      <c r="D545" s="32" t="s">
        <v>7330</v>
      </c>
      <c r="E545" s="32">
        <v>92604</v>
      </c>
      <c r="F545" s="32" t="s">
        <v>8782</v>
      </c>
    </row>
    <row r="546" spans="1:6" hidden="1" x14ac:dyDescent="0.25">
      <c r="A546" s="32" t="s">
        <v>6523</v>
      </c>
      <c r="B546" s="32" t="s">
        <v>8783</v>
      </c>
      <c r="C546" s="32" t="s">
        <v>8781</v>
      </c>
      <c r="D546" s="32" t="s">
        <v>7330</v>
      </c>
      <c r="E546" s="32">
        <v>94242</v>
      </c>
      <c r="F546" s="32" t="s">
        <v>8784</v>
      </c>
    </row>
    <row r="547" spans="1:6" hidden="1" x14ac:dyDescent="0.25">
      <c r="A547" s="32" t="s">
        <v>7400</v>
      </c>
      <c r="B547" s="32" t="s">
        <v>8628</v>
      </c>
      <c r="C547" s="32" t="s">
        <v>8781</v>
      </c>
      <c r="D547" s="32" t="s">
        <v>7330</v>
      </c>
      <c r="E547" s="32">
        <v>94244</v>
      </c>
      <c r="F547" s="32" t="s">
        <v>8785</v>
      </c>
    </row>
    <row r="548" spans="1:6" hidden="1" x14ac:dyDescent="0.25">
      <c r="A548" s="32" t="s">
        <v>7404</v>
      </c>
      <c r="B548" s="32" t="s">
        <v>8786</v>
      </c>
      <c r="C548" s="32" t="s">
        <v>8781</v>
      </c>
      <c r="D548" s="32" t="s">
        <v>7330</v>
      </c>
      <c r="E548" s="32">
        <v>90842</v>
      </c>
      <c r="F548" s="32" t="s">
        <v>8787</v>
      </c>
    </row>
    <row r="549" spans="1:6" hidden="1" x14ac:dyDescent="0.25">
      <c r="A549" s="32" t="s">
        <v>7746</v>
      </c>
      <c r="B549" s="32" t="s">
        <v>8788</v>
      </c>
      <c r="C549" s="32" t="s">
        <v>8781</v>
      </c>
      <c r="D549" s="32" t="s">
        <v>7330</v>
      </c>
      <c r="E549" s="32">
        <v>94204</v>
      </c>
      <c r="F549" s="32" t="s">
        <v>8789</v>
      </c>
    </row>
    <row r="550" spans="1:6" hidden="1" x14ac:dyDescent="0.25">
      <c r="A550" s="32" t="s">
        <v>1186</v>
      </c>
      <c r="B550" s="32" t="s">
        <v>8790</v>
      </c>
      <c r="C550" s="32" t="s">
        <v>8781</v>
      </c>
      <c r="D550" s="32" t="s">
        <v>7330</v>
      </c>
      <c r="E550" s="32">
        <v>92662</v>
      </c>
      <c r="F550" s="32" t="s">
        <v>8791</v>
      </c>
    </row>
    <row r="551" spans="1:6" hidden="1" x14ac:dyDescent="0.25">
      <c r="A551" s="32" t="s">
        <v>6106</v>
      </c>
      <c r="B551" s="32" t="s">
        <v>7445</v>
      </c>
      <c r="C551" s="32" t="s">
        <v>8781</v>
      </c>
      <c r="D551" s="32" t="s">
        <v>7330</v>
      </c>
      <c r="E551" s="32">
        <v>90804</v>
      </c>
      <c r="F551" s="32" t="s">
        <v>8792</v>
      </c>
    </row>
    <row r="552" spans="1:6" hidden="1" x14ac:dyDescent="0.25">
      <c r="A552" s="32" t="s">
        <v>8793</v>
      </c>
      <c r="B552" s="32" t="s">
        <v>8794</v>
      </c>
      <c r="C552" s="32" t="s">
        <v>8795</v>
      </c>
      <c r="D552" s="32" t="s">
        <v>7330</v>
      </c>
      <c r="E552" s="32">
        <v>92822</v>
      </c>
      <c r="F552" s="32" t="s">
        <v>8796</v>
      </c>
    </row>
    <row r="553" spans="1:6" hidden="1" x14ac:dyDescent="0.25">
      <c r="A553" s="32" t="s">
        <v>8468</v>
      </c>
      <c r="B553" s="32" t="s">
        <v>8797</v>
      </c>
      <c r="C553" s="32" t="s">
        <v>8795</v>
      </c>
      <c r="D553" s="32" t="s">
        <v>7330</v>
      </c>
      <c r="E553" s="32">
        <v>92446</v>
      </c>
      <c r="F553" s="32" t="s">
        <v>8798</v>
      </c>
    </row>
    <row r="554" spans="1:6" hidden="1" x14ac:dyDescent="0.25">
      <c r="A554" s="32" t="s">
        <v>2097</v>
      </c>
      <c r="B554" s="32" t="s">
        <v>8799</v>
      </c>
      <c r="C554" s="32" t="s">
        <v>8800</v>
      </c>
      <c r="D554" s="32" t="s">
        <v>7330</v>
      </c>
      <c r="E554" s="32">
        <v>92424</v>
      </c>
      <c r="F554" s="32" t="s">
        <v>8801</v>
      </c>
    </row>
    <row r="555" spans="1:6" hidden="1" x14ac:dyDescent="0.25">
      <c r="A555" s="32" t="s">
        <v>8802</v>
      </c>
      <c r="B555" s="32" t="s">
        <v>8803</v>
      </c>
      <c r="C555" s="32" t="s">
        <v>8800</v>
      </c>
      <c r="D555" s="32" t="s">
        <v>7330</v>
      </c>
      <c r="E555" s="32">
        <v>96402</v>
      </c>
      <c r="F555" s="32" t="s">
        <v>8804</v>
      </c>
    </row>
    <row r="556" spans="1:6" hidden="1" x14ac:dyDescent="0.25">
      <c r="A556" s="32" t="s">
        <v>5641</v>
      </c>
      <c r="B556" s="32" t="s">
        <v>8805</v>
      </c>
      <c r="C556" s="32" t="s">
        <v>8806</v>
      </c>
      <c r="D556" s="32" t="s">
        <v>7330</v>
      </c>
      <c r="E556" s="32">
        <v>94960</v>
      </c>
      <c r="F556" s="32" t="s">
        <v>8807</v>
      </c>
    </row>
    <row r="557" spans="1:6" hidden="1" x14ac:dyDescent="0.25">
      <c r="A557" s="32" t="s">
        <v>8808</v>
      </c>
      <c r="B557" s="32" t="s">
        <v>8809</v>
      </c>
      <c r="C557" s="32" t="s">
        <v>8806</v>
      </c>
      <c r="D557" s="32" t="s">
        <v>7330</v>
      </c>
      <c r="E557" s="32">
        <v>92209</v>
      </c>
      <c r="F557" s="32" t="s">
        <v>8810</v>
      </c>
    </row>
    <row r="558" spans="1:6" hidden="1" x14ac:dyDescent="0.25">
      <c r="A558" s="32" t="s">
        <v>8811</v>
      </c>
      <c r="B558" s="32" t="s">
        <v>8812</v>
      </c>
      <c r="C558" s="32" t="s">
        <v>8806</v>
      </c>
      <c r="D558" s="32" t="s">
        <v>7330</v>
      </c>
      <c r="E558" s="32">
        <v>94906</v>
      </c>
      <c r="F558" s="32" t="s">
        <v>8813</v>
      </c>
    </row>
    <row r="559" spans="1:6" hidden="1" x14ac:dyDescent="0.25">
      <c r="A559" s="32" t="s">
        <v>8814</v>
      </c>
      <c r="B559" s="32" t="s">
        <v>8815</v>
      </c>
      <c r="C559" s="32" t="s">
        <v>8816</v>
      </c>
      <c r="D559" s="32" t="s">
        <v>7330</v>
      </c>
      <c r="E559" s="32">
        <v>90402</v>
      </c>
      <c r="F559" s="32" t="s">
        <v>8817</v>
      </c>
    </row>
    <row r="560" spans="1:6" hidden="1" x14ac:dyDescent="0.25">
      <c r="A560" s="32" t="s">
        <v>8818</v>
      </c>
      <c r="B560" s="32" t="s">
        <v>8819</v>
      </c>
      <c r="C560" s="32" t="s">
        <v>8820</v>
      </c>
      <c r="D560" s="32" t="s">
        <v>7330</v>
      </c>
      <c r="E560" s="32">
        <v>98942</v>
      </c>
      <c r="F560" s="32" t="s">
        <v>8821</v>
      </c>
    </row>
    <row r="561" spans="1:6" hidden="1" x14ac:dyDescent="0.25">
      <c r="A561" s="32" t="s">
        <v>8822</v>
      </c>
      <c r="B561" s="32" t="s">
        <v>8823</v>
      </c>
      <c r="C561" s="32" t="s">
        <v>8820</v>
      </c>
      <c r="D561" s="32" t="s">
        <v>7330</v>
      </c>
      <c r="E561" s="32">
        <v>90008</v>
      </c>
      <c r="F561" s="32" t="s">
        <v>8824</v>
      </c>
    </row>
    <row r="562" spans="1:6" hidden="1" x14ac:dyDescent="0.25">
      <c r="A562" s="32" t="s">
        <v>8825</v>
      </c>
      <c r="B562" s="32" t="s">
        <v>8826</v>
      </c>
      <c r="C562" s="32" t="s">
        <v>8820</v>
      </c>
      <c r="D562" s="32" t="s">
        <v>7330</v>
      </c>
      <c r="E562" s="32">
        <v>98602</v>
      </c>
      <c r="F562" s="32" t="s">
        <v>8827</v>
      </c>
    </row>
    <row r="563" spans="1:6" hidden="1" x14ac:dyDescent="0.25">
      <c r="A563" s="32" t="s">
        <v>8828</v>
      </c>
      <c r="B563" s="32" t="s">
        <v>8829</v>
      </c>
      <c r="C563" s="32" t="s">
        <v>8820</v>
      </c>
      <c r="D563" s="32" t="s">
        <v>7330</v>
      </c>
      <c r="E563" s="32">
        <v>90220</v>
      </c>
      <c r="F563" s="32" t="s">
        <v>8830</v>
      </c>
    </row>
    <row r="564" spans="1:6" hidden="1" x14ac:dyDescent="0.25">
      <c r="A564" s="32" t="s">
        <v>8064</v>
      </c>
      <c r="B564" s="32" t="s">
        <v>8831</v>
      </c>
      <c r="C564" s="32" t="s">
        <v>8820</v>
      </c>
      <c r="D564" s="32" t="s">
        <v>7330</v>
      </c>
      <c r="E564" s="32">
        <v>96662</v>
      </c>
      <c r="F564" s="32" t="s">
        <v>8832</v>
      </c>
    </row>
    <row r="565" spans="1:6" hidden="1" x14ac:dyDescent="0.25">
      <c r="A565" s="32" t="s">
        <v>8833</v>
      </c>
      <c r="B565" s="32" t="s">
        <v>8834</v>
      </c>
      <c r="C565" s="32" t="s">
        <v>8820</v>
      </c>
      <c r="D565" s="32" t="s">
        <v>7330</v>
      </c>
      <c r="E565" s="32">
        <v>92660</v>
      </c>
      <c r="F565" s="32" t="s">
        <v>8835</v>
      </c>
    </row>
    <row r="566" spans="1:6" hidden="1" x14ac:dyDescent="0.25">
      <c r="A566" s="32" t="s">
        <v>1321</v>
      </c>
      <c r="B566" s="32" t="s">
        <v>8836</v>
      </c>
      <c r="C566" s="32" t="s">
        <v>8820</v>
      </c>
      <c r="D566" s="32" t="s">
        <v>7330</v>
      </c>
      <c r="E566" s="32">
        <v>92202</v>
      </c>
      <c r="F566" s="32" t="s">
        <v>8837</v>
      </c>
    </row>
    <row r="567" spans="1:6" hidden="1" x14ac:dyDescent="0.25">
      <c r="A567" s="32" t="s">
        <v>8838</v>
      </c>
      <c r="B567" s="32" t="s">
        <v>8839</v>
      </c>
      <c r="C567" s="32" t="s">
        <v>8820</v>
      </c>
      <c r="D567" s="32" t="s">
        <v>7330</v>
      </c>
      <c r="E567" s="32">
        <v>96480</v>
      </c>
      <c r="F567" s="32" t="s">
        <v>8840</v>
      </c>
    </row>
    <row r="568" spans="1:6" hidden="1" x14ac:dyDescent="0.25">
      <c r="A568" s="32" t="s">
        <v>4005</v>
      </c>
      <c r="B568" s="32" t="s">
        <v>8841</v>
      </c>
      <c r="C568" s="32" t="s">
        <v>8820</v>
      </c>
      <c r="D568" s="32" t="s">
        <v>7330</v>
      </c>
      <c r="E568" s="32">
        <v>90026</v>
      </c>
      <c r="F568" s="32" t="s">
        <v>8842</v>
      </c>
    </row>
    <row r="569" spans="1:6" hidden="1" x14ac:dyDescent="0.25">
      <c r="A569" s="32" t="s">
        <v>8843</v>
      </c>
      <c r="B569" s="32" t="s">
        <v>8844</v>
      </c>
      <c r="C569" s="32" t="s">
        <v>8820</v>
      </c>
      <c r="D569" s="32" t="s">
        <v>7330</v>
      </c>
      <c r="E569" s="32">
        <v>92844</v>
      </c>
      <c r="F569" s="32" t="s">
        <v>8845</v>
      </c>
    </row>
    <row r="570" spans="1:6" hidden="1" x14ac:dyDescent="0.25">
      <c r="A570" s="32" t="s">
        <v>8846</v>
      </c>
      <c r="B570" s="32" t="s">
        <v>8847</v>
      </c>
      <c r="C570" s="32" t="s">
        <v>8820</v>
      </c>
      <c r="D570" s="32" t="s">
        <v>7330</v>
      </c>
      <c r="E570" s="32">
        <v>90846</v>
      </c>
      <c r="F570" s="32" t="s">
        <v>8848</v>
      </c>
    </row>
    <row r="571" spans="1:6" hidden="1" x14ac:dyDescent="0.25">
      <c r="A571" s="32" t="s">
        <v>8849</v>
      </c>
      <c r="B571" s="32" t="s">
        <v>8850</v>
      </c>
      <c r="C571" s="32" t="s">
        <v>8820</v>
      </c>
      <c r="D571" s="32" t="s">
        <v>7330</v>
      </c>
      <c r="E571" s="32">
        <v>90806</v>
      </c>
      <c r="F571" s="32" t="s">
        <v>8851</v>
      </c>
    </row>
    <row r="572" spans="1:6" hidden="1" x14ac:dyDescent="0.25">
      <c r="A572" s="32" t="s">
        <v>6303</v>
      </c>
      <c r="B572" s="32" t="s">
        <v>8852</v>
      </c>
      <c r="C572" s="32" t="s">
        <v>8820</v>
      </c>
      <c r="D572" s="32" t="s">
        <v>7330</v>
      </c>
      <c r="E572" s="32">
        <v>92890</v>
      </c>
      <c r="F572" s="32" t="s">
        <v>8853</v>
      </c>
    </row>
    <row r="573" spans="1:6" hidden="1" x14ac:dyDescent="0.25">
      <c r="A573" s="32" t="s">
        <v>8854</v>
      </c>
      <c r="B573" s="32" t="s">
        <v>8855</v>
      </c>
      <c r="C573" s="32" t="s">
        <v>8820</v>
      </c>
      <c r="D573" s="32" t="s">
        <v>7330</v>
      </c>
      <c r="E573" s="32">
        <v>99446</v>
      </c>
      <c r="F573" s="32" t="s">
        <v>8856</v>
      </c>
    </row>
    <row r="574" spans="1:6" hidden="1" x14ac:dyDescent="0.25">
      <c r="A574" s="32" t="s">
        <v>8857</v>
      </c>
      <c r="B574" s="32" t="s">
        <v>8858</v>
      </c>
      <c r="C574" s="32" t="s">
        <v>8820</v>
      </c>
      <c r="D574" s="32" t="s">
        <v>7330</v>
      </c>
      <c r="E574" s="32">
        <v>99448</v>
      </c>
      <c r="F574" s="32" t="s">
        <v>8859</v>
      </c>
    </row>
    <row r="575" spans="1:6" hidden="1" x14ac:dyDescent="0.25">
      <c r="A575" s="32" t="s">
        <v>8860</v>
      </c>
      <c r="B575" s="32" t="s">
        <v>8861</v>
      </c>
      <c r="C575" s="32" t="s">
        <v>8820</v>
      </c>
      <c r="D575" s="32" t="s">
        <v>7330</v>
      </c>
      <c r="E575" s="32">
        <v>92682</v>
      </c>
      <c r="F575" s="32" t="s">
        <v>8862</v>
      </c>
    </row>
    <row r="576" spans="1:6" hidden="1" x14ac:dyDescent="0.25">
      <c r="A576" s="32" t="s">
        <v>110</v>
      </c>
      <c r="B576" s="32" t="s">
        <v>8863</v>
      </c>
      <c r="C576" s="32" t="s">
        <v>8820</v>
      </c>
      <c r="D576" s="32" t="s">
        <v>7330</v>
      </c>
      <c r="E576" s="32">
        <v>96946</v>
      </c>
      <c r="F576" s="32" t="s">
        <v>8864</v>
      </c>
    </row>
    <row r="577" spans="1:6" hidden="1" x14ac:dyDescent="0.25">
      <c r="A577" s="32" t="s">
        <v>8865</v>
      </c>
      <c r="B577" s="32" t="s">
        <v>8866</v>
      </c>
      <c r="C577" s="32" t="s">
        <v>8820</v>
      </c>
      <c r="D577" s="32" t="s">
        <v>7330</v>
      </c>
      <c r="E577" s="32">
        <v>92624</v>
      </c>
      <c r="F577" s="32" t="s">
        <v>8867</v>
      </c>
    </row>
    <row r="578" spans="1:6" hidden="1" x14ac:dyDescent="0.25">
      <c r="A578" s="32" t="s">
        <v>5140</v>
      </c>
      <c r="B578" s="32" t="s">
        <v>8868</v>
      </c>
      <c r="C578" s="32" t="s">
        <v>8820</v>
      </c>
      <c r="D578" s="32" t="s">
        <v>7330</v>
      </c>
      <c r="E578" s="32">
        <v>92244</v>
      </c>
      <c r="F578" s="32" t="s">
        <v>8869</v>
      </c>
    </row>
    <row r="579" spans="1:6" hidden="1" x14ac:dyDescent="0.25">
      <c r="A579" s="32" t="s">
        <v>8870</v>
      </c>
      <c r="B579" s="32" t="s">
        <v>8871</v>
      </c>
      <c r="C579" s="32" t="s">
        <v>8872</v>
      </c>
      <c r="D579" s="32" t="s">
        <v>7330</v>
      </c>
      <c r="E579" s="32">
        <v>90004</v>
      </c>
      <c r="F579" s="32" t="s">
        <v>8873</v>
      </c>
    </row>
    <row r="580" spans="1:6" hidden="1" x14ac:dyDescent="0.25">
      <c r="A580" s="32" t="s">
        <v>8874</v>
      </c>
      <c r="B580" s="32" t="s">
        <v>8452</v>
      </c>
      <c r="C580" s="32" t="s">
        <v>8875</v>
      </c>
      <c r="D580" s="32" t="s">
        <v>7330</v>
      </c>
      <c r="E580" s="32">
        <v>90028</v>
      </c>
      <c r="F580" s="32" t="s">
        <v>8876</v>
      </c>
    </row>
    <row r="581" spans="1:6" hidden="1" x14ac:dyDescent="0.25">
      <c r="A581" s="32" t="s">
        <v>8877</v>
      </c>
      <c r="B581" s="32" t="s">
        <v>8878</v>
      </c>
      <c r="C581" s="32" t="s">
        <v>8875</v>
      </c>
      <c r="D581" s="32" t="s">
        <v>7330</v>
      </c>
      <c r="E581" s="32">
        <v>98202</v>
      </c>
      <c r="F581" s="32" t="s">
        <v>8879</v>
      </c>
    </row>
    <row r="582" spans="1:6" hidden="1" x14ac:dyDescent="0.25">
      <c r="A582" s="32" t="s">
        <v>7591</v>
      </c>
      <c r="B582" s="32" t="s">
        <v>7577</v>
      </c>
      <c r="C582" s="32" t="s">
        <v>8875</v>
      </c>
      <c r="D582" s="32" t="s">
        <v>7330</v>
      </c>
      <c r="E582" s="32">
        <v>94402</v>
      </c>
      <c r="F582" s="32" t="s">
        <v>8880</v>
      </c>
    </row>
    <row r="583" spans="1:6" hidden="1" x14ac:dyDescent="0.25">
      <c r="A583" s="32" t="s">
        <v>7591</v>
      </c>
      <c r="B583" s="32" t="s">
        <v>8881</v>
      </c>
      <c r="C583" s="32" t="s">
        <v>8875</v>
      </c>
      <c r="D583" s="32" t="s">
        <v>7330</v>
      </c>
      <c r="E583" s="32">
        <v>92048</v>
      </c>
      <c r="F583" s="32" t="s">
        <v>8882</v>
      </c>
    </row>
    <row r="584" spans="1:6" hidden="1" x14ac:dyDescent="0.25">
      <c r="A584" s="32" t="s">
        <v>7591</v>
      </c>
      <c r="B584" s="32" t="s">
        <v>8883</v>
      </c>
      <c r="C584" s="32" t="s">
        <v>8875</v>
      </c>
      <c r="D584" s="32" t="s">
        <v>7330</v>
      </c>
      <c r="E584" s="32">
        <v>98666</v>
      </c>
      <c r="F584" s="32" t="s">
        <v>8884</v>
      </c>
    </row>
    <row r="585" spans="1:6" hidden="1" x14ac:dyDescent="0.25">
      <c r="A585" s="32" t="s">
        <v>8885</v>
      </c>
      <c r="B585" s="32" t="s">
        <v>8886</v>
      </c>
      <c r="C585" s="32" t="s">
        <v>8875</v>
      </c>
      <c r="D585" s="32" t="s">
        <v>7330</v>
      </c>
      <c r="E585" s="32">
        <v>90046</v>
      </c>
      <c r="F585" s="32" t="s">
        <v>8887</v>
      </c>
    </row>
    <row r="586" spans="1:6" hidden="1" x14ac:dyDescent="0.25">
      <c r="A586" s="32" t="s">
        <v>8888</v>
      </c>
      <c r="B586" s="32" t="s">
        <v>7690</v>
      </c>
      <c r="C586" s="32" t="s">
        <v>8875</v>
      </c>
      <c r="D586" s="32" t="s">
        <v>7330</v>
      </c>
      <c r="E586" s="32">
        <v>90260</v>
      </c>
      <c r="F586" s="32" t="s">
        <v>8889</v>
      </c>
    </row>
    <row r="587" spans="1:6" hidden="1" x14ac:dyDescent="0.25">
      <c r="A587" s="32" t="s">
        <v>6581</v>
      </c>
      <c r="B587" s="32" t="s">
        <v>8890</v>
      </c>
      <c r="C587" s="32" t="s">
        <v>8875</v>
      </c>
      <c r="D587" s="32" t="s">
        <v>7330</v>
      </c>
      <c r="E587" s="32">
        <v>94962</v>
      </c>
      <c r="F587" s="32" t="s">
        <v>8891</v>
      </c>
    </row>
    <row r="588" spans="1:6" hidden="1" x14ac:dyDescent="0.25">
      <c r="A588" s="32" t="s">
        <v>222</v>
      </c>
      <c r="B588" s="32" t="s">
        <v>8892</v>
      </c>
      <c r="C588" s="32" t="s">
        <v>8875</v>
      </c>
      <c r="D588" s="32" t="s">
        <v>7330</v>
      </c>
      <c r="E588" s="32">
        <v>92422</v>
      </c>
      <c r="F588" s="32" t="s">
        <v>8893</v>
      </c>
    </row>
    <row r="589" spans="1:6" hidden="1" x14ac:dyDescent="0.25">
      <c r="A589" s="32" t="s">
        <v>1731</v>
      </c>
      <c r="B589" s="32" t="s">
        <v>8894</v>
      </c>
      <c r="C589" s="32" t="s">
        <v>8875</v>
      </c>
      <c r="D589" s="32" t="s">
        <v>7330</v>
      </c>
      <c r="E589" s="32">
        <v>94926</v>
      </c>
      <c r="F589" s="32" t="s">
        <v>8895</v>
      </c>
    </row>
    <row r="590" spans="1:6" hidden="1" x14ac:dyDescent="0.25">
      <c r="A590" s="32" t="s">
        <v>8627</v>
      </c>
      <c r="B590" s="32" t="s">
        <v>8896</v>
      </c>
      <c r="C590" s="32" t="s">
        <v>8875</v>
      </c>
      <c r="D590" s="32" t="s">
        <v>7330</v>
      </c>
      <c r="E590" s="32">
        <v>92424</v>
      </c>
      <c r="F590" s="32" t="s">
        <v>8897</v>
      </c>
    </row>
    <row r="591" spans="1:6" hidden="1" x14ac:dyDescent="0.25">
      <c r="A591" s="32" t="s">
        <v>8627</v>
      </c>
      <c r="B591" s="32" t="s">
        <v>8898</v>
      </c>
      <c r="C591" s="32" t="s">
        <v>8875</v>
      </c>
      <c r="D591" s="32" t="s">
        <v>7330</v>
      </c>
      <c r="E591" s="32">
        <v>94668</v>
      </c>
      <c r="F591" s="32" t="s">
        <v>8899</v>
      </c>
    </row>
    <row r="592" spans="1:6" hidden="1" x14ac:dyDescent="0.25">
      <c r="A592" s="32" t="s">
        <v>4312</v>
      </c>
      <c r="B592" s="32" t="s">
        <v>8900</v>
      </c>
      <c r="C592" s="32" t="s">
        <v>8875</v>
      </c>
      <c r="D592" s="32" t="s">
        <v>7330</v>
      </c>
      <c r="E592" s="32">
        <v>90006</v>
      </c>
      <c r="F592" s="32" t="s">
        <v>8901</v>
      </c>
    </row>
    <row r="593" spans="1:6" hidden="1" x14ac:dyDescent="0.25">
      <c r="A593" s="32" t="s">
        <v>8902</v>
      </c>
      <c r="B593" s="32" t="s">
        <v>8903</v>
      </c>
      <c r="C593" s="32" t="s">
        <v>8875</v>
      </c>
      <c r="D593" s="32" t="s">
        <v>7330</v>
      </c>
      <c r="E593" s="32">
        <v>92008</v>
      </c>
      <c r="F593" s="32" t="s">
        <v>8904</v>
      </c>
    </row>
    <row r="594" spans="1:6" hidden="1" x14ac:dyDescent="0.25">
      <c r="A594" s="32" t="s">
        <v>6067</v>
      </c>
      <c r="B594" s="32" t="s">
        <v>8905</v>
      </c>
      <c r="C594" s="32" t="s">
        <v>8875</v>
      </c>
      <c r="D594" s="32" t="s">
        <v>7330</v>
      </c>
      <c r="E594" s="32">
        <v>96224</v>
      </c>
      <c r="F594" s="32" t="s">
        <v>8906</v>
      </c>
    </row>
    <row r="595" spans="1:6" hidden="1" x14ac:dyDescent="0.25">
      <c r="A595" s="32" t="s">
        <v>6067</v>
      </c>
      <c r="B595" s="32" t="s">
        <v>8907</v>
      </c>
      <c r="C595" s="32" t="s">
        <v>8875</v>
      </c>
      <c r="D595" s="32" t="s">
        <v>7330</v>
      </c>
      <c r="E595" s="32">
        <v>90602</v>
      </c>
      <c r="F595" s="32" t="s">
        <v>8908</v>
      </c>
    </row>
    <row r="596" spans="1:6" hidden="1" x14ac:dyDescent="0.25">
      <c r="A596" s="32" t="s">
        <v>6067</v>
      </c>
      <c r="B596" s="32" t="s">
        <v>8909</v>
      </c>
      <c r="C596" s="32" t="s">
        <v>8875</v>
      </c>
      <c r="D596" s="32" t="s">
        <v>7330</v>
      </c>
      <c r="E596" s="32">
        <v>92844</v>
      </c>
      <c r="F596" s="32" t="s">
        <v>8910</v>
      </c>
    </row>
    <row r="597" spans="1:6" hidden="1" x14ac:dyDescent="0.25">
      <c r="A597" s="32" t="s">
        <v>8911</v>
      </c>
      <c r="B597" s="32" t="s">
        <v>8912</v>
      </c>
      <c r="C597" s="32" t="s">
        <v>8875</v>
      </c>
      <c r="D597" s="32" t="s">
        <v>7330</v>
      </c>
      <c r="E597" s="32">
        <v>94202</v>
      </c>
      <c r="F597" s="32" t="s">
        <v>8913</v>
      </c>
    </row>
    <row r="598" spans="1:6" hidden="1" x14ac:dyDescent="0.25">
      <c r="A598" s="32" t="s">
        <v>8914</v>
      </c>
      <c r="B598" s="32" t="s">
        <v>8915</v>
      </c>
      <c r="C598" s="32" t="s">
        <v>8875</v>
      </c>
      <c r="D598" s="32" t="s">
        <v>7330</v>
      </c>
      <c r="E598" s="32">
        <v>96824</v>
      </c>
      <c r="F598" s="32" t="s">
        <v>8916</v>
      </c>
    </row>
    <row r="599" spans="1:6" hidden="1" x14ac:dyDescent="0.25">
      <c r="A599" s="32" t="s">
        <v>2688</v>
      </c>
      <c r="B599" s="32" t="s">
        <v>8917</v>
      </c>
      <c r="C599" s="32" t="s">
        <v>8875</v>
      </c>
      <c r="D599" s="32" t="s">
        <v>7330</v>
      </c>
      <c r="E599" s="32">
        <v>94668</v>
      </c>
      <c r="F599" s="32" t="s">
        <v>8918</v>
      </c>
    </row>
    <row r="600" spans="1:6" hidden="1" x14ac:dyDescent="0.25">
      <c r="A600" s="32" t="s">
        <v>8919</v>
      </c>
      <c r="B600" s="32" t="s">
        <v>8920</v>
      </c>
      <c r="C600" s="32" t="s">
        <v>8875</v>
      </c>
      <c r="D600" s="32" t="s">
        <v>7330</v>
      </c>
      <c r="E600" s="32">
        <v>94662</v>
      </c>
      <c r="F600" s="32" t="s">
        <v>8921</v>
      </c>
    </row>
    <row r="601" spans="1:6" hidden="1" x14ac:dyDescent="0.25">
      <c r="A601" s="32" t="s">
        <v>8922</v>
      </c>
      <c r="B601" s="32" t="s">
        <v>8923</v>
      </c>
      <c r="C601" s="32" t="s">
        <v>8875</v>
      </c>
      <c r="D601" s="32" t="s">
        <v>7330</v>
      </c>
      <c r="E601" s="32">
        <v>90089</v>
      </c>
      <c r="F601" s="32" t="s">
        <v>8924</v>
      </c>
    </row>
    <row r="602" spans="1:6" hidden="1" x14ac:dyDescent="0.25">
      <c r="A602" s="32" t="s">
        <v>8925</v>
      </c>
      <c r="B602" s="32" t="s">
        <v>8926</v>
      </c>
      <c r="C602" s="32" t="s">
        <v>8875</v>
      </c>
      <c r="D602" s="32" t="s">
        <v>7330</v>
      </c>
      <c r="E602" s="32">
        <v>90024</v>
      </c>
      <c r="F602" s="32" t="s">
        <v>8927</v>
      </c>
    </row>
    <row r="603" spans="1:6" hidden="1" x14ac:dyDescent="0.25">
      <c r="A603" s="32" t="s">
        <v>8928</v>
      </c>
      <c r="B603" s="32" t="s">
        <v>8929</v>
      </c>
      <c r="C603" s="32" t="s">
        <v>8875</v>
      </c>
      <c r="D603" s="32" t="s">
        <v>7330</v>
      </c>
      <c r="E603" s="32">
        <v>92460</v>
      </c>
      <c r="F603" s="32" t="s">
        <v>8930</v>
      </c>
    </row>
    <row r="604" spans="1:6" hidden="1" x14ac:dyDescent="0.25">
      <c r="A604" s="32" t="s">
        <v>8931</v>
      </c>
      <c r="B604" s="32" t="s">
        <v>8932</v>
      </c>
      <c r="C604" s="32" t="s">
        <v>8875</v>
      </c>
      <c r="D604" s="32" t="s">
        <v>7330</v>
      </c>
      <c r="E604" s="32">
        <v>92406</v>
      </c>
      <c r="F604" s="32" t="s">
        <v>8933</v>
      </c>
    </row>
    <row r="605" spans="1:6" hidden="1" x14ac:dyDescent="0.25">
      <c r="A605" s="32" t="s">
        <v>1546</v>
      </c>
      <c r="B605" s="32" t="s">
        <v>8934</v>
      </c>
      <c r="C605" s="32" t="s">
        <v>8875</v>
      </c>
      <c r="D605" s="32" t="s">
        <v>7330</v>
      </c>
      <c r="E605" s="32">
        <v>96828</v>
      </c>
      <c r="F605" s="32" t="s">
        <v>8935</v>
      </c>
    </row>
    <row r="606" spans="1:6" hidden="1" x14ac:dyDescent="0.25">
      <c r="A606" s="32" t="s">
        <v>7846</v>
      </c>
      <c r="B606" s="32" t="s">
        <v>8936</v>
      </c>
      <c r="C606" s="32" t="s">
        <v>8875</v>
      </c>
      <c r="D606" s="32" t="s">
        <v>7330</v>
      </c>
      <c r="E606" s="32">
        <v>94664</v>
      </c>
      <c r="F606" s="32" t="s">
        <v>8937</v>
      </c>
    </row>
    <row r="607" spans="1:6" hidden="1" x14ac:dyDescent="0.25">
      <c r="A607" s="32" t="s">
        <v>7756</v>
      </c>
      <c r="B607" s="32" t="s">
        <v>8938</v>
      </c>
      <c r="C607" s="32" t="s">
        <v>8875</v>
      </c>
      <c r="D607" s="32" t="s">
        <v>7330</v>
      </c>
      <c r="E607" s="32">
        <v>94644</v>
      </c>
      <c r="F607" s="32" t="s">
        <v>8939</v>
      </c>
    </row>
    <row r="608" spans="1:6" hidden="1" x14ac:dyDescent="0.25">
      <c r="A608" s="32" t="s">
        <v>8192</v>
      </c>
      <c r="B608" s="32" t="s">
        <v>8940</v>
      </c>
      <c r="C608" s="32" t="s">
        <v>8875</v>
      </c>
      <c r="D608" s="32" t="s">
        <v>7330</v>
      </c>
      <c r="E608" s="32">
        <v>94644</v>
      </c>
      <c r="F608" s="32" t="s">
        <v>8941</v>
      </c>
    </row>
    <row r="609" spans="1:6" hidden="1" x14ac:dyDescent="0.25">
      <c r="A609" s="32" t="s">
        <v>7759</v>
      </c>
      <c r="B609" s="32" t="s">
        <v>8942</v>
      </c>
      <c r="C609" s="32" t="s">
        <v>8875</v>
      </c>
      <c r="D609" s="32" t="s">
        <v>7330</v>
      </c>
      <c r="E609" s="32">
        <v>90826</v>
      </c>
      <c r="F609" s="32" t="s">
        <v>8943</v>
      </c>
    </row>
    <row r="610" spans="1:6" hidden="1" x14ac:dyDescent="0.25">
      <c r="A610" s="32" t="s">
        <v>7759</v>
      </c>
      <c r="B610" s="32" t="s">
        <v>8944</v>
      </c>
      <c r="C610" s="32" t="s">
        <v>8875</v>
      </c>
      <c r="D610" s="32" t="s">
        <v>7330</v>
      </c>
      <c r="E610" s="32">
        <v>96060</v>
      </c>
      <c r="F610" s="32" t="s">
        <v>8945</v>
      </c>
    </row>
    <row r="611" spans="1:6" hidden="1" x14ac:dyDescent="0.25">
      <c r="A611" s="32" t="s">
        <v>5010</v>
      </c>
      <c r="B611" s="32" t="s">
        <v>8946</v>
      </c>
      <c r="C611" s="32" t="s">
        <v>8875</v>
      </c>
      <c r="D611" s="32" t="s">
        <v>7330</v>
      </c>
      <c r="E611" s="32">
        <v>96004</v>
      </c>
      <c r="F611" s="32" t="s">
        <v>8947</v>
      </c>
    </row>
    <row r="612" spans="1:6" hidden="1" x14ac:dyDescent="0.25">
      <c r="A612" s="32" t="s">
        <v>651</v>
      </c>
      <c r="B612" s="32" t="s">
        <v>8948</v>
      </c>
      <c r="C612" s="32" t="s">
        <v>8875</v>
      </c>
      <c r="D612" s="32" t="s">
        <v>7330</v>
      </c>
      <c r="E612" s="32">
        <v>94668</v>
      </c>
      <c r="F612" s="32" t="s">
        <v>8949</v>
      </c>
    </row>
    <row r="613" spans="1:6" hidden="1" x14ac:dyDescent="0.25">
      <c r="A613" s="32" t="s">
        <v>6946</v>
      </c>
      <c r="B613" s="32" t="s">
        <v>8950</v>
      </c>
      <c r="C613" s="32" t="s">
        <v>8875</v>
      </c>
      <c r="D613" s="32" t="s">
        <v>7330</v>
      </c>
      <c r="E613" s="32">
        <v>90266</v>
      </c>
      <c r="F613" s="32" t="s">
        <v>8951</v>
      </c>
    </row>
    <row r="614" spans="1:6" hidden="1" x14ac:dyDescent="0.25">
      <c r="A614" s="32" t="s">
        <v>8952</v>
      </c>
      <c r="B614" s="32" t="s">
        <v>8953</v>
      </c>
      <c r="C614" s="32" t="s">
        <v>8875</v>
      </c>
      <c r="D614" s="32" t="s">
        <v>7330</v>
      </c>
      <c r="E614" s="32">
        <v>90026</v>
      </c>
      <c r="F614" s="32" t="s">
        <v>8954</v>
      </c>
    </row>
    <row r="615" spans="1:6" hidden="1" x14ac:dyDescent="0.25">
      <c r="A615" s="32" t="s">
        <v>8955</v>
      </c>
      <c r="B615" s="32" t="s">
        <v>7434</v>
      </c>
      <c r="C615" s="32" t="s">
        <v>8875</v>
      </c>
      <c r="D615" s="32" t="s">
        <v>7330</v>
      </c>
      <c r="E615" s="32">
        <v>92664</v>
      </c>
      <c r="F615" s="32" t="s">
        <v>8956</v>
      </c>
    </row>
    <row r="616" spans="1:6" hidden="1" x14ac:dyDescent="0.25">
      <c r="A616" s="32" t="s">
        <v>8955</v>
      </c>
      <c r="B616" s="32" t="s">
        <v>8957</v>
      </c>
      <c r="C616" s="32" t="s">
        <v>8875</v>
      </c>
      <c r="D616" s="32" t="s">
        <v>7330</v>
      </c>
      <c r="E616" s="32">
        <v>98446</v>
      </c>
      <c r="F616" s="32" t="s">
        <v>8958</v>
      </c>
    </row>
    <row r="617" spans="1:6" hidden="1" x14ac:dyDescent="0.25">
      <c r="A617" s="32" t="s">
        <v>8955</v>
      </c>
      <c r="B617" s="32" t="s">
        <v>8959</v>
      </c>
      <c r="C617" s="32" t="s">
        <v>8875</v>
      </c>
      <c r="D617" s="32" t="s">
        <v>7330</v>
      </c>
      <c r="E617" s="32">
        <v>96828</v>
      </c>
      <c r="F617" s="32" t="s">
        <v>8960</v>
      </c>
    </row>
    <row r="618" spans="1:6" hidden="1" x14ac:dyDescent="0.25">
      <c r="A618" s="32" t="s">
        <v>7681</v>
      </c>
      <c r="B618" s="32" t="s">
        <v>8961</v>
      </c>
      <c r="C618" s="32" t="s">
        <v>8875</v>
      </c>
      <c r="D618" s="32" t="s">
        <v>7330</v>
      </c>
      <c r="E618" s="32">
        <v>98488</v>
      </c>
      <c r="F618" s="32" t="s">
        <v>8962</v>
      </c>
    </row>
    <row r="619" spans="1:6" hidden="1" x14ac:dyDescent="0.25">
      <c r="A619" s="32" t="s">
        <v>8963</v>
      </c>
      <c r="B619" s="32" t="s">
        <v>7264</v>
      </c>
      <c r="C619" s="32" t="s">
        <v>8875</v>
      </c>
      <c r="D619" s="32" t="s">
        <v>7330</v>
      </c>
      <c r="E619" s="32">
        <v>96898</v>
      </c>
      <c r="F619" s="32" t="s">
        <v>8964</v>
      </c>
    </row>
    <row r="620" spans="1:6" hidden="1" x14ac:dyDescent="0.25">
      <c r="A620" s="32" t="s">
        <v>2638</v>
      </c>
      <c r="B620" s="32" t="s">
        <v>7408</v>
      </c>
      <c r="C620" s="32" t="s">
        <v>8875</v>
      </c>
      <c r="D620" s="32" t="s">
        <v>7330</v>
      </c>
      <c r="E620" s="32">
        <v>99664</v>
      </c>
      <c r="F620" s="32" t="s">
        <v>8965</v>
      </c>
    </row>
    <row r="621" spans="1:6" hidden="1" x14ac:dyDescent="0.25">
      <c r="A621" s="32" t="s">
        <v>8966</v>
      </c>
      <c r="B621" s="32" t="s">
        <v>7458</v>
      </c>
      <c r="C621" s="32" t="s">
        <v>8875</v>
      </c>
      <c r="D621" s="32" t="s">
        <v>7330</v>
      </c>
      <c r="E621" s="32">
        <v>94904</v>
      </c>
      <c r="F621" s="32" t="s">
        <v>8967</v>
      </c>
    </row>
    <row r="622" spans="1:6" hidden="1" x14ac:dyDescent="0.25">
      <c r="A622" s="32" t="s">
        <v>6176</v>
      </c>
      <c r="B622" s="32" t="s">
        <v>8968</v>
      </c>
      <c r="C622" s="32" t="s">
        <v>8875</v>
      </c>
      <c r="D622" s="32" t="s">
        <v>7330</v>
      </c>
      <c r="E622" s="32">
        <v>90026</v>
      </c>
      <c r="F622" s="32" t="s">
        <v>8969</v>
      </c>
    </row>
    <row r="623" spans="1:6" hidden="1" x14ac:dyDescent="0.25">
      <c r="A623" s="32" t="s">
        <v>8970</v>
      </c>
      <c r="B623" s="32" t="s">
        <v>8971</v>
      </c>
      <c r="C623" s="32" t="s">
        <v>8875</v>
      </c>
      <c r="D623" s="32" t="s">
        <v>7330</v>
      </c>
      <c r="E623" s="32">
        <v>92026</v>
      </c>
      <c r="F623" s="32" t="s">
        <v>8972</v>
      </c>
    </row>
    <row r="624" spans="1:6" hidden="1" x14ac:dyDescent="0.25">
      <c r="A624" s="32" t="s">
        <v>8973</v>
      </c>
      <c r="B624" s="32" t="s">
        <v>8974</v>
      </c>
      <c r="C624" s="32" t="s">
        <v>8875</v>
      </c>
      <c r="D624" s="32" t="s">
        <v>7330</v>
      </c>
      <c r="E624" s="32">
        <v>94204</v>
      </c>
      <c r="F624" s="32" t="s">
        <v>8975</v>
      </c>
    </row>
    <row r="625" spans="1:6" hidden="1" x14ac:dyDescent="0.25">
      <c r="A625" s="32" t="s">
        <v>8976</v>
      </c>
      <c r="B625" s="32" t="s">
        <v>8977</v>
      </c>
      <c r="C625" s="32" t="s">
        <v>8875</v>
      </c>
      <c r="D625" s="32" t="s">
        <v>7330</v>
      </c>
      <c r="E625" s="32">
        <v>92804</v>
      </c>
      <c r="F625" s="32" t="s">
        <v>8978</v>
      </c>
    </row>
    <row r="626" spans="1:6" hidden="1" x14ac:dyDescent="0.25">
      <c r="A626" s="32" t="s">
        <v>5838</v>
      </c>
      <c r="B626" s="32" t="s">
        <v>8686</v>
      </c>
      <c r="C626" s="32" t="s">
        <v>8875</v>
      </c>
      <c r="D626" s="32" t="s">
        <v>7330</v>
      </c>
      <c r="E626" s="32">
        <v>92422</v>
      </c>
      <c r="F626" s="32" t="s">
        <v>8979</v>
      </c>
    </row>
    <row r="627" spans="1:6" hidden="1" x14ac:dyDescent="0.25">
      <c r="A627" s="32" t="s">
        <v>8980</v>
      </c>
      <c r="B627" s="32" t="s">
        <v>8981</v>
      </c>
      <c r="C627" s="32" t="s">
        <v>8875</v>
      </c>
      <c r="D627" s="32" t="s">
        <v>7330</v>
      </c>
      <c r="E627" s="32">
        <v>90240</v>
      </c>
      <c r="F627" s="32" t="s">
        <v>8982</v>
      </c>
    </row>
    <row r="628" spans="1:6" hidden="1" x14ac:dyDescent="0.25">
      <c r="A628" s="32" t="s">
        <v>8983</v>
      </c>
      <c r="B628" s="32" t="s">
        <v>7264</v>
      </c>
      <c r="C628" s="32" t="s">
        <v>8875</v>
      </c>
      <c r="D628" s="32" t="s">
        <v>7330</v>
      </c>
      <c r="E628" s="32">
        <v>90402</v>
      </c>
      <c r="F628" s="32" t="s">
        <v>8984</v>
      </c>
    </row>
    <row r="629" spans="1:6" hidden="1" x14ac:dyDescent="0.25">
      <c r="A629" s="32" t="s">
        <v>3872</v>
      </c>
      <c r="B629" s="32" t="s">
        <v>8985</v>
      </c>
      <c r="C629" s="32" t="s">
        <v>8875</v>
      </c>
      <c r="D629" s="32" t="s">
        <v>7330</v>
      </c>
      <c r="E629" s="32">
        <v>94046</v>
      </c>
      <c r="F629" s="32" t="s">
        <v>8986</v>
      </c>
    </row>
    <row r="630" spans="1:6" hidden="1" x14ac:dyDescent="0.25">
      <c r="A630" s="32" t="s">
        <v>8987</v>
      </c>
      <c r="B630" s="32" t="s">
        <v>8988</v>
      </c>
      <c r="C630" s="32" t="s">
        <v>8875</v>
      </c>
      <c r="D630" s="32" t="s">
        <v>7330</v>
      </c>
      <c r="E630" s="32">
        <v>96028</v>
      </c>
      <c r="F630" s="32" t="s">
        <v>8989</v>
      </c>
    </row>
    <row r="631" spans="1:6" hidden="1" x14ac:dyDescent="0.25">
      <c r="A631" s="32" t="s">
        <v>5205</v>
      </c>
      <c r="B631" s="32" t="s">
        <v>8990</v>
      </c>
      <c r="C631" s="32" t="s">
        <v>8875</v>
      </c>
      <c r="D631" s="32" t="s">
        <v>7330</v>
      </c>
      <c r="E631" s="32">
        <v>98244</v>
      </c>
      <c r="F631" s="32" t="s">
        <v>8991</v>
      </c>
    </row>
    <row r="632" spans="1:6" hidden="1" x14ac:dyDescent="0.25">
      <c r="A632" s="32" t="s">
        <v>8992</v>
      </c>
      <c r="B632" s="32" t="s">
        <v>8993</v>
      </c>
      <c r="C632" s="32" t="s">
        <v>8875</v>
      </c>
      <c r="D632" s="32" t="s">
        <v>7330</v>
      </c>
      <c r="E632" s="32">
        <v>92842</v>
      </c>
      <c r="F632" s="32" t="s">
        <v>8994</v>
      </c>
    </row>
    <row r="633" spans="1:6" hidden="1" x14ac:dyDescent="0.25">
      <c r="A633" s="32" t="s">
        <v>8992</v>
      </c>
      <c r="B633" s="32" t="s">
        <v>8995</v>
      </c>
      <c r="C633" s="32" t="s">
        <v>8875</v>
      </c>
      <c r="D633" s="32" t="s">
        <v>7330</v>
      </c>
      <c r="E633" s="32">
        <v>92222</v>
      </c>
      <c r="F633" s="32" t="s">
        <v>8996</v>
      </c>
    </row>
    <row r="634" spans="1:6" hidden="1" x14ac:dyDescent="0.25">
      <c r="A634" s="32" t="s">
        <v>8997</v>
      </c>
      <c r="B634" s="32" t="s">
        <v>8998</v>
      </c>
      <c r="C634" s="32" t="s">
        <v>8875</v>
      </c>
      <c r="D634" s="32" t="s">
        <v>7330</v>
      </c>
      <c r="E634" s="32">
        <v>98004</v>
      </c>
      <c r="F634" s="32" t="s">
        <v>8999</v>
      </c>
    </row>
    <row r="635" spans="1:6" hidden="1" x14ac:dyDescent="0.25">
      <c r="A635" s="32" t="s">
        <v>9000</v>
      </c>
      <c r="B635" s="32" t="s">
        <v>9001</v>
      </c>
      <c r="C635" s="32" t="s">
        <v>8875</v>
      </c>
      <c r="D635" s="32" t="s">
        <v>7330</v>
      </c>
      <c r="E635" s="32">
        <v>92802</v>
      </c>
      <c r="F635" s="32" t="s">
        <v>9002</v>
      </c>
    </row>
    <row r="636" spans="1:6" hidden="1" x14ac:dyDescent="0.25">
      <c r="A636" s="32" t="s">
        <v>3130</v>
      </c>
      <c r="B636" s="32" t="s">
        <v>9003</v>
      </c>
      <c r="C636" s="32" t="s">
        <v>8875</v>
      </c>
      <c r="D636" s="32" t="s">
        <v>7330</v>
      </c>
      <c r="E636" s="32">
        <v>94020</v>
      </c>
      <c r="F636" s="32" t="s">
        <v>9004</v>
      </c>
    </row>
    <row r="637" spans="1:6" hidden="1" x14ac:dyDescent="0.25">
      <c r="A637" s="32" t="s">
        <v>3130</v>
      </c>
      <c r="B637" s="32" t="s">
        <v>9005</v>
      </c>
      <c r="C637" s="32" t="s">
        <v>8875</v>
      </c>
      <c r="D637" s="32" t="s">
        <v>7330</v>
      </c>
      <c r="E637" s="32">
        <v>94942</v>
      </c>
      <c r="F637" s="32" t="s">
        <v>9006</v>
      </c>
    </row>
    <row r="638" spans="1:6" hidden="1" x14ac:dyDescent="0.25">
      <c r="A638" s="32" t="s">
        <v>5734</v>
      </c>
      <c r="B638" s="32" t="s">
        <v>9007</v>
      </c>
      <c r="C638" s="32" t="s">
        <v>8875</v>
      </c>
      <c r="D638" s="32" t="s">
        <v>7330</v>
      </c>
      <c r="E638" s="32">
        <v>94806</v>
      </c>
      <c r="F638" s="32" t="s">
        <v>9008</v>
      </c>
    </row>
    <row r="639" spans="1:6" hidden="1" x14ac:dyDescent="0.25">
      <c r="A639" s="32" t="s">
        <v>3798</v>
      </c>
      <c r="B639" s="32" t="s">
        <v>9009</v>
      </c>
      <c r="C639" s="32" t="s">
        <v>8875</v>
      </c>
      <c r="D639" s="32" t="s">
        <v>7330</v>
      </c>
      <c r="E639" s="32">
        <v>96820</v>
      </c>
      <c r="F639" s="32" t="s">
        <v>9010</v>
      </c>
    </row>
    <row r="640" spans="1:6" hidden="1" x14ac:dyDescent="0.25">
      <c r="A640" s="32" t="s">
        <v>1453</v>
      </c>
      <c r="B640" s="32" t="s">
        <v>9011</v>
      </c>
      <c r="C640" s="32" t="s">
        <v>8875</v>
      </c>
      <c r="D640" s="32" t="s">
        <v>7330</v>
      </c>
      <c r="E640" s="32">
        <v>90260</v>
      </c>
      <c r="F640" s="32" t="s">
        <v>9012</v>
      </c>
    </row>
    <row r="641" spans="1:6" hidden="1" x14ac:dyDescent="0.25">
      <c r="A641" s="32" t="s">
        <v>2350</v>
      </c>
      <c r="B641" s="32" t="s">
        <v>9013</v>
      </c>
      <c r="C641" s="32" t="s">
        <v>8875</v>
      </c>
      <c r="D641" s="32" t="s">
        <v>7330</v>
      </c>
      <c r="E641" s="32">
        <v>92668</v>
      </c>
      <c r="F641" s="32" t="s">
        <v>9014</v>
      </c>
    </row>
    <row r="642" spans="1:6" hidden="1" x14ac:dyDescent="0.25">
      <c r="A642" s="32" t="s">
        <v>5983</v>
      </c>
      <c r="B642" s="32" t="s">
        <v>9015</v>
      </c>
      <c r="C642" s="32" t="s">
        <v>8875</v>
      </c>
      <c r="D642" s="32" t="s">
        <v>7330</v>
      </c>
      <c r="E642" s="32">
        <v>96620</v>
      </c>
      <c r="F642" s="32" t="s">
        <v>9016</v>
      </c>
    </row>
    <row r="643" spans="1:6" hidden="1" x14ac:dyDescent="0.25">
      <c r="A643" s="32" t="s">
        <v>5812</v>
      </c>
      <c r="B643" s="32" t="s">
        <v>9017</v>
      </c>
      <c r="C643" s="32" t="s">
        <v>8875</v>
      </c>
      <c r="D643" s="32" t="s">
        <v>7330</v>
      </c>
      <c r="E643" s="32">
        <v>92024</v>
      </c>
      <c r="F643" s="32" t="s">
        <v>9018</v>
      </c>
    </row>
    <row r="644" spans="1:6" hidden="1" x14ac:dyDescent="0.25">
      <c r="A644" s="32" t="s">
        <v>9019</v>
      </c>
      <c r="B644" s="32" t="s">
        <v>9020</v>
      </c>
      <c r="C644" s="32" t="s">
        <v>8875</v>
      </c>
      <c r="D644" s="32" t="s">
        <v>7330</v>
      </c>
      <c r="E644" s="32">
        <v>90242</v>
      </c>
      <c r="F644" s="32" t="s">
        <v>9021</v>
      </c>
    </row>
    <row r="645" spans="1:6" hidden="1" x14ac:dyDescent="0.25">
      <c r="A645" s="32" t="s">
        <v>9022</v>
      </c>
      <c r="B645" s="32" t="s">
        <v>9023</v>
      </c>
      <c r="C645" s="32" t="s">
        <v>8875</v>
      </c>
      <c r="D645" s="32" t="s">
        <v>7330</v>
      </c>
      <c r="E645" s="32">
        <v>90006</v>
      </c>
      <c r="F645" s="32" t="s">
        <v>9024</v>
      </c>
    </row>
    <row r="646" spans="1:6" hidden="1" x14ac:dyDescent="0.25">
      <c r="A646" s="32" t="s">
        <v>948</v>
      </c>
      <c r="B646" s="32" t="s">
        <v>9025</v>
      </c>
      <c r="C646" s="32" t="s">
        <v>8875</v>
      </c>
      <c r="D646" s="32" t="s">
        <v>7330</v>
      </c>
      <c r="E646" s="32">
        <v>96004</v>
      </c>
      <c r="F646" s="32" t="s">
        <v>9026</v>
      </c>
    </row>
    <row r="647" spans="1:6" hidden="1" x14ac:dyDescent="0.25">
      <c r="A647" s="32" t="s">
        <v>9027</v>
      </c>
      <c r="B647" s="32" t="s">
        <v>9028</v>
      </c>
      <c r="C647" s="32" t="s">
        <v>8875</v>
      </c>
      <c r="D647" s="32" t="s">
        <v>7330</v>
      </c>
      <c r="E647" s="32">
        <v>96402</v>
      </c>
      <c r="F647" s="32" t="s">
        <v>9029</v>
      </c>
    </row>
    <row r="648" spans="1:6" hidden="1" x14ac:dyDescent="0.25">
      <c r="A648" s="32" t="s">
        <v>9030</v>
      </c>
      <c r="B648" s="32" t="s">
        <v>9031</v>
      </c>
      <c r="C648" s="32" t="s">
        <v>8875</v>
      </c>
      <c r="D648" s="32" t="s">
        <v>7330</v>
      </c>
      <c r="E648" s="32">
        <v>94209</v>
      </c>
      <c r="F648" s="32" t="s">
        <v>9032</v>
      </c>
    </row>
    <row r="649" spans="1:6" hidden="1" x14ac:dyDescent="0.25">
      <c r="A649" s="32" t="s">
        <v>2087</v>
      </c>
      <c r="B649" s="32" t="s">
        <v>9033</v>
      </c>
      <c r="C649" s="32" t="s">
        <v>8875</v>
      </c>
      <c r="D649" s="32" t="s">
        <v>7330</v>
      </c>
      <c r="E649" s="32">
        <v>94209</v>
      </c>
      <c r="F649" s="32" t="s">
        <v>9034</v>
      </c>
    </row>
    <row r="650" spans="1:6" hidden="1" x14ac:dyDescent="0.25">
      <c r="A650" s="32" t="s">
        <v>454</v>
      </c>
      <c r="B650" s="32" t="s">
        <v>9035</v>
      </c>
      <c r="C650" s="32" t="s">
        <v>8875</v>
      </c>
      <c r="D650" s="32" t="s">
        <v>7330</v>
      </c>
      <c r="E650" s="32">
        <v>92602</v>
      </c>
      <c r="F650" s="32" t="s">
        <v>9036</v>
      </c>
    </row>
    <row r="651" spans="1:6" hidden="1" x14ac:dyDescent="0.25">
      <c r="A651" s="32" t="s">
        <v>3849</v>
      </c>
      <c r="B651" s="32" t="s">
        <v>9037</v>
      </c>
      <c r="C651" s="32" t="s">
        <v>8875</v>
      </c>
      <c r="D651" s="32" t="s">
        <v>7330</v>
      </c>
      <c r="E651" s="32">
        <v>90292</v>
      </c>
      <c r="F651" s="32" t="s">
        <v>9038</v>
      </c>
    </row>
    <row r="652" spans="1:6" hidden="1" x14ac:dyDescent="0.25">
      <c r="A652" s="32" t="s">
        <v>9039</v>
      </c>
      <c r="B652" s="32" t="s">
        <v>9040</v>
      </c>
      <c r="C652" s="32" t="s">
        <v>8875</v>
      </c>
      <c r="D652" s="32" t="s">
        <v>7330</v>
      </c>
      <c r="E652" s="32">
        <v>98602</v>
      </c>
      <c r="F652" s="32" t="s">
        <v>9041</v>
      </c>
    </row>
    <row r="653" spans="1:6" hidden="1" x14ac:dyDescent="0.25">
      <c r="A653" s="32" t="s">
        <v>9039</v>
      </c>
      <c r="B653" s="32" t="s">
        <v>9042</v>
      </c>
      <c r="C653" s="32" t="s">
        <v>8875</v>
      </c>
      <c r="D653" s="32" t="s">
        <v>7330</v>
      </c>
      <c r="E653" s="32">
        <v>94960</v>
      </c>
      <c r="F653" s="32" t="s">
        <v>9043</v>
      </c>
    </row>
    <row r="654" spans="1:6" hidden="1" x14ac:dyDescent="0.25">
      <c r="A654" s="32" t="s">
        <v>9039</v>
      </c>
      <c r="B654" s="32" t="s">
        <v>9044</v>
      </c>
      <c r="C654" s="32" t="s">
        <v>8875</v>
      </c>
      <c r="D654" s="32" t="s">
        <v>7330</v>
      </c>
      <c r="E654" s="32">
        <v>90288</v>
      </c>
      <c r="F654" s="32" t="s">
        <v>9045</v>
      </c>
    </row>
    <row r="655" spans="1:6" hidden="1" x14ac:dyDescent="0.25">
      <c r="A655" s="32" t="s">
        <v>1645</v>
      </c>
      <c r="B655" s="32" t="s">
        <v>9046</v>
      </c>
      <c r="C655" s="32" t="s">
        <v>8875</v>
      </c>
      <c r="D655" s="32" t="s">
        <v>7330</v>
      </c>
      <c r="E655" s="32">
        <v>96862</v>
      </c>
      <c r="F655" s="32" t="s">
        <v>9047</v>
      </c>
    </row>
    <row r="656" spans="1:6" hidden="1" x14ac:dyDescent="0.25">
      <c r="A656" s="32" t="s">
        <v>5966</v>
      </c>
      <c r="B656" s="32" t="s">
        <v>9048</v>
      </c>
      <c r="C656" s="32" t="s">
        <v>8875</v>
      </c>
      <c r="D656" s="32" t="s">
        <v>7330</v>
      </c>
      <c r="E656" s="32">
        <v>96826</v>
      </c>
      <c r="F656" s="32" t="s">
        <v>9049</v>
      </c>
    </row>
    <row r="657" spans="1:6" hidden="1" x14ac:dyDescent="0.25">
      <c r="A657" s="32" t="s">
        <v>9050</v>
      </c>
      <c r="B657" s="32" t="s">
        <v>9051</v>
      </c>
      <c r="C657" s="32" t="s">
        <v>8875</v>
      </c>
      <c r="D657" s="32" t="s">
        <v>7330</v>
      </c>
      <c r="E657" s="32">
        <v>94966</v>
      </c>
      <c r="F657" s="32" t="s">
        <v>9052</v>
      </c>
    </row>
    <row r="658" spans="1:6" hidden="1" x14ac:dyDescent="0.25">
      <c r="A658" s="32" t="s">
        <v>9053</v>
      </c>
      <c r="B658" s="32" t="s">
        <v>9054</v>
      </c>
      <c r="C658" s="32" t="s">
        <v>8875</v>
      </c>
      <c r="D658" s="32" t="s">
        <v>7330</v>
      </c>
      <c r="E658" s="32">
        <v>94940</v>
      </c>
      <c r="F658" s="32" t="s">
        <v>9055</v>
      </c>
    </row>
    <row r="659" spans="1:6" hidden="1" x14ac:dyDescent="0.25">
      <c r="A659" s="32" t="s">
        <v>8520</v>
      </c>
      <c r="B659" s="32" t="s">
        <v>7847</v>
      </c>
      <c r="C659" s="32" t="s">
        <v>8875</v>
      </c>
      <c r="D659" s="32" t="s">
        <v>7330</v>
      </c>
      <c r="E659" s="32">
        <v>90026</v>
      </c>
      <c r="F659" s="32" t="s">
        <v>9056</v>
      </c>
    </row>
    <row r="660" spans="1:6" hidden="1" x14ac:dyDescent="0.25">
      <c r="A660" s="32" t="s">
        <v>1712</v>
      </c>
      <c r="B660" s="32" t="s">
        <v>9057</v>
      </c>
      <c r="C660" s="32" t="s">
        <v>8875</v>
      </c>
      <c r="D660" s="32" t="s">
        <v>7330</v>
      </c>
      <c r="E660" s="32">
        <v>90266</v>
      </c>
      <c r="F660" s="32" t="s">
        <v>9058</v>
      </c>
    </row>
    <row r="661" spans="1:6" hidden="1" x14ac:dyDescent="0.25">
      <c r="A661" s="32" t="s">
        <v>9059</v>
      </c>
      <c r="B661" s="32" t="s">
        <v>9060</v>
      </c>
      <c r="C661" s="32" t="s">
        <v>8875</v>
      </c>
      <c r="D661" s="32" t="s">
        <v>7330</v>
      </c>
      <c r="E661" s="32">
        <v>96482</v>
      </c>
      <c r="F661" s="32" t="s">
        <v>9061</v>
      </c>
    </row>
    <row r="662" spans="1:6" hidden="1" x14ac:dyDescent="0.25">
      <c r="A662" s="32" t="s">
        <v>7035</v>
      </c>
      <c r="B662" s="32" t="s">
        <v>9062</v>
      </c>
      <c r="C662" s="32" t="s">
        <v>8875</v>
      </c>
      <c r="D662" s="32" t="s">
        <v>7330</v>
      </c>
      <c r="E662" s="32">
        <v>94804</v>
      </c>
      <c r="F662" s="32" t="s">
        <v>9063</v>
      </c>
    </row>
    <row r="663" spans="1:6" hidden="1" x14ac:dyDescent="0.25">
      <c r="A663" s="32" t="s">
        <v>7842</v>
      </c>
      <c r="B663" s="32" t="s">
        <v>9064</v>
      </c>
      <c r="C663" s="32" t="s">
        <v>8875</v>
      </c>
      <c r="D663" s="32" t="s">
        <v>7330</v>
      </c>
      <c r="E663" s="32">
        <v>90288</v>
      </c>
      <c r="F663" s="32" t="s">
        <v>9065</v>
      </c>
    </row>
    <row r="664" spans="1:6" hidden="1" x14ac:dyDescent="0.25">
      <c r="A664" s="32" t="s">
        <v>9066</v>
      </c>
      <c r="B664" s="32" t="s">
        <v>9067</v>
      </c>
      <c r="C664" s="32" t="s">
        <v>8875</v>
      </c>
      <c r="D664" s="32" t="s">
        <v>7330</v>
      </c>
      <c r="E664" s="32">
        <v>92440</v>
      </c>
      <c r="F664" s="32" t="s">
        <v>9068</v>
      </c>
    </row>
    <row r="665" spans="1:6" hidden="1" x14ac:dyDescent="0.25">
      <c r="A665" s="32" t="s">
        <v>4984</v>
      </c>
      <c r="B665" s="32" t="s">
        <v>9069</v>
      </c>
      <c r="C665" s="32" t="s">
        <v>8875</v>
      </c>
      <c r="D665" s="32" t="s">
        <v>7330</v>
      </c>
      <c r="E665" s="32">
        <v>90026</v>
      </c>
      <c r="F665" s="32" t="s">
        <v>9070</v>
      </c>
    </row>
    <row r="666" spans="1:6" hidden="1" x14ac:dyDescent="0.25">
      <c r="A666" s="32" t="s">
        <v>4379</v>
      </c>
      <c r="B666" s="32" t="s">
        <v>9071</v>
      </c>
      <c r="C666" s="32" t="s">
        <v>8875</v>
      </c>
      <c r="D666" s="32" t="s">
        <v>7330</v>
      </c>
      <c r="E666" s="32">
        <v>94404</v>
      </c>
      <c r="F666" s="32" t="s">
        <v>9072</v>
      </c>
    </row>
    <row r="667" spans="1:6" hidden="1" x14ac:dyDescent="0.25">
      <c r="A667" s="32" t="s">
        <v>5131</v>
      </c>
      <c r="B667" s="32" t="s">
        <v>8929</v>
      </c>
      <c r="C667" s="32" t="s">
        <v>8875</v>
      </c>
      <c r="D667" s="32" t="s">
        <v>7330</v>
      </c>
      <c r="E667" s="32">
        <v>90004</v>
      </c>
      <c r="F667" s="32" t="s">
        <v>9073</v>
      </c>
    </row>
    <row r="668" spans="1:6" hidden="1" x14ac:dyDescent="0.25">
      <c r="A668" s="32" t="s">
        <v>4208</v>
      </c>
      <c r="B668" s="32" t="s">
        <v>9074</v>
      </c>
      <c r="C668" s="32" t="s">
        <v>8875</v>
      </c>
      <c r="D668" s="32" t="s">
        <v>7330</v>
      </c>
      <c r="E668" s="32">
        <v>94228</v>
      </c>
      <c r="F668" s="32" t="s">
        <v>9075</v>
      </c>
    </row>
    <row r="669" spans="1:6" hidden="1" x14ac:dyDescent="0.25">
      <c r="A669" s="32" t="s">
        <v>2440</v>
      </c>
      <c r="B669" s="32" t="s">
        <v>8686</v>
      </c>
      <c r="C669" s="32" t="s">
        <v>8875</v>
      </c>
      <c r="D669" s="32" t="s">
        <v>7330</v>
      </c>
      <c r="E669" s="32">
        <v>96046</v>
      </c>
      <c r="F669" s="32" t="s">
        <v>9076</v>
      </c>
    </row>
    <row r="670" spans="1:6" hidden="1" x14ac:dyDescent="0.25">
      <c r="A670" s="32" t="s">
        <v>9077</v>
      </c>
      <c r="B670" s="32" t="s">
        <v>9078</v>
      </c>
      <c r="C670" s="32" t="s">
        <v>8875</v>
      </c>
      <c r="D670" s="32" t="s">
        <v>7330</v>
      </c>
      <c r="E670" s="32">
        <v>92664</v>
      </c>
      <c r="F670" s="32" t="s">
        <v>9079</v>
      </c>
    </row>
    <row r="671" spans="1:6" hidden="1" x14ac:dyDescent="0.25">
      <c r="A671" s="32" t="s">
        <v>9080</v>
      </c>
      <c r="B671" s="32" t="s">
        <v>9081</v>
      </c>
      <c r="C671" s="32" t="s">
        <v>8875</v>
      </c>
      <c r="D671" s="32" t="s">
        <v>7330</v>
      </c>
      <c r="E671" s="32">
        <v>90029</v>
      </c>
      <c r="F671" s="32" t="s">
        <v>9082</v>
      </c>
    </row>
    <row r="672" spans="1:6" hidden="1" x14ac:dyDescent="0.25">
      <c r="A672" s="32" t="s">
        <v>9083</v>
      </c>
      <c r="B672" s="32" t="s">
        <v>9084</v>
      </c>
      <c r="C672" s="32" t="s">
        <v>8875</v>
      </c>
      <c r="D672" s="32" t="s">
        <v>7330</v>
      </c>
      <c r="E672" s="32">
        <v>98402</v>
      </c>
      <c r="F672" s="32" t="s">
        <v>9085</v>
      </c>
    </row>
    <row r="673" spans="1:6" hidden="1" x14ac:dyDescent="0.25">
      <c r="A673" s="32" t="s">
        <v>2826</v>
      </c>
      <c r="B673" s="32" t="s">
        <v>9086</v>
      </c>
      <c r="C673" s="32" t="s">
        <v>8875</v>
      </c>
      <c r="D673" s="32" t="s">
        <v>7330</v>
      </c>
      <c r="E673" s="32">
        <v>92844</v>
      </c>
      <c r="F673" s="32" t="s">
        <v>9087</v>
      </c>
    </row>
    <row r="674" spans="1:6" hidden="1" x14ac:dyDescent="0.25">
      <c r="A674" s="32" t="s">
        <v>6575</v>
      </c>
      <c r="B674" s="32" t="s">
        <v>9088</v>
      </c>
      <c r="C674" s="32" t="s">
        <v>8875</v>
      </c>
      <c r="D674" s="32" t="s">
        <v>7330</v>
      </c>
      <c r="E674" s="32">
        <v>98402</v>
      </c>
      <c r="F674" s="32" t="s">
        <v>9089</v>
      </c>
    </row>
    <row r="675" spans="1:6" hidden="1" x14ac:dyDescent="0.25">
      <c r="A675" s="32" t="s">
        <v>952</v>
      </c>
      <c r="B675" s="32" t="s">
        <v>9090</v>
      </c>
      <c r="C675" s="32" t="s">
        <v>8875</v>
      </c>
      <c r="D675" s="32" t="s">
        <v>7330</v>
      </c>
      <c r="E675" s="32">
        <v>99608</v>
      </c>
      <c r="F675" s="32" t="s">
        <v>9091</v>
      </c>
    </row>
    <row r="676" spans="1:6" hidden="1" x14ac:dyDescent="0.25">
      <c r="A676" s="32" t="s">
        <v>9092</v>
      </c>
      <c r="B676" s="32" t="s">
        <v>9093</v>
      </c>
      <c r="C676" s="32" t="s">
        <v>8875</v>
      </c>
      <c r="D676" s="32" t="s">
        <v>7330</v>
      </c>
      <c r="E676" s="32">
        <v>92424</v>
      </c>
      <c r="F676" s="32" t="s">
        <v>9094</v>
      </c>
    </row>
    <row r="677" spans="1:6" hidden="1" x14ac:dyDescent="0.25">
      <c r="A677" s="32" t="s">
        <v>9095</v>
      </c>
      <c r="B677" s="32" t="s">
        <v>9096</v>
      </c>
      <c r="C677" s="32" t="s">
        <v>8875</v>
      </c>
      <c r="D677" s="32" t="s">
        <v>7330</v>
      </c>
      <c r="E677" s="32">
        <v>92942</v>
      </c>
      <c r="F677" s="32" t="s">
        <v>9097</v>
      </c>
    </row>
    <row r="678" spans="1:6" hidden="1" x14ac:dyDescent="0.25">
      <c r="A678" s="32" t="s">
        <v>1928</v>
      </c>
      <c r="B678" s="32" t="s">
        <v>9098</v>
      </c>
      <c r="C678" s="32" t="s">
        <v>8875</v>
      </c>
      <c r="D678" s="32" t="s">
        <v>7330</v>
      </c>
      <c r="E678" s="32">
        <v>92804</v>
      </c>
      <c r="F678" s="32" t="s">
        <v>9099</v>
      </c>
    </row>
    <row r="679" spans="1:6" hidden="1" x14ac:dyDescent="0.25">
      <c r="A679" s="32" t="s">
        <v>9100</v>
      </c>
      <c r="B679" s="32" t="s">
        <v>9101</v>
      </c>
      <c r="C679" s="32" t="s">
        <v>8875</v>
      </c>
      <c r="D679" s="32" t="s">
        <v>7330</v>
      </c>
      <c r="E679" s="32">
        <v>90089</v>
      </c>
      <c r="F679" s="32" t="s">
        <v>9102</v>
      </c>
    </row>
    <row r="680" spans="1:6" hidden="1" x14ac:dyDescent="0.25">
      <c r="A680" s="32" t="s">
        <v>9103</v>
      </c>
      <c r="B680" s="32" t="s">
        <v>9104</v>
      </c>
      <c r="C680" s="32" t="s">
        <v>8875</v>
      </c>
      <c r="D680" s="32" t="s">
        <v>7330</v>
      </c>
      <c r="E680" s="32">
        <v>96060</v>
      </c>
      <c r="F680" s="32" t="s">
        <v>9105</v>
      </c>
    </row>
    <row r="681" spans="1:6" hidden="1" x14ac:dyDescent="0.25">
      <c r="A681" s="32" t="s">
        <v>7989</v>
      </c>
      <c r="B681" s="32" t="s">
        <v>9106</v>
      </c>
      <c r="C681" s="32" t="s">
        <v>8875</v>
      </c>
      <c r="D681" s="32" t="s">
        <v>7330</v>
      </c>
      <c r="E681" s="32">
        <v>94602</v>
      </c>
      <c r="F681" s="32" t="s">
        <v>9107</v>
      </c>
    </row>
    <row r="682" spans="1:6" hidden="1" x14ac:dyDescent="0.25">
      <c r="A682" s="32" t="s">
        <v>7989</v>
      </c>
      <c r="B682" s="32" t="s">
        <v>9108</v>
      </c>
      <c r="C682" s="32" t="s">
        <v>8875</v>
      </c>
      <c r="D682" s="32" t="s">
        <v>7330</v>
      </c>
      <c r="E682" s="32">
        <v>98244</v>
      </c>
      <c r="F682" s="32" t="s">
        <v>9109</v>
      </c>
    </row>
    <row r="683" spans="1:6" hidden="1" x14ac:dyDescent="0.25">
      <c r="A683" s="32" t="s">
        <v>9110</v>
      </c>
      <c r="B683" s="32" t="s">
        <v>9111</v>
      </c>
      <c r="C683" s="32" t="s">
        <v>8875</v>
      </c>
      <c r="D683" s="32" t="s">
        <v>7330</v>
      </c>
      <c r="E683" s="32">
        <v>90842</v>
      </c>
      <c r="F683" s="32" t="s">
        <v>9112</v>
      </c>
    </row>
    <row r="684" spans="1:6" hidden="1" x14ac:dyDescent="0.25">
      <c r="A684" s="32" t="s">
        <v>833</v>
      </c>
      <c r="B684" s="32" t="s">
        <v>9113</v>
      </c>
      <c r="C684" s="32" t="s">
        <v>8875</v>
      </c>
      <c r="D684" s="32" t="s">
        <v>7330</v>
      </c>
      <c r="E684" s="32">
        <v>90026</v>
      </c>
      <c r="F684" s="32" t="s">
        <v>9114</v>
      </c>
    </row>
    <row r="685" spans="1:6" hidden="1" x14ac:dyDescent="0.25">
      <c r="A685" s="32" t="s">
        <v>1523</v>
      </c>
      <c r="B685" s="32" t="s">
        <v>9115</v>
      </c>
      <c r="C685" s="32" t="s">
        <v>8875</v>
      </c>
      <c r="D685" s="32" t="s">
        <v>7330</v>
      </c>
      <c r="E685" s="32">
        <v>98222</v>
      </c>
      <c r="F685" s="32" t="s">
        <v>9116</v>
      </c>
    </row>
    <row r="686" spans="1:6" hidden="1" x14ac:dyDescent="0.25">
      <c r="A686" s="32" t="s">
        <v>9117</v>
      </c>
      <c r="B686" s="32" t="s">
        <v>9118</v>
      </c>
      <c r="C686" s="32" t="s">
        <v>8875</v>
      </c>
      <c r="D686" s="32" t="s">
        <v>7330</v>
      </c>
      <c r="E686" s="32">
        <v>96840</v>
      </c>
      <c r="F686" s="32" t="s">
        <v>9119</v>
      </c>
    </row>
    <row r="687" spans="1:6" hidden="1" x14ac:dyDescent="0.25">
      <c r="A687" s="32" t="s">
        <v>350</v>
      </c>
      <c r="B687" s="32" t="s">
        <v>9120</v>
      </c>
      <c r="C687" s="32" t="s">
        <v>8875</v>
      </c>
      <c r="D687" s="32" t="s">
        <v>7330</v>
      </c>
      <c r="E687" s="32">
        <v>96826</v>
      </c>
      <c r="F687" s="32" t="s">
        <v>9121</v>
      </c>
    </row>
    <row r="688" spans="1:6" hidden="1" x14ac:dyDescent="0.25">
      <c r="A688" s="32" t="s">
        <v>777</v>
      </c>
      <c r="B688" s="32" t="s">
        <v>9122</v>
      </c>
      <c r="C688" s="32" t="s">
        <v>8875</v>
      </c>
      <c r="D688" s="32" t="s">
        <v>7330</v>
      </c>
      <c r="E688" s="32">
        <v>90022</v>
      </c>
      <c r="F688" s="32" t="s">
        <v>9123</v>
      </c>
    </row>
    <row r="689" spans="1:6" hidden="1" x14ac:dyDescent="0.25">
      <c r="A689" s="32" t="s">
        <v>9124</v>
      </c>
      <c r="B689" s="32" t="s">
        <v>9125</v>
      </c>
      <c r="C689" s="32" t="s">
        <v>8875</v>
      </c>
      <c r="D689" s="32" t="s">
        <v>7330</v>
      </c>
      <c r="E689" s="32">
        <v>90026</v>
      </c>
      <c r="F689" s="32" t="s">
        <v>9126</v>
      </c>
    </row>
    <row r="690" spans="1:6" hidden="1" x14ac:dyDescent="0.25">
      <c r="A690" s="32" t="s">
        <v>9127</v>
      </c>
      <c r="B690" s="32" t="s">
        <v>9128</v>
      </c>
      <c r="C690" s="32" t="s">
        <v>8875</v>
      </c>
      <c r="D690" s="32" t="s">
        <v>7330</v>
      </c>
      <c r="E690" s="32">
        <v>90022</v>
      </c>
      <c r="F690" s="32" t="s">
        <v>9129</v>
      </c>
    </row>
    <row r="691" spans="1:6" hidden="1" x14ac:dyDescent="0.25">
      <c r="A691" s="32" t="s">
        <v>9130</v>
      </c>
      <c r="B691" s="32" t="s">
        <v>9131</v>
      </c>
      <c r="C691" s="32" t="s">
        <v>8875</v>
      </c>
      <c r="D691" s="32" t="s">
        <v>7330</v>
      </c>
      <c r="E691" s="32">
        <v>92920</v>
      </c>
      <c r="F691" s="32" t="s">
        <v>9132</v>
      </c>
    </row>
    <row r="692" spans="1:6" hidden="1" x14ac:dyDescent="0.25">
      <c r="A692" s="32" t="s">
        <v>9133</v>
      </c>
      <c r="B692" s="32" t="s">
        <v>9134</v>
      </c>
      <c r="C692" s="32" t="s">
        <v>8875</v>
      </c>
      <c r="D692" s="32" t="s">
        <v>7330</v>
      </c>
      <c r="E692" s="32">
        <v>94404</v>
      </c>
      <c r="F692" s="32" t="s">
        <v>9135</v>
      </c>
    </row>
    <row r="693" spans="1:6" hidden="1" x14ac:dyDescent="0.25">
      <c r="A693" s="32" t="s">
        <v>9136</v>
      </c>
      <c r="B693" s="32" t="s">
        <v>9137</v>
      </c>
      <c r="C693" s="32" t="s">
        <v>8875</v>
      </c>
      <c r="D693" s="32" t="s">
        <v>7330</v>
      </c>
      <c r="E693" s="32">
        <v>92244</v>
      </c>
      <c r="F693" s="32" t="s">
        <v>9138</v>
      </c>
    </row>
    <row r="694" spans="1:6" hidden="1" x14ac:dyDescent="0.25">
      <c r="A694" s="32" t="s">
        <v>9139</v>
      </c>
      <c r="B694" s="32" t="s">
        <v>9140</v>
      </c>
      <c r="C694" s="32" t="s">
        <v>8875</v>
      </c>
      <c r="D694" s="32" t="s">
        <v>7330</v>
      </c>
      <c r="E694" s="32">
        <v>94284</v>
      </c>
      <c r="F694" s="32" t="s">
        <v>9141</v>
      </c>
    </row>
    <row r="695" spans="1:6" hidden="1" x14ac:dyDescent="0.25">
      <c r="A695" s="32" t="s">
        <v>9142</v>
      </c>
      <c r="B695" s="32" t="s">
        <v>9143</v>
      </c>
      <c r="C695" s="32" t="s">
        <v>8875</v>
      </c>
      <c r="D695" s="32" t="s">
        <v>7330</v>
      </c>
      <c r="E695" s="32">
        <v>92202</v>
      </c>
      <c r="F695" s="32" t="s">
        <v>9144</v>
      </c>
    </row>
    <row r="696" spans="1:6" hidden="1" x14ac:dyDescent="0.25">
      <c r="A696" s="32" t="s">
        <v>1427</v>
      </c>
      <c r="B696" s="32" t="s">
        <v>9145</v>
      </c>
      <c r="C696" s="32" t="s">
        <v>8875</v>
      </c>
      <c r="D696" s="32" t="s">
        <v>7330</v>
      </c>
      <c r="E696" s="32">
        <v>92660</v>
      </c>
      <c r="F696" s="32" t="s">
        <v>9146</v>
      </c>
    </row>
    <row r="697" spans="1:6" hidden="1" x14ac:dyDescent="0.25">
      <c r="A697" s="32" t="s">
        <v>8468</v>
      </c>
      <c r="B697" s="32" t="s">
        <v>9147</v>
      </c>
      <c r="C697" s="32" t="s">
        <v>8875</v>
      </c>
      <c r="D697" s="32" t="s">
        <v>7330</v>
      </c>
      <c r="E697" s="32">
        <v>90026</v>
      </c>
      <c r="F697" s="32" t="s">
        <v>9148</v>
      </c>
    </row>
    <row r="698" spans="1:6" hidden="1" x14ac:dyDescent="0.25">
      <c r="A698" s="32" t="s">
        <v>9149</v>
      </c>
      <c r="B698" s="32" t="s">
        <v>9150</v>
      </c>
      <c r="C698" s="32" t="s">
        <v>8875</v>
      </c>
      <c r="D698" s="32" t="s">
        <v>7330</v>
      </c>
      <c r="E698" s="32">
        <v>94820</v>
      </c>
      <c r="F698" s="32" t="s">
        <v>9151</v>
      </c>
    </row>
    <row r="699" spans="1:6" hidden="1" x14ac:dyDescent="0.25">
      <c r="A699" s="32" t="s">
        <v>9152</v>
      </c>
      <c r="B699" s="32" t="s">
        <v>9153</v>
      </c>
      <c r="C699" s="32" t="s">
        <v>8875</v>
      </c>
      <c r="D699" s="32" t="s">
        <v>7330</v>
      </c>
      <c r="E699" s="32">
        <v>99602</v>
      </c>
      <c r="F699" s="32" t="s">
        <v>9154</v>
      </c>
    </row>
    <row r="700" spans="1:6" hidden="1" x14ac:dyDescent="0.25">
      <c r="A700" s="32" t="s">
        <v>9155</v>
      </c>
      <c r="B700" s="32" t="s">
        <v>9156</v>
      </c>
      <c r="C700" s="32" t="s">
        <v>8875</v>
      </c>
      <c r="D700" s="32" t="s">
        <v>7330</v>
      </c>
      <c r="E700" s="32">
        <v>92844</v>
      </c>
      <c r="F700" s="32" t="s">
        <v>9157</v>
      </c>
    </row>
    <row r="701" spans="1:6" hidden="1" x14ac:dyDescent="0.25">
      <c r="A701" s="32" t="s">
        <v>7054</v>
      </c>
      <c r="B701" s="32" t="s">
        <v>9158</v>
      </c>
      <c r="C701" s="32" t="s">
        <v>8875</v>
      </c>
      <c r="D701" s="32" t="s">
        <v>7330</v>
      </c>
      <c r="E701" s="32">
        <v>92808</v>
      </c>
      <c r="F701" s="32" t="s">
        <v>9159</v>
      </c>
    </row>
    <row r="702" spans="1:6" hidden="1" x14ac:dyDescent="0.25">
      <c r="A702" s="32" t="s">
        <v>98</v>
      </c>
      <c r="B702" s="32" t="s">
        <v>7264</v>
      </c>
      <c r="C702" s="32" t="s">
        <v>8875</v>
      </c>
      <c r="D702" s="32" t="s">
        <v>7330</v>
      </c>
      <c r="E702" s="32">
        <v>94628</v>
      </c>
      <c r="F702" s="32" t="s">
        <v>9160</v>
      </c>
    </row>
    <row r="703" spans="1:6" hidden="1" x14ac:dyDescent="0.25">
      <c r="A703" s="32" t="s">
        <v>9161</v>
      </c>
      <c r="B703" s="32" t="s">
        <v>9162</v>
      </c>
      <c r="C703" s="32" t="s">
        <v>8875</v>
      </c>
      <c r="D703" s="32" t="s">
        <v>7330</v>
      </c>
      <c r="E703" s="32">
        <v>90248</v>
      </c>
      <c r="F703" s="32" t="s">
        <v>9163</v>
      </c>
    </row>
    <row r="704" spans="1:6" hidden="1" x14ac:dyDescent="0.25">
      <c r="A704" s="32" t="s">
        <v>9164</v>
      </c>
      <c r="B704" s="32" t="s">
        <v>9165</v>
      </c>
      <c r="C704" s="32" t="s">
        <v>8875</v>
      </c>
      <c r="D704" s="32" t="s">
        <v>7330</v>
      </c>
      <c r="E704" s="32">
        <v>94402</v>
      </c>
      <c r="F704" s="32" t="s">
        <v>9166</v>
      </c>
    </row>
    <row r="705" spans="1:6" hidden="1" x14ac:dyDescent="0.25">
      <c r="A705" s="32" t="s">
        <v>9167</v>
      </c>
      <c r="B705" s="32" t="s">
        <v>9168</v>
      </c>
      <c r="C705" s="32" t="s">
        <v>8875</v>
      </c>
      <c r="D705" s="32" t="s">
        <v>7330</v>
      </c>
      <c r="E705" s="32">
        <v>90294</v>
      </c>
      <c r="F705" s="32" t="s">
        <v>9169</v>
      </c>
    </row>
    <row r="706" spans="1:6" hidden="1" x14ac:dyDescent="0.25">
      <c r="A706" s="32" t="s">
        <v>8641</v>
      </c>
      <c r="B706" s="32" t="s">
        <v>8929</v>
      </c>
      <c r="C706" s="32" t="s">
        <v>8875</v>
      </c>
      <c r="D706" s="32" t="s">
        <v>7330</v>
      </c>
      <c r="E706" s="32">
        <v>90026</v>
      </c>
      <c r="F706" s="32" t="s">
        <v>9170</v>
      </c>
    </row>
    <row r="707" spans="1:6" hidden="1" x14ac:dyDescent="0.25">
      <c r="A707" s="32" t="s">
        <v>9171</v>
      </c>
      <c r="B707" s="32" t="s">
        <v>9172</v>
      </c>
      <c r="C707" s="32" t="s">
        <v>8875</v>
      </c>
      <c r="D707" s="32" t="s">
        <v>7330</v>
      </c>
      <c r="E707" s="32">
        <v>94406</v>
      </c>
      <c r="F707" s="32" t="s">
        <v>9173</v>
      </c>
    </row>
    <row r="708" spans="1:6" hidden="1" x14ac:dyDescent="0.25">
      <c r="A708" s="32" t="s">
        <v>6619</v>
      </c>
      <c r="B708" s="32" t="s">
        <v>9174</v>
      </c>
      <c r="C708" s="32" t="s">
        <v>8875</v>
      </c>
      <c r="D708" s="32" t="s">
        <v>7330</v>
      </c>
      <c r="E708" s="32">
        <v>90266</v>
      </c>
      <c r="F708" s="32" t="s">
        <v>9175</v>
      </c>
    </row>
    <row r="709" spans="1:6" hidden="1" x14ac:dyDescent="0.25">
      <c r="A709" s="32" t="s">
        <v>9176</v>
      </c>
      <c r="B709" s="32" t="s">
        <v>9177</v>
      </c>
      <c r="C709" s="32" t="s">
        <v>8875</v>
      </c>
      <c r="D709" s="32" t="s">
        <v>7330</v>
      </c>
      <c r="E709" s="32">
        <v>90240</v>
      </c>
      <c r="F709" s="32" t="s">
        <v>9178</v>
      </c>
    </row>
    <row r="710" spans="1:6" hidden="1" x14ac:dyDescent="0.25">
      <c r="A710" s="32" t="s">
        <v>9179</v>
      </c>
      <c r="B710" s="32" t="s">
        <v>9180</v>
      </c>
      <c r="C710" s="32" t="s">
        <v>8875</v>
      </c>
      <c r="D710" s="32" t="s">
        <v>7330</v>
      </c>
      <c r="E710" s="32">
        <v>98406</v>
      </c>
      <c r="F710" s="32" t="s">
        <v>9181</v>
      </c>
    </row>
    <row r="711" spans="1:6" hidden="1" x14ac:dyDescent="0.25">
      <c r="A711" s="32" t="s">
        <v>3520</v>
      </c>
      <c r="B711" s="32" t="s">
        <v>9182</v>
      </c>
      <c r="C711" s="32" t="s">
        <v>8875</v>
      </c>
      <c r="D711" s="32" t="s">
        <v>7330</v>
      </c>
      <c r="E711" s="32">
        <v>96246</v>
      </c>
      <c r="F711" s="32" t="s">
        <v>9183</v>
      </c>
    </row>
    <row r="712" spans="1:6" hidden="1" x14ac:dyDescent="0.25">
      <c r="A712" s="32" t="s">
        <v>2510</v>
      </c>
      <c r="B712" s="32" t="s">
        <v>9184</v>
      </c>
      <c r="C712" s="32" t="s">
        <v>8875</v>
      </c>
      <c r="D712" s="32" t="s">
        <v>7330</v>
      </c>
      <c r="E712" s="32">
        <v>90266</v>
      </c>
      <c r="F712" s="32" t="s">
        <v>9185</v>
      </c>
    </row>
    <row r="713" spans="1:6" hidden="1" x14ac:dyDescent="0.25">
      <c r="A713" s="32" t="s">
        <v>9186</v>
      </c>
      <c r="B713" s="32" t="s">
        <v>9187</v>
      </c>
      <c r="C713" s="32" t="s">
        <v>8875</v>
      </c>
      <c r="D713" s="32" t="s">
        <v>7330</v>
      </c>
      <c r="E713" s="32">
        <v>92260</v>
      </c>
      <c r="F713" s="32" t="s">
        <v>9188</v>
      </c>
    </row>
    <row r="714" spans="1:6" hidden="1" x14ac:dyDescent="0.25">
      <c r="A714" s="32" t="s">
        <v>879</v>
      </c>
      <c r="B714" s="32" t="s">
        <v>9189</v>
      </c>
      <c r="C714" s="32" t="s">
        <v>8875</v>
      </c>
      <c r="D714" s="32" t="s">
        <v>7330</v>
      </c>
      <c r="E714" s="32">
        <v>94806</v>
      </c>
      <c r="F714" s="32" t="s">
        <v>9190</v>
      </c>
    </row>
    <row r="715" spans="1:6" hidden="1" x14ac:dyDescent="0.25">
      <c r="A715" s="32" t="s">
        <v>9191</v>
      </c>
      <c r="B715" s="32" t="s">
        <v>9192</v>
      </c>
      <c r="C715" s="32" t="s">
        <v>8875</v>
      </c>
      <c r="D715" s="32" t="s">
        <v>7330</v>
      </c>
      <c r="E715" s="32">
        <v>98404</v>
      </c>
      <c r="F715" s="32" t="s">
        <v>9193</v>
      </c>
    </row>
    <row r="716" spans="1:6" hidden="1" x14ac:dyDescent="0.25">
      <c r="A716" s="32" t="s">
        <v>9194</v>
      </c>
      <c r="B716" s="32" t="s">
        <v>9195</v>
      </c>
      <c r="C716" s="32" t="s">
        <v>8875</v>
      </c>
      <c r="D716" s="32" t="s">
        <v>7330</v>
      </c>
      <c r="E716" s="32">
        <v>92048</v>
      </c>
      <c r="F716" s="32" t="s">
        <v>9196</v>
      </c>
    </row>
    <row r="717" spans="1:6" hidden="1" x14ac:dyDescent="0.25">
      <c r="A717" s="32" t="s">
        <v>5554</v>
      </c>
      <c r="B717" s="32" t="s">
        <v>9197</v>
      </c>
      <c r="C717" s="32" t="s">
        <v>8875</v>
      </c>
      <c r="D717" s="32" t="s">
        <v>7330</v>
      </c>
      <c r="E717" s="32">
        <v>90220</v>
      </c>
      <c r="F717" s="32" t="s">
        <v>9198</v>
      </c>
    </row>
    <row r="718" spans="1:6" hidden="1" x14ac:dyDescent="0.25">
      <c r="A718" s="32" t="s">
        <v>9199</v>
      </c>
      <c r="B718" s="32" t="s">
        <v>9200</v>
      </c>
      <c r="C718" s="32" t="s">
        <v>8875</v>
      </c>
      <c r="D718" s="32" t="s">
        <v>7330</v>
      </c>
      <c r="E718" s="32">
        <v>96848</v>
      </c>
      <c r="F718" s="32" t="s">
        <v>9201</v>
      </c>
    </row>
    <row r="719" spans="1:6" hidden="1" x14ac:dyDescent="0.25">
      <c r="A719" s="32" t="s">
        <v>8074</v>
      </c>
      <c r="B719" s="32" t="s">
        <v>9202</v>
      </c>
      <c r="C719" s="32" t="s">
        <v>8875</v>
      </c>
      <c r="D719" s="32" t="s">
        <v>7330</v>
      </c>
      <c r="E719" s="32">
        <v>94044</v>
      </c>
      <c r="F719" s="32" t="s">
        <v>9203</v>
      </c>
    </row>
    <row r="720" spans="1:6" hidden="1" x14ac:dyDescent="0.25">
      <c r="A720" s="32" t="s">
        <v>2669</v>
      </c>
      <c r="B720" s="32" t="s">
        <v>9204</v>
      </c>
      <c r="C720" s="32" t="s">
        <v>8875</v>
      </c>
      <c r="D720" s="32" t="s">
        <v>7330</v>
      </c>
      <c r="E720" s="32">
        <v>94608</v>
      </c>
      <c r="F720" s="32" t="s">
        <v>9205</v>
      </c>
    </row>
    <row r="721" spans="1:6" hidden="1" x14ac:dyDescent="0.25">
      <c r="A721" s="32" t="s">
        <v>8857</v>
      </c>
      <c r="B721" s="32" t="s">
        <v>9206</v>
      </c>
      <c r="C721" s="32" t="s">
        <v>8875</v>
      </c>
      <c r="D721" s="32" t="s">
        <v>7330</v>
      </c>
      <c r="E721" s="32">
        <v>92260</v>
      </c>
      <c r="F721" s="32" t="s">
        <v>9207</v>
      </c>
    </row>
    <row r="722" spans="1:6" hidden="1" x14ac:dyDescent="0.25">
      <c r="A722" s="32" t="s">
        <v>8857</v>
      </c>
      <c r="B722" s="32" t="s">
        <v>9208</v>
      </c>
      <c r="C722" s="32" t="s">
        <v>8875</v>
      </c>
      <c r="D722" s="32" t="s">
        <v>7330</v>
      </c>
      <c r="E722" s="32">
        <v>98406</v>
      </c>
      <c r="F722" s="32" t="s">
        <v>9209</v>
      </c>
    </row>
    <row r="723" spans="1:6" hidden="1" x14ac:dyDescent="0.25">
      <c r="A723" s="32" t="s">
        <v>9210</v>
      </c>
      <c r="B723" s="32" t="s">
        <v>9211</v>
      </c>
      <c r="C723" s="32" t="s">
        <v>8875</v>
      </c>
      <c r="D723" s="32" t="s">
        <v>7330</v>
      </c>
      <c r="E723" s="32">
        <v>90242</v>
      </c>
      <c r="F723" s="32" t="s">
        <v>9212</v>
      </c>
    </row>
    <row r="724" spans="1:6" hidden="1" x14ac:dyDescent="0.25">
      <c r="A724" s="32" t="s">
        <v>9213</v>
      </c>
      <c r="B724" s="32" t="s">
        <v>9214</v>
      </c>
      <c r="C724" s="32" t="s">
        <v>8875</v>
      </c>
      <c r="D724" s="32" t="s">
        <v>7330</v>
      </c>
      <c r="E724" s="32">
        <v>96002</v>
      </c>
      <c r="F724" s="32" t="s">
        <v>9215</v>
      </c>
    </row>
    <row r="725" spans="1:6" hidden="1" x14ac:dyDescent="0.25">
      <c r="A725" s="32" t="s">
        <v>1260</v>
      </c>
      <c r="B725" s="32" t="s">
        <v>9216</v>
      </c>
      <c r="C725" s="32" t="s">
        <v>8875</v>
      </c>
      <c r="D725" s="32" t="s">
        <v>7330</v>
      </c>
      <c r="E725" s="32">
        <v>92864</v>
      </c>
      <c r="F725" s="32" t="s">
        <v>9217</v>
      </c>
    </row>
    <row r="726" spans="1:6" hidden="1" x14ac:dyDescent="0.25">
      <c r="A726" s="32" t="s">
        <v>2072</v>
      </c>
      <c r="B726" s="32" t="s">
        <v>9218</v>
      </c>
      <c r="C726" s="32" t="s">
        <v>8875</v>
      </c>
      <c r="D726" s="32" t="s">
        <v>7330</v>
      </c>
      <c r="E726" s="32">
        <v>90680</v>
      </c>
      <c r="F726" s="32" t="s">
        <v>9219</v>
      </c>
    </row>
    <row r="727" spans="1:6" hidden="1" x14ac:dyDescent="0.25">
      <c r="A727" s="32" t="s">
        <v>9220</v>
      </c>
      <c r="B727" s="32" t="s">
        <v>9221</v>
      </c>
      <c r="C727" s="32" t="s">
        <v>8875</v>
      </c>
      <c r="D727" s="32" t="s">
        <v>7330</v>
      </c>
      <c r="E727" s="32">
        <v>90002</v>
      </c>
      <c r="F727" s="32" t="s">
        <v>9222</v>
      </c>
    </row>
    <row r="728" spans="1:6" hidden="1" x14ac:dyDescent="0.25">
      <c r="A728" s="32" t="s">
        <v>9223</v>
      </c>
      <c r="B728" s="32" t="s">
        <v>9224</v>
      </c>
      <c r="C728" s="32" t="s">
        <v>8875</v>
      </c>
      <c r="D728" s="32" t="s">
        <v>7330</v>
      </c>
      <c r="E728" s="32">
        <v>94026</v>
      </c>
      <c r="F728" s="32" t="s">
        <v>9225</v>
      </c>
    </row>
    <row r="729" spans="1:6" hidden="1" x14ac:dyDescent="0.25">
      <c r="A729" s="32" t="s">
        <v>9226</v>
      </c>
      <c r="B729" s="32" t="s">
        <v>9227</v>
      </c>
      <c r="C729" s="32" t="s">
        <v>8875</v>
      </c>
      <c r="D729" s="32" t="s">
        <v>7330</v>
      </c>
      <c r="E729" s="32">
        <v>94208</v>
      </c>
      <c r="F729" s="32" t="s">
        <v>9228</v>
      </c>
    </row>
    <row r="730" spans="1:6" hidden="1" x14ac:dyDescent="0.25">
      <c r="A730" s="32" t="s">
        <v>7404</v>
      </c>
      <c r="B730" s="32" t="s">
        <v>9229</v>
      </c>
      <c r="C730" s="32" t="s">
        <v>8875</v>
      </c>
      <c r="D730" s="32" t="s">
        <v>7330</v>
      </c>
      <c r="E730" s="32">
        <v>92862</v>
      </c>
      <c r="F730" s="32" t="s">
        <v>9230</v>
      </c>
    </row>
    <row r="731" spans="1:6" hidden="1" x14ac:dyDescent="0.25">
      <c r="A731" s="32" t="s">
        <v>1116</v>
      </c>
      <c r="B731" s="32" t="s">
        <v>9231</v>
      </c>
      <c r="C731" s="32" t="s">
        <v>8875</v>
      </c>
      <c r="D731" s="32" t="s">
        <v>7330</v>
      </c>
      <c r="E731" s="32">
        <v>92264</v>
      </c>
      <c r="F731" s="32" t="s">
        <v>9232</v>
      </c>
    </row>
    <row r="732" spans="1:6" hidden="1" x14ac:dyDescent="0.25">
      <c r="A732" s="32" t="s">
        <v>9233</v>
      </c>
      <c r="B732" s="32" t="s">
        <v>9234</v>
      </c>
      <c r="C732" s="32" t="s">
        <v>8875</v>
      </c>
      <c r="D732" s="32" t="s">
        <v>7330</v>
      </c>
      <c r="E732" s="32">
        <v>92604</v>
      </c>
      <c r="F732" s="32" t="s">
        <v>9235</v>
      </c>
    </row>
    <row r="733" spans="1:6" hidden="1" x14ac:dyDescent="0.25">
      <c r="A733" s="32" t="s">
        <v>9236</v>
      </c>
      <c r="B733" s="32" t="s">
        <v>9237</v>
      </c>
      <c r="C733" s="32" t="s">
        <v>8875</v>
      </c>
      <c r="D733" s="32" t="s">
        <v>7330</v>
      </c>
      <c r="E733" s="32">
        <v>94668</v>
      </c>
      <c r="F733" s="32" t="s">
        <v>9238</v>
      </c>
    </row>
    <row r="734" spans="1:6" hidden="1" x14ac:dyDescent="0.25">
      <c r="A734" s="32" t="s">
        <v>639</v>
      </c>
      <c r="B734" s="32" t="s">
        <v>9239</v>
      </c>
      <c r="C734" s="32" t="s">
        <v>8875</v>
      </c>
      <c r="D734" s="32" t="s">
        <v>7330</v>
      </c>
      <c r="E734" s="32">
        <v>96844</v>
      </c>
      <c r="F734" s="32" t="s">
        <v>9240</v>
      </c>
    </row>
    <row r="735" spans="1:6" hidden="1" x14ac:dyDescent="0.25">
      <c r="A735" s="32" t="s">
        <v>1480</v>
      </c>
      <c r="B735" s="32" t="s">
        <v>9241</v>
      </c>
      <c r="C735" s="32" t="s">
        <v>8875</v>
      </c>
      <c r="D735" s="32" t="s">
        <v>7330</v>
      </c>
      <c r="E735" s="32">
        <v>90022</v>
      </c>
      <c r="F735" s="32" t="s">
        <v>9242</v>
      </c>
    </row>
    <row r="736" spans="1:6" hidden="1" x14ac:dyDescent="0.25">
      <c r="A736" s="32" t="s">
        <v>9243</v>
      </c>
      <c r="B736" s="32" t="s">
        <v>9244</v>
      </c>
      <c r="C736" s="32" t="s">
        <v>8875</v>
      </c>
      <c r="D736" s="32" t="s">
        <v>7330</v>
      </c>
      <c r="E736" s="32">
        <v>90402</v>
      </c>
      <c r="F736" s="32" t="s">
        <v>9245</v>
      </c>
    </row>
    <row r="737" spans="1:6" hidden="1" x14ac:dyDescent="0.25">
      <c r="A737" s="32" t="s">
        <v>9246</v>
      </c>
      <c r="B737" s="32" t="s">
        <v>9247</v>
      </c>
      <c r="C737" s="32" t="s">
        <v>8875</v>
      </c>
      <c r="D737" s="32" t="s">
        <v>7330</v>
      </c>
      <c r="E737" s="32">
        <v>90680</v>
      </c>
      <c r="F737" s="32" t="s">
        <v>9248</v>
      </c>
    </row>
    <row r="738" spans="1:6" hidden="1" x14ac:dyDescent="0.25">
      <c r="A738" s="32" t="s">
        <v>9249</v>
      </c>
      <c r="B738" s="32" t="s">
        <v>9250</v>
      </c>
      <c r="C738" s="32" t="s">
        <v>8875</v>
      </c>
      <c r="D738" s="32" t="s">
        <v>7330</v>
      </c>
      <c r="E738" s="32">
        <v>90008</v>
      </c>
      <c r="F738" s="32" t="s">
        <v>9251</v>
      </c>
    </row>
    <row r="739" spans="1:6" hidden="1" x14ac:dyDescent="0.25">
      <c r="A739" s="32" t="s">
        <v>9252</v>
      </c>
      <c r="B739" s="32" t="s">
        <v>9253</v>
      </c>
      <c r="C739" s="32" t="s">
        <v>8875</v>
      </c>
      <c r="D739" s="32" t="s">
        <v>7330</v>
      </c>
      <c r="E739" s="32">
        <v>90840</v>
      </c>
      <c r="F739" s="32" t="s">
        <v>9254</v>
      </c>
    </row>
    <row r="740" spans="1:6" hidden="1" x14ac:dyDescent="0.25">
      <c r="A740" s="32" t="s">
        <v>9255</v>
      </c>
      <c r="B740" s="32" t="s">
        <v>9256</v>
      </c>
      <c r="C740" s="32" t="s">
        <v>8875</v>
      </c>
      <c r="D740" s="32" t="s">
        <v>7330</v>
      </c>
      <c r="E740" s="32">
        <v>90026</v>
      </c>
      <c r="F740" s="32" t="s">
        <v>9257</v>
      </c>
    </row>
    <row r="741" spans="1:6" hidden="1" x14ac:dyDescent="0.25">
      <c r="A741" s="32" t="s">
        <v>4662</v>
      </c>
      <c r="B741" s="32" t="s">
        <v>9258</v>
      </c>
      <c r="C741" s="32" t="s">
        <v>8875</v>
      </c>
      <c r="D741" s="32" t="s">
        <v>7330</v>
      </c>
      <c r="E741" s="32">
        <v>96620</v>
      </c>
      <c r="F741" s="32" t="s">
        <v>9259</v>
      </c>
    </row>
    <row r="742" spans="1:6" hidden="1" x14ac:dyDescent="0.25">
      <c r="A742" s="32" t="s">
        <v>2370</v>
      </c>
      <c r="B742" s="32" t="s">
        <v>9260</v>
      </c>
      <c r="C742" s="32" t="s">
        <v>8875</v>
      </c>
      <c r="D742" s="32" t="s">
        <v>7330</v>
      </c>
      <c r="E742" s="32">
        <v>92806</v>
      </c>
      <c r="F742" s="32" t="s">
        <v>9261</v>
      </c>
    </row>
    <row r="743" spans="1:6" hidden="1" x14ac:dyDescent="0.25">
      <c r="A743" s="32" t="s">
        <v>9262</v>
      </c>
      <c r="B743" s="32" t="s">
        <v>9263</v>
      </c>
      <c r="C743" s="32" t="s">
        <v>8875</v>
      </c>
      <c r="D743" s="32" t="s">
        <v>7330</v>
      </c>
      <c r="E743" s="32">
        <v>98642</v>
      </c>
      <c r="F743" s="32" t="s">
        <v>9264</v>
      </c>
    </row>
    <row r="744" spans="1:6" hidden="1" x14ac:dyDescent="0.25">
      <c r="A744" s="32" t="s">
        <v>8523</v>
      </c>
      <c r="B744" s="32" t="s">
        <v>9265</v>
      </c>
      <c r="C744" s="32" t="s">
        <v>8875</v>
      </c>
      <c r="D744" s="32" t="s">
        <v>7330</v>
      </c>
      <c r="E744" s="32">
        <v>94402</v>
      </c>
      <c r="F744" s="32" t="s">
        <v>9266</v>
      </c>
    </row>
    <row r="745" spans="1:6" hidden="1" x14ac:dyDescent="0.25">
      <c r="A745" s="32" t="s">
        <v>2673</v>
      </c>
      <c r="B745" s="32" t="s">
        <v>8834</v>
      </c>
      <c r="C745" s="32" t="s">
        <v>8875</v>
      </c>
      <c r="D745" s="32" t="s">
        <v>7330</v>
      </c>
      <c r="E745" s="32">
        <v>96842</v>
      </c>
      <c r="F745" s="32" t="s">
        <v>9267</v>
      </c>
    </row>
    <row r="746" spans="1:6" hidden="1" x14ac:dyDescent="0.25">
      <c r="A746" s="32" t="s">
        <v>9268</v>
      </c>
      <c r="B746" s="32" t="s">
        <v>9269</v>
      </c>
      <c r="C746" s="32" t="s">
        <v>8875</v>
      </c>
      <c r="D746" s="32" t="s">
        <v>7330</v>
      </c>
      <c r="E746" s="32">
        <v>90064</v>
      </c>
      <c r="F746" s="32" t="s">
        <v>9270</v>
      </c>
    </row>
    <row r="747" spans="1:6" hidden="1" x14ac:dyDescent="0.25">
      <c r="A747" s="32" t="s">
        <v>9271</v>
      </c>
      <c r="B747" s="32" t="s">
        <v>9272</v>
      </c>
      <c r="C747" s="32" t="s">
        <v>8875</v>
      </c>
      <c r="D747" s="32" t="s">
        <v>7330</v>
      </c>
      <c r="E747" s="32">
        <v>96824</v>
      </c>
      <c r="F747" s="32" t="s">
        <v>9273</v>
      </c>
    </row>
    <row r="748" spans="1:6" hidden="1" x14ac:dyDescent="0.25">
      <c r="A748" s="32" t="s">
        <v>9274</v>
      </c>
      <c r="B748" s="32" t="s">
        <v>9275</v>
      </c>
      <c r="C748" s="32" t="s">
        <v>8875</v>
      </c>
      <c r="D748" s="32" t="s">
        <v>7330</v>
      </c>
      <c r="E748" s="32">
        <v>94442</v>
      </c>
      <c r="F748" s="32" t="s">
        <v>9276</v>
      </c>
    </row>
    <row r="749" spans="1:6" hidden="1" x14ac:dyDescent="0.25">
      <c r="A749" s="32" t="s">
        <v>9277</v>
      </c>
      <c r="B749" s="32" t="s">
        <v>9278</v>
      </c>
      <c r="C749" s="32" t="s">
        <v>8875</v>
      </c>
      <c r="D749" s="32" t="s">
        <v>7330</v>
      </c>
      <c r="E749" s="32">
        <v>90026</v>
      </c>
      <c r="F749" s="32" t="s">
        <v>9279</v>
      </c>
    </row>
    <row r="750" spans="1:6" hidden="1" x14ac:dyDescent="0.25">
      <c r="A750" s="32" t="s">
        <v>4042</v>
      </c>
      <c r="B750" s="32" t="s">
        <v>9280</v>
      </c>
      <c r="C750" s="32" t="s">
        <v>8875</v>
      </c>
      <c r="D750" s="32" t="s">
        <v>7330</v>
      </c>
      <c r="E750" s="32">
        <v>92692</v>
      </c>
      <c r="F750" s="32" t="s">
        <v>9281</v>
      </c>
    </row>
    <row r="751" spans="1:6" hidden="1" x14ac:dyDescent="0.25">
      <c r="A751" s="32" t="s">
        <v>4225</v>
      </c>
      <c r="B751" s="32" t="s">
        <v>9282</v>
      </c>
      <c r="C751" s="32" t="s">
        <v>8875</v>
      </c>
      <c r="D751" s="32" t="s">
        <v>7330</v>
      </c>
      <c r="E751" s="32">
        <v>98082</v>
      </c>
      <c r="F751" s="32" t="s">
        <v>9283</v>
      </c>
    </row>
    <row r="752" spans="1:6" hidden="1" x14ac:dyDescent="0.25">
      <c r="A752" s="32" t="s">
        <v>9284</v>
      </c>
      <c r="B752" s="32" t="s">
        <v>9285</v>
      </c>
      <c r="C752" s="32" t="s">
        <v>8875</v>
      </c>
      <c r="D752" s="32" t="s">
        <v>7330</v>
      </c>
      <c r="E752" s="32">
        <v>90022</v>
      </c>
      <c r="F752" s="32" t="s">
        <v>9286</v>
      </c>
    </row>
    <row r="753" spans="1:6" hidden="1" x14ac:dyDescent="0.25">
      <c r="A753" s="32" t="s">
        <v>2761</v>
      </c>
      <c r="B753" s="32" t="s">
        <v>9287</v>
      </c>
      <c r="C753" s="32" t="s">
        <v>8875</v>
      </c>
      <c r="D753" s="32" t="s">
        <v>7330</v>
      </c>
      <c r="E753" s="32">
        <v>96208</v>
      </c>
      <c r="F753" s="32" t="s">
        <v>9288</v>
      </c>
    </row>
    <row r="754" spans="1:6" hidden="1" x14ac:dyDescent="0.25">
      <c r="A754" s="32" t="s">
        <v>9289</v>
      </c>
      <c r="B754" s="32" t="s">
        <v>9290</v>
      </c>
      <c r="C754" s="32" t="s">
        <v>8875</v>
      </c>
      <c r="D754" s="32" t="s">
        <v>7330</v>
      </c>
      <c r="E754" s="32">
        <v>94906</v>
      </c>
      <c r="F754" s="32" t="s">
        <v>9291</v>
      </c>
    </row>
    <row r="755" spans="1:6" hidden="1" x14ac:dyDescent="0.25">
      <c r="A755" s="32" t="s">
        <v>9292</v>
      </c>
      <c r="B755" s="32" t="s">
        <v>9293</v>
      </c>
      <c r="C755" s="32" t="s">
        <v>8875</v>
      </c>
      <c r="D755" s="32" t="s">
        <v>7330</v>
      </c>
      <c r="E755" s="32">
        <v>90248</v>
      </c>
      <c r="F755" s="32" t="s">
        <v>9294</v>
      </c>
    </row>
    <row r="756" spans="1:6" hidden="1" x14ac:dyDescent="0.25">
      <c r="A756" s="32" t="s">
        <v>8053</v>
      </c>
      <c r="B756" s="32" t="s">
        <v>9295</v>
      </c>
      <c r="C756" s="32" t="s">
        <v>8875</v>
      </c>
      <c r="D756" s="32" t="s">
        <v>7330</v>
      </c>
      <c r="E756" s="32">
        <v>96229</v>
      </c>
      <c r="F756" s="32" t="s">
        <v>9296</v>
      </c>
    </row>
    <row r="757" spans="1:6" hidden="1" x14ac:dyDescent="0.25">
      <c r="A757" s="32" t="s">
        <v>8053</v>
      </c>
      <c r="B757" s="32" t="s">
        <v>9297</v>
      </c>
      <c r="C757" s="32" t="s">
        <v>8875</v>
      </c>
      <c r="D757" s="32" t="s">
        <v>7330</v>
      </c>
      <c r="E757" s="32">
        <v>90604</v>
      </c>
      <c r="F757" s="32" t="s">
        <v>9298</v>
      </c>
    </row>
    <row r="758" spans="1:6" hidden="1" x14ac:dyDescent="0.25">
      <c r="A758" s="32" t="s">
        <v>9299</v>
      </c>
      <c r="B758" s="32" t="s">
        <v>9300</v>
      </c>
      <c r="C758" s="32" t="s">
        <v>8875</v>
      </c>
      <c r="D758" s="32" t="s">
        <v>7330</v>
      </c>
      <c r="E758" s="32">
        <v>94464</v>
      </c>
      <c r="F758" s="32" t="s">
        <v>9301</v>
      </c>
    </row>
    <row r="759" spans="1:6" hidden="1" x14ac:dyDescent="0.25">
      <c r="A759" s="32" t="s">
        <v>9302</v>
      </c>
      <c r="B759" s="32" t="s">
        <v>9303</v>
      </c>
      <c r="C759" s="32" t="s">
        <v>8875</v>
      </c>
      <c r="D759" s="32" t="s">
        <v>7330</v>
      </c>
      <c r="E759" s="32">
        <v>98046</v>
      </c>
      <c r="F759" s="32" t="s">
        <v>9304</v>
      </c>
    </row>
    <row r="760" spans="1:6" hidden="1" x14ac:dyDescent="0.25">
      <c r="A760" s="32" t="s">
        <v>3011</v>
      </c>
      <c r="B760" s="32" t="s">
        <v>9305</v>
      </c>
      <c r="C760" s="32" t="s">
        <v>8875</v>
      </c>
      <c r="D760" s="32" t="s">
        <v>7330</v>
      </c>
      <c r="E760" s="32">
        <v>94806</v>
      </c>
      <c r="F760" s="32" t="s">
        <v>9306</v>
      </c>
    </row>
    <row r="761" spans="1:6" hidden="1" x14ac:dyDescent="0.25">
      <c r="A761" s="32" t="s">
        <v>7746</v>
      </c>
      <c r="B761" s="32" t="s">
        <v>9307</v>
      </c>
      <c r="C761" s="32" t="s">
        <v>8875</v>
      </c>
      <c r="D761" s="32" t="s">
        <v>7330</v>
      </c>
      <c r="E761" s="32">
        <v>92206</v>
      </c>
      <c r="F761" s="32" t="s">
        <v>9308</v>
      </c>
    </row>
    <row r="762" spans="1:6" hidden="1" x14ac:dyDescent="0.25">
      <c r="A762" s="32" t="s">
        <v>9309</v>
      </c>
      <c r="B762" s="32" t="s">
        <v>9310</v>
      </c>
      <c r="C762" s="32" t="s">
        <v>8875</v>
      </c>
      <c r="D762" s="32" t="s">
        <v>7330</v>
      </c>
      <c r="E762" s="32">
        <v>90804</v>
      </c>
      <c r="F762" s="32" t="s">
        <v>9311</v>
      </c>
    </row>
    <row r="763" spans="1:6" hidden="1" x14ac:dyDescent="0.25">
      <c r="A763" s="32" t="s">
        <v>9312</v>
      </c>
      <c r="B763" s="32" t="s">
        <v>9313</v>
      </c>
      <c r="C763" s="32" t="s">
        <v>8875</v>
      </c>
      <c r="D763" s="32" t="s">
        <v>7330</v>
      </c>
      <c r="E763" s="32">
        <v>92064</v>
      </c>
      <c r="F763" s="32" t="s">
        <v>9314</v>
      </c>
    </row>
    <row r="764" spans="1:6" hidden="1" x14ac:dyDescent="0.25">
      <c r="A764" s="32" t="s">
        <v>9315</v>
      </c>
      <c r="B764" s="32" t="s">
        <v>9316</v>
      </c>
      <c r="C764" s="32" t="s">
        <v>8875</v>
      </c>
      <c r="D764" s="32" t="s">
        <v>7330</v>
      </c>
      <c r="E764" s="32">
        <v>92424</v>
      </c>
      <c r="F764" s="32" t="s">
        <v>9317</v>
      </c>
    </row>
    <row r="765" spans="1:6" hidden="1" x14ac:dyDescent="0.25">
      <c r="A765" s="32" t="s">
        <v>473</v>
      </c>
      <c r="B765" s="32" t="s">
        <v>9318</v>
      </c>
      <c r="C765" s="32" t="s">
        <v>8875</v>
      </c>
      <c r="D765" s="32" t="s">
        <v>7330</v>
      </c>
      <c r="E765" s="32">
        <v>98202</v>
      </c>
      <c r="F765" s="32" t="s">
        <v>9319</v>
      </c>
    </row>
    <row r="766" spans="1:6" hidden="1" x14ac:dyDescent="0.25">
      <c r="A766" s="32" t="s">
        <v>6146</v>
      </c>
      <c r="B766" s="32" t="s">
        <v>9320</v>
      </c>
      <c r="C766" s="32" t="s">
        <v>8875</v>
      </c>
      <c r="D766" s="32" t="s">
        <v>7330</v>
      </c>
      <c r="E766" s="32">
        <v>96688</v>
      </c>
      <c r="F766" s="32" t="s">
        <v>9321</v>
      </c>
    </row>
    <row r="767" spans="1:6" hidden="1" x14ac:dyDescent="0.25">
      <c r="A767" s="32" t="s">
        <v>608</v>
      </c>
      <c r="B767" s="32" t="s">
        <v>9322</v>
      </c>
      <c r="C767" s="32" t="s">
        <v>8875</v>
      </c>
      <c r="D767" s="32" t="s">
        <v>7330</v>
      </c>
      <c r="E767" s="32">
        <v>94688</v>
      </c>
      <c r="F767" s="32" t="s">
        <v>9323</v>
      </c>
    </row>
    <row r="768" spans="1:6" hidden="1" x14ac:dyDescent="0.25">
      <c r="A768" s="32" t="s">
        <v>2413</v>
      </c>
      <c r="B768" s="32" t="s">
        <v>9324</v>
      </c>
      <c r="C768" s="32" t="s">
        <v>8875</v>
      </c>
      <c r="D768" s="32" t="s">
        <v>7330</v>
      </c>
      <c r="E768" s="32">
        <v>96662</v>
      </c>
      <c r="F768" s="32" t="s">
        <v>9325</v>
      </c>
    </row>
    <row r="769" spans="1:6" hidden="1" x14ac:dyDescent="0.25">
      <c r="A769" s="32" t="s">
        <v>9326</v>
      </c>
      <c r="B769" s="32" t="s">
        <v>9327</v>
      </c>
      <c r="C769" s="32" t="s">
        <v>8875</v>
      </c>
      <c r="D769" s="32" t="s">
        <v>7330</v>
      </c>
      <c r="E769" s="32">
        <v>96828</v>
      </c>
      <c r="F769" s="32" t="s">
        <v>9328</v>
      </c>
    </row>
    <row r="770" spans="1:6" hidden="1" x14ac:dyDescent="0.25">
      <c r="A770" s="32" t="s">
        <v>7263</v>
      </c>
      <c r="B770" s="32" t="s">
        <v>9329</v>
      </c>
      <c r="C770" s="32" t="s">
        <v>8875</v>
      </c>
      <c r="D770" s="32" t="s">
        <v>7330</v>
      </c>
      <c r="E770" s="32">
        <v>92604</v>
      </c>
      <c r="F770" s="32" t="s">
        <v>9330</v>
      </c>
    </row>
    <row r="771" spans="1:6" hidden="1" x14ac:dyDescent="0.25">
      <c r="A771" s="32" t="s">
        <v>9331</v>
      </c>
      <c r="B771" s="32" t="s">
        <v>9332</v>
      </c>
      <c r="C771" s="32" t="s">
        <v>8875</v>
      </c>
      <c r="D771" s="32" t="s">
        <v>7330</v>
      </c>
      <c r="E771" s="32">
        <v>98404</v>
      </c>
      <c r="F771" s="32" t="s">
        <v>9333</v>
      </c>
    </row>
    <row r="772" spans="1:6" hidden="1" x14ac:dyDescent="0.25">
      <c r="A772" s="32" t="s">
        <v>5715</v>
      </c>
      <c r="B772" s="32" t="s">
        <v>9334</v>
      </c>
      <c r="C772" s="32" t="s">
        <v>8875</v>
      </c>
      <c r="D772" s="32" t="s">
        <v>7330</v>
      </c>
      <c r="E772" s="32">
        <v>92008</v>
      </c>
      <c r="F772" s="32" t="s">
        <v>9335</v>
      </c>
    </row>
    <row r="773" spans="1:6" hidden="1" x14ac:dyDescent="0.25">
      <c r="A773" s="32" t="s">
        <v>8120</v>
      </c>
      <c r="B773" s="32" t="s">
        <v>9336</v>
      </c>
      <c r="C773" s="32" t="s">
        <v>8875</v>
      </c>
      <c r="D773" s="32" t="s">
        <v>7330</v>
      </c>
      <c r="E773" s="32">
        <v>90040</v>
      </c>
      <c r="F773" s="32" t="s">
        <v>9337</v>
      </c>
    </row>
    <row r="774" spans="1:6" hidden="1" x14ac:dyDescent="0.25">
      <c r="A774" s="32" t="s">
        <v>8120</v>
      </c>
      <c r="B774" s="32" t="s">
        <v>9338</v>
      </c>
      <c r="C774" s="32" t="s">
        <v>8875</v>
      </c>
      <c r="D774" s="32" t="s">
        <v>7330</v>
      </c>
      <c r="E774" s="32">
        <v>98642</v>
      </c>
      <c r="F774" s="32" t="s">
        <v>9339</v>
      </c>
    </row>
    <row r="775" spans="1:6" hidden="1" x14ac:dyDescent="0.25">
      <c r="A775" s="32" t="s">
        <v>8120</v>
      </c>
      <c r="B775" s="32" t="s">
        <v>9338</v>
      </c>
      <c r="C775" s="32" t="s">
        <v>8875</v>
      </c>
      <c r="D775" s="32" t="s">
        <v>7330</v>
      </c>
      <c r="E775" s="32">
        <v>99402</v>
      </c>
      <c r="F775" s="32" t="s">
        <v>9340</v>
      </c>
    </row>
    <row r="776" spans="1:6" hidden="1" x14ac:dyDescent="0.25">
      <c r="A776" s="32" t="s">
        <v>9341</v>
      </c>
      <c r="B776" s="32" t="s">
        <v>9342</v>
      </c>
      <c r="C776" s="32" t="s">
        <v>8875</v>
      </c>
      <c r="D776" s="32" t="s">
        <v>7330</v>
      </c>
      <c r="E776" s="32">
        <v>98264</v>
      </c>
      <c r="F776" s="32" t="s">
        <v>9343</v>
      </c>
    </row>
    <row r="777" spans="1:6" hidden="1" x14ac:dyDescent="0.25">
      <c r="A777" s="32" t="s">
        <v>6905</v>
      </c>
      <c r="B777" s="32" t="s">
        <v>9344</v>
      </c>
      <c r="C777" s="32" t="s">
        <v>8875</v>
      </c>
      <c r="D777" s="32" t="s">
        <v>7330</v>
      </c>
      <c r="E777" s="32">
        <v>99802</v>
      </c>
      <c r="F777" s="32" t="s">
        <v>9345</v>
      </c>
    </row>
    <row r="778" spans="1:6" hidden="1" x14ac:dyDescent="0.25">
      <c r="A778" s="32" t="s">
        <v>1507</v>
      </c>
      <c r="B778" s="32" t="s">
        <v>9346</v>
      </c>
      <c r="C778" s="32" t="s">
        <v>8875</v>
      </c>
      <c r="D778" s="32" t="s">
        <v>7330</v>
      </c>
      <c r="E778" s="32">
        <v>94902</v>
      </c>
      <c r="F778" s="32" t="s">
        <v>9347</v>
      </c>
    </row>
    <row r="779" spans="1:6" hidden="1" x14ac:dyDescent="0.25">
      <c r="A779" s="32" t="s">
        <v>9348</v>
      </c>
      <c r="B779" s="32" t="s">
        <v>9349</v>
      </c>
      <c r="C779" s="32" t="s">
        <v>8875</v>
      </c>
      <c r="D779" s="32" t="s">
        <v>7330</v>
      </c>
      <c r="E779" s="32">
        <v>96224</v>
      </c>
      <c r="F779" s="32" t="s">
        <v>9350</v>
      </c>
    </row>
    <row r="780" spans="1:6" hidden="1" x14ac:dyDescent="0.25">
      <c r="A780" s="32" t="s">
        <v>9351</v>
      </c>
      <c r="B780" s="32" t="s">
        <v>7539</v>
      </c>
      <c r="C780" s="32" t="s">
        <v>8875</v>
      </c>
      <c r="D780" s="32" t="s">
        <v>7330</v>
      </c>
      <c r="E780" s="32">
        <v>92664</v>
      </c>
      <c r="F780" s="32" t="s">
        <v>9352</v>
      </c>
    </row>
    <row r="781" spans="1:6" hidden="1" x14ac:dyDescent="0.25">
      <c r="A781" s="32" t="s">
        <v>5137</v>
      </c>
      <c r="B781" s="32" t="s">
        <v>9353</v>
      </c>
      <c r="C781" s="32" t="s">
        <v>8875</v>
      </c>
      <c r="D781" s="32" t="s">
        <v>7330</v>
      </c>
      <c r="E781" s="32">
        <v>92628</v>
      </c>
      <c r="F781" s="32" t="s">
        <v>9354</v>
      </c>
    </row>
    <row r="782" spans="1:6" hidden="1" x14ac:dyDescent="0.25">
      <c r="A782" s="32" t="s">
        <v>9355</v>
      </c>
      <c r="B782" s="32" t="s">
        <v>9356</v>
      </c>
      <c r="C782" s="32" t="s">
        <v>8875</v>
      </c>
      <c r="D782" s="32" t="s">
        <v>7330</v>
      </c>
      <c r="E782" s="32">
        <v>92008</v>
      </c>
      <c r="F782" s="32" t="s">
        <v>9357</v>
      </c>
    </row>
    <row r="783" spans="1:6" hidden="1" x14ac:dyDescent="0.25">
      <c r="A783" s="32" t="s">
        <v>9358</v>
      </c>
      <c r="B783" s="32" t="s">
        <v>9359</v>
      </c>
      <c r="C783" s="32" t="s">
        <v>8875</v>
      </c>
      <c r="D783" s="32" t="s">
        <v>7330</v>
      </c>
      <c r="E783" s="32">
        <v>92208</v>
      </c>
      <c r="F783" s="32" t="s">
        <v>9360</v>
      </c>
    </row>
    <row r="784" spans="1:6" hidden="1" x14ac:dyDescent="0.25">
      <c r="A784" s="32" t="s">
        <v>9361</v>
      </c>
      <c r="B784" s="32" t="s">
        <v>9362</v>
      </c>
      <c r="C784" s="32" t="s">
        <v>8875</v>
      </c>
      <c r="D784" s="32" t="s">
        <v>7330</v>
      </c>
      <c r="E784" s="32">
        <v>90006</v>
      </c>
      <c r="F784" s="32" t="s">
        <v>9363</v>
      </c>
    </row>
    <row r="785" spans="1:6" hidden="1" x14ac:dyDescent="0.25">
      <c r="A785" s="32" t="s">
        <v>198</v>
      </c>
      <c r="B785" s="32" t="s">
        <v>9364</v>
      </c>
      <c r="C785" s="32" t="s">
        <v>8875</v>
      </c>
      <c r="D785" s="32" t="s">
        <v>7330</v>
      </c>
      <c r="E785" s="32">
        <v>96824</v>
      </c>
      <c r="F785" s="32" t="s">
        <v>9365</v>
      </c>
    </row>
    <row r="786" spans="1:6" hidden="1" x14ac:dyDescent="0.25">
      <c r="A786" s="32" t="s">
        <v>9366</v>
      </c>
      <c r="B786" s="32" t="s">
        <v>9367</v>
      </c>
      <c r="C786" s="32" t="s">
        <v>8875</v>
      </c>
      <c r="D786" s="32" t="s">
        <v>7330</v>
      </c>
      <c r="E786" s="32">
        <v>96008</v>
      </c>
      <c r="F786" s="32" t="s">
        <v>9368</v>
      </c>
    </row>
    <row r="787" spans="1:6" hidden="1" x14ac:dyDescent="0.25">
      <c r="A787" s="32" t="s">
        <v>9366</v>
      </c>
      <c r="B787" s="32" t="s">
        <v>9369</v>
      </c>
      <c r="C787" s="32" t="s">
        <v>8875</v>
      </c>
      <c r="D787" s="32" t="s">
        <v>7330</v>
      </c>
      <c r="E787" s="32">
        <v>96262</v>
      </c>
      <c r="F787" s="32" t="s">
        <v>9370</v>
      </c>
    </row>
    <row r="788" spans="1:6" hidden="1" x14ac:dyDescent="0.25">
      <c r="A788" s="32" t="s">
        <v>9371</v>
      </c>
      <c r="B788" s="32" t="s">
        <v>8388</v>
      </c>
      <c r="C788" s="32" t="s">
        <v>8875</v>
      </c>
      <c r="D788" s="32" t="s">
        <v>7330</v>
      </c>
      <c r="E788" s="32">
        <v>92690</v>
      </c>
      <c r="F788" s="32" t="s">
        <v>9372</v>
      </c>
    </row>
    <row r="789" spans="1:6" hidden="1" x14ac:dyDescent="0.25">
      <c r="A789" s="32" t="s">
        <v>9373</v>
      </c>
      <c r="B789" s="32" t="s">
        <v>9374</v>
      </c>
      <c r="C789" s="32" t="s">
        <v>8875</v>
      </c>
      <c r="D789" s="32" t="s">
        <v>7330</v>
      </c>
      <c r="E789" s="32">
        <v>90604</v>
      </c>
      <c r="F789" s="32" t="s">
        <v>9375</v>
      </c>
    </row>
    <row r="790" spans="1:6" hidden="1" x14ac:dyDescent="0.25">
      <c r="A790" s="32" t="s">
        <v>1468</v>
      </c>
      <c r="B790" s="32" t="s">
        <v>9376</v>
      </c>
      <c r="C790" s="32" t="s">
        <v>8875</v>
      </c>
      <c r="D790" s="32" t="s">
        <v>7330</v>
      </c>
      <c r="E790" s="32">
        <v>92806</v>
      </c>
      <c r="F790" s="32" t="s">
        <v>9377</v>
      </c>
    </row>
    <row r="791" spans="1:6" hidden="1" x14ac:dyDescent="0.25">
      <c r="A791" s="32" t="s">
        <v>7785</v>
      </c>
      <c r="B791" s="32" t="s">
        <v>9378</v>
      </c>
      <c r="C791" s="32" t="s">
        <v>8875</v>
      </c>
      <c r="D791" s="32" t="s">
        <v>7330</v>
      </c>
      <c r="E791" s="32">
        <v>92822</v>
      </c>
      <c r="F791" s="32" t="s">
        <v>9379</v>
      </c>
    </row>
    <row r="792" spans="1:6" hidden="1" x14ac:dyDescent="0.25">
      <c r="A792" s="32" t="s">
        <v>7785</v>
      </c>
      <c r="B792" s="32" t="s">
        <v>9380</v>
      </c>
      <c r="C792" s="32" t="s">
        <v>8875</v>
      </c>
      <c r="D792" s="32" t="s">
        <v>7330</v>
      </c>
      <c r="E792" s="32">
        <v>92220</v>
      </c>
      <c r="F792" s="32" t="s">
        <v>9381</v>
      </c>
    </row>
    <row r="793" spans="1:6" hidden="1" x14ac:dyDescent="0.25">
      <c r="A793" s="32" t="s">
        <v>7956</v>
      </c>
      <c r="B793" s="32" t="s">
        <v>9382</v>
      </c>
      <c r="C793" s="32" t="s">
        <v>8875</v>
      </c>
      <c r="D793" s="32" t="s">
        <v>7330</v>
      </c>
      <c r="E793" s="32">
        <v>92844</v>
      </c>
      <c r="F793" s="32" t="s">
        <v>9383</v>
      </c>
    </row>
    <row r="794" spans="1:6" hidden="1" x14ac:dyDescent="0.25">
      <c r="A794" s="32" t="s">
        <v>2546</v>
      </c>
      <c r="B794" s="32" t="s">
        <v>9384</v>
      </c>
      <c r="C794" s="32" t="s">
        <v>8875</v>
      </c>
      <c r="D794" s="32" t="s">
        <v>7330</v>
      </c>
      <c r="E794" s="32">
        <v>92889</v>
      </c>
      <c r="F794" s="32" t="s">
        <v>9385</v>
      </c>
    </row>
    <row r="795" spans="1:6" hidden="1" x14ac:dyDescent="0.25">
      <c r="A795" s="32" t="s">
        <v>9386</v>
      </c>
      <c r="B795" s="32" t="s">
        <v>9387</v>
      </c>
      <c r="C795" s="32" t="s">
        <v>8875</v>
      </c>
      <c r="D795" s="32" t="s">
        <v>7330</v>
      </c>
      <c r="E795" s="32">
        <v>94244</v>
      </c>
      <c r="F795" s="32" t="s">
        <v>9388</v>
      </c>
    </row>
    <row r="796" spans="1:6" hidden="1" x14ac:dyDescent="0.25">
      <c r="A796" s="32" t="s">
        <v>9389</v>
      </c>
      <c r="B796" s="32" t="s">
        <v>9359</v>
      </c>
      <c r="C796" s="32" t="s">
        <v>8875</v>
      </c>
      <c r="D796" s="32" t="s">
        <v>7330</v>
      </c>
      <c r="E796" s="32">
        <v>94924</v>
      </c>
      <c r="F796" s="32" t="s">
        <v>9390</v>
      </c>
    </row>
    <row r="797" spans="1:6" hidden="1" x14ac:dyDescent="0.25">
      <c r="A797" s="32" t="s">
        <v>9391</v>
      </c>
      <c r="B797" s="32" t="s">
        <v>9392</v>
      </c>
      <c r="C797" s="32" t="s">
        <v>8875</v>
      </c>
      <c r="D797" s="32" t="s">
        <v>7330</v>
      </c>
      <c r="E797" s="32">
        <v>94466</v>
      </c>
      <c r="F797" s="32" t="s">
        <v>9393</v>
      </c>
    </row>
    <row r="798" spans="1:6" hidden="1" x14ac:dyDescent="0.25">
      <c r="A798" s="32" t="s">
        <v>9391</v>
      </c>
      <c r="B798" s="32" t="s">
        <v>9394</v>
      </c>
      <c r="C798" s="32" t="s">
        <v>8875</v>
      </c>
      <c r="D798" s="32" t="s">
        <v>7330</v>
      </c>
      <c r="E798" s="32">
        <v>96602</v>
      </c>
      <c r="F798" s="32" t="s">
        <v>9395</v>
      </c>
    </row>
    <row r="799" spans="1:6" hidden="1" x14ac:dyDescent="0.25">
      <c r="A799" s="32" t="s">
        <v>2142</v>
      </c>
      <c r="B799" s="32" t="s">
        <v>9396</v>
      </c>
      <c r="C799" s="32" t="s">
        <v>8875</v>
      </c>
      <c r="D799" s="32" t="s">
        <v>7330</v>
      </c>
      <c r="E799" s="32">
        <v>96222</v>
      </c>
      <c r="F799" s="32" t="s">
        <v>9397</v>
      </c>
    </row>
    <row r="800" spans="1:6" hidden="1" x14ac:dyDescent="0.25">
      <c r="A800" s="32" t="s">
        <v>8724</v>
      </c>
      <c r="B800" s="32" t="s">
        <v>9398</v>
      </c>
      <c r="C800" s="32" t="s">
        <v>8875</v>
      </c>
      <c r="D800" s="32" t="s">
        <v>7330</v>
      </c>
      <c r="E800" s="32">
        <v>94660</v>
      </c>
      <c r="F800" s="32" t="s">
        <v>9399</v>
      </c>
    </row>
    <row r="801" spans="1:6" hidden="1" x14ac:dyDescent="0.25">
      <c r="A801" s="32" t="s">
        <v>9400</v>
      </c>
      <c r="B801" s="32" t="s">
        <v>9401</v>
      </c>
      <c r="C801" s="32" t="s">
        <v>8875</v>
      </c>
      <c r="D801" s="32" t="s">
        <v>7330</v>
      </c>
      <c r="E801" s="32">
        <v>92808</v>
      </c>
      <c r="F801" s="32" t="s">
        <v>9402</v>
      </c>
    </row>
    <row r="802" spans="1:6" hidden="1" x14ac:dyDescent="0.25">
      <c r="A802" s="32" t="s">
        <v>9403</v>
      </c>
      <c r="B802" s="32" t="s">
        <v>9404</v>
      </c>
      <c r="C802" s="32" t="s">
        <v>8875</v>
      </c>
      <c r="D802" s="32" t="s">
        <v>7330</v>
      </c>
      <c r="E802" s="32">
        <v>94064</v>
      </c>
      <c r="F802" s="32" t="s">
        <v>9405</v>
      </c>
    </row>
    <row r="803" spans="1:6" hidden="1" x14ac:dyDescent="0.25">
      <c r="A803" s="32" t="s">
        <v>9406</v>
      </c>
      <c r="B803" s="32" t="s">
        <v>9407</v>
      </c>
      <c r="C803" s="32" t="s">
        <v>8875</v>
      </c>
      <c r="D803" s="32" t="s">
        <v>7330</v>
      </c>
      <c r="E803" s="32">
        <v>98462</v>
      </c>
      <c r="F803" s="32" t="s">
        <v>9408</v>
      </c>
    </row>
    <row r="804" spans="1:6" hidden="1" x14ac:dyDescent="0.25">
      <c r="A804" s="32" t="s">
        <v>9409</v>
      </c>
      <c r="B804" s="32" t="s">
        <v>9410</v>
      </c>
      <c r="C804" s="32" t="s">
        <v>8875</v>
      </c>
      <c r="D804" s="32" t="s">
        <v>7330</v>
      </c>
      <c r="E804" s="32">
        <v>90402</v>
      </c>
      <c r="F804" s="32" t="s">
        <v>9411</v>
      </c>
    </row>
    <row r="805" spans="1:6" hidden="1" x14ac:dyDescent="0.25">
      <c r="A805" s="32" t="s">
        <v>9412</v>
      </c>
      <c r="B805" s="32" t="s">
        <v>9413</v>
      </c>
      <c r="C805" s="32" t="s">
        <v>8875</v>
      </c>
      <c r="D805" s="32" t="s">
        <v>7330</v>
      </c>
      <c r="E805" s="32">
        <v>99802</v>
      </c>
      <c r="F805" s="32" t="s">
        <v>9414</v>
      </c>
    </row>
    <row r="806" spans="1:6" hidden="1" x14ac:dyDescent="0.25">
      <c r="A806" s="32" t="s">
        <v>9415</v>
      </c>
      <c r="B806" s="32" t="s">
        <v>9416</v>
      </c>
      <c r="C806" s="32" t="s">
        <v>8875</v>
      </c>
      <c r="D806" s="32" t="s">
        <v>7330</v>
      </c>
      <c r="E806" s="32">
        <v>98202</v>
      </c>
      <c r="F806" s="32" t="s">
        <v>9417</v>
      </c>
    </row>
    <row r="807" spans="1:6" hidden="1" x14ac:dyDescent="0.25">
      <c r="A807" s="32" t="s">
        <v>8124</v>
      </c>
      <c r="B807" s="32" t="s">
        <v>9418</v>
      </c>
      <c r="C807" s="32" t="s">
        <v>8875</v>
      </c>
      <c r="D807" s="32" t="s">
        <v>7330</v>
      </c>
      <c r="E807" s="32">
        <v>96080</v>
      </c>
      <c r="F807" s="32" t="s">
        <v>9419</v>
      </c>
    </row>
    <row r="808" spans="1:6" hidden="1" x14ac:dyDescent="0.25">
      <c r="A808" s="32" t="s">
        <v>8124</v>
      </c>
      <c r="B808" s="32" t="s">
        <v>9420</v>
      </c>
      <c r="C808" s="32" t="s">
        <v>8875</v>
      </c>
      <c r="D808" s="32" t="s">
        <v>7330</v>
      </c>
      <c r="E808" s="32">
        <v>96828</v>
      </c>
      <c r="F808" s="32" t="s">
        <v>9421</v>
      </c>
    </row>
    <row r="809" spans="1:6" hidden="1" x14ac:dyDescent="0.25">
      <c r="A809" s="32" t="s">
        <v>9422</v>
      </c>
      <c r="B809" s="32" t="s">
        <v>9423</v>
      </c>
      <c r="C809" s="32" t="s">
        <v>8875</v>
      </c>
      <c r="D809" s="32" t="s">
        <v>7330</v>
      </c>
      <c r="E809" s="32">
        <v>90248</v>
      </c>
      <c r="F809" s="32" t="s">
        <v>9424</v>
      </c>
    </row>
    <row r="810" spans="1:6" hidden="1" x14ac:dyDescent="0.25">
      <c r="A810" s="32" t="s">
        <v>635</v>
      </c>
      <c r="B810" s="32" t="s">
        <v>9425</v>
      </c>
      <c r="C810" s="32" t="s">
        <v>8875</v>
      </c>
      <c r="D810" s="32" t="s">
        <v>7330</v>
      </c>
      <c r="E810" s="32">
        <v>94404</v>
      </c>
      <c r="F810" s="32" t="s">
        <v>9426</v>
      </c>
    </row>
    <row r="811" spans="1:6" hidden="1" x14ac:dyDescent="0.25">
      <c r="A811" s="32" t="s">
        <v>9427</v>
      </c>
      <c r="B811" s="32" t="s">
        <v>9428</v>
      </c>
      <c r="C811" s="32" t="s">
        <v>8875</v>
      </c>
      <c r="D811" s="32" t="s">
        <v>7330</v>
      </c>
      <c r="E811" s="32">
        <v>94208</v>
      </c>
      <c r="F811" s="32" t="s">
        <v>9429</v>
      </c>
    </row>
    <row r="812" spans="1:6" hidden="1" x14ac:dyDescent="0.25">
      <c r="A812" s="32" t="s">
        <v>4849</v>
      </c>
      <c r="B812" s="32" t="s">
        <v>9430</v>
      </c>
      <c r="C812" s="32" t="s">
        <v>8875</v>
      </c>
      <c r="D812" s="32" t="s">
        <v>7330</v>
      </c>
      <c r="E812" s="32">
        <v>92646</v>
      </c>
      <c r="F812" s="32" t="s">
        <v>9431</v>
      </c>
    </row>
    <row r="813" spans="1:6" hidden="1" x14ac:dyDescent="0.25">
      <c r="A813" s="32" t="s">
        <v>9432</v>
      </c>
      <c r="B813" s="32" t="s">
        <v>9433</v>
      </c>
      <c r="C813" s="32" t="s">
        <v>8875</v>
      </c>
      <c r="D813" s="32" t="s">
        <v>7330</v>
      </c>
      <c r="E813" s="32">
        <v>90822</v>
      </c>
      <c r="F813" s="32" t="s">
        <v>9434</v>
      </c>
    </row>
    <row r="814" spans="1:6" hidden="1" x14ac:dyDescent="0.25">
      <c r="A814" s="32" t="s">
        <v>7416</v>
      </c>
      <c r="B814" s="32" t="s">
        <v>9435</v>
      </c>
      <c r="C814" s="32" t="s">
        <v>8875</v>
      </c>
      <c r="D814" s="32" t="s">
        <v>7330</v>
      </c>
      <c r="E814" s="32">
        <v>90026</v>
      </c>
      <c r="F814" s="32" t="s">
        <v>9436</v>
      </c>
    </row>
    <row r="815" spans="1:6" hidden="1" x14ac:dyDescent="0.25">
      <c r="A815" s="32" t="s">
        <v>7416</v>
      </c>
      <c r="B815" s="32" t="s">
        <v>9437</v>
      </c>
      <c r="C815" s="32" t="s">
        <v>8875</v>
      </c>
      <c r="D815" s="32" t="s">
        <v>7330</v>
      </c>
      <c r="E815" s="32">
        <v>90026</v>
      </c>
      <c r="F815" s="32" t="s">
        <v>9438</v>
      </c>
    </row>
    <row r="816" spans="1:6" hidden="1" x14ac:dyDescent="0.25">
      <c r="A816" s="32" t="s">
        <v>7676</v>
      </c>
      <c r="B816" s="32" t="s">
        <v>9433</v>
      </c>
      <c r="C816" s="32" t="s">
        <v>8875</v>
      </c>
      <c r="D816" s="32" t="s">
        <v>7330</v>
      </c>
      <c r="E816" s="32">
        <v>90248</v>
      </c>
      <c r="F816" s="32" t="s">
        <v>9439</v>
      </c>
    </row>
    <row r="817" spans="1:6" hidden="1" x14ac:dyDescent="0.25">
      <c r="A817" s="32" t="s">
        <v>7307</v>
      </c>
      <c r="B817" s="32" t="s">
        <v>9440</v>
      </c>
      <c r="C817" s="32" t="s">
        <v>8875</v>
      </c>
      <c r="D817" s="32" t="s">
        <v>7330</v>
      </c>
      <c r="E817" s="32">
        <v>94066</v>
      </c>
      <c r="F817" s="32" t="s">
        <v>9441</v>
      </c>
    </row>
    <row r="818" spans="1:6" hidden="1" x14ac:dyDescent="0.25">
      <c r="A818" s="32" t="s">
        <v>9442</v>
      </c>
      <c r="B818" s="32" t="s">
        <v>9443</v>
      </c>
      <c r="C818" s="32" t="s">
        <v>8875</v>
      </c>
      <c r="D818" s="32" t="s">
        <v>7330</v>
      </c>
      <c r="E818" s="32">
        <v>90026</v>
      </c>
      <c r="F818" s="32" t="s">
        <v>9444</v>
      </c>
    </row>
    <row r="819" spans="1:6" hidden="1" x14ac:dyDescent="0.25">
      <c r="A819" s="32" t="s">
        <v>9445</v>
      </c>
      <c r="B819" s="32" t="s">
        <v>8521</v>
      </c>
      <c r="C819" s="32" t="s">
        <v>8875</v>
      </c>
      <c r="D819" s="32" t="s">
        <v>7330</v>
      </c>
      <c r="E819" s="32">
        <v>92628</v>
      </c>
      <c r="F819" s="32" t="s">
        <v>9446</v>
      </c>
    </row>
    <row r="820" spans="1:6" hidden="1" x14ac:dyDescent="0.25">
      <c r="A820" s="32" t="s">
        <v>9447</v>
      </c>
      <c r="B820" s="32" t="s">
        <v>9448</v>
      </c>
      <c r="C820" s="32" t="s">
        <v>8875</v>
      </c>
      <c r="D820" s="32" t="s">
        <v>7330</v>
      </c>
      <c r="E820" s="32">
        <v>90068</v>
      </c>
      <c r="F820" s="32" t="s">
        <v>9449</v>
      </c>
    </row>
    <row r="821" spans="1:6" hidden="1" x14ac:dyDescent="0.25">
      <c r="A821" s="32" t="s">
        <v>5434</v>
      </c>
      <c r="B821" s="32" t="s">
        <v>9450</v>
      </c>
      <c r="C821" s="32" t="s">
        <v>8875</v>
      </c>
      <c r="D821" s="32" t="s">
        <v>7330</v>
      </c>
      <c r="E821" s="32">
        <v>94086</v>
      </c>
      <c r="F821" s="32" t="s">
        <v>9451</v>
      </c>
    </row>
    <row r="822" spans="1:6" hidden="1" x14ac:dyDescent="0.25">
      <c r="A822" s="32" t="s">
        <v>9452</v>
      </c>
      <c r="B822" s="32" t="s">
        <v>9453</v>
      </c>
      <c r="C822" s="32" t="s">
        <v>8875</v>
      </c>
      <c r="D822" s="32" t="s">
        <v>7330</v>
      </c>
      <c r="E822" s="32">
        <v>98040</v>
      </c>
      <c r="F822" s="32" t="s">
        <v>9454</v>
      </c>
    </row>
    <row r="823" spans="1:6" hidden="1" x14ac:dyDescent="0.25">
      <c r="A823" s="32" t="s">
        <v>9455</v>
      </c>
      <c r="B823" s="32" t="s">
        <v>9456</v>
      </c>
      <c r="C823" s="32" t="s">
        <v>8875</v>
      </c>
      <c r="D823" s="32" t="s">
        <v>7330</v>
      </c>
      <c r="E823" s="32">
        <v>94409</v>
      </c>
      <c r="F823" s="32" t="s">
        <v>9457</v>
      </c>
    </row>
    <row r="824" spans="1:6" hidden="1" x14ac:dyDescent="0.25">
      <c r="A824" s="32" t="s">
        <v>9458</v>
      </c>
      <c r="B824" s="32" t="s">
        <v>9459</v>
      </c>
      <c r="C824" s="32" t="s">
        <v>8875</v>
      </c>
      <c r="D824" s="32" t="s">
        <v>7330</v>
      </c>
      <c r="E824" s="32">
        <v>92806</v>
      </c>
      <c r="F824" s="32" t="s">
        <v>9460</v>
      </c>
    </row>
    <row r="825" spans="1:6" hidden="1" x14ac:dyDescent="0.25">
      <c r="A825" s="32" t="s">
        <v>9461</v>
      </c>
      <c r="B825" s="32" t="s">
        <v>9462</v>
      </c>
      <c r="C825" s="32" t="s">
        <v>8875</v>
      </c>
      <c r="D825" s="32" t="s">
        <v>7330</v>
      </c>
      <c r="E825" s="32">
        <v>90242</v>
      </c>
      <c r="F825" s="32" t="s">
        <v>9463</v>
      </c>
    </row>
    <row r="826" spans="1:6" hidden="1" x14ac:dyDescent="0.25">
      <c r="A826" s="32" t="s">
        <v>9464</v>
      </c>
      <c r="B826" s="32" t="s">
        <v>9465</v>
      </c>
      <c r="C826" s="32" t="s">
        <v>8875</v>
      </c>
      <c r="D826" s="32" t="s">
        <v>7330</v>
      </c>
      <c r="E826" s="32">
        <v>96824</v>
      </c>
      <c r="F826" s="32" t="s">
        <v>9466</v>
      </c>
    </row>
    <row r="827" spans="1:6" hidden="1" x14ac:dyDescent="0.25">
      <c r="A827" s="32" t="s">
        <v>1445</v>
      </c>
      <c r="B827" s="32" t="s">
        <v>9467</v>
      </c>
      <c r="C827" s="32" t="s">
        <v>8875</v>
      </c>
      <c r="D827" s="32" t="s">
        <v>7330</v>
      </c>
      <c r="E827" s="32">
        <v>90264</v>
      </c>
      <c r="F827" s="32" t="s">
        <v>9468</v>
      </c>
    </row>
    <row r="828" spans="1:6" hidden="1" x14ac:dyDescent="0.25">
      <c r="A828" s="32" t="s">
        <v>2057</v>
      </c>
      <c r="B828" s="32" t="s">
        <v>9469</v>
      </c>
      <c r="C828" s="32" t="s">
        <v>8875</v>
      </c>
      <c r="D828" s="32" t="s">
        <v>7330</v>
      </c>
      <c r="E828" s="32">
        <v>90028</v>
      </c>
      <c r="F828" s="32" t="s">
        <v>9470</v>
      </c>
    </row>
    <row r="829" spans="1:6" hidden="1" x14ac:dyDescent="0.25">
      <c r="A829" s="32" t="s">
        <v>9471</v>
      </c>
      <c r="B829" s="32" t="s">
        <v>9472</v>
      </c>
      <c r="C829" s="32" t="s">
        <v>8875</v>
      </c>
      <c r="D829" s="32" t="s">
        <v>7330</v>
      </c>
      <c r="E829" s="32">
        <v>92804</v>
      </c>
      <c r="F829" s="32" t="s">
        <v>9473</v>
      </c>
    </row>
    <row r="830" spans="1:6" hidden="1" x14ac:dyDescent="0.25">
      <c r="A830" s="32" t="s">
        <v>1727</v>
      </c>
      <c r="B830" s="32" t="s">
        <v>9474</v>
      </c>
      <c r="C830" s="32" t="s">
        <v>8875</v>
      </c>
      <c r="D830" s="32" t="s">
        <v>7330</v>
      </c>
      <c r="E830" s="32">
        <v>96688</v>
      </c>
      <c r="F830" s="32" t="s">
        <v>9475</v>
      </c>
    </row>
    <row r="831" spans="1:6" hidden="1" x14ac:dyDescent="0.25">
      <c r="A831" s="32" t="s">
        <v>3417</v>
      </c>
      <c r="B831" s="32" t="s">
        <v>9476</v>
      </c>
      <c r="C831" s="32" t="s">
        <v>8875</v>
      </c>
      <c r="D831" s="32" t="s">
        <v>7330</v>
      </c>
      <c r="E831" s="32">
        <v>90404</v>
      </c>
      <c r="F831" s="32" t="s">
        <v>9477</v>
      </c>
    </row>
    <row r="832" spans="1:6" hidden="1" x14ac:dyDescent="0.25">
      <c r="A832" s="32" t="s">
        <v>3417</v>
      </c>
      <c r="B832" s="32" t="s">
        <v>7690</v>
      </c>
      <c r="C832" s="32" t="s">
        <v>8875</v>
      </c>
      <c r="D832" s="32" t="s">
        <v>7330</v>
      </c>
      <c r="E832" s="32">
        <v>90068</v>
      </c>
      <c r="F832" s="32" t="s">
        <v>9478</v>
      </c>
    </row>
    <row r="833" spans="1:6" hidden="1" x14ac:dyDescent="0.25">
      <c r="A833" s="32" t="s">
        <v>9479</v>
      </c>
      <c r="B833" s="32" t="s">
        <v>9480</v>
      </c>
      <c r="C833" s="32" t="s">
        <v>8875</v>
      </c>
      <c r="D833" s="32" t="s">
        <v>7330</v>
      </c>
      <c r="E833" s="32">
        <v>90806</v>
      </c>
      <c r="F833" s="32" t="s">
        <v>9481</v>
      </c>
    </row>
    <row r="834" spans="1:6" hidden="1" x14ac:dyDescent="0.25">
      <c r="A834" s="32" t="s">
        <v>3576</v>
      </c>
      <c r="B834" s="32" t="s">
        <v>9482</v>
      </c>
      <c r="C834" s="32" t="s">
        <v>8875</v>
      </c>
      <c r="D834" s="32" t="s">
        <v>7330</v>
      </c>
      <c r="E834" s="32">
        <v>96626</v>
      </c>
      <c r="F834" s="32" t="s">
        <v>9483</v>
      </c>
    </row>
    <row r="835" spans="1:6" hidden="1" x14ac:dyDescent="0.25">
      <c r="A835" s="32" t="s">
        <v>9484</v>
      </c>
      <c r="B835" s="32" t="s">
        <v>9485</v>
      </c>
      <c r="C835" s="32" t="s">
        <v>8875</v>
      </c>
      <c r="D835" s="32" t="s">
        <v>7330</v>
      </c>
      <c r="E835" s="32">
        <v>90220</v>
      </c>
      <c r="F835" s="32" t="s">
        <v>9486</v>
      </c>
    </row>
    <row r="836" spans="1:6" hidden="1" x14ac:dyDescent="0.25">
      <c r="A836" s="32" t="s">
        <v>9487</v>
      </c>
      <c r="B836" s="32" t="s">
        <v>9488</v>
      </c>
      <c r="C836" s="32" t="s">
        <v>8875</v>
      </c>
      <c r="D836" s="32" t="s">
        <v>7330</v>
      </c>
      <c r="E836" s="32">
        <v>92646</v>
      </c>
      <c r="F836" s="32" t="s">
        <v>9489</v>
      </c>
    </row>
    <row r="837" spans="1:6" hidden="1" x14ac:dyDescent="0.25">
      <c r="A837" s="32" t="s">
        <v>9490</v>
      </c>
      <c r="B837" s="32" t="s">
        <v>9491</v>
      </c>
      <c r="C837" s="32" t="s">
        <v>8875</v>
      </c>
      <c r="D837" s="32" t="s">
        <v>7330</v>
      </c>
      <c r="E837" s="32">
        <v>94224</v>
      </c>
      <c r="F837" s="32" t="s">
        <v>9492</v>
      </c>
    </row>
    <row r="838" spans="1:6" hidden="1" x14ac:dyDescent="0.25">
      <c r="A838" s="32" t="s">
        <v>9493</v>
      </c>
      <c r="B838" s="32" t="s">
        <v>9494</v>
      </c>
      <c r="C838" s="32" t="s">
        <v>8875</v>
      </c>
      <c r="D838" s="32" t="s">
        <v>7330</v>
      </c>
      <c r="E838" s="32">
        <v>90402</v>
      </c>
      <c r="F838" s="32" t="s">
        <v>9495</v>
      </c>
    </row>
    <row r="839" spans="1:6" hidden="1" x14ac:dyDescent="0.25">
      <c r="A839" s="32" t="s">
        <v>9496</v>
      </c>
      <c r="B839" s="32" t="s">
        <v>9497</v>
      </c>
      <c r="C839" s="32" t="s">
        <v>9498</v>
      </c>
      <c r="D839" s="32" t="s">
        <v>7330</v>
      </c>
      <c r="E839" s="32">
        <v>90620</v>
      </c>
      <c r="F839" s="32" t="s">
        <v>9499</v>
      </c>
    </row>
    <row r="840" spans="1:6" hidden="1" x14ac:dyDescent="0.25">
      <c r="A840" s="32" t="s">
        <v>2284</v>
      </c>
      <c r="B840" s="32" t="s">
        <v>9500</v>
      </c>
      <c r="C840" s="32" t="s">
        <v>9498</v>
      </c>
      <c r="D840" s="32" t="s">
        <v>7330</v>
      </c>
      <c r="E840" s="32">
        <v>92262</v>
      </c>
      <c r="F840" s="32" t="s">
        <v>9501</v>
      </c>
    </row>
    <row r="841" spans="1:6" hidden="1" x14ac:dyDescent="0.25">
      <c r="A841" s="32" t="s">
        <v>7263</v>
      </c>
      <c r="B841" s="32" t="s">
        <v>9502</v>
      </c>
      <c r="C841" s="32" t="s">
        <v>9503</v>
      </c>
      <c r="D841" s="32" t="s">
        <v>7330</v>
      </c>
      <c r="E841" s="32">
        <v>96060</v>
      </c>
      <c r="F841" s="32" t="s">
        <v>9504</v>
      </c>
    </row>
    <row r="842" spans="1:6" hidden="1" x14ac:dyDescent="0.25">
      <c r="A842" s="32" t="s">
        <v>9505</v>
      </c>
      <c r="B842" s="32" t="s">
        <v>9506</v>
      </c>
      <c r="C842" s="32" t="s">
        <v>9503</v>
      </c>
      <c r="D842" s="32" t="s">
        <v>7330</v>
      </c>
      <c r="E842" s="32">
        <v>92026</v>
      </c>
      <c r="F842" s="32" t="s">
        <v>9507</v>
      </c>
    </row>
    <row r="843" spans="1:6" hidden="1" x14ac:dyDescent="0.25">
      <c r="A843" s="32" t="s">
        <v>2840</v>
      </c>
      <c r="B843" s="32" t="s">
        <v>9508</v>
      </c>
      <c r="C843" s="32" t="s">
        <v>9503</v>
      </c>
      <c r="D843" s="32" t="s">
        <v>7330</v>
      </c>
      <c r="E843" s="32">
        <v>94924</v>
      </c>
      <c r="F843" s="32" t="s">
        <v>9509</v>
      </c>
    </row>
    <row r="844" spans="1:6" hidden="1" x14ac:dyDescent="0.25">
      <c r="A844" s="32" t="s">
        <v>7676</v>
      </c>
      <c r="B844" s="32" t="s">
        <v>9510</v>
      </c>
      <c r="C844" s="32" t="s">
        <v>9511</v>
      </c>
      <c r="D844" s="32" t="s">
        <v>7330</v>
      </c>
      <c r="E844" s="32">
        <v>92660</v>
      </c>
      <c r="F844" s="32" t="s">
        <v>9512</v>
      </c>
    </row>
    <row r="845" spans="1:6" hidden="1" x14ac:dyDescent="0.25">
      <c r="A845" s="32" t="s">
        <v>7676</v>
      </c>
      <c r="B845" s="32" t="s">
        <v>9513</v>
      </c>
      <c r="C845" s="32" t="s">
        <v>9511</v>
      </c>
      <c r="D845" s="32" t="s">
        <v>7330</v>
      </c>
      <c r="E845" s="32">
        <v>98208</v>
      </c>
      <c r="F845" s="32" t="s">
        <v>9514</v>
      </c>
    </row>
    <row r="846" spans="1:6" hidden="1" x14ac:dyDescent="0.25">
      <c r="A846" s="32" t="s">
        <v>9515</v>
      </c>
      <c r="B846" s="32" t="s">
        <v>9516</v>
      </c>
      <c r="C846" s="32" t="s">
        <v>9517</v>
      </c>
      <c r="D846" s="32" t="s">
        <v>7330</v>
      </c>
      <c r="E846" s="32">
        <v>90292</v>
      </c>
      <c r="F846" s="32" t="s">
        <v>9518</v>
      </c>
    </row>
    <row r="847" spans="1:6" hidden="1" x14ac:dyDescent="0.25">
      <c r="A847" s="32" t="s">
        <v>9519</v>
      </c>
      <c r="B847" s="32" t="s">
        <v>9520</v>
      </c>
      <c r="C847" s="32" t="s">
        <v>9517</v>
      </c>
      <c r="D847" s="32" t="s">
        <v>7330</v>
      </c>
      <c r="E847" s="32">
        <v>96802</v>
      </c>
      <c r="F847" s="32" t="s">
        <v>9521</v>
      </c>
    </row>
    <row r="848" spans="1:6" hidden="1" x14ac:dyDescent="0.25">
      <c r="A848" s="32" t="s">
        <v>9522</v>
      </c>
      <c r="B848" s="32" t="s">
        <v>9523</v>
      </c>
      <c r="C848" s="32" t="s">
        <v>9517</v>
      </c>
      <c r="D848" s="32" t="s">
        <v>7330</v>
      </c>
      <c r="E848" s="32">
        <v>92840</v>
      </c>
      <c r="F848" s="32" t="s">
        <v>9524</v>
      </c>
    </row>
    <row r="849" spans="1:6" hidden="1" x14ac:dyDescent="0.25">
      <c r="A849" s="32" t="s">
        <v>9525</v>
      </c>
      <c r="B849" s="32" t="s">
        <v>9526</v>
      </c>
      <c r="C849" s="32" t="s">
        <v>9527</v>
      </c>
      <c r="D849" s="32" t="s">
        <v>7330</v>
      </c>
      <c r="E849" s="32">
        <v>96829</v>
      </c>
      <c r="F849" s="32" t="s">
        <v>9528</v>
      </c>
    </row>
    <row r="850" spans="1:6" hidden="1" x14ac:dyDescent="0.25">
      <c r="A850" s="32" t="s">
        <v>7842</v>
      </c>
      <c r="B850" s="32" t="s">
        <v>9529</v>
      </c>
      <c r="C850" s="32" t="s">
        <v>9527</v>
      </c>
      <c r="D850" s="32" t="s">
        <v>7330</v>
      </c>
      <c r="E850" s="32">
        <v>94464</v>
      </c>
      <c r="F850" s="32" t="s">
        <v>9530</v>
      </c>
    </row>
    <row r="851" spans="1:6" hidden="1" x14ac:dyDescent="0.25">
      <c r="A851" s="32" t="s">
        <v>720</v>
      </c>
      <c r="B851" s="32" t="s">
        <v>9531</v>
      </c>
      <c r="C851" s="32" t="s">
        <v>9527</v>
      </c>
      <c r="D851" s="32" t="s">
        <v>7330</v>
      </c>
      <c r="E851" s="32">
        <v>90046</v>
      </c>
      <c r="F851" s="32" t="s">
        <v>9532</v>
      </c>
    </row>
    <row r="852" spans="1:6" hidden="1" x14ac:dyDescent="0.25">
      <c r="A852" s="32" t="s">
        <v>9533</v>
      </c>
      <c r="B852" s="32" t="s">
        <v>9534</v>
      </c>
      <c r="C852" s="32" t="s">
        <v>9527</v>
      </c>
      <c r="D852" s="32" t="s">
        <v>7330</v>
      </c>
      <c r="E852" s="32">
        <v>94644</v>
      </c>
      <c r="F852" s="32" t="s">
        <v>9535</v>
      </c>
    </row>
    <row r="853" spans="1:6" hidden="1" x14ac:dyDescent="0.25">
      <c r="A853" s="32" t="s">
        <v>9536</v>
      </c>
      <c r="B853" s="32" t="s">
        <v>9537</v>
      </c>
      <c r="C853" s="32" t="s">
        <v>9527</v>
      </c>
      <c r="D853" s="32" t="s">
        <v>7330</v>
      </c>
      <c r="E853" s="32">
        <v>90846</v>
      </c>
      <c r="F853" s="32" t="s">
        <v>9538</v>
      </c>
    </row>
    <row r="854" spans="1:6" hidden="1" x14ac:dyDescent="0.25">
      <c r="A854" s="32" t="s">
        <v>9539</v>
      </c>
      <c r="B854" s="32" t="s">
        <v>9540</v>
      </c>
      <c r="C854" s="32" t="s">
        <v>9541</v>
      </c>
      <c r="D854" s="32" t="s">
        <v>7330</v>
      </c>
      <c r="E854" s="32">
        <v>92682</v>
      </c>
      <c r="F854" s="32" t="s">
        <v>9542</v>
      </c>
    </row>
    <row r="855" spans="1:6" hidden="1" x14ac:dyDescent="0.25">
      <c r="A855" s="32" t="s">
        <v>9543</v>
      </c>
      <c r="B855" s="32" t="s">
        <v>8190</v>
      </c>
      <c r="C855" s="32" t="s">
        <v>9541</v>
      </c>
      <c r="D855" s="32" t="s">
        <v>7330</v>
      </c>
      <c r="E855" s="32">
        <v>96864</v>
      </c>
      <c r="F855" s="32" t="s">
        <v>9544</v>
      </c>
    </row>
    <row r="856" spans="1:6" hidden="1" x14ac:dyDescent="0.25">
      <c r="A856" s="32" t="s">
        <v>9545</v>
      </c>
      <c r="B856" s="32" t="s">
        <v>9546</v>
      </c>
      <c r="C856" s="32" t="s">
        <v>9541</v>
      </c>
      <c r="D856" s="32" t="s">
        <v>7330</v>
      </c>
      <c r="E856" s="32">
        <v>96864</v>
      </c>
      <c r="F856" s="32" t="s">
        <v>9547</v>
      </c>
    </row>
    <row r="857" spans="1:6" hidden="1" x14ac:dyDescent="0.25">
      <c r="A857" s="32" t="s">
        <v>9548</v>
      </c>
      <c r="B857" s="32" t="s">
        <v>9549</v>
      </c>
      <c r="C857" s="32" t="s">
        <v>9541</v>
      </c>
      <c r="D857" s="32" t="s">
        <v>7330</v>
      </c>
      <c r="E857" s="32">
        <v>92886</v>
      </c>
      <c r="F857" s="32" t="s">
        <v>9550</v>
      </c>
    </row>
    <row r="858" spans="1:6" hidden="1" x14ac:dyDescent="0.25">
      <c r="A858" s="32" t="s">
        <v>6247</v>
      </c>
      <c r="B858" s="32" t="s">
        <v>9551</v>
      </c>
      <c r="C858" s="32" t="s">
        <v>9541</v>
      </c>
      <c r="D858" s="32" t="s">
        <v>7330</v>
      </c>
      <c r="E858" s="32">
        <v>96824</v>
      </c>
      <c r="F858" s="32" t="s">
        <v>9552</v>
      </c>
    </row>
    <row r="859" spans="1:6" hidden="1" x14ac:dyDescent="0.25">
      <c r="A859" s="32" t="s">
        <v>9553</v>
      </c>
      <c r="B859" s="32" t="s">
        <v>9554</v>
      </c>
      <c r="C859" s="32" t="s">
        <v>9555</v>
      </c>
      <c r="D859" s="32" t="s">
        <v>7330</v>
      </c>
      <c r="E859" s="32">
        <v>94220</v>
      </c>
      <c r="F859" s="32" t="s">
        <v>9556</v>
      </c>
    </row>
    <row r="860" spans="1:6" hidden="1" x14ac:dyDescent="0.25">
      <c r="A860" s="32" t="s">
        <v>9557</v>
      </c>
      <c r="B860" s="32" t="s">
        <v>9558</v>
      </c>
      <c r="C860" s="32" t="s">
        <v>9555</v>
      </c>
      <c r="D860" s="32" t="s">
        <v>7330</v>
      </c>
      <c r="E860" s="32">
        <v>90604</v>
      </c>
      <c r="F860" s="32" t="s">
        <v>9559</v>
      </c>
    </row>
    <row r="861" spans="1:6" hidden="1" x14ac:dyDescent="0.25">
      <c r="A861" s="32" t="s">
        <v>9560</v>
      </c>
      <c r="B861" s="32" t="s">
        <v>8558</v>
      </c>
      <c r="C861" s="32" t="s">
        <v>9555</v>
      </c>
      <c r="D861" s="32" t="s">
        <v>7330</v>
      </c>
      <c r="E861" s="32">
        <v>94449</v>
      </c>
      <c r="F861" s="32" t="s">
        <v>9561</v>
      </c>
    </row>
    <row r="862" spans="1:6" hidden="1" x14ac:dyDescent="0.25">
      <c r="A862" s="32" t="s">
        <v>2706</v>
      </c>
      <c r="B862" s="32" t="s">
        <v>9562</v>
      </c>
      <c r="C862" s="32" t="s">
        <v>9563</v>
      </c>
      <c r="D862" s="32" t="s">
        <v>7330</v>
      </c>
      <c r="E862" s="32">
        <v>92662</v>
      </c>
      <c r="F862" s="32" t="s">
        <v>9564</v>
      </c>
    </row>
    <row r="863" spans="1:6" hidden="1" x14ac:dyDescent="0.25">
      <c r="A863" s="32" t="s">
        <v>4497</v>
      </c>
      <c r="B863" s="32" t="s">
        <v>9565</v>
      </c>
      <c r="C863" s="32" t="s">
        <v>9566</v>
      </c>
      <c r="D863" s="32" t="s">
        <v>7330</v>
      </c>
      <c r="E863" s="32">
        <v>98209</v>
      </c>
      <c r="F863" s="32" t="s">
        <v>9567</v>
      </c>
    </row>
    <row r="864" spans="1:6" hidden="1" x14ac:dyDescent="0.25">
      <c r="A864" s="32" t="s">
        <v>9568</v>
      </c>
      <c r="B864" s="32" t="s">
        <v>9569</v>
      </c>
      <c r="C864" s="32" t="s">
        <v>9566</v>
      </c>
      <c r="D864" s="32" t="s">
        <v>7330</v>
      </c>
      <c r="E864" s="32">
        <v>92848</v>
      </c>
      <c r="F864" s="32" t="s">
        <v>9570</v>
      </c>
    </row>
    <row r="865" spans="1:6" hidden="1" x14ac:dyDescent="0.25">
      <c r="A865" s="32" t="s">
        <v>8992</v>
      </c>
      <c r="B865" s="32" t="s">
        <v>9571</v>
      </c>
      <c r="C865" s="32" t="s">
        <v>9566</v>
      </c>
      <c r="D865" s="32" t="s">
        <v>7330</v>
      </c>
      <c r="E865" s="32">
        <v>92020</v>
      </c>
      <c r="F865" s="32" t="s">
        <v>9572</v>
      </c>
    </row>
    <row r="866" spans="1:6" hidden="1" x14ac:dyDescent="0.25">
      <c r="A866" s="32" t="s">
        <v>446</v>
      </c>
      <c r="B866" s="32" t="s">
        <v>9573</v>
      </c>
      <c r="C866" s="32" t="s">
        <v>9566</v>
      </c>
      <c r="D866" s="32" t="s">
        <v>7330</v>
      </c>
      <c r="E866" s="32">
        <v>98208</v>
      </c>
      <c r="F866" s="32" t="s">
        <v>9574</v>
      </c>
    </row>
    <row r="867" spans="1:6" hidden="1" x14ac:dyDescent="0.25">
      <c r="A867" s="32" t="s">
        <v>8641</v>
      </c>
      <c r="B867" s="32" t="s">
        <v>9575</v>
      </c>
      <c r="C867" s="32" t="s">
        <v>9566</v>
      </c>
      <c r="D867" s="32" t="s">
        <v>7330</v>
      </c>
      <c r="E867" s="32">
        <v>94608</v>
      </c>
      <c r="F867" s="32" t="s">
        <v>9576</v>
      </c>
    </row>
    <row r="868" spans="1:6" hidden="1" x14ac:dyDescent="0.25">
      <c r="A868" s="32" t="s">
        <v>9577</v>
      </c>
      <c r="B868" s="32" t="s">
        <v>9578</v>
      </c>
      <c r="C868" s="32" t="s">
        <v>9566</v>
      </c>
      <c r="D868" s="32" t="s">
        <v>7330</v>
      </c>
      <c r="E868" s="32">
        <v>94449</v>
      </c>
      <c r="F868" s="32" t="s">
        <v>9579</v>
      </c>
    </row>
    <row r="869" spans="1:6" hidden="1" x14ac:dyDescent="0.25">
      <c r="A869" s="32" t="s">
        <v>9580</v>
      </c>
      <c r="B869" s="32" t="s">
        <v>9581</v>
      </c>
      <c r="C869" s="32" t="s">
        <v>9566</v>
      </c>
      <c r="D869" s="32" t="s">
        <v>7330</v>
      </c>
      <c r="E869" s="32">
        <v>96688</v>
      </c>
      <c r="F869" s="32" t="s">
        <v>9582</v>
      </c>
    </row>
    <row r="870" spans="1:6" hidden="1" x14ac:dyDescent="0.25">
      <c r="A870" s="32" t="s">
        <v>568</v>
      </c>
      <c r="B870" s="32" t="s">
        <v>9583</v>
      </c>
      <c r="C870" s="32" t="s">
        <v>9566</v>
      </c>
      <c r="D870" s="32" t="s">
        <v>7330</v>
      </c>
      <c r="E870" s="32">
        <v>92840</v>
      </c>
      <c r="F870" s="32" t="s">
        <v>9584</v>
      </c>
    </row>
    <row r="871" spans="1:6" hidden="1" x14ac:dyDescent="0.25">
      <c r="A871" s="32" t="s">
        <v>9585</v>
      </c>
      <c r="B871" s="32" t="s">
        <v>9586</v>
      </c>
      <c r="C871" s="32" t="s">
        <v>9566</v>
      </c>
      <c r="D871" s="32" t="s">
        <v>7330</v>
      </c>
      <c r="E871" s="32">
        <v>96060</v>
      </c>
      <c r="F871" s="32" t="s">
        <v>9587</v>
      </c>
    </row>
    <row r="872" spans="1:6" hidden="1" x14ac:dyDescent="0.25">
      <c r="A872" s="32" t="s">
        <v>7633</v>
      </c>
      <c r="B872" s="32" t="s">
        <v>9588</v>
      </c>
      <c r="C872" s="32" t="s">
        <v>9589</v>
      </c>
      <c r="D872" s="32" t="s">
        <v>7330</v>
      </c>
      <c r="E872" s="32">
        <v>98449</v>
      </c>
      <c r="F872" s="32" t="s">
        <v>9590</v>
      </c>
    </row>
    <row r="873" spans="1:6" hidden="1" x14ac:dyDescent="0.25">
      <c r="A873" s="32" t="s">
        <v>9591</v>
      </c>
      <c r="B873" s="32" t="s">
        <v>9592</v>
      </c>
      <c r="C873" s="32" t="s">
        <v>9589</v>
      </c>
      <c r="D873" s="32" t="s">
        <v>7330</v>
      </c>
      <c r="E873" s="32">
        <v>96828</v>
      </c>
      <c r="F873" s="32" t="s">
        <v>9593</v>
      </c>
    </row>
    <row r="874" spans="1:6" hidden="1" x14ac:dyDescent="0.25">
      <c r="A874" s="32" t="s">
        <v>8885</v>
      </c>
      <c r="B874" s="32" t="s">
        <v>7389</v>
      </c>
      <c r="C874" s="32" t="s">
        <v>9594</v>
      </c>
      <c r="D874" s="32" t="s">
        <v>7330</v>
      </c>
      <c r="E874" s="32">
        <v>90046</v>
      </c>
      <c r="F874" s="32" t="s">
        <v>9595</v>
      </c>
    </row>
    <row r="875" spans="1:6" hidden="1" x14ac:dyDescent="0.25">
      <c r="A875" s="32" t="s">
        <v>9596</v>
      </c>
      <c r="B875" s="32" t="s">
        <v>9597</v>
      </c>
      <c r="C875" s="32" t="s">
        <v>9594</v>
      </c>
      <c r="D875" s="32" t="s">
        <v>7330</v>
      </c>
      <c r="E875" s="32">
        <v>96246</v>
      </c>
      <c r="F875" s="32" t="s">
        <v>9598</v>
      </c>
    </row>
    <row r="876" spans="1:6" hidden="1" x14ac:dyDescent="0.25">
      <c r="A876" s="32" t="s">
        <v>685</v>
      </c>
      <c r="B876" s="32" t="s">
        <v>9599</v>
      </c>
      <c r="C876" s="32" t="s">
        <v>9594</v>
      </c>
      <c r="D876" s="32" t="s">
        <v>7330</v>
      </c>
      <c r="E876" s="32">
        <v>94962</v>
      </c>
      <c r="F876" s="32" t="s">
        <v>9600</v>
      </c>
    </row>
    <row r="877" spans="1:6" hidden="1" x14ac:dyDescent="0.25">
      <c r="A877" s="32" t="s">
        <v>9601</v>
      </c>
      <c r="B877" s="32" t="s">
        <v>9602</v>
      </c>
      <c r="C877" s="32" t="s">
        <v>9603</v>
      </c>
      <c r="D877" s="32" t="s">
        <v>7330</v>
      </c>
      <c r="E877" s="32">
        <v>94646</v>
      </c>
      <c r="F877" s="32" t="s">
        <v>9604</v>
      </c>
    </row>
    <row r="878" spans="1:6" hidden="1" x14ac:dyDescent="0.25">
      <c r="A878" s="32" t="s">
        <v>7400</v>
      </c>
      <c r="B878" s="32" t="s">
        <v>9605</v>
      </c>
      <c r="C878" s="32" t="s">
        <v>9606</v>
      </c>
      <c r="D878" s="32" t="s">
        <v>7330</v>
      </c>
      <c r="E878" s="32">
        <v>96826</v>
      </c>
      <c r="F878" s="32" t="s">
        <v>9607</v>
      </c>
    </row>
    <row r="879" spans="1:6" hidden="1" x14ac:dyDescent="0.25">
      <c r="A879" s="32" t="s">
        <v>8618</v>
      </c>
      <c r="B879" s="32" t="s">
        <v>9608</v>
      </c>
      <c r="C879" s="32" t="s">
        <v>9609</v>
      </c>
      <c r="D879" s="32" t="s">
        <v>7330</v>
      </c>
      <c r="E879" s="32">
        <v>90008</v>
      </c>
      <c r="F879" s="32" t="s">
        <v>9610</v>
      </c>
    </row>
    <row r="880" spans="1:6" hidden="1" x14ac:dyDescent="0.25">
      <c r="A880" s="32" t="s">
        <v>9611</v>
      </c>
      <c r="B880" s="32" t="s">
        <v>9612</v>
      </c>
      <c r="C880" s="32" t="s">
        <v>9609</v>
      </c>
      <c r="D880" s="32" t="s">
        <v>7330</v>
      </c>
      <c r="E880" s="32">
        <v>90026</v>
      </c>
      <c r="F880" s="32" t="s">
        <v>9613</v>
      </c>
    </row>
    <row r="881" spans="1:6" hidden="1" x14ac:dyDescent="0.25">
      <c r="A881" s="32" t="s">
        <v>9614</v>
      </c>
      <c r="B881" s="32" t="s">
        <v>9615</v>
      </c>
      <c r="C881" s="32" t="s">
        <v>9616</v>
      </c>
      <c r="D881" s="32" t="s">
        <v>7330</v>
      </c>
      <c r="E881" s="32">
        <v>90026</v>
      </c>
      <c r="F881" s="32" t="s">
        <v>9617</v>
      </c>
    </row>
    <row r="882" spans="1:6" hidden="1" x14ac:dyDescent="0.25">
      <c r="A882" s="32" t="s">
        <v>9618</v>
      </c>
      <c r="B882" s="32" t="s">
        <v>9619</v>
      </c>
      <c r="C882" s="32" t="s">
        <v>9616</v>
      </c>
      <c r="D882" s="32" t="s">
        <v>7330</v>
      </c>
      <c r="E882" s="32">
        <v>90026</v>
      </c>
      <c r="F882" s="32" t="s">
        <v>9620</v>
      </c>
    </row>
    <row r="883" spans="1:6" hidden="1" x14ac:dyDescent="0.25">
      <c r="A883" s="32" t="s">
        <v>9621</v>
      </c>
      <c r="B883" s="32" t="s">
        <v>7730</v>
      </c>
      <c r="C883" s="32" t="s">
        <v>9616</v>
      </c>
      <c r="D883" s="32" t="s">
        <v>7330</v>
      </c>
      <c r="E883" s="32">
        <v>96824</v>
      </c>
      <c r="F883" s="32" t="s">
        <v>9622</v>
      </c>
    </row>
    <row r="884" spans="1:6" hidden="1" x14ac:dyDescent="0.25">
      <c r="A884" s="32" t="s">
        <v>7400</v>
      </c>
      <c r="B884" s="32" t="s">
        <v>9623</v>
      </c>
      <c r="C884" s="32" t="s">
        <v>9616</v>
      </c>
      <c r="D884" s="32" t="s">
        <v>7330</v>
      </c>
      <c r="E884" s="32">
        <v>92880</v>
      </c>
      <c r="F884" s="32" t="s">
        <v>9624</v>
      </c>
    </row>
    <row r="885" spans="1:6" hidden="1" x14ac:dyDescent="0.25">
      <c r="A885" s="32" t="s">
        <v>2362</v>
      </c>
      <c r="B885" s="32" t="s">
        <v>9625</v>
      </c>
      <c r="C885" s="32" t="s">
        <v>9616</v>
      </c>
      <c r="D885" s="32" t="s">
        <v>7330</v>
      </c>
      <c r="E885" s="32">
        <v>98422</v>
      </c>
      <c r="F885" s="32" t="s">
        <v>9626</v>
      </c>
    </row>
    <row r="886" spans="1:6" hidden="1" x14ac:dyDescent="0.25">
      <c r="A886" s="32" t="s">
        <v>9627</v>
      </c>
      <c r="B886" s="32" t="s">
        <v>9628</v>
      </c>
      <c r="C886" s="32" t="s">
        <v>9616</v>
      </c>
      <c r="D886" s="32" t="s">
        <v>7330</v>
      </c>
      <c r="E886" s="32">
        <v>98422</v>
      </c>
      <c r="F886" s="32" t="s">
        <v>9629</v>
      </c>
    </row>
    <row r="887" spans="1:6" hidden="1" x14ac:dyDescent="0.25">
      <c r="A887" s="32" t="s">
        <v>7908</v>
      </c>
      <c r="B887" s="32" t="s">
        <v>9338</v>
      </c>
      <c r="C887" s="32" t="s">
        <v>9630</v>
      </c>
      <c r="D887" s="32" t="s">
        <v>7330</v>
      </c>
      <c r="E887" s="32">
        <v>90024</v>
      </c>
      <c r="F887" s="32" t="s">
        <v>9631</v>
      </c>
    </row>
    <row r="888" spans="1:6" hidden="1" x14ac:dyDescent="0.25">
      <c r="A888" s="32" t="s">
        <v>4550</v>
      </c>
      <c r="B888" s="32" t="s">
        <v>9632</v>
      </c>
      <c r="C888" s="32" t="s">
        <v>9630</v>
      </c>
      <c r="D888" s="32" t="s">
        <v>7330</v>
      </c>
      <c r="E888" s="32">
        <v>90048</v>
      </c>
      <c r="F888" s="32" t="s">
        <v>9633</v>
      </c>
    </row>
    <row r="889" spans="1:6" hidden="1" x14ac:dyDescent="0.25">
      <c r="A889" s="32" t="s">
        <v>2332</v>
      </c>
      <c r="B889" s="32" t="s">
        <v>9634</v>
      </c>
      <c r="C889" s="32" t="s">
        <v>9630</v>
      </c>
      <c r="D889" s="32" t="s">
        <v>7330</v>
      </c>
      <c r="E889" s="32">
        <v>92662</v>
      </c>
      <c r="F889" s="32" t="s">
        <v>9635</v>
      </c>
    </row>
    <row r="890" spans="1:6" hidden="1" x14ac:dyDescent="0.25">
      <c r="A890" s="32" t="s">
        <v>9636</v>
      </c>
      <c r="B890" s="32" t="s">
        <v>9637</v>
      </c>
      <c r="C890" s="32" t="s">
        <v>9630</v>
      </c>
      <c r="D890" s="32" t="s">
        <v>7330</v>
      </c>
      <c r="E890" s="32">
        <v>99226</v>
      </c>
      <c r="F890" s="32" t="s">
        <v>9638</v>
      </c>
    </row>
    <row r="891" spans="1:6" hidden="1" x14ac:dyDescent="0.25">
      <c r="A891" s="32" t="s">
        <v>7734</v>
      </c>
      <c r="B891" s="32" t="s">
        <v>7509</v>
      </c>
      <c r="C891" s="32" t="s">
        <v>9630</v>
      </c>
      <c r="D891" s="32" t="s">
        <v>7330</v>
      </c>
      <c r="E891" s="32">
        <v>94284</v>
      </c>
      <c r="F891" s="32" t="s">
        <v>9639</v>
      </c>
    </row>
    <row r="892" spans="1:6" hidden="1" x14ac:dyDescent="0.25">
      <c r="A892" s="32" t="s">
        <v>4319</v>
      </c>
      <c r="B892" s="32" t="s">
        <v>9640</v>
      </c>
      <c r="C892" s="32" t="s">
        <v>9630</v>
      </c>
      <c r="D892" s="32" t="s">
        <v>7330</v>
      </c>
      <c r="E892" s="32">
        <v>98446</v>
      </c>
      <c r="F892" s="32" t="s">
        <v>9641</v>
      </c>
    </row>
    <row r="893" spans="1:6" hidden="1" x14ac:dyDescent="0.25">
      <c r="A893" s="32" t="s">
        <v>7676</v>
      </c>
      <c r="B893" s="32" t="s">
        <v>9642</v>
      </c>
      <c r="C893" s="32" t="s">
        <v>9630</v>
      </c>
      <c r="D893" s="32" t="s">
        <v>7330</v>
      </c>
      <c r="E893" s="32">
        <v>94620</v>
      </c>
      <c r="F893" s="32" t="s">
        <v>9643</v>
      </c>
    </row>
    <row r="894" spans="1:6" hidden="1" x14ac:dyDescent="0.25">
      <c r="A894" s="32" t="s">
        <v>9644</v>
      </c>
      <c r="B894" s="32" t="s">
        <v>9645</v>
      </c>
      <c r="C894" s="32" t="s">
        <v>9646</v>
      </c>
      <c r="D894" s="32" t="s">
        <v>7330</v>
      </c>
      <c r="E894" s="32">
        <v>94288</v>
      </c>
      <c r="F894" s="32" t="s">
        <v>9647</v>
      </c>
    </row>
    <row r="895" spans="1:6" hidden="1" x14ac:dyDescent="0.25">
      <c r="A895" s="32" t="s">
        <v>6479</v>
      </c>
      <c r="B895" s="32" t="s">
        <v>9648</v>
      </c>
      <c r="C895" s="32" t="s">
        <v>9646</v>
      </c>
      <c r="D895" s="32" t="s">
        <v>7330</v>
      </c>
      <c r="E895" s="32">
        <v>96222</v>
      </c>
      <c r="F895" s="32" t="s">
        <v>9649</v>
      </c>
    </row>
    <row r="896" spans="1:6" hidden="1" x14ac:dyDescent="0.25">
      <c r="A896" s="32" t="s">
        <v>9650</v>
      </c>
      <c r="B896" s="32" t="s">
        <v>9651</v>
      </c>
      <c r="C896" s="32" t="s">
        <v>9646</v>
      </c>
      <c r="D896" s="32" t="s">
        <v>7330</v>
      </c>
      <c r="E896" s="32">
        <v>90024</v>
      </c>
      <c r="F896" s="32" t="s">
        <v>9652</v>
      </c>
    </row>
    <row r="897" spans="1:6" hidden="1" x14ac:dyDescent="0.25">
      <c r="A897" s="32" t="s">
        <v>9653</v>
      </c>
      <c r="B897" s="32" t="s">
        <v>9654</v>
      </c>
      <c r="C897" s="32" t="s">
        <v>9646</v>
      </c>
      <c r="D897" s="32" t="s">
        <v>7330</v>
      </c>
      <c r="E897" s="32">
        <v>90260</v>
      </c>
      <c r="F897" s="32" t="s">
        <v>9655</v>
      </c>
    </row>
    <row r="898" spans="1:6" hidden="1" x14ac:dyDescent="0.25">
      <c r="A898" s="32" t="s">
        <v>7173</v>
      </c>
      <c r="B898" s="32" t="s">
        <v>9656</v>
      </c>
      <c r="C898" s="32" t="s">
        <v>9646</v>
      </c>
      <c r="D898" s="32" t="s">
        <v>7330</v>
      </c>
      <c r="E898" s="32">
        <v>92262</v>
      </c>
      <c r="F898" s="32" t="s">
        <v>9657</v>
      </c>
    </row>
    <row r="899" spans="1:6" hidden="1" x14ac:dyDescent="0.25">
      <c r="A899" s="32" t="s">
        <v>2068</v>
      </c>
      <c r="B899" s="32" t="s">
        <v>9658</v>
      </c>
      <c r="C899" s="32" t="s">
        <v>9646</v>
      </c>
      <c r="D899" s="32" t="s">
        <v>7330</v>
      </c>
      <c r="E899" s="32">
        <v>96249</v>
      </c>
      <c r="F899" s="32" t="s">
        <v>9659</v>
      </c>
    </row>
    <row r="900" spans="1:6" hidden="1" x14ac:dyDescent="0.25">
      <c r="A900" s="32" t="s">
        <v>9660</v>
      </c>
      <c r="B900" s="32" t="s">
        <v>9661</v>
      </c>
      <c r="C900" s="32" t="s">
        <v>9662</v>
      </c>
      <c r="D900" s="32" t="s">
        <v>7330</v>
      </c>
      <c r="E900" s="32">
        <v>96229</v>
      </c>
      <c r="F900" s="32" t="s">
        <v>9663</v>
      </c>
    </row>
    <row r="901" spans="1:6" hidden="1" x14ac:dyDescent="0.25">
      <c r="A901" s="32" t="s">
        <v>9664</v>
      </c>
      <c r="B901" s="32" t="s">
        <v>9665</v>
      </c>
      <c r="C901" s="32" t="s">
        <v>9666</v>
      </c>
      <c r="D901" s="32" t="s">
        <v>7330</v>
      </c>
      <c r="E901" s="32">
        <v>90046</v>
      </c>
      <c r="F901" s="32" t="s">
        <v>9667</v>
      </c>
    </row>
    <row r="902" spans="1:6" hidden="1" x14ac:dyDescent="0.25">
      <c r="A902" s="32" t="s">
        <v>9668</v>
      </c>
      <c r="B902" s="32" t="s">
        <v>9669</v>
      </c>
      <c r="C902" s="32" t="s">
        <v>9666</v>
      </c>
      <c r="D902" s="32" t="s">
        <v>7330</v>
      </c>
      <c r="E902" s="32">
        <v>90292</v>
      </c>
      <c r="F902" s="32" t="s">
        <v>9670</v>
      </c>
    </row>
    <row r="903" spans="1:6" hidden="1" x14ac:dyDescent="0.25">
      <c r="A903" s="32" t="s">
        <v>9671</v>
      </c>
      <c r="B903" s="32" t="s">
        <v>7389</v>
      </c>
      <c r="C903" s="32" t="s">
        <v>9666</v>
      </c>
      <c r="D903" s="32" t="s">
        <v>7330</v>
      </c>
      <c r="E903" s="32">
        <v>96824</v>
      </c>
      <c r="F903" s="32" t="s">
        <v>9672</v>
      </c>
    </row>
    <row r="904" spans="1:6" hidden="1" x14ac:dyDescent="0.25">
      <c r="A904" s="32" t="s">
        <v>3417</v>
      </c>
      <c r="B904" s="32" t="s">
        <v>9673</v>
      </c>
      <c r="C904" s="32" t="s">
        <v>9666</v>
      </c>
      <c r="D904" s="32" t="s">
        <v>7330</v>
      </c>
      <c r="E904" s="32">
        <v>90640</v>
      </c>
      <c r="F904" s="32" t="s">
        <v>9674</v>
      </c>
    </row>
    <row r="905" spans="1:6" hidden="1" x14ac:dyDescent="0.25">
      <c r="A905" s="32" t="s">
        <v>9675</v>
      </c>
      <c r="B905" s="32" t="s">
        <v>9676</v>
      </c>
      <c r="C905" s="32" t="s">
        <v>9677</v>
      </c>
      <c r="D905" s="32" t="s">
        <v>7330</v>
      </c>
      <c r="E905" s="32">
        <v>96928</v>
      </c>
      <c r="F905" s="32" t="s">
        <v>9678</v>
      </c>
    </row>
    <row r="906" spans="1:6" hidden="1" x14ac:dyDescent="0.25">
      <c r="A906" s="32" t="s">
        <v>5427</v>
      </c>
      <c r="B906" s="32" t="s">
        <v>9679</v>
      </c>
      <c r="C906" s="32" t="s">
        <v>9677</v>
      </c>
      <c r="D906" s="32" t="s">
        <v>7330</v>
      </c>
      <c r="E906" s="32">
        <v>94240</v>
      </c>
      <c r="F906" s="32" t="s">
        <v>9680</v>
      </c>
    </row>
    <row r="907" spans="1:6" hidden="1" x14ac:dyDescent="0.25">
      <c r="A907" s="32" t="s">
        <v>7263</v>
      </c>
      <c r="B907" s="32" t="s">
        <v>9681</v>
      </c>
      <c r="C907" s="32" t="s">
        <v>9677</v>
      </c>
      <c r="D907" s="32" t="s">
        <v>7330</v>
      </c>
      <c r="E907" s="32">
        <v>94940</v>
      </c>
      <c r="F907" s="32" t="s">
        <v>9682</v>
      </c>
    </row>
    <row r="908" spans="1:6" hidden="1" x14ac:dyDescent="0.25">
      <c r="A908" s="32" t="s">
        <v>9683</v>
      </c>
      <c r="B908" s="32" t="s">
        <v>9684</v>
      </c>
      <c r="C908" s="32" t="s">
        <v>9677</v>
      </c>
      <c r="D908" s="32" t="s">
        <v>7330</v>
      </c>
      <c r="E908" s="32">
        <v>96826</v>
      </c>
      <c r="F908" s="32" t="s">
        <v>9685</v>
      </c>
    </row>
    <row r="909" spans="1:6" hidden="1" x14ac:dyDescent="0.25">
      <c r="A909" s="32" t="s">
        <v>9686</v>
      </c>
      <c r="B909" s="32" t="s">
        <v>9687</v>
      </c>
      <c r="C909" s="32" t="s">
        <v>9677</v>
      </c>
      <c r="D909" s="32" t="s">
        <v>7330</v>
      </c>
      <c r="E909" s="32">
        <v>90089</v>
      </c>
      <c r="F909" s="32" t="s">
        <v>9688</v>
      </c>
    </row>
    <row r="910" spans="1:6" hidden="1" x14ac:dyDescent="0.25">
      <c r="A910" s="32" t="s">
        <v>9689</v>
      </c>
      <c r="B910" s="32" t="s">
        <v>9690</v>
      </c>
      <c r="C910" s="32" t="s">
        <v>9677</v>
      </c>
      <c r="D910" s="32" t="s">
        <v>7330</v>
      </c>
      <c r="E910" s="32">
        <v>94402</v>
      </c>
      <c r="F910" s="32" t="s">
        <v>9691</v>
      </c>
    </row>
    <row r="911" spans="1:6" hidden="1" x14ac:dyDescent="0.25">
      <c r="A911" s="32" t="s">
        <v>7307</v>
      </c>
      <c r="B911" s="32" t="s">
        <v>9692</v>
      </c>
      <c r="C911" s="32" t="s">
        <v>9677</v>
      </c>
      <c r="D911" s="32" t="s">
        <v>7330</v>
      </c>
      <c r="E911" s="32">
        <v>90240</v>
      </c>
      <c r="F911" s="32" t="s">
        <v>9693</v>
      </c>
    </row>
    <row r="912" spans="1:6" hidden="1" x14ac:dyDescent="0.25">
      <c r="A912" s="32" t="s">
        <v>3210</v>
      </c>
      <c r="B912" s="32" t="s">
        <v>9694</v>
      </c>
      <c r="C912" s="32" t="s">
        <v>9695</v>
      </c>
      <c r="D912" s="32" t="s">
        <v>7330</v>
      </c>
      <c r="E912" s="32">
        <v>94064</v>
      </c>
      <c r="F912" s="32" t="s">
        <v>9696</v>
      </c>
    </row>
    <row r="913" spans="1:6" hidden="1" x14ac:dyDescent="0.25">
      <c r="A913" s="32" t="s">
        <v>8955</v>
      </c>
      <c r="B913" s="32" t="s">
        <v>9697</v>
      </c>
      <c r="C913" s="32" t="s">
        <v>9695</v>
      </c>
      <c r="D913" s="32" t="s">
        <v>7330</v>
      </c>
      <c r="E913" s="32">
        <v>90402</v>
      </c>
      <c r="F913" s="32" t="s">
        <v>9698</v>
      </c>
    </row>
    <row r="914" spans="1:6" hidden="1" x14ac:dyDescent="0.25">
      <c r="A914" s="32" t="s">
        <v>7619</v>
      </c>
      <c r="B914" s="32" t="s">
        <v>9699</v>
      </c>
      <c r="C914" s="32" t="s">
        <v>9695</v>
      </c>
      <c r="D914" s="32" t="s">
        <v>7330</v>
      </c>
      <c r="E914" s="32">
        <v>94644</v>
      </c>
      <c r="F914" s="32" t="s">
        <v>9700</v>
      </c>
    </row>
    <row r="915" spans="1:6" hidden="1" x14ac:dyDescent="0.25">
      <c r="A915" s="32" t="s">
        <v>9701</v>
      </c>
      <c r="B915" s="32" t="s">
        <v>9702</v>
      </c>
      <c r="C915" s="32" t="s">
        <v>9695</v>
      </c>
      <c r="D915" s="32" t="s">
        <v>7330</v>
      </c>
      <c r="E915" s="32">
        <v>92404</v>
      </c>
      <c r="F915" s="32" t="s">
        <v>9703</v>
      </c>
    </row>
    <row r="916" spans="1:6" hidden="1" x14ac:dyDescent="0.25">
      <c r="A916" s="32" t="s">
        <v>9704</v>
      </c>
      <c r="B916" s="32" t="s">
        <v>9705</v>
      </c>
      <c r="C916" s="32" t="s">
        <v>9695</v>
      </c>
      <c r="D916" s="32" t="s">
        <v>7330</v>
      </c>
      <c r="E916" s="32">
        <v>94222</v>
      </c>
      <c r="F916" s="32" t="s">
        <v>9706</v>
      </c>
    </row>
    <row r="917" spans="1:6" hidden="1" x14ac:dyDescent="0.25">
      <c r="A917" s="32" t="s">
        <v>9707</v>
      </c>
      <c r="B917" s="32" t="s">
        <v>9708</v>
      </c>
      <c r="C917" s="32" t="s">
        <v>9695</v>
      </c>
      <c r="D917" s="32" t="s">
        <v>7330</v>
      </c>
      <c r="E917" s="32">
        <v>90620</v>
      </c>
      <c r="F917" s="32" t="s">
        <v>9709</v>
      </c>
    </row>
    <row r="918" spans="1:6" hidden="1" x14ac:dyDescent="0.25">
      <c r="A918" s="32" t="s">
        <v>7370</v>
      </c>
      <c r="B918" s="32" t="s">
        <v>9710</v>
      </c>
      <c r="C918" s="32" t="s">
        <v>9711</v>
      </c>
      <c r="D918" s="32" t="s">
        <v>7330</v>
      </c>
      <c r="E918" s="32">
        <v>94224</v>
      </c>
      <c r="F918" s="32" t="s">
        <v>9712</v>
      </c>
    </row>
    <row r="919" spans="1:6" hidden="1" x14ac:dyDescent="0.25">
      <c r="A919" s="32" t="s">
        <v>8857</v>
      </c>
      <c r="B919" s="32" t="s">
        <v>8223</v>
      </c>
      <c r="C919" s="32" t="s">
        <v>9713</v>
      </c>
      <c r="D919" s="32" t="s">
        <v>7330</v>
      </c>
      <c r="E919" s="32">
        <v>90026</v>
      </c>
      <c r="F919" s="32" t="s">
        <v>9714</v>
      </c>
    </row>
    <row r="920" spans="1:6" hidden="1" x14ac:dyDescent="0.25">
      <c r="A920" s="32" t="s">
        <v>1492</v>
      </c>
      <c r="B920" s="32" t="s">
        <v>7264</v>
      </c>
      <c r="C920" s="32" t="s">
        <v>9715</v>
      </c>
      <c r="D920" s="32" t="s">
        <v>7330</v>
      </c>
      <c r="E920" s="32">
        <v>96060</v>
      </c>
      <c r="F920" s="32" t="s">
        <v>9716</v>
      </c>
    </row>
    <row r="921" spans="1:6" hidden="1" x14ac:dyDescent="0.25">
      <c r="A921" s="32" t="s">
        <v>9717</v>
      </c>
      <c r="B921" s="32" t="s">
        <v>9718</v>
      </c>
      <c r="C921" s="32" t="s">
        <v>9715</v>
      </c>
      <c r="D921" s="32" t="s">
        <v>7330</v>
      </c>
      <c r="E921" s="32">
        <v>94024</v>
      </c>
      <c r="F921" s="32" t="s">
        <v>9719</v>
      </c>
    </row>
    <row r="922" spans="1:6" hidden="1" x14ac:dyDescent="0.25">
      <c r="A922" s="32" t="s">
        <v>3823</v>
      </c>
      <c r="B922" s="32" t="s">
        <v>9720</v>
      </c>
      <c r="C922" s="32" t="s">
        <v>9721</v>
      </c>
      <c r="D922" s="32" t="s">
        <v>7330</v>
      </c>
      <c r="E922" s="32">
        <v>92802</v>
      </c>
      <c r="F922" s="32" t="s">
        <v>9722</v>
      </c>
    </row>
    <row r="923" spans="1:6" hidden="1" x14ac:dyDescent="0.25">
      <c r="A923" s="32" t="s">
        <v>8523</v>
      </c>
      <c r="B923" s="32" t="s">
        <v>9723</v>
      </c>
      <c r="C923" s="32" t="s">
        <v>9724</v>
      </c>
      <c r="D923" s="32" t="s">
        <v>7330</v>
      </c>
      <c r="E923" s="32">
        <v>92802</v>
      </c>
      <c r="F923" s="32" t="s">
        <v>9725</v>
      </c>
    </row>
    <row r="924" spans="1:6" hidden="1" x14ac:dyDescent="0.25">
      <c r="A924" s="32" t="s">
        <v>9726</v>
      </c>
      <c r="B924" s="32" t="s">
        <v>9727</v>
      </c>
      <c r="C924" s="32" t="s">
        <v>9728</v>
      </c>
      <c r="D924" s="32" t="s">
        <v>7330</v>
      </c>
      <c r="E924" s="32">
        <v>96224</v>
      </c>
      <c r="F924" s="32" t="s">
        <v>9729</v>
      </c>
    </row>
    <row r="925" spans="1:6" hidden="1" x14ac:dyDescent="0.25">
      <c r="A925" s="32" t="s">
        <v>9730</v>
      </c>
      <c r="B925" s="32" t="s">
        <v>9731</v>
      </c>
      <c r="C925" s="32" t="s">
        <v>9732</v>
      </c>
      <c r="D925" s="32" t="s">
        <v>7330</v>
      </c>
      <c r="E925" s="32">
        <v>90082</v>
      </c>
      <c r="F925" s="32" t="s">
        <v>9733</v>
      </c>
    </row>
    <row r="926" spans="1:6" hidden="1" x14ac:dyDescent="0.25">
      <c r="A926" s="32" t="s">
        <v>8204</v>
      </c>
      <c r="B926" s="32" t="s">
        <v>9734</v>
      </c>
      <c r="C926" s="32" t="s">
        <v>9732</v>
      </c>
      <c r="D926" s="32" t="s">
        <v>7330</v>
      </c>
      <c r="E926" s="32">
        <v>94242</v>
      </c>
      <c r="F926" s="32" t="s">
        <v>9735</v>
      </c>
    </row>
    <row r="927" spans="1:6" hidden="1" x14ac:dyDescent="0.25">
      <c r="A927" s="32" t="s">
        <v>9736</v>
      </c>
      <c r="B927" s="32" t="s">
        <v>9737</v>
      </c>
      <c r="C927" s="32" t="s">
        <v>9732</v>
      </c>
      <c r="D927" s="32" t="s">
        <v>7330</v>
      </c>
      <c r="E927" s="32">
        <v>98248</v>
      </c>
      <c r="F927" s="32" t="s">
        <v>9738</v>
      </c>
    </row>
    <row r="928" spans="1:6" hidden="1" x14ac:dyDescent="0.25">
      <c r="A928" s="32" t="s">
        <v>9739</v>
      </c>
      <c r="B928" s="32" t="s">
        <v>7308</v>
      </c>
      <c r="C928" s="32" t="s">
        <v>9732</v>
      </c>
      <c r="D928" s="32" t="s">
        <v>7330</v>
      </c>
      <c r="E928" s="32">
        <v>90024</v>
      </c>
      <c r="F928" s="32" t="s">
        <v>9740</v>
      </c>
    </row>
    <row r="929" spans="1:6" hidden="1" x14ac:dyDescent="0.25">
      <c r="A929" s="32" t="s">
        <v>7108</v>
      </c>
      <c r="B929" s="32" t="s">
        <v>9741</v>
      </c>
      <c r="C929" s="32" t="s">
        <v>9732</v>
      </c>
      <c r="D929" s="32" t="s">
        <v>7330</v>
      </c>
      <c r="E929" s="32">
        <v>94690</v>
      </c>
      <c r="F929" s="32" t="s">
        <v>9742</v>
      </c>
    </row>
    <row r="930" spans="1:6" hidden="1" x14ac:dyDescent="0.25">
      <c r="A930" s="32" t="s">
        <v>9743</v>
      </c>
      <c r="B930" s="32" t="s">
        <v>9744</v>
      </c>
      <c r="C930" s="32" t="s">
        <v>9732</v>
      </c>
      <c r="D930" s="32" t="s">
        <v>7330</v>
      </c>
      <c r="E930" s="32">
        <v>94626</v>
      </c>
      <c r="F930" s="32" t="s">
        <v>9745</v>
      </c>
    </row>
    <row r="931" spans="1:6" hidden="1" x14ac:dyDescent="0.25">
      <c r="A931" s="32" t="s">
        <v>9746</v>
      </c>
      <c r="B931" s="32" t="s">
        <v>9747</v>
      </c>
      <c r="C931" s="32" t="s">
        <v>9732</v>
      </c>
      <c r="D931" s="32" t="s">
        <v>7330</v>
      </c>
      <c r="E931" s="32">
        <v>90248</v>
      </c>
      <c r="F931" s="32" t="s">
        <v>9748</v>
      </c>
    </row>
    <row r="932" spans="1:6" hidden="1" x14ac:dyDescent="0.25">
      <c r="A932" s="32" t="s">
        <v>2673</v>
      </c>
      <c r="B932" s="32" t="s">
        <v>9749</v>
      </c>
      <c r="C932" s="32" t="s">
        <v>9732</v>
      </c>
      <c r="D932" s="32" t="s">
        <v>7330</v>
      </c>
      <c r="E932" s="32">
        <v>90288</v>
      </c>
      <c r="F932" s="32" t="s">
        <v>9750</v>
      </c>
    </row>
    <row r="933" spans="1:6" hidden="1" x14ac:dyDescent="0.25">
      <c r="A933" s="32" t="s">
        <v>8721</v>
      </c>
      <c r="B933" s="32" t="s">
        <v>9751</v>
      </c>
      <c r="C933" s="32" t="s">
        <v>9732</v>
      </c>
      <c r="D933" s="32" t="s">
        <v>7330</v>
      </c>
      <c r="E933" s="32">
        <v>90026</v>
      </c>
      <c r="F933" s="32" t="s">
        <v>9752</v>
      </c>
    </row>
    <row r="934" spans="1:6" hidden="1" x14ac:dyDescent="0.25">
      <c r="A934" s="32" t="s">
        <v>5850</v>
      </c>
      <c r="B934" s="32" t="s">
        <v>8953</v>
      </c>
      <c r="C934" s="32" t="s">
        <v>9753</v>
      </c>
      <c r="D934" s="32" t="s">
        <v>7330</v>
      </c>
      <c r="E934" s="32">
        <v>94828</v>
      </c>
      <c r="F934" s="32" t="s">
        <v>9754</v>
      </c>
    </row>
    <row r="935" spans="1:6" hidden="1" x14ac:dyDescent="0.25">
      <c r="A935" s="32" t="s">
        <v>1359</v>
      </c>
      <c r="B935" s="32" t="s">
        <v>9755</v>
      </c>
      <c r="C935" s="32" t="s">
        <v>9753</v>
      </c>
      <c r="D935" s="32" t="s">
        <v>7330</v>
      </c>
      <c r="E935" s="32">
        <v>92864</v>
      </c>
      <c r="F935" s="32" t="s">
        <v>9756</v>
      </c>
    </row>
    <row r="936" spans="1:6" hidden="1" x14ac:dyDescent="0.25">
      <c r="A936" s="32" t="s">
        <v>2166</v>
      </c>
      <c r="B936" s="32" t="s">
        <v>9757</v>
      </c>
      <c r="C936" s="32" t="s">
        <v>9753</v>
      </c>
      <c r="D936" s="32" t="s">
        <v>7330</v>
      </c>
      <c r="E936" s="32">
        <v>92920</v>
      </c>
      <c r="F936" s="32" t="s">
        <v>9758</v>
      </c>
    </row>
    <row r="937" spans="1:6" hidden="1" x14ac:dyDescent="0.25">
      <c r="A937" s="32" t="s">
        <v>9759</v>
      </c>
      <c r="B937" s="32" t="s">
        <v>9760</v>
      </c>
      <c r="C937" s="32" t="s">
        <v>9753</v>
      </c>
      <c r="D937" s="32" t="s">
        <v>7330</v>
      </c>
      <c r="E937" s="32">
        <v>96208</v>
      </c>
      <c r="F937" s="32" t="s">
        <v>9761</v>
      </c>
    </row>
    <row r="938" spans="1:6" hidden="1" x14ac:dyDescent="0.25">
      <c r="A938" s="32" t="s">
        <v>8220</v>
      </c>
      <c r="B938" s="32" t="s">
        <v>9762</v>
      </c>
      <c r="C938" s="32" t="s">
        <v>9753</v>
      </c>
      <c r="D938" s="32" t="s">
        <v>7330</v>
      </c>
      <c r="E938" s="32">
        <v>96208</v>
      </c>
      <c r="F938" s="32" t="s">
        <v>9763</v>
      </c>
    </row>
    <row r="939" spans="1:6" hidden="1" x14ac:dyDescent="0.25">
      <c r="A939" s="32" t="s">
        <v>8061</v>
      </c>
      <c r="B939" s="32" t="s">
        <v>9764</v>
      </c>
      <c r="C939" s="32" t="s">
        <v>9765</v>
      </c>
      <c r="D939" s="32" t="s">
        <v>7330</v>
      </c>
      <c r="E939" s="32">
        <v>94644</v>
      </c>
      <c r="F939" s="32" t="s">
        <v>9766</v>
      </c>
    </row>
    <row r="940" spans="1:6" hidden="1" x14ac:dyDescent="0.25">
      <c r="A940" s="32" t="s">
        <v>2374</v>
      </c>
      <c r="B940" s="32" t="s">
        <v>9767</v>
      </c>
      <c r="C940" s="32" t="s">
        <v>9765</v>
      </c>
      <c r="D940" s="32" t="s">
        <v>7330</v>
      </c>
      <c r="E940" s="32">
        <v>92426</v>
      </c>
      <c r="F940" s="32" t="s">
        <v>9768</v>
      </c>
    </row>
    <row r="941" spans="1:6" hidden="1" x14ac:dyDescent="0.25">
      <c r="A941" s="32" t="s">
        <v>9769</v>
      </c>
      <c r="B941" s="32" t="s">
        <v>9770</v>
      </c>
      <c r="C941" s="32" t="s">
        <v>9771</v>
      </c>
      <c r="D941" s="32" t="s">
        <v>7330</v>
      </c>
      <c r="E941" s="32">
        <v>94002</v>
      </c>
      <c r="F941" s="32" t="s">
        <v>9772</v>
      </c>
    </row>
    <row r="942" spans="1:6" hidden="1" x14ac:dyDescent="0.25">
      <c r="A942" s="32" t="s">
        <v>3938</v>
      </c>
      <c r="B942" s="32" t="s">
        <v>9773</v>
      </c>
      <c r="C942" s="32" t="s">
        <v>9774</v>
      </c>
      <c r="D942" s="32" t="s">
        <v>7330</v>
      </c>
      <c r="E942" s="32">
        <v>92848</v>
      </c>
      <c r="F942" s="32" t="s">
        <v>9775</v>
      </c>
    </row>
    <row r="943" spans="1:6" hidden="1" x14ac:dyDescent="0.25">
      <c r="A943" s="32" t="s">
        <v>9776</v>
      </c>
      <c r="B943" s="32" t="s">
        <v>9777</v>
      </c>
      <c r="C943" s="32" t="s">
        <v>9774</v>
      </c>
      <c r="D943" s="32" t="s">
        <v>7330</v>
      </c>
      <c r="E943" s="32">
        <v>92662</v>
      </c>
      <c r="F943" s="32" t="s">
        <v>9778</v>
      </c>
    </row>
    <row r="944" spans="1:6" hidden="1" x14ac:dyDescent="0.25">
      <c r="A944" s="32" t="s">
        <v>9779</v>
      </c>
      <c r="B944" s="32" t="s">
        <v>9780</v>
      </c>
      <c r="C944" s="32" t="s">
        <v>9774</v>
      </c>
      <c r="D944" s="32" t="s">
        <v>7330</v>
      </c>
      <c r="E944" s="32">
        <v>92648</v>
      </c>
      <c r="F944" s="32" t="s">
        <v>9781</v>
      </c>
    </row>
    <row r="945" spans="1:6" hidden="1" x14ac:dyDescent="0.25">
      <c r="A945" s="32" t="s">
        <v>9782</v>
      </c>
      <c r="B945" s="32" t="s">
        <v>9783</v>
      </c>
      <c r="C945" s="32" t="s">
        <v>9774</v>
      </c>
      <c r="D945" s="32" t="s">
        <v>7330</v>
      </c>
      <c r="E945" s="32">
        <v>96202</v>
      </c>
      <c r="F945" s="32" t="s">
        <v>9784</v>
      </c>
    </row>
    <row r="946" spans="1:6" hidden="1" x14ac:dyDescent="0.25">
      <c r="A946" s="32" t="s">
        <v>9785</v>
      </c>
      <c r="B946" s="32" t="s">
        <v>9786</v>
      </c>
      <c r="C946" s="32" t="s">
        <v>9774</v>
      </c>
      <c r="D946" s="32" t="s">
        <v>7330</v>
      </c>
      <c r="E946" s="32">
        <v>96202</v>
      </c>
      <c r="F946" s="32" t="s">
        <v>9787</v>
      </c>
    </row>
    <row r="947" spans="1:6" hidden="1" x14ac:dyDescent="0.25">
      <c r="A947" s="32" t="s">
        <v>1151</v>
      </c>
      <c r="B947" s="32" t="s">
        <v>9788</v>
      </c>
      <c r="C947" s="32" t="s">
        <v>9774</v>
      </c>
      <c r="D947" s="32" t="s">
        <v>7330</v>
      </c>
      <c r="E947" s="32">
        <v>92604</v>
      </c>
      <c r="F947" s="32" t="s">
        <v>9789</v>
      </c>
    </row>
    <row r="948" spans="1:6" hidden="1" x14ac:dyDescent="0.25">
      <c r="A948" s="32" t="s">
        <v>278</v>
      </c>
      <c r="B948" s="32" t="s">
        <v>9790</v>
      </c>
      <c r="C948" s="32" t="s">
        <v>9774</v>
      </c>
      <c r="D948" s="32" t="s">
        <v>7330</v>
      </c>
      <c r="E948" s="32">
        <v>98442</v>
      </c>
      <c r="F948" s="32" t="s">
        <v>9791</v>
      </c>
    </row>
    <row r="949" spans="1:6" hidden="1" x14ac:dyDescent="0.25">
      <c r="A949" s="32" t="s">
        <v>9077</v>
      </c>
      <c r="B949" s="32" t="s">
        <v>9792</v>
      </c>
      <c r="C949" s="32" t="s">
        <v>9774</v>
      </c>
      <c r="D949" s="32" t="s">
        <v>7330</v>
      </c>
      <c r="E949" s="32">
        <v>90026</v>
      </c>
      <c r="F949" s="32" t="s">
        <v>9793</v>
      </c>
    </row>
    <row r="950" spans="1:6" hidden="1" x14ac:dyDescent="0.25">
      <c r="A950" s="32" t="s">
        <v>9794</v>
      </c>
      <c r="B950" s="32" t="s">
        <v>9795</v>
      </c>
      <c r="C950" s="32" t="s">
        <v>9774</v>
      </c>
      <c r="D950" s="32" t="s">
        <v>7330</v>
      </c>
      <c r="E950" s="32">
        <v>92462</v>
      </c>
      <c r="F950" s="32" t="s">
        <v>9796</v>
      </c>
    </row>
    <row r="951" spans="1:6" hidden="1" x14ac:dyDescent="0.25">
      <c r="A951" s="32" t="s">
        <v>1871</v>
      </c>
      <c r="B951" s="32" t="s">
        <v>9797</v>
      </c>
      <c r="C951" s="32" t="s">
        <v>9774</v>
      </c>
      <c r="D951" s="32" t="s">
        <v>7330</v>
      </c>
      <c r="E951" s="32">
        <v>96842</v>
      </c>
      <c r="F951" s="32" t="s">
        <v>9798</v>
      </c>
    </row>
    <row r="952" spans="1:6" hidden="1" x14ac:dyDescent="0.25">
      <c r="A952" s="32" t="s">
        <v>9799</v>
      </c>
      <c r="B952" s="32" t="s">
        <v>9046</v>
      </c>
      <c r="C952" s="32" t="s">
        <v>9774</v>
      </c>
      <c r="D952" s="32" t="s">
        <v>7330</v>
      </c>
      <c r="E952" s="32">
        <v>92222</v>
      </c>
      <c r="F952" s="32" t="s">
        <v>9800</v>
      </c>
    </row>
    <row r="953" spans="1:6" hidden="1" x14ac:dyDescent="0.25">
      <c r="A953" s="32" t="s">
        <v>5596</v>
      </c>
      <c r="B953" s="32" t="s">
        <v>9801</v>
      </c>
      <c r="C953" s="32" t="s">
        <v>9774</v>
      </c>
      <c r="D953" s="32" t="s">
        <v>7330</v>
      </c>
      <c r="E953" s="32">
        <v>96604</v>
      </c>
      <c r="F953" s="32" t="s">
        <v>9802</v>
      </c>
    </row>
    <row r="954" spans="1:6" hidden="1" x14ac:dyDescent="0.25">
      <c r="A954" s="32" t="s">
        <v>4315</v>
      </c>
      <c r="B954" s="32" t="s">
        <v>9803</v>
      </c>
      <c r="C954" s="32" t="s">
        <v>9774</v>
      </c>
      <c r="D954" s="32" t="s">
        <v>7330</v>
      </c>
      <c r="E954" s="32">
        <v>94669</v>
      </c>
      <c r="F954" s="32" t="s">
        <v>9804</v>
      </c>
    </row>
    <row r="955" spans="1:6" hidden="1" x14ac:dyDescent="0.25">
      <c r="A955" s="32" t="s">
        <v>9805</v>
      </c>
      <c r="B955" s="32" t="s">
        <v>9806</v>
      </c>
      <c r="C955" s="32" t="s">
        <v>9774</v>
      </c>
      <c r="D955" s="32" t="s">
        <v>7330</v>
      </c>
      <c r="E955" s="32">
        <v>94288</v>
      </c>
      <c r="F955" s="32" t="s">
        <v>9807</v>
      </c>
    </row>
    <row r="956" spans="1:6" hidden="1" x14ac:dyDescent="0.25">
      <c r="A956" s="32" t="s">
        <v>3377</v>
      </c>
      <c r="B956" s="32" t="s">
        <v>9808</v>
      </c>
      <c r="C956" s="32" t="s">
        <v>9774</v>
      </c>
      <c r="D956" s="32" t="s">
        <v>7330</v>
      </c>
      <c r="E956" s="32">
        <v>99206</v>
      </c>
      <c r="F956" s="32" t="s">
        <v>9809</v>
      </c>
    </row>
    <row r="957" spans="1:6" hidden="1" x14ac:dyDescent="0.25">
      <c r="A957" s="32" t="s">
        <v>1615</v>
      </c>
      <c r="B957" s="32" t="s">
        <v>9810</v>
      </c>
      <c r="C957" s="32" t="s">
        <v>9774</v>
      </c>
      <c r="D957" s="32" t="s">
        <v>7330</v>
      </c>
      <c r="E957" s="32">
        <v>92882</v>
      </c>
      <c r="F957" s="32" t="s">
        <v>9811</v>
      </c>
    </row>
    <row r="958" spans="1:6" hidden="1" x14ac:dyDescent="0.25">
      <c r="A958" s="32" t="s">
        <v>2916</v>
      </c>
      <c r="B958" s="32" t="s">
        <v>9812</v>
      </c>
      <c r="C958" s="32" t="s">
        <v>9774</v>
      </c>
      <c r="D958" s="32" t="s">
        <v>7330</v>
      </c>
      <c r="E958" s="32">
        <v>94688</v>
      </c>
      <c r="F958" s="32" t="s">
        <v>9813</v>
      </c>
    </row>
    <row r="959" spans="1:6" hidden="1" x14ac:dyDescent="0.25">
      <c r="A959" s="32" t="s">
        <v>2451</v>
      </c>
      <c r="B959" s="32" t="s">
        <v>9814</v>
      </c>
      <c r="C959" s="32" t="s">
        <v>9774</v>
      </c>
      <c r="D959" s="32" t="s">
        <v>7330</v>
      </c>
      <c r="E959" s="32">
        <v>96824</v>
      </c>
      <c r="F959" s="32" t="s">
        <v>9815</v>
      </c>
    </row>
    <row r="960" spans="1:6" hidden="1" x14ac:dyDescent="0.25">
      <c r="A960" s="32" t="s">
        <v>4731</v>
      </c>
      <c r="B960" s="32" t="s">
        <v>9816</v>
      </c>
      <c r="C960" s="32" t="s">
        <v>9774</v>
      </c>
      <c r="D960" s="32" t="s">
        <v>7330</v>
      </c>
      <c r="E960" s="32">
        <v>94409</v>
      </c>
      <c r="F960" s="32" t="s">
        <v>9817</v>
      </c>
    </row>
    <row r="961" spans="1:6" hidden="1" x14ac:dyDescent="0.25">
      <c r="A961" s="32" t="s">
        <v>9818</v>
      </c>
      <c r="B961" s="32" t="s">
        <v>9180</v>
      </c>
      <c r="C961" s="32" t="s">
        <v>9774</v>
      </c>
      <c r="D961" s="32" t="s">
        <v>7330</v>
      </c>
      <c r="E961" s="32">
        <v>92960</v>
      </c>
      <c r="F961" s="32" t="s">
        <v>9819</v>
      </c>
    </row>
    <row r="962" spans="1:6" hidden="1" x14ac:dyDescent="0.25">
      <c r="A962" s="32" t="s">
        <v>9820</v>
      </c>
      <c r="B962" s="32" t="s">
        <v>9821</v>
      </c>
      <c r="C962" s="32" t="s">
        <v>9774</v>
      </c>
      <c r="D962" s="32" t="s">
        <v>7330</v>
      </c>
      <c r="E962" s="32">
        <v>90026</v>
      </c>
      <c r="F962" s="32" t="s">
        <v>9822</v>
      </c>
    </row>
    <row r="963" spans="1:6" hidden="1" x14ac:dyDescent="0.25">
      <c r="A963" s="32" t="s">
        <v>9823</v>
      </c>
      <c r="B963" s="32" t="s">
        <v>9824</v>
      </c>
      <c r="C963" s="32" t="s">
        <v>9774</v>
      </c>
      <c r="D963" s="32" t="s">
        <v>7330</v>
      </c>
      <c r="E963" s="32">
        <v>90089</v>
      </c>
      <c r="F963" s="32" t="s">
        <v>9825</v>
      </c>
    </row>
    <row r="964" spans="1:6" hidden="1" x14ac:dyDescent="0.25">
      <c r="A964" s="32" t="s">
        <v>3084</v>
      </c>
      <c r="B964" s="32" t="s">
        <v>9826</v>
      </c>
      <c r="C964" s="32" t="s">
        <v>9774</v>
      </c>
      <c r="D964" s="32" t="s">
        <v>7330</v>
      </c>
      <c r="E964" s="32">
        <v>94696</v>
      </c>
      <c r="F964" s="32" t="s">
        <v>9827</v>
      </c>
    </row>
    <row r="965" spans="1:6" hidden="1" x14ac:dyDescent="0.25">
      <c r="A965" s="32" t="s">
        <v>9828</v>
      </c>
      <c r="B965" s="32" t="s">
        <v>9829</v>
      </c>
      <c r="C965" s="32" t="s">
        <v>9774</v>
      </c>
      <c r="D965" s="32" t="s">
        <v>7330</v>
      </c>
      <c r="E965" s="32">
        <v>92824</v>
      </c>
      <c r="F965" s="32" t="s">
        <v>9830</v>
      </c>
    </row>
    <row r="966" spans="1:6" hidden="1" x14ac:dyDescent="0.25">
      <c r="A966" s="32" t="s">
        <v>9828</v>
      </c>
      <c r="B966" s="32" t="s">
        <v>9661</v>
      </c>
      <c r="C966" s="32" t="s">
        <v>9774</v>
      </c>
      <c r="D966" s="32" t="s">
        <v>7330</v>
      </c>
      <c r="E966" s="32">
        <v>90046</v>
      </c>
      <c r="F966" s="32" t="s">
        <v>9831</v>
      </c>
    </row>
    <row r="967" spans="1:6" hidden="1" x14ac:dyDescent="0.25">
      <c r="A967" s="32" t="s">
        <v>5724</v>
      </c>
      <c r="B967" s="32" t="s">
        <v>9832</v>
      </c>
      <c r="C967" s="32" t="s">
        <v>9774</v>
      </c>
      <c r="D967" s="32" t="s">
        <v>7330</v>
      </c>
      <c r="E967" s="32">
        <v>96842</v>
      </c>
      <c r="F967" s="32" t="s">
        <v>9833</v>
      </c>
    </row>
    <row r="968" spans="1:6" hidden="1" x14ac:dyDescent="0.25">
      <c r="A968" s="32" t="s">
        <v>746</v>
      </c>
      <c r="B968" s="32" t="s">
        <v>9834</v>
      </c>
      <c r="C968" s="32" t="s">
        <v>9774</v>
      </c>
      <c r="D968" s="32" t="s">
        <v>7330</v>
      </c>
      <c r="E968" s="32">
        <v>92492</v>
      </c>
      <c r="F968" s="32" t="s">
        <v>9835</v>
      </c>
    </row>
    <row r="969" spans="1:6" hidden="1" x14ac:dyDescent="0.25">
      <c r="A969" s="32" t="s">
        <v>9836</v>
      </c>
      <c r="B969" s="32" t="s">
        <v>9837</v>
      </c>
      <c r="C969" s="32" t="s">
        <v>9774</v>
      </c>
      <c r="D969" s="32" t="s">
        <v>7330</v>
      </c>
      <c r="E969" s="32">
        <v>98202</v>
      </c>
      <c r="F969" s="32" t="s">
        <v>9838</v>
      </c>
    </row>
    <row r="970" spans="1:6" hidden="1" x14ac:dyDescent="0.25">
      <c r="A970" s="32" t="s">
        <v>1499</v>
      </c>
      <c r="B970" s="32" t="s">
        <v>9839</v>
      </c>
      <c r="C970" s="32" t="s">
        <v>9840</v>
      </c>
      <c r="D970" s="32" t="s">
        <v>7330</v>
      </c>
      <c r="E970" s="32">
        <v>98004</v>
      </c>
      <c r="F970" s="32" t="s">
        <v>9841</v>
      </c>
    </row>
    <row r="971" spans="1:6" hidden="1" x14ac:dyDescent="0.25">
      <c r="A971" s="32" t="s">
        <v>9842</v>
      </c>
      <c r="B971" s="32" t="s">
        <v>9843</v>
      </c>
      <c r="C971" s="32" t="s">
        <v>9844</v>
      </c>
      <c r="D971" s="32" t="s">
        <v>7330</v>
      </c>
      <c r="E971" s="32">
        <v>90820</v>
      </c>
      <c r="F971" s="32" t="s">
        <v>9845</v>
      </c>
    </row>
    <row r="972" spans="1:6" hidden="1" x14ac:dyDescent="0.25">
      <c r="A972" s="32" t="s">
        <v>9846</v>
      </c>
      <c r="B972" s="32" t="s">
        <v>9847</v>
      </c>
      <c r="C972" s="32" t="s">
        <v>9844</v>
      </c>
      <c r="D972" s="32" t="s">
        <v>7330</v>
      </c>
      <c r="E972" s="32">
        <v>92808</v>
      </c>
      <c r="F972" s="32" t="s">
        <v>9848</v>
      </c>
    </row>
    <row r="973" spans="1:6" hidden="1" x14ac:dyDescent="0.25">
      <c r="A973" s="32" t="s">
        <v>7591</v>
      </c>
      <c r="B973" s="32" t="s">
        <v>8929</v>
      </c>
      <c r="C973" s="32" t="s">
        <v>9849</v>
      </c>
      <c r="D973" s="32" t="s">
        <v>7330</v>
      </c>
      <c r="E973" s="32">
        <v>94404</v>
      </c>
      <c r="F973" s="32" t="s">
        <v>9850</v>
      </c>
    </row>
    <row r="974" spans="1:6" hidden="1" x14ac:dyDescent="0.25">
      <c r="A974" s="32" t="s">
        <v>20</v>
      </c>
      <c r="B974" s="32" t="s">
        <v>9851</v>
      </c>
      <c r="C974" s="32" t="s">
        <v>9849</v>
      </c>
      <c r="D974" s="32" t="s">
        <v>7330</v>
      </c>
      <c r="E974" s="32">
        <v>94244</v>
      </c>
      <c r="F974" s="32" t="s">
        <v>9852</v>
      </c>
    </row>
    <row r="975" spans="1:6" hidden="1" x14ac:dyDescent="0.25">
      <c r="A975" s="32" t="s">
        <v>9853</v>
      </c>
      <c r="B975" s="32" t="s">
        <v>9854</v>
      </c>
      <c r="C975" s="32" t="s">
        <v>9849</v>
      </c>
      <c r="D975" s="32" t="s">
        <v>7330</v>
      </c>
      <c r="E975" s="32">
        <v>96226</v>
      </c>
      <c r="F975" s="32" t="s">
        <v>9855</v>
      </c>
    </row>
    <row r="976" spans="1:6" hidden="1" x14ac:dyDescent="0.25">
      <c r="A976" s="32" t="s">
        <v>9856</v>
      </c>
      <c r="B976" s="32" t="s">
        <v>9857</v>
      </c>
      <c r="C976" s="32" t="s">
        <v>9849</v>
      </c>
      <c r="D976" s="32" t="s">
        <v>7330</v>
      </c>
      <c r="E976" s="32">
        <v>96844</v>
      </c>
      <c r="F976" s="32" t="s">
        <v>9858</v>
      </c>
    </row>
    <row r="977" spans="1:6" hidden="1" x14ac:dyDescent="0.25">
      <c r="A977" s="32" t="s">
        <v>6996</v>
      </c>
      <c r="B977" s="32" t="s">
        <v>9859</v>
      </c>
      <c r="C977" s="32" t="s">
        <v>9849</v>
      </c>
      <c r="D977" s="32" t="s">
        <v>7330</v>
      </c>
      <c r="E977" s="32">
        <v>99202</v>
      </c>
      <c r="F977" s="32" t="s">
        <v>9860</v>
      </c>
    </row>
    <row r="978" spans="1:6" hidden="1" x14ac:dyDescent="0.25">
      <c r="A978" s="32" t="s">
        <v>997</v>
      </c>
      <c r="B978" s="32" t="s">
        <v>9861</v>
      </c>
      <c r="C978" s="32" t="s">
        <v>9849</v>
      </c>
      <c r="D978" s="32" t="s">
        <v>7330</v>
      </c>
      <c r="E978" s="32">
        <v>90008</v>
      </c>
      <c r="F978" s="32" t="s">
        <v>9862</v>
      </c>
    </row>
    <row r="979" spans="1:6" hidden="1" x14ac:dyDescent="0.25">
      <c r="A979" s="32" t="s">
        <v>9863</v>
      </c>
      <c r="B979" s="32" t="s">
        <v>9864</v>
      </c>
      <c r="C979" s="32" t="s">
        <v>9849</v>
      </c>
      <c r="D979" s="32" t="s">
        <v>7330</v>
      </c>
      <c r="E979" s="32">
        <v>92660</v>
      </c>
      <c r="F979" s="32" t="s">
        <v>9865</v>
      </c>
    </row>
    <row r="980" spans="1:6" hidden="1" x14ac:dyDescent="0.25">
      <c r="A980" s="32" t="s">
        <v>1998</v>
      </c>
      <c r="B980" s="32" t="s">
        <v>9866</v>
      </c>
      <c r="C980" s="32" t="s">
        <v>9849</v>
      </c>
      <c r="D980" s="32" t="s">
        <v>7330</v>
      </c>
      <c r="E980" s="32">
        <v>94406</v>
      </c>
      <c r="F980" s="32" t="s">
        <v>9867</v>
      </c>
    </row>
    <row r="981" spans="1:6" hidden="1" x14ac:dyDescent="0.25">
      <c r="A981" s="32" t="s">
        <v>9868</v>
      </c>
      <c r="B981" s="32" t="s">
        <v>9869</v>
      </c>
      <c r="C981" s="32" t="s">
        <v>9849</v>
      </c>
      <c r="D981" s="32" t="s">
        <v>7330</v>
      </c>
      <c r="E981" s="32">
        <v>92466</v>
      </c>
      <c r="F981" s="32" t="s">
        <v>9870</v>
      </c>
    </row>
    <row r="982" spans="1:6" hidden="1" x14ac:dyDescent="0.25">
      <c r="A982" s="32" t="s">
        <v>8618</v>
      </c>
      <c r="B982" s="32" t="s">
        <v>9871</v>
      </c>
      <c r="C982" s="32" t="s">
        <v>9849</v>
      </c>
      <c r="D982" s="32" t="s">
        <v>7330</v>
      </c>
      <c r="E982" s="32">
        <v>90026</v>
      </c>
      <c r="F982" s="32" t="s">
        <v>9872</v>
      </c>
    </row>
    <row r="983" spans="1:6" hidden="1" x14ac:dyDescent="0.25">
      <c r="A983" s="32" t="s">
        <v>8618</v>
      </c>
      <c r="B983" s="32" t="s">
        <v>9873</v>
      </c>
      <c r="C983" s="32" t="s">
        <v>9849</v>
      </c>
      <c r="D983" s="32" t="s">
        <v>7330</v>
      </c>
      <c r="E983" s="32">
        <v>94662</v>
      </c>
      <c r="F983" s="32" t="s">
        <v>9874</v>
      </c>
    </row>
    <row r="984" spans="1:6" hidden="1" x14ac:dyDescent="0.25">
      <c r="A984" s="32" t="s">
        <v>5579</v>
      </c>
      <c r="B984" s="32" t="s">
        <v>9875</v>
      </c>
      <c r="C984" s="32" t="s">
        <v>9849</v>
      </c>
      <c r="D984" s="32" t="s">
        <v>7330</v>
      </c>
      <c r="E984" s="32">
        <v>92424</v>
      </c>
      <c r="F984" s="32" t="s">
        <v>9876</v>
      </c>
    </row>
    <row r="985" spans="1:6" hidden="1" x14ac:dyDescent="0.25">
      <c r="A985" s="32" t="s">
        <v>9877</v>
      </c>
      <c r="B985" s="32" t="s">
        <v>9878</v>
      </c>
      <c r="C985" s="32" t="s">
        <v>9849</v>
      </c>
      <c r="D985" s="32" t="s">
        <v>7330</v>
      </c>
      <c r="E985" s="32">
        <v>98206</v>
      </c>
      <c r="F985" s="32" t="s">
        <v>9879</v>
      </c>
    </row>
    <row r="986" spans="1:6" hidden="1" x14ac:dyDescent="0.25">
      <c r="A986" s="32" t="s">
        <v>9880</v>
      </c>
      <c r="B986" s="32" t="s">
        <v>9881</v>
      </c>
      <c r="C986" s="32" t="s">
        <v>9849</v>
      </c>
      <c r="D986" s="32" t="s">
        <v>7330</v>
      </c>
      <c r="E986" s="32">
        <v>92844</v>
      </c>
      <c r="F986" s="32" t="s">
        <v>9882</v>
      </c>
    </row>
    <row r="987" spans="1:6" hidden="1" x14ac:dyDescent="0.25">
      <c r="A987" s="32" t="s">
        <v>9883</v>
      </c>
      <c r="B987" s="32" t="s">
        <v>9884</v>
      </c>
      <c r="C987" s="32" t="s">
        <v>9885</v>
      </c>
      <c r="D987" s="32" t="s">
        <v>7330</v>
      </c>
      <c r="E987" s="32">
        <v>94666</v>
      </c>
      <c r="F987" s="32" t="s">
        <v>9886</v>
      </c>
    </row>
    <row r="988" spans="1:6" hidden="1" x14ac:dyDescent="0.25">
      <c r="A988" s="32" t="s">
        <v>5765</v>
      </c>
      <c r="B988" s="32" t="s">
        <v>9887</v>
      </c>
      <c r="C988" s="32" t="s">
        <v>9885</v>
      </c>
      <c r="D988" s="32" t="s">
        <v>7330</v>
      </c>
      <c r="E988" s="32">
        <v>94086</v>
      </c>
      <c r="F988" s="32" t="s">
        <v>9888</v>
      </c>
    </row>
    <row r="989" spans="1:6" hidden="1" x14ac:dyDescent="0.25">
      <c r="A989" s="32" t="s">
        <v>9889</v>
      </c>
      <c r="B989" s="32" t="s">
        <v>9890</v>
      </c>
      <c r="C989" s="32" t="s">
        <v>9885</v>
      </c>
      <c r="D989" s="32" t="s">
        <v>7330</v>
      </c>
      <c r="E989" s="32">
        <v>94646</v>
      </c>
      <c r="F989" s="32" t="s">
        <v>9891</v>
      </c>
    </row>
    <row r="990" spans="1:6" hidden="1" x14ac:dyDescent="0.25">
      <c r="A990" s="32" t="s">
        <v>9892</v>
      </c>
      <c r="B990" s="32" t="s">
        <v>9893</v>
      </c>
      <c r="C990" s="32" t="s">
        <v>9885</v>
      </c>
      <c r="D990" s="32" t="s">
        <v>7330</v>
      </c>
      <c r="E990" s="32">
        <v>92026</v>
      </c>
      <c r="F990" s="32" t="s">
        <v>9894</v>
      </c>
    </row>
    <row r="991" spans="1:6" hidden="1" x14ac:dyDescent="0.25">
      <c r="A991" s="32" t="s">
        <v>7737</v>
      </c>
      <c r="B991" s="32" t="s">
        <v>9895</v>
      </c>
      <c r="C991" s="32" t="s">
        <v>9885</v>
      </c>
      <c r="D991" s="32" t="s">
        <v>7330</v>
      </c>
      <c r="E991" s="32">
        <v>90089</v>
      </c>
      <c r="F991" s="32" t="s">
        <v>9896</v>
      </c>
    </row>
    <row r="992" spans="1:6" hidden="1" x14ac:dyDescent="0.25">
      <c r="A992" s="32" t="s">
        <v>9897</v>
      </c>
      <c r="B992" s="32" t="s">
        <v>9898</v>
      </c>
      <c r="C992" s="32" t="s">
        <v>9899</v>
      </c>
      <c r="D992" s="32" t="s">
        <v>7330</v>
      </c>
      <c r="E992" s="32">
        <v>92960</v>
      </c>
      <c r="F992" s="32" t="s">
        <v>9900</v>
      </c>
    </row>
    <row r="993" spans="1:6" hidden="1" x14ac:dyDescent="0.25">
      <c r="A993" s="32" t="s">
        <v>2451</v>
      </c>
      <c r="B993" s="32" t="s">
        <v>9901</v>
      </c>
      <c r="C993" s="32" t="s">
        <v>9899</v>
      </c>
      <c r="D993" s="32" t="s">
        <v>7330</v>
      </c>
      <c r="E993" s="32">
        <v>94466</v>
      </c>
      <c r="F993" s="32" t="s">
        <v>9902</v>
      </c>
    </row>
    <row r="994" spans="1:6" hidden="1" x14ac:dyDescent="0.25">
      <c r="A994" s="32" t="s">
        <v>6369</v>
      </c>
      <c r="B994" s="32" t="s">
        <v>9903</v>
      </c>
      <c r="C994" s="32" t="s">
        <v>9904</v>
      </c>
      <c r="D994" s="32" t="s">
        <v>7330</v>
      </c>
      <c r="E994" s="32">
        <v>90069</v>
      </c>
      <c r="F994" s="32" t="s">
        <v>9905</v>
      </c>
    </row>
    <row r="995" spans="1:6" hidden="1" x14ac:dyDescent="0.25">
      <c r="A995" s="32" t="s">
        <v>4827</v>
      </c>
      <c r="B995" s="32" t="s">
        <v>9906</v>
      </c>
      <c r="C995" s="32" t="s">
        <v>9907</v>
      </c>
      <c r="D995" s="32" t="s">
        <v>7330</v>
      </c>
      <c r="E995" s="32">
        <v>90024</v>
      </c>
      <c r="F995" s="32" t="s">
        <v>9908</v>
      </c>
    </row>
    <row r="996" spans="1:6" hidden="1" x14ac:dyDescent="0.25">
      <c r="A996" s="32" t="s">
        <v>9909</v>
      </c>
      <c r="B996" s="32" t="s">
        <v>7838</v>
      </c>
      <c r="C996" s="32" t="s">
        <v>9907</v>
      </c>
      <c r="D996" s="32" t="s">
        <v>7330</v>
      </c>
      <c r="E996" s="32">
        <v>90048</v>
      </c>
      <c r="F996" s="32" t="s">
        <v>9910</v>
      </c>
    </row>
    <row r="997" spans="1:6" hidden="1" x14ac:dyDescent="0.25">
      <c r="A997" s="32" t="s">
        <v>9911</v>
      </c>
      <c r="B997" s="32" t="s">
        <v>9912</v>
      </c>
      <c r="C997" s="32" t="s">
        <v>9913</v>
      </c>
      <c r="D997" s="32" t="s">
        <v>7330</v>
      </c>
      <c r="E997" s="32">
        <v>98004</v>
      </c>
      <c r="F997" s="32" t="s">
        <v>9914</v>
      </c>
    </row>
    <row r="998" spans="1:6" hidden="1" x14ac:dyDescent="0.25">
      <c r="A998" s="32" t="s">
        <v>8980</v>
      </c>
      <c r="B998" s="32" t="s">
        <v>9915</v>
      </c>
      <c r="C998" s="32" t="s">
        <v>9913</v>
      </c>
      <c r="D998" s="32" t="s">
        <v>7330</v>
      </c>
      <c r="E998" s="32">
        <v>94660</v>
      </c>
      <c r="F998" s="32" t="s">
        <v>9916</v>
      </c>
    </row>
    <row r="999" spans="1:6" hidden="1" x14ac:dyDescent="0.25">
      <c r="A999" s="32" t="s">
        <v>114</v>
      </c>
      <c r="B999" s="32" t="s">
        <v>9917</v>
      </c>
      <c r="C999" s="32" t="s">
        <v>9913</v>
      </c>
      <c r="D999" s="32" t="s">
        <v>7330</v>
      </c>
      <c r="E999" s="32">
        <v>90286</v>
      </c>
      <c r="F999" s="32" t="s">
        <v>9918</v>
      </c>
    </row>
    <row r="1000" spans="1:6" hidden="1" x14ac:dyDescent="0.25">
      <c r="A1000" s="32" t="s">
        <v>9919</v>
      </c>
      <c r="B1000" s="32" t="s">
        <v>9920</v>
      </c>
      <c r="C1000" s="32" t="s">
        <v>9913</v>
      </c>
      <c r="D1000" s="32" t="s">
        <v>7330</v>
      </c>
      <c r="E1000" s="32">
        <v>92688</v>
      </c>
      <c r="F1000" s="32" t="s">
        <v>9921</v>
      </c>
    </row>
    <row r="1001" spans="1:6" hidden="1" x14ac:dyDescent="0.25">
      <c r="A1001" s="32" t="s">
        <v>9922</v>
      </c>
      <c r="B1001" s="32" t="s">
        <v>9923</v>
      </c>
      <c r="C1001" s="32" t="s">
        <v>9913</v>
      </c>
      <c r="D1001" s="32" t="s">
        <v>7330</v>
      </c>
      <c r="E1001" s="32">
        <v>90028</v>
      </c>
      <c r="F1001" s="32" t="s">
        <v>9924</v>
      </c>
    </row>
    <row r="1002" spans="1:6" hidden="1" x14ac:dyDescent="0.25">
      <c r="A1002" s="32" t="s">
        <v>9925</v>
      </c>
      <c r="B1002" s="32" t="s">
        <v>9926</v>
      </c>
      <c r="C1002" s="32" t="s">
        <v>9913</v>
      </c>
      <c r="D1002" s="32" t="s">
        <v>7330</v>
      </c>
      <c r="E1002" s="32">
        <v>96060</v>
      </c>
      <c r="F1002" s="32" t="s">
        <v>9927</v>
      </c>
    </row>
    <row r="1003" spans="1:6" hidden="1" x14ac:dyDescent="0.25">
      <c r="A1003" s="32" t="s">
        <v>7667</v>
      </c>
      <c r="B1003" s="32" t="s">
        <v>7863</v>
      </c>
      <c r="C1003" s="32" t="s">
        <v>9913</v>
      </c>
      <c r="D1003" s="32" t="s">
        <v>7330</v>
      </c>
      <c r="E1003" s="32">
        <v>92492</v>
      </c>
      <c r="F1003" s="32" t="s">
        <v>9928</v>
      </c>
    </row>
    <row r="1004" spans="1:6" hidden="1" x14ac:dyDescent="0.25">
      <c r="A1004" s="32" t="s">
        <v>7667</v>
      </c>
      <c r="B1004" s="32" t="s">
        <v>9929</v>
      </c>
      <c r="C1004" s="32" t="s">
        <v>9913</v>
      </c>
      <c r="D1004" s="32" t="s">
        <v>7330</v>
      </c>
      <c r="E1004" s="32">
        <v>92026</v>
      </c>
      <c r="F1004" s="32" t="s">
        <v>9930</v>
      </c>
    </row>
    <row r="1005" spans="1:6" hidden="1" x14ac:dyDescent="0.25">
      <c r="A1005" s="32" t="s">
        <v>9931</v>
      </c>
      <c r="B1005" s="32" t="s">
        <v>9932</v>
      </c>
      <c r="C1005" s="32" t="s">
        <v>9913</v>
      </c>
      <c r="D1005" s="32" t="s">
        <v>7330</v>
      </c>
      <c r="E1005" s="32">
        <v>94962</v>
      </c>
      <c r="F1005" s="32" t="s">
        <v>9933</v>
      </c>
    </row>
    <row r="1006" spans="1:6" hidden="1" x14ac:dyDescent="0.25">
      <c r="A1006" s="32" t="s">
        <v>1116</v>
      </c>
      <c r="B1006" s="32" t="s">
        <v>9934</v>
      </c>
      <c r="C1006" s="32" t="s">
        <v>9913</v>
      </c>
      <c r="D1006" s="32" t="s">
        <v>7330</v>
      </c>
      <c r="E1006" s="32">
        <v>94662</v>
      </c>
      <c r="F1006" s="32" t="s">
        <v>9935</v>
      </c>
    </row>
    <row r="1007" spans="1:6" hidden="1" x14ac:dyDescent="0.25">
      <c r="A1007" s="32" t="s">
        <v>685</v>
      </c>
      <c r="B1007" s="32" t="s">
        <v>9936</v>
      </c>
      <c r="C1007" s="32" t="s">
        <v>9913</v>
      </c>
      <c r="D1007" s="32" t="s">
        <v>7330</v>
      </c>
      <c r="E1007" s="32">
        <v>96688</v>
      </c>
      <c r="F1007" s="32" t="s">
        <v>9937</v>
      </c>
    </row>
    <row r="1008" spans="1:6" hidden="1" x14ac:dyDescent="0.25">
      <c r="A1008" s="32" t="s">
        <v>4176</v>
      </c>
      <c r="B1008" s="32" t="s">
        <v>9938</v>
      </c>
      <c r="C1008" s="32" t="s">
        <v>9913</v>
      </c>
      <c r="D1008" s="32" t="s">
        <v>7330</v>
      </c>
      <c r="E1008" s="32">
        <v>90604</v>
      </c>
      <c r="F1008" s="32" t="s">
        <v>9939</v>
      </c>
    </row>
    <row r="1009" spans="1:6" hidden="1" x14ac:dyDescent="0.25">
      <c r="A1009" s="32" t="s">
        <v>2840</v>
      </c>
      <c r="B1009" s="32" t="s">
        <v>9940</v>
      </c>
      <c r="C1009" s="32" t="s">
        <v>9913</v>
      </c>
      <c r="D1009" s="32" t="s">
        <v>7330</v>
      </c>
      <c r="E1009" s="32">
        <v>94646</v>
      </c>
      <c r="F1009" s="32" t="s">
        <v>9941</v>
      </c>
    </row>
    <row r="1010" spans="1:6" hidden="1" x14ac:dyDescent="0.25">
      <c r="A1010" s="32" t="s">
        <v>6269</v>
      </c>
      <c r="B1010" s="32" t="s">
        <v>9942</v>
      </c>
      <c r="C1010" s="32" t="s">
        <v>9943</v>
      </c>
      <c r="D1010" s="32" t="s">
        <v>7330</v>
      </c>
      <c r="E1010" s="32">
        <v>92822</v>
      </c>
      <c r="F1010" s="32" t="s">
        <v>9944</v>
      </c>
    </row>
    <row r="1011" spans="1:6" hidden="1" x14ac:dyDescent="0.25">
      <c r="A1011" s="32" t="s">
        <v>9945</v>
      </c>
      <c r="B1011" s="32" t="s">
        <v>9946</v>
      </c>
      <c r="C1011" s="32" t="s">
        <v>9943</v>
      </c>
      <c r="D1011" s="32" t="s">
        <v>7330</v>
      </c>
      <c r="E1011" s="32">
        <v>94644</v>
      </c>
      <c r="F1011" s="32" t="s">
        <v>9947</v>
      </c>
    </row>
    <row r="1012" spans="1:6" hidden="1" x14ac:dyDescent="0.25">
      <c r="A1012" s="32" t="s">
        <v>3425</v>
      </c>
      <c r="B1012" s="32" t="s">
        <v>9948</v>
      </c>
      <c r="C1012" s="32" t="s">
        <v>9943</v>
      </c>
      <c r="D1012" s="32" t="s">
        <v>7330</v>
      </c>
      <c r="E1012" s="32">
        <v>90026</v>
      </c>
      <c r="F1012" s="32" t="s">
        <v>9949</v>
      </c>
    </row>
    <row r="1013" spans="1:6" hidden="1" x14ac:dyDescent="0.25">
      <c r="A1013" s="32" t="s">
        <v>8857</v>
      </c>
      <c r="B1013" s="32" t="s">
        <v>9950</v>
      </c>
      <c r="C1013" s="32" t="s">
        <v>9943</v>
      </c>
      <c r="D1013" s="32" t="s">
        <v>7330</v>
      </c>
      <c r="E1013" s="32">
        <v>92662</v>
      </c>
      <c r="F1013" s="32" t="s">
        <v>9951</v>
      </c>
    </row>
    <row r="1014" spans="1:6" hidden="1" x14ac:dyDescent="0.25">
      <c r="A1014" s="32" t="s">
        <v>9952</v>
      </c>
      <c r="B1014" s="32" t="s">
        <v>9953</v>
      </c>
      <c r="C1014" s="32" t="s">
        <v>9943</v>
      </c>
      <c r="D1014" s="32" t="s">
        <v>7330</v>
      </c>
      <c r="E1014" s="32">
        <v>90288</v>
      </c>
      <c r="F1014" s="32" t="s">
        <v>9954</v>
      </c>
    </row>
    <row r="1015" spans="1:6" hidden="1" x14ac:dyDescent="0.25">
      <c r="A1015" s="32" t="s">
        <v>9577</v>
      </c>
      <c r="B1015" s="32" t="s">
        <v>7264</v>
      </c>
      <c r="C1015" s="32" t="s">
        <v>9943</v>
      </c>
      <c r="D1015" s="32" t="s">
        <v>7330</v>
      </c>
      <c r="E1015" s="32">
        <v>94402</v>
      </c>
      <c r="F1015" s="32" t="s">
        <v>9955</v>
      </c>
    </row>
    <row r="1016" spans="1:6" hidden="1" x14ac:dyDescent="0.25">
      <c r="A1016" s="32" t="s">
        <v>9956</v>
      </c>
      <c r="B1016" s="32" t="s">
        <v>9957</v>
      </c>
      <c r="C1016" s="32" t="s">
        <v>9958</v>
      </c>
      <c r="D1016" s="32" t="s">
        <v>7330</v>
      </c>
      <c r="E1016" s="32">
        <v>92889</v>
      </c>
      <c r="F1016" s="32" t="s">
        <v>9959</v>
      </c>
    </row>
    <row r="1017" spans="1:6" hidden="1" x14ac:dyDescent="0.25">
      <c r="A1017" s="32" t="s">
        <v>9960</v>
      </c>
      <c r="B1017" s="32" t="s">
        <v>9961</v>
      </c>
      <c r="C1017" s="32" t="s">
        <v>9962</v>
      </c>
      <c r="D1017" s="32" t="s">
        <v>7330</v>
      </c>
      <c r="E1017" s="32">
        <v>90026</v>
      </c>
      <c r="F1017" s="32" t="s">
        <v>9963</v>
      </c>
    </row>
    <row r="1018" spans="1:6" hidden="1" x14ac:dyDescent="0.25">
      <c r="A1018" s="32" t="s">
        <v>2122</v>
      </c>
      <c r="B1018" s="32" t="s">
        <v>9964</v>
      </c>
      <c r="C1018" s="32" t="s">
        <v>9965</v>
      </c>
      <c r="D1018" s="32" t="s">
        <v>7330</v>
      </c>
      <c r="E1018" s="32">
        <v>99802</v>
      </c>
      <c r="F1018" s="32" t="s">
        <v>9966</v>
      </c>
    </row>
    <row r="1019" spans="1:6" hidden="1" x14ac:dyDescent="0.25">
      <c r="A1019" s="32" t="s">
        <v>2853</v>
      </c>
      <c r="B1019" s="32" t="s">
        <v>9967</v>
      </c>
      <c r="C1019" s="32" t="s">
        <v>9965</v>
      </c>
      <c r="D1019" s="32" t="s">
        <v>7330</v>
      </c>
      <c r="E1019" s="32">
        <v>92662</v>
      </c>
      <c r="F1019" s="32" t="s">
        <v>8614</v>
      </c>
    </row>
    <row r="1020" spans="1:6" hidden="1" x14ac:dyDescent="0.25">
      <c r="A1020" s="32" t="s">
        <v>9968</v>
      </c>
      <c r="B1020" s="32" t="s">
        <v>9969</v>
      </c>
      <c r="C1020" s="32" t="s">
        <v>9965</v>
      </c>
      <c r="D1020" s="32" t="s">
        <v>7330</v>
      </c>
      <c r="E1020" s="32">
        <v>90024</v>
      </c>
      <c r="F1020" s="32" t="s">
        <v>9970</v>
      </c>
    </row>
    <row r="1021" spans="1:6" hidden="1" x14ac:dyDescent="0.25">
      <c r="A1021" s="32" t="s">
        <v>4138</v>
      </c>
      <c r="B1021" s="32" t="s">
        <v>9971</v>
      </c>
      <c r="C1021" s="32" t="s">
        <v>9965</v>
      </c>
      <c r="D1021" s="32" t="s">
        <v>7330</v>
      </c>
      <c r="E1021" s="32">
        <v>96060</v>
      </c>
      <c r="F1021" s="32" t="s">
        <v>9972</v>
      </c>
    </row>
    <row r="1022" spans="1:6" hidden="1" x14ac:dyDescent="0.25">
      <c r="A1022" s="32" t="s">
        <v>9973</v>
      </c>
      <c r="B1022" s="32" t="s">
        <v>9974</v>
      </c>
      <c r="C1022" s="32" t="s">
        <v>9965</v>
      </c>
      <c r="D1022" s="32" t="s">
        <v>7330</v>
      </c>
      <c r="E1022" s="32">
        <v>96862</v>
      </c>
      <c r="F1022" s="32" t="s">
        <v>9975</v>
      </c>
    </row>
    <row r="1023" spans="1:6" hidden="1" x14ac:dyDescent="0.25">
      <c r="A1023" s="32" t="s">
        <v>7737</v>
      </c>
      <c r="B1023" s="32" t="s">
        <v>9976</v>
      </c>
      <c r="C1023" s="32" t="s">
        <v>9965</v>
      </c>
      <c r="D1023" s="32" t="s">
        <v>7330</v>
      </c>
      <c r="E1023" s="32">
        <v>90280</v>
      </c>
      <c r="F1023" s="32" t="s">
        <v>9977</v>
      </c>
    </row>
    <row r="1024" spans="1:6" hidden="1" x14ac:dyDescent="0.25">
      <c r="A1024" s="32" t="s">
        <v>9978</v>
      </c>
      <c r="B1024" s="32" t="s">
        <v>9979</v>
      </c>
      <c r="C1024" s="32" t="s">
        <v>9965</v>
      </c>
      <c r="D1024" s="32" t="s">
        <v>7330</v>
      </c>
      <c r="E1024" s="32">
        <v>90292</v>
      </c>
      <c r="F1024" s="32" t="s">
        <v>9980</v>
      </c>
    </row>
    <row r="1025" spans="1:6" hidden="1" x14ac:dyDescent="0.25">
      <c r="A1025" s="32" t="s">
        <v>9981</v>
      </c>
      <c r="B1025" s="32" t="s">
        <v>9982</v>
      </c>
      <c r="C1025" s="32" t="s">
        <v>9983</v>
      </c>
      <c r="D1025" s="32" t="s">
        <v>7330</v>
      </c>
      <c r="E1025" s="32">
        <v>94402</v>
      </c>
      <c r="F1025" s="32" t="s">
        <v>9984</v>
      </c>
    </row>
    <row r="1026" spans="1:6" hidden="1" x14ac:dyDescent="0.25">
      <c r="A1026" s="32" t="s">
        <v>1980</v>
      </c>
      <c r="B1026" s="32" t="s">
        <v>9985</v>
      </c>
      <c r="C1026" s="32" t="s">
        <v>9983</v>
      </c>
      <c r="D1026" s="32" t="s">
        <v>7330</v>
      </c>
      <c r="E1026" s="32">
        <v>94940</v>
      </c>
      <c r="F1026" s="32" t="s">
        <v>9986</v>
      </c>
    </row>
    <row r="1027" spans="1:6" hidden="1" x14ac:dyDescent="0.25">
      <c r="A1027" s="32" t="s">
        <v>9987</v>
      </c>
      <c r="B1027" s="32" t="s">
        <v>9988</v>
      </c>
      <c r="C1027" s="32" t="s">
        <v>9983</v>
      </c>
      <c r="D1027" s="32" t="s">
        <v>7330</v>
      </c>
      <c r="E1027" s="32">
        <v>90068</v>
      </c>
      <c r="F1027" s="32" t="s">
        <v>9989</v>
      </c>
    </row>
    <row r="1028" spans="1:6" hidden="1" x14ac:dyDescent="0.25">
      <c r="A1028" s="32" t="s">
        <v>1503</v>
      </c>
      <c r="B1028" s="32" t="s">
        <v>9990</v>
      </c>
      <c r="C1028" s="32" t="s">
        <v>9983</v>
      </c>
      <c r="D1028" s="32" t="s">
        <v>7330</v>
      </c>
      <c r="E1028" s="32">
        <v>92244</v>
      </c>
      <c r="F1028" s="32" t="s">
        <v>9991</v>
      </c>
    </row>
    <row r="1029" spans="1:6" hidden="1" x14ac:dyDescent="0.25">
      <c r="A1029" s="32" t="s">
        <v>9992</v>
      </c>
      <c r="B1029" s="32" t="s">
        <v>9993</v>
      </c>
      <c r="C1029" s="32" t="s">
        <v>9983</v>
      </c>
      <c r="D1029" s="32" t="s">
        <v>7330</v>
      </c>
      <c r="E1029" s="32">
        <v>92664</v>
      </c>
      <c r="F1029" s="32" t="s">
        <v>9994</v>
      </c>
    </row>
    <row r="1030" spans="1:6" hidden="1" x14ac:dyDescent="0.25">
      <c r="A1030" s="32" t="s">
        <v>9995</v>
      </c>
      <c r="B1030" s="32" t="s">
        <v>9996</v>
      </c>
      <c r="C1030" s="32" t="s">
        <v>9997</v>
      </c>
      <c r="D1030" s="32" t="s">
        <v>7330</v>
      </c>
      <c r="E1030" s="32">
        <v>96008</v>
      </c>
      <c r="F1030" s="32" t="s">
        <v>9998</v>
      </c>
    </row>
    <row r="1031" spans="1:6" hidden="1" x14ac:dyDescent="0.25">
      <c r="A1031" s="32" t="s">
        <v>8468</v>
      </c>
      <c r="B1031" s="32" t="s">
        <v>9999</v>
      </c>
      <c r="C1031" s="32" t="s">
        <v>10000</v>
      </c>
      <c r="D1031" s="32" t="s">
        <v>7330</v>
      </c>
      <c r="E1031" s="32">
        <v>90288</v>
      </c>
      <c r="F1031" s="32" t="s">
        <v>10001</v>
      </c>
    </row>
    <row r="1032" spans="1:6" hidden="1" x14ac:dyDescent="0.25">
      <c r="A1032" s="32" t="s">
        <v>10002</v>
      </c>
      <c r="B1032" s="32" t="s">
        <v>10003</v>
      </c>
      <c r="C1032" s="32" t="s">
        <v>10004</v>
      </c>
      <c r="D1032" s="32" t="s">
        <v>7330</v>
      </c>
      <c r="E1032" s="32">
        <v>94449</v>
      </c>
      <c r="F1032" s="32" t="s">
        <v>10005</v>
      </c>
    </row>
    <row r="1033" spans="1:6" hidden="1" x14ac:dyDescent="0.25">
      <c r="A1033" s="32" t="s">
        <v>10006</v>
      </c>
      <c r="B1033" s="32" t="s">
        <v>8455</v>
      </c>
      <c r="C1033" s="32" t="s">
        <v>10007</v>
      </c>
      <c r="D1033" s="32" t="s">
        <v>7330</v>
      </c>
      <c r="E1033" s="32">
        <v>96004</v>
      </c>
      <c r="F1033" s="32" t="s">
        <v>10008</v>
      </c>
    </row>
    <row r="1034" spans="1:6" hidden="1" x14ac:dyDescent="0.25">
      <c r="A1034" s="32" t="s">
        <v>10009</v>
      </c>
      <c r="B1034" s="32" t="s">
        <v>10010</v>
      </c>
      <c r="C1034" s="32" t="s">
        <v>10007</v>
      </c>
      <c r="D1034" s="32" t="s">
        <v>7330</v>
      </c>
      <c r="E1034" s="32">
        <v>92284</v>
      </c>
      <c r="F1034" s="32" t="s">
        <v>10011</v>
      </c>
    </row>
    <row r="1035" spans="1:6" hidden="1" x14ac:dyDescent="0.25">
      <c r="A1035" s="32" t="s">
        <v>4020</v>
      </c>
      <c r="B1035" s="32" t="s">
        <v>8319</v>
      </c>
      <c r="C1035" s="32" t="s">
        <v>10007</v>
      </c>
      <c r="D1035" s="32" t="s">
        <v>7330</v>
      </c>
      <c r="E1035" s="32">
        <v>90002</v>
      </c>
      <c r="F1035" s="32" t="s">
        <v>10012</v>
      </c>
    </row>
    <row r="1036" spans="1:6" hidden="1" x14ac:dyDescent="0.25">
      <c r="A1036" s="32" t="s">
        <v>1367</v>
      </c>
      <c r="B1036" s="32" t="s">
        <v>10013</v>
      </c>
      <c r="C1036" s="32" t="s">
        <v>10007</v>
      </c>
      <c r="D1036" s="32" t="s">
        <v>7330</v>
      </c>
      <c r="E1036" s="32">
        <v>96224</v>
      </c>
      <c r="F1036" s="32" t="s">
        <v>10014</v>
      </c>
    </row>
    <row r="1037" spans="1:6" hidden="1" x14ac:dyDescent="0.25">
      <c r="A1037" s="32" t="s">
        <v>10015</v>
      </c>
      <c r="B1037" s="32" t="s">
        <v>10016</v>
      </c>
      <c r="C1037" s="32" t="s">
        <v>10007</v>
      </c>
      <c r="D1037" s="32" t="s">
        <v>7330</v>
      </c>
      <c r="E1037" s="32">
        <v>92064</v>
      </c>
      <c r="F1037" s="32" t="s">
        <v>10017</v>
      </c>
    </row>
    <row r="1038" spans="1:6" hidden="1" x14ac:dyDescent="0.25">
      <c r="A1038" s="32" t="s">
        <v>2370</v>
      </c>
      <c r="B1038" s="32" t="s">
        <v>10018</v>
      </c>
      <c r="C1038" s="32" t="s">
        <v>10007</v>
      </c>
      <c r="D1038" s="32" t="s">
        <v>7330</v>
      </c>
      <c r="E1038" s="32">
        <v>96862</v>
      </c>
      <c r="F1038" s="32" t="s">
        <v>10019</v>
      </c>
    </row>
    <row r="1039" spans="1:6" hidden="1" x14ac:dyDescent="0.25">
      <c r="A1039" s="32" t="s">
        <v>10020</v>
      </c>
      <c r="B1039" s="32" t="s">
        <v>10021</v>
      </c>
      <c r="C1039" s="32" t="s">
        <v>10007</v>
      </c>
      <c r="D1039" s="32" t="s">
        <v>7330</v>
      </c>
      <c r="E1039" s="32">
        <v>98084</v>
      </c>
      <c r="F1039" s="32" t="s">
        <v>10022</v>
      </c>
    </row>
    <row r="1040" spans="1:6" hidden="1" x14ac:dyDescent="0.25">
      <c r="A1040" s="32" t="s">
        <v>7591</v>
      </c>
      <c r="B1040" s="32" t="s">
        <v>10023</v>
      </c>
      <c r="C1040" s="32" t="s">
        <v>10024</v>
      </c>
      <c r="D1040" s="32" t="s">
        <v>7330</v>
      </c>
      <c r="E1040" s="32">
        <v>94402</v>
      </c>
      <c r="F1040" s="32" t="s">
        <v>10025</v>
      </c>
    </row>
    <row r="1041" spans="1:6" hidden="1" x14ac:dyDescent="0.25">
      <c r="A1041" s="32" t="s">
        <v>10026</v>
      </c>
      <c r="B1041" s="32" t="s">
        <v>10027</v>
      </c>
      <c r="C1041" s="32" t="s">
        <v>10024</v>
      </c>
      <c r="D1041" s="32" t="s">
        <v>7330</v>
      </c>
      <c r="E1041" s="32">
        <v>92426</v>
      </c>
      <c r="F1041" s="32" t="s">
        <v>10028</v>
      </c>
    </row>
    <row r="1042" spans="1:6" hidden="1" x14ac:dyDescent="0.25">
      <c r="A1042" s="32" t="s">
        <v>10029</v>
      </c>
      <c r="B1042" s="32" t="s">
        <v>9747</v>
      </c>
      <c r="C1042" s="32" t="s">
        <v>10030</v>
      </c>
      <c r="D1042" s="32" t="s">
        <v>7330</v>
      </c>
      <c r="E1042" s="32">
        <v>94660</v>
      </c>
      <c r="F1042" s="32" t="s">
        <v>10031</v>
      </c>
    </row>
    <row r="1043" spans="1:6" hidden="1" x14ac:dyDescent="0.25">
      <c r="A1043" s="32" t="s">
        <v>7619</v>
      </c>
      <c r="B1043" s="32" t="s">
        <v>10032</v>
      </c>
      <c r="C1043" s="32" t="s">
        <v>10030</v>
      </c>
      <c r="D1043" s="32" t="s">
        <v>7330</v>
      </c>
      <c r="E1043" s="32">
        <v>92880</v>
      </c>
      <c r="F1043" s="32" t="s">
        <v>10033</v>
      </c>
    </row>
    <row r="1044" spans="1:6" hidden="1" x14ac:dyDescent="0.25">
      <c r="A1044" s="32" t="s">
        <v>9077</v>
      </c>
      <c r="B1044" s="32" t="s">
        <v>10034</v>
      </c>
      <c r="C1044" s="32" t="s">
        <v>10030</v>
      </c>
      <c r="D1044" s="32" t="s">
        <v>7330</v>
      </c>
      <c r="E1044" s="32">
        <v>90249</v>
      </c>
      <c r="F1044" s="32" t="s">
        <v>10035</v>
      </c>
    </row>
    <row r="1045" spans="1:6" hidden="1" x14ac:dyDescent="0.25">
      <c r="A1045" s="32" t="s">
        <v>10036</v>
      </c>
      <c r="B1045" s="32" t="s">
        <v>10037</v>
      </c>
      <c r="C1045" s="32" t="s">
        <v>10030</v>
      </c>
      <c r="D1045" s="32" t="s">
        <v>7330</v>
      </c>
      <c r="E1045" s="32">
        <v>94404</v>
      </c>
      <c r="F1045" s="32" t="s">
        <v>10038</v>
      </c>
    </row>
    <row r="1046" spans="1:6" hidden="1" x14ac:dyDescent="0.25">
      <c r="A1046" s="32" t="s">
        <v>7558</v>
      </c>
      <c r="B1046" s="32" t="s">
        <v>10039</v>
      </c>
      <c r="C1046" s="32" t="s">
        <v>10030</v>
      </c>
      <c r="D1046" s="32" t="s">
        <v>7330</v>
      </c>
      <c r="E1046" s="32">
        <v>96046</v>
      </c>
      <c r="F1046" s="32" t="s">
        <v>10040</v>
      </c>
    </row>
    <row r="1047" spans="1:6" hidden="1" x14ac:dyDescent="0.25">
      <c r="A1047" s="32" t="s">
        <v>6186</v>
      </c>
      <c r="B1047" s="32" t="s">
        <v>10041</v>
      </c>
      <c r="C1047" s="32" t="s">
        <v>10030</v>
      </c>
      <c r="D1047" s="32" t="s">
        <v>7330</v>
      </c>
      <c r="E1047" s="32">
        <v>90844</v>
      </c>
      <c r="F1047" s="32" t="s">
        <v>10042</v>
      </c>
    </row>
    <row r="1048" spans="1:6" hidden="1" x14ac:dyDescent="0.25">
      <c r="A1048" s="32" t="s">
        <v>10043</v>
      </c>
      <c r="B1048" s="32" t="s">
        <v>10044</v>
      </c>
      <c r="C1048" s="32" t="s">
        <v>10030</v>
      </c>
      <c r="D1048" s="32" t="s">
        <v>7330</v>
      </c>
      <c r="E1048" s="32">
        <v>94660</v>
      </c>
      <c r="F1048" s="32" t="s">
        <v>10045</v>
      </c>
    </row>
    <row r="1049" spans="1:6" hidden="1" x14ac:dyDescent="0.25">
      <c r="A1049" s="32" t="s">
        <v>10046</v>
      </c>
      <c r="B1049" s="32" t="s">
        <v>10047</v>
      </c>
      <c r="C1049" s="32" t="s">
        <v>10030</v>
      </c>
      <c r="D1049" s="32" t="s">
        <v>7330</v>
      </c>
      <c r="E1049" s="32">
        <v>96046</v>
      </c>
      <c r="F1049" s="32" t="s">
        <v>10048</v>
      </c>
    </row>
    <row r="1050" spans="1:6" hidden="1" x14ac:dyDescent="0.25">
      <c r="A1050" s="32" t="s">
        <v>10049</v>
      </c>
      <c r="B1050" s="32" t="s">
        <v>10050</v>
      </c>
      <c r="C1050" s="32" t="s">
        <v>10030</v>
      </c>
      <c r="D1050" s="32" t="s">
        <v>7330</v>
      </c>
      <c r="E1050" s="32">
        <v>92942</v>
      </c>
      <c r="F1050" s="32" t="s">
        <v>10051</v>
      </c>
    </row>
    <row r="1051" spans="1:6" hidden="1" x14ac:dyDescent="0.25">
      <c r="A1051" s="32" t="s">
        <v>10052</v>
      </c>
      <c r="B1051" s="32" t="s">
        <v>10053</v>
      </c>
      <c r="C1051" s="32" t="s">
        <v>10030</v>
      </c>
      <c r="D1051" s="32" t="s">
        <v>7330</v>
      </c>
      <c r="E1051" s="32">
        <v>94402</v>
      </c>
      <c r="F1051" s="32" t="s">
        <v>10054</v>
      </c>
    </row>
    <row r="1052" spans="1:6" hidden="1" x14ac:dyDescent="0.25">
      <c r="A1052" s="32" t="s">
        <v>2150</v>
      </c>
      <c r="B1052" s="32" t="s">
        <v>10055</v>
      </c>
      <c r="C1052" s="32" t="s">
        <v>10056</v>
      </c>
      <c r="D1052" s="32" t="s">
        <v>7330</v>
      </c>
      <c r="E1052" s="32">
        <v>98862</v>
      </c>
      <c r="F1052" s="32" t="s">
        <v>10057</v>
      </c>
    </row>
    <row r="1053" spans="1:6" hidden="1" x14ac:dyDescent="0.25">
      <c r="A1053" s="32" t="s">
        <v>1775</v>
      </c>
      <c r="B1053" s="32" t="s">
        <v>7417</v>
      </c>
      <c r="C1053" s="32" t="s">
        <v>10056</v>
      </c>
      <c r="D1053" s="32" t="s">
        <v>7330</v>
      </c>
      <c r="E1053" s="32">
        <v>90842</v>
      </c>
      <c r="F1053" s="32" t="s">
        <v>10058</v>
      </c>
    </row>
    <row r="1054" spans="1:6" hidden="1" x14ac:dyDescent="0.25">
      <c r="A1054" s="32" t="s">
        <v>10059</v>
      </c>
      <c r="B1054" s="32" t="s">
        <v>10060</v>
      </c>
      <c r="C1054" s="32" t="s">
        <v>10061</v>
      </c>
      <c r="D1054" s="32" t="s">
        <v>7330</v>
      </c>
      <c r="E1054" s="32">
        <v>98446</v>
      </c>
      <c r="F1054" s="32" t="s">
        <v>10062</v>
      </c>
    </row>
    <row r="1055" spans="1:6" hidden="1" x14ac:dyDescent="0.25">
      <c r="A1055" s="32" t="s">
        <v>7440</v>
      </c>
      <c r="B1055" s="32" t="s">
        <v>10063</v>
      </c>
      <c r="C1055" s="32" t="s">
        <v>10061</v>
      </c>
      <c r="D1055" s="32" t="s">
        <v>7330</v>
      </c>
      <c r="E1055" s="32">
        <v>94669</v>
      </c>
      <c r="F1055" s="32" t="s">
        <v>10064</v>
      </c>
    </row>
    <row r="1056" spans="1:6" hidden="1" x14ac:dyDescent="0.25">
      <c r="A1056" s="32" t="s">
        <v>560</v>
      </c>
      <c r="B1056" s="32" t="s">
        <v>9269</v>
      </c>
      <c r="C1056" s="32" t="s">
        <v>10061</v>
      </c>
      <c r="D1056" s="32" t="s">
        <v>7330</v>
      </c>
      <c r="E1056" s="32">
        <v>94602</v>
      </c>
      <c r="F1056" s="32" t="s">
        <v>10065</v>
      </c>
    </row>
    <row r="1057" spans="1:6" hidden="1" x14ac:dyDescent="0.25">
      <c r="A1057" s="32" t="s">
        <v>5632</v>
      </c>
      <c r="B1057" s="32" t="s">
        <v>10066</v>
      </c>
      <c r="C1057" s="32" t="s">
        <v>10061</v>
      </c>
      <c r="D1057" s="32" t="s">
        <v>7330</v>
      </c>
      <c r="E1057" s="32">
        <v>90046</v>
      </c>
      <c r="F1057" s="32" t="s">
        <v>10067</v>
      </c>
    </row>
    <row r="1058" spans="1:6" hidden="1" x14ac:dyDescent="0.25">
      <c r="A1058" s="32" t="s">
        <v>10068</v>
      </c>
      <c r="B1058" s="32" t="s">
        <v>10069</v>
      </c>
      <c r="C1058" s="32" t="s">
        <v>10061</v>
      </c>
      <c r="D1058" s="32" t="s">
        <v>7330</v>
      </c>
      <c r="E1058" s="32">
        <v>99208</v>
      </c>
      <c r="F1058" s="32" t="s">
        <v>10070</v>
      </c>
    </row>
    <row r="1059" spans="1:6" hidden="1" x14ac:dyDescent="0.25">
      <c r="A1059" s="32" t="s">
        <v>10071</v>
      </c>
      <c r="B1059" s="32" t="s">
        <v>10072</v>
      </c>
      <c r="C1059" s="32" t="s">
        <v>10061</v>
      </c>
      <c r="D1059" s="32" t="s">
        <v>7330</v>
      </c>
      <c r="E1059" s="32">
        <v>90046</v>
      </c>
      <c r="F1059" s="32" t="s">
        <v>10073</v>
      </c>
    </row>
    <row r="1060" spans="1:6" hidden="1" x14ac:dyDescent="0.25">
      <c r="A1060" s="32" t="s">
        <v>7526</v>
      </c>
      <c r="B1060" s="32" t="s">
        <v>10074</v>
      </c>
      <c r="C1060" s="32" t="s">
        <v>10061</v>
      </c>
      <c r="D1060" s="32" t="s">
        <v>7330</v>
      </c>
      <c r="E1060" s="32">
        <v>96620</v>
      </c>
      <c r="F1060" s="32" t="s">
        <v>10075</v>
      </c>
    </row>
    <row r="1061" spans="1:6" hidden="1" x14ac:dyDescent="0.25">
      <c r="A1061" s="32" t="s">
        <v>1419</v>
      </c>
      <c r="B1061" s="32" t="s">
        <v>10076</v>
      </c>
      <c r="C1061" s="32" t="s">
        <v>10077</v>
      </c>
      <c r="D1061" s="32" t="s">
        <v>7330</v>
      </c>
      <c r="E1061" s="32">
        <v>90068</v>
      </c>
      <c r="F1061" s="32" t="s">
        <v>10078</v>
      </c>
    </row>
    <row r="1062" spans="1:6" hidden="1" x14ac:dyDescent="0.25">
      <c r="A1062" s="32" t="s">
        <v>8992</v>
      </c>
      <c r="B1062" s="32" t="s">
        <v>10079</v>
      </c>
      <c r="C1062" s="32" t="s">
        <v>10077</v>
      </c>
      <c r="D1062" s="32" t="s">
        <v>7330</v>
      </c>
      <c r="E1062" s="32">
        <v>98062</v>
      </c>
      <c r="F1062" s="32" t="s">
        <v>10080</v>
      </c>
    </row>
    <row r="1063" spans="1:6" hidden="1" x14ac:dyDescent="0.25">
      <c r="A1063" s="32" t="s">
        <v>6511</v>
      </c>
      <c r="B1063" s="32" t="s">
        <v>10081</v>
      </c>
      <c r="C1063" s="32" t="s">
        <v>10077</v>
      </c>
      <c r="D1063" s="32" t="s">
        <v>7330</v>
      </c>
      <c r="E1063" s="32">
        <v>94644</v>
      </c>
      <c r="F1063" s="32" t="s">
        <v>10082</v>
      </c>
    </row>
    <row r="1064" spans="1:6" hidden="1" x14ac:dyDescent="0.25">
      <c r="A1064" s="32" t="s">
        <v>10046</v>
      </c>
      <c r="B1064" s="32" t="s">
        <v>10083</v>
      </c>
      <c r="C1064" s="32" t="s">
        <v>10077</v>
      </c>
      <c r="D1064" s="32" t="s">
        <v>7330</v>
      </c>
      <c r="E1064" s="32">
        <v>94828</v>
      </c>
      <c r="F1064" s="32" t="s">
        <v>10084</v>
      </c>
    </row>
    <row r="1065" spans="1:6" hidden="1" x14ac:dyDescent="0.25">
      <c r="A1065" s="32" t="s">
        <v>7676</v>
      </c>
      <c r="B1065" s="32" t="s">
        <v>10085</v>
      </c>
      <c r="C1065" s="32" t="s">
        <v>10077</v>
      </c>
      <c r="D1065" s="32" t="s">
        <v>7330</v>
      </c>
      <c r="E1065" s="32">
        <v>92606</v>
      </c>
      <c r="F1065" s="32" t="s">
        <v>10086</v>
      </c>
    </row>
    <row r="1066" spans="1:6" hidden="1" x14ac:dyDescent="0.25">
      <c r="A1066" s="32" t="s">
        <v>1668</v>
      </c>
      <c r="B1066" s="32" t="s">
        <v>7280</v>
      </c>
      <c r="C1066" s="32" t="s">
        <v>10077</v>
      </c>
      <c r="D1066" s="32" t="s">
        <v>7330</v>
      </c>
      <c r="E1066" s="32">
        <v>90288</v>
      </c>
      <c r="F1066" s="32" t="s">
        <v>10087</v>
      </c>
    </row>
    <row r="1067" spans="1:6" hidden="1" x14ac:dyDescent="0.25">
      <c r="A1067" s="32" t="s">
        <v>10088</v>
      </c>
      <c r="B1067" s="32" t="s">
        <v>10089</v>
      </c>
      <c r="C1067" s="32" t="s">
        <v>10090</v>
      </c>
      <c r="D1067" s="32" t="s">
        <v>7330</v>
      </c>
      <c r="E1067" s="32">
        <v>94924</v>
      </c>
      <c r="F1067" s="32" t="s">
        <v>10091</v>
      </c>
    </row>
    <row r="1068" spans="1:6" hidden="1" x14ac:dyDescent="0.25">
      <c r="A1068" s="32" t="s">
        <v>10092</v>
      </c>
      <c r="B1068" s="32" t="s">
        <v>10093</v>
      </c>
      <c r="C1068" s="32" t="s">
        <v>10094</v>
      </c>
      <c r="D1068" s="32" t="s">
        <v>7330</v>
      </c>
      <c r="E1068" s="32">
        <v>92808</v>
      </c>
      <c r="F1068" s="32" t="s">
        <v>10095</v>
      </c>
    </row>
    <row r="1069" spans="1:6" hidden="1" x14ac:dyDescent="0.25">
      <c r="A1069" s="32" t="s">
        <v>5088</v>
      </c>
      <c r="B1069" s="32" t="s">
        <v>10096</v>
      </c>
      <c r="C1069" s="32" t="s">
        <v>10097</v>
      </c>
      <c r="D1069" s="32" t="s">
        <v>7330</v>
      </c>
      <c r="E1069" s="32">
        <v>90220</v>
      </c>
      <c r="F1069" s="32" t="s">
        <v>10098</v>
      </c>
    </row>
    <row r="1070" spans="1:6" hidden="1" x14ac:dyDescent="0.25">
      <c r="A1070" s="32" t="s">
        <v>10099</v>
      </c>
      <c r="B1070" s="32" t="s">
        <v>10100</v>
      </c>
      <c r="C1070" s="32" t="s">
        <v>10097</v>
      </c>
      <c r="D1070" s="32" t="s">
        <v>7330</v>
      </c>
      <c r="E1070" s="32">
        <v>98206</v>
      </c>
      <c r="F1070" s="32" t="s">
        <v>10101</v>
      </c>
    </row>
    <row r="1071" spans="1:6" hidden="1" x14ac:dyDescent="0.25">
      <c r="A1071" s="32" t="s">
        <v>2610</v>
      </c>
      <c r="B1071" s="32" t="s">
        <v>10102</v>
      </c>
      <c r="C1071" s="32" t="s">
        <v>10097</v>
      </c>
      <c r="D1071" s="32" t="s">
        <v>7330</v>
      </c>
      <c r="E1071" s="32">
        <v>92662</v>
      </c>
      <c r="F1071" s="32" t="s">
        <v>10103</v>
      </c>
    </row>
    <row r="1072" spans="1:6" hidden="1" x14ac:dyDescent="0.25">
      <c r="A1072" s="32" t="s">
        <v>7676</v>
      </c>
      <c r="B1072" s="32" t="s">
        <v>7264</v>
      </c>
      <c r="C1072" s="32" t="s">
        <v>10097</v>
      </c>
      <c r="D1072" s="32" t="s">
        <v>7330</v>
      </c>
      <c r="E1072" s="32">
        <v>90806</v>
      </c>
      <c r="F1072" s="32" t="s">
        <v>10104</v>
      </c>
    </row>
    <row r="1073" spans="1:6" hidden="1" x14ac:dyDescent="0.25">
      <c r="A1073" s="32" t="s">
        <v>10105</v>
      </c>
      <c r="B1073" s="32" t="s">
        <v>10106</v>
      </c>
      <c r="C1073" s="32" t="s">
        <v>10097</v>
      </c>
      <c r="D1073" s="32" t="s">
        <v>7330</v>
      </c>
      <c r="E1073" s="32">
        <v>96824</v>
      </c>
      <c r="F1073" s="32" t="s">
        <v>10107</v>
      </c>
    </row>
    <row r="1074" spans="1:6" hidden="1" x14ac:dyDescent="0.25">
      <c r="A1074" s="32" t="s">
        <v>9614</v>
      </c>
      <c r="B1074" s="32" t="s">
        <v>10108</v>
      </c>
      <c r="C1074" s="32" t="s">
        <v>10109</v>
      </c>
      <c r="D1074" s="32" t="s">
        <v>7330</v>
      </c>
      <c r="E1074" s="32">
        <v>92462</v>
      </c>
      <c r="F1074" s="32" t="s">
        <v>10110</v>
      </c>
    </row>
    <row r="1075" spans="1:6" hidden="1" x14ac:dyDescent="0.25">
      <c r="A1075" s="32" t="s">
        <v>10111</v>
      </c>
      <c r="B1075" s="32" t="s">
        <v>10112</v>
      </c>
      <c r="C1075" s="32" t="s">
        <v>10113</v>
      </c>
      <c r="D1075" s="32" t="s">
        <v>7330</v>
      </c>
      <c r="E1075" s="32">
        <v>96844</v>
      </c>
      <c r="F1075" s="32" t="s">
        <v>10114</v>
      </c>
    </row>
    <row r="1076" spans="1:6" hidden="1" x14ac:dyDescent="0.25">
      <c r="A1076" s="32" t="s">
        <v>10115</v>
      </c>
      <c r="B1076" s="32" t="s">
        <v>10116</v>
      </c>
      <c r="C1076" s="32" t="s">
        <v>10113</v>
      </c>
      <c r="D1076" s="32" t="s">
        <v>7330</v>
      </c>
      <c r="E1076" s="32">
        <v>92648</v>
      </c>
      <c r="F1076" s="32" t="s">
        <v>10117</v>
      </c>
    </row>
    <row r="1077" spans="1:6" hidden="1" x14ac:dyDescent="0.25">
      <c r="A1077" s="32" t="s">
        <v>10118</v>
      </c>
      <c r="B1077" s="32" t="s">
        <v>10119</v>
      </c>
      <c r="C1077" s="32" t="s">
        <v>10120</v>
      </c>
      <c r="D1077" s="32" t="s">
        <v>7330</v>
      </c>
      <c r="E1077" s="32">
        <v>94666</v>
      </c>
      <c r="F1077" s="32" t="s">
        <v>10121</v>
      </c>
    </row>
    <row r="1078" spans="1:6" hidden="1" x14ac:dyDescent="0.25">
      <c r="A1078" s="32" t="s">
        <v>2568</v>
      </c>
      <c r="B1078" s="32" t="s">
        <v>10122</v>
      </c>
      <c r="C1078" s="32" t="s">
        <v>10123</v>
      </c>
      <c r="D1078" s="32" t="s">
        <v>7330</v>
      </c>
      <c r="E1078" s="32">
        <v>92664</v>
      </c>
      <c r="F1078" s="32" t="s">
        <v>10124</v>
      </c>
    </row>
    <row r="1079" spans="1:6" hidden="1" x14ac:dyDescent="0.25">
      <c r="A1079" s="32" t="s">
        <v>10125</v>
      </c>
      <c r="B1079" s="32" t="s">
        <v>10126</v>
      </c>
      <c r="C1079" s="32" t="s">
        <v>10127</v>
      </c>
      <c r="D1079" s="32" t="s">
        <v>7330</v>
      </c>
      <c r="E1079" s="32">
        <v>94962</v>
      </c>
      <c r="F1079" s="32" t="s">
        <v>10128</v>
      </c>
    </row>
    <row r="1080" spans="1:6" hidden="1" x14ac:dyDescent="0.25">
      <c r="A1080" s="32" t="s">
        <v>10129</v>
      </c>
      <c r="B1080" s="32" t="s">
        <v>9747</v>
      </c>
      <c r="C1080" s="32" t="s">
        <v>10127</v>
      </c>
      <c r="D1080" s="32" t="s">
        <v>7330</v>
      </c>
      <c r="E1080" s="32">
        <v>94620</v>
      </c>
      <c r="F1080" s="32" t="s">
        <v>10130</v>
      </c>
    </row>
    <row r="1081" spans="1:6" hidden="1" x14ac:dyDescent="0.25">
      <c r="A1081" s="32" t="s">
        <v>8641</v>
      </c>
      <c r="B1081" s="32" t="s">
        <v>10131</v>
      </c>
      <c r="C1081" s="32" t="s">
        <v>10127</v>
      </c>
      <c r="D1081" s="32" t="s">
        <v>7330</v>
      </c>
      <c r="E1081" s="32">
        <v>96260</v>
      </c>
      <c r="F1081" s="32" t="s">
        <v>10132</v>
      </c>
    </row>
    <row r="1082" spans="1:6" hidden="1" x14ac:dyDescent="0.25">
      <c r="A1082" s="32" t="s">
        <v>1805</v>
      </c>
      <c r="B1082" s="32" t="s">
        <v>10133</v>
      </c>
      <c r="C1082" s="32" t="s">
        <v>10127</v>
      </c>
      <c r="D1082" s="32" t="s">
        <v>7330</v>
      </c>
      <c r="E1082" s="32">
        <v>92402</v>
      </c>
      <c r="F1082" s="32" t="s">
        <v>10134</v>
      </c>
    </row>
    <row r="1083" spans="1:6" hidden="1" x14ac:dyDescent="0.25">
      <c r="A1083" s="32" t="s">
        <v>10135</v>
      </c>
      <c r="B1083" s="32" t="s">
        <v>10136</v>
      </c>
      <c r="C1083" s="32" t="s">
        <v>10127</v>
      </c>
      <c r="D1083" s="32" t="s">
        <v>7330</v>
      </c>
      <c r="E1083" s="32">
        <v>92424</v>
      </c>
      <c r="F1083" s="32" t="s">
        <v>10137</v>
      </c>
    </row>
    <row r="1084" spans="1:6" hidden="1" x14ac:dyDescent="0.25">
      <c r="A1084" s="32" t="s">
        <v>10138</v>
      </c>
      <c r="B1084" s="32" t="s">
        <v>7679</v>
      </c>
      <c r="C1084" s="32" t="s">
        <v>10139</v>
      </c>
      <c r="D1084" s="32" t="s">
        <v>7330</v>
      </c>
      <c r="E1084" s="32">
        <v>90028</v>
      </c>
      <c r="F1084" s="32" t="s">
        <v>10140</v>
      </c>
    </row>
    <row r="1085" spans="1:6" hidden="1" x14ac:dyDescent="0.25">
      <c r="A1085" s="32" t="s">
        <v>10141</v>
      </c>
      <c r="B1085" s="32" t="s">
        <v>10142</v>
      </c>
      <c r="C1085" s="32" t="s">
        <v>10139</v>
      </c>
      <c r="D1085" s="32" t="s">
        <v>7330</v>
      </c>
      <c r="E1085" s="32">
        <v>90026</v>
      </c>
      <c r="F1085" s="32" t="s">
        <v>10143</v>
      </c>
    </row>
    <row r="1086" spans="1:6" hidden="1" x14ac:dyDescent="0.25">
      <c r="A1086" s="32" t="s">
        <v>10144</v>
      </c>
      <c r="B1086" s="32" t="s">
        <v>10145</v>
      </c>
      <c r="C1086" s="32" t="s">
        <v>10139</v>
      </c>
      <c r="D1086" s="32" t="s">
        <v>7330</v>
      </c>
      <c r="E1086" s="32">
        <v>92466</v>
      </c>
      <c r="F1086" s="32" t="s">
        <v>10146</v>
      </c>
    </row>
    <row r="1087" spans="1:6" hidden="1" x14ac:dyDescent="0.25">
      <c r="A1087" s="32" t="s">
        <v>7667</v>
      </c>
      <c r="B1087" s="32" t="s">
        <v>10147</v>
      </c>
      <c r="C1087" s="32" t="s">
        <v>10139</v>
      </c>
      <c r="D1087" s="32" t="s">
        <v>7330</v>
      </c>
      <c r="E1087" s="32">
        <v>92422</v>
      </c>
      <c r="F1087" s="32" t="s">
        <v>10148</v>
      </c>
    </row>
    <row r="1088" spans="1:6" hidden="1" x14ac:dyDescent="0.25">
      <c r="A1088" s="32" t="s">
        <v>7400</v>
      </c>
      <c r="B1088" s="32" t="s">
        <v>10149</v>
      </c>
      <c r="C1088" s="32" t="s">
        <v>10139</v>
      </c>
      <c r="D1088" s="32" t="s">
        <v>7330</v>
      </c>
      <c r="E1088" s="32">
        <v>90820</v>
      </c>
      <c r="F1088" s="32" t="s">
        <v>10150</v>
      </c>
    </row>
    <row r="1089" spans="1:6" hidden="1" x14ac:dyDescent="0.25">
      <c r="A1089" s="32" t="s">
        <v>4757</v>
      </c>
      <c r="B1089" s="32" t="s">
        <v>10151</v>
      </c>
      <c r="C1089" s="32" t="s">
        <v>10139</v>
      </c>
      <c r="D1089" s="32" t="s">
        <v>7330</v>
      </c>
      <c r="E1089" s="32">
        <v>98480</v>
      </c>
      <c r="F1089" s="32" t="s">
        <v>10152</v>
      </c>
    </row>
    <row r="1090" spans="1:6" hidden="1" x14ac:dyDescent="0.25">
      <c r="A1090" s="32" t="s">
        <v>319</v>
      </c>
      <c r="B1090" s="32" t="s">
        <v>10153</v>
      </c>
      <c r="C1090" s="32" t="s">
        <v>10139</v>
      </c>
      <c r="D1090" s="32" t="s">
        <v>7330</v>
      </c>
      <c r="E1090" s="32">
        <v>96486</v>
      </c>
      <c r="F1090" s="32" t="s">
        <v>10154</v>
      </c>
    </row>
    <row r="1091" spans="1:6" hidden="1" x14ac:dyDescent="0.25">
      <c r="A1091" s="32" t="s">
        <v>4308</v>
      </c>
      <c r="B1091" s="32" t="s">
        <v>10155</v>
      </c>
      <c r="C1091" s="32" t="s">
        <v>10139</v>
      </c>
      <c r="D1091" s="32" t="s">
        <v>7330</v>
      </c>
      <c r="E1091" s="32">
        <v>90026</v>
      </c>
      <c r="F1091" s="32" t="s">
        <v>10156</v>
      </c>
    </row>
    <row r="1092" spans="1:6" hidden="1" x14ac:dyDescent="0.25">
      <c r="A1092" s="32" t="s">
        <v>10157</v>
      </c>
      <c r="B1092" s="32" t="s">
        <v>8783</v>
      </c>
      <c r="C1092" s="32" t="s">
        <v>10139</v>
      </c>
      <c r="D1092" s="32" t="s">
        <v>7330</v>
      </c>
      <c r="E1092" s="32">
        <v>90804</v>
      </c>
      <c r="F1092" s="32" t="s">
        <v>10158</v>
      </c>
    </row>
    <row r="1093" spans="1:6" hidden="1" x14ac:dyDescent="0.25">
      <c r="A1093" s="32" t="s">
        <v>8124</v>
      </c>
      <c r="B1093" s="32" t="s">
        <v>10159</v>
      </c>
      <c r="C1093" s="32" t="s">
        <v>10160</v>
      </c>
      <c r="D1093" s="32" t="s">
        <v>7330</v>
      </c>
      <c r="E1093" s="32">
        <v>90266</v>
      </c>
      <c r="F1093" s="32" t="s">
        <v>10161</v>
      </c>
    </row>
    <row r="1094" spans="1:6" hidden="1" x14ac:dyDescent="0.25">
      <c r="A1094" s="32" t="s">
        <v>10162</v>
      </c>
      <c r="B1094" s="32" t="s">
        <v>10163</v>
      </c>
      <c r="C1094" s="32" t="s">
        <v>10164</v>
      </c>
      <c r="D1094" s="32" t="s">
        <v>7330</v>
      </c>
      <c r="E1094" s="32">
        <v>92626</v>
      </c>
      <c r="F1094" s="32" t="s">
        <v>10165</v>
      </c>
    </row>
    <row r="1095" spans="1:6" hidden="1" x14ac:dyDescent="0.25">
      <c r="A1095" s="32" t="s">
        <v>2295</v>
      </c>
      <c r="B1095" s="32" t="s">
        <v>10166</v>
      </c>
      <c r="C1095" s="32" t="s">
        <v>10167</v>
      </c>
      <c r="D1095" s="32" t="s">
        <v>7330</v>
      </c>
      <c r="E1095" s="32">
        <v>90048</v>
      </c>
      <c r="F1095" s="32" t="s">
        <v>10168</v>
      </c>
    </row>
    <row r="1096" spans="1:6" hidden="1" x14ac:dyDescent="0.25">
      <c r="A1096" s="32" t="s">
        <v>7908</v>
      </c>
      <c r="B1096" s="32" t="s">
        <v>8081</v>
      </c>
      <c r="C1096" s="32" t="s">
        <v>10169</v>
      </c>
      <c r="D1096" s="32" t="s">
        <v>7330</v>
      </c>
      <c r="E1096" s="32">
        <v>90822</v>
      </c>
      <c r="F1096" s="32" t="s">
        <v>10170</v>
      </c>
    </row>
    <row r="1097" spans="1:6" hidden="1" x14ac:dyDescent="0.25">
      <c r="A1097" s="32" t="s">
        <v>8818</v>
      </c>
      <c r="B1097" s="32" t="s">
        <v>8242</v>
      </c>
      <c r="C1097" s="32" t="s">
        <v>10169</v>
      </c>
      <c r="D1097" s="32" t="s">
        <v>7330</v>
      </c>
      <c r="E1097" s="32">
        <v>96844</v>
      </c>
      <c r="F1097" s="32" t="s">
        <v>10171</v>
      </c>
    </row>
    <row r="1098" spans="1:6" hidden="1" x14ac:dyDescent="0.25">
      <c r="A1098" s="32" t="s">
        <v>6278</v>
      </c>
      <c r="B1098" s="32" t="s">
        <v>10172</v>
      </c>
      <c r="C1098" s="32" t="s">
        <v>10169</v>
      </c>
      <c r="D1098" s="32" t="s">
        <v>7330</v>
      </c>
      <c r="E1098" s="32">
        <v>90266</v>
      </c>
      <c r="F1098" s="32" t="s">
        <v>10173</v>
      </c>
    </row>
    <row r="1099" spans="1:6" hidden="1" x14ac:dyDescent="0.25">
      <c r="A1099" s="32" t="s">
        <v>4980</v>
      </c>
      <c r="B1099" s="32" t="s">
        <v>10174</v>
      </c>
      <c r="C1099" s="32" t="s">
        <v>10169</v>
      </c>
      <c r="D1099" s="32" t="s">
        <v>7330</v>
      </c>
      <c r="E1099" s="32">
        <v>92048</v>
      </c>
      <c r="F1099" s="32" t="s">
        <v>10175</v>
      </c>
    </row>
    <row r="1100" spans="1:6" hidden="1" x14ac:dyDescent="0.25">
      <c r="A1100" s="32" t="s">
        <v>10176</v>
      </c>
      <c r="B1100" s="32" t="s">
        <v>10177</v>
      </c>
      <c r="C1100" s="32" t="s">
        <v>10169</v>
      </c>
      <c r="D1100" s="32" t="s">
        <v>7330</v>
      </c>
      <c r="E1100" s="32">
        <v>92604</v>
      </c>
      <c r="F1100" s="32" t="s">
        <v>10178</v>
      </c>
    </row>
    <row r="1101" spans="1:6" hidden="1" x14ac:dyDescent="0.25">
      <c r="A1101" s="32" t="s">
        <v>7558</v>
      </c>
      <c r="B1101" s="32" t="s">
        <v>7735</v>
      </c>
      <c r="C1101" s="32" t="s">
        <v>10169</v>
      </c>
      <c r="D1101" s="32" t="s">
        <v>7330</v>
      </c>
      <c r="E1101" s="32">
        <v>90028</v>
      </c>
      <c r="F1101" s="32" t="s">
        <v>10179</v>
      </c>
    </row>
    <row r="1102" spans="1:6" hidden="1" x14ac:dyDescent="0.25">
      <c r="A1102" s="32" t="s">
        <v>700</v>
      </c>
      <c r="B1102" s="32" t="s">
        <v>10180</v>
      </c>
      <c r="C1102" s="32" t="s">
        <v>10181</v>
      </c>
      <c r="D1102" s="32" t="s">
        <v>7330</v>
      </c>
      <c r="E1102" s="32">
        <v>94066</v>
      </c>
      <c r="F1102" s="32" t="s">
        <v>10182</v>
      </c>
    </row>
    <row r="1103" spans="1:6" hidden="1" x14ac:dyDescent="0.25">
      <c r="A1103" s="32" t="s">
        <v>10183</v>
      </c>
      <c r="B1103" s="32" t="s">
        <v>7264</v>
      </c>
      <c r="C1103" s="32" t="s">
        <v>10184</v>
      </c>
      <c r="D1103" s="32" t="s">
        <v>7330</v>
      </c>
      <c r="E1103" s="32">
        <v>90620</v>
      </c>
      <c r="F1103" s="32" t="s">
        <v>10185</v>
      </c>
    </row>
    <row r="1104" spans="1:6" hidden="1" x14ac:dyDescent="0.25">
      <c r="A1104" s="32" t="s">
        <v>10186</v>
      </c>
      <c r="B1104" s="32" t="s">
        <v>10187</v>
      </c>
      <c r="C1104" s="32" t="s">
        <v>10188</v>
      </c>
      <c r="D1104" s="32" t="s">
        <v>7330</v>
      </c>
      <c r="E1104" s="32">
        <v>92222</v>
      </c>
      <c r="F1104" s="32" t="s">
        <v>10189</v>
      </c>
    </row>
    <row r="1105" spans="1:6" hidden="1" x14ac:dyDescent="0.25">
      <c r="A1105" s="32" t="s">
        <v>10190</v>
      </c>
      <c r="B1105" s="32" t="s">
        <v>10191</v>
      </c>
      <c r="C1105" s="32" t="s">
        <v>10188</v>
      </c>
      <c r="D1105" s="32" t="s">
        <v>7330</v>
      </c>
      <c r="E1105" s="32">
        <v>92692</v>
      </c>
      <c r="F1105" s="32" t="s">
        <v>10192</v>
      </c>
    </row>
    <row r="1106" spans="1:6" hidden="1" x14ac:dyDescent="0.25">
      <c r="A1106" s="32" t="s">
        <v>10193</v>
      </c>
      <c r="B1106" s="32" t="s">
        <v>10194</v>
      </c>
      <c r="C1106" s="32" t="s">
        <v>10195</v>
      </c>
      <c r="D1106" s="32" t="s">
        <v>7330</v>
      </c>
      <c r="E1106" s="32">
        <v>98244</v>
      </c>
      <c r="F1106" s="32" t="s">
        <v>10196</v>
      </c>
    </row>
    <row r="1107" spans="1:6" hidden="1" x14ac:dyDescent="0.25">
      <c r="A1107" s="32" t="s">
        <v>10197</v>
      </c>
      <c r="B1107" s="32" t="s">
        <v>10198</v>
      </c>
      <c r="C1107" s="32" t="s">
        <v>10195</v>
      </c>
      <c r="D1107" s="32" t="s">
        <v>7330</v>
      </c>
      <c r="E1107" s="32">
        <v>96222</v>
      </c>
      <c r="F1107" s="32" t="s">
        <v>10199</v>
      </c>
    </row>
    <row r="1108" spans="1:6" hidden="1" x14ac:dyDescent="0.25">
      <c r="A1108" s="32" t="s">
        <v>10200</v>
      </c>
      <c r="B1108" s="32" t="s">
        <v>10201</v>
      </c>
      <c r="C1108" s="32" t="s">
        <v>10202</v>
      </c>
      <c r="D1108" s="32" t="s">
        <v>7330</v>
      </c>
      <c r="E1108" s="32">
        <v>90024</v>
      </c>
      <c r="F1108" s="32" t="s">
        <v>10203</v>
      </c>
    </row>
    <row r="1109" spans="1:6" hidden="1" x14ac:dyDescent="0.25">
      <c r="A1109" s="32" t="s">
        <v>10204</v>
      </c>
      <c r="B1109" s="32" t="s">
        <v>10205</v>
      </c>
      <c r="C1109" s="32" t="s">
        <v>10206</v>
      </c>
      <c r="D1109" s="32" t="s">
        <v>7330</v>
      </c>
      <c r="E1109" s="32">
        <v>90068</v>
      </c>
      <c r="F1109" s="32" t="s">
        <v>10207</v>
      </c>
    </row>
    <row r="1110" spans="1:6" hidden="1" x14ac:dyDescent="0.25">
      <c r="A1110" s="32" t="s">
        <v>7956</v>
      </c>
      <c r="B1110" s="32" t="s">
        <v>10208</v>
      </c>
      <c r="C1110" s="32" t="s">
        <v>10209</v>
      </c>
      <c r="D1110" s="32" t="s">
        <v>7330</v>
      </c>
      <c r="E1110" s="32">
        <v>90046</v>
      </c>
      <c r="F1110" s="32" t="s">
        <v>10210</v>
      </c>
    </row>
    <row r="1111" spans="1:6" hidden="1" x14ac:dyDescent="0.25">
      <c r="A1111" s="32" t="s">
        <v>9400</v>
      </c>
      <c r="B1111" s="32" t="s">
        <v>10211</v>
      </c>
      <c r="C1111" s="32" t="s">
        <v>10212</v>
      </c>
      <c r="D1111" s="32" t="s">
        <v>7330</v>
      </c>
      <c r="E1111" s="32">
        <v>94642</v>
      </c>
      <c r="F1111" s="32" t="s">
        <v>10213</v>
      </c>
    </row>
    <row r="1112" spans="1:6" hidden="1" x14ac:dyDescent="0.25">
      <c r="A1112" s="32" t="s">
        <v>10214</v>
      </c>
      <c r="B1112" s="32" t="s">
        <v>10215</v>
      </c>
      <c r="C1112" s="32" t="s">
        <v>10212</v>
      </c>
      <c r="D1112" s="32" t="s">
        <v>7330</v>
      </c>
      <c r="E1112" s="32">
        <v>92228</v>
      </c>
      <c r="F1112" s="32" t="s">
        <v>10216</v>
      </c>
    </row>
    <row r="1113" spans="1:6" hidden="1" x14ac:dyDescent="0.25">
      <c r="A1113" s="32" t="s">
        <v>10217</v>
      </c>
      <c r="B1113" s="32" t="s">
        <v>10218</v>
      </c>
      <c r="C1113" s="32" t="s">
        <v>10212</v>
      </c>
      <c r="D1113" s="32" t="s">
        <v>7330</v>
      </c>
      <c r="E1113" s="32">
        <v>94402</v>
      </c>
      <c r="F1113" s="32" t="s">
        <v>10219</v>
      </c>
    </row>
    <row r="1114" spans="1:6" hidden="1" x14ac:dyDescent="0.25">
      <c r="A1114" s="32" t="s">
        <v>10220</v>
      </c>
      <c r="B1114" s="32" t="s">
        <v>10221</v>
      </c>
      <c r="C1114" s="32" t="s">
        <v>10222</v>
      </c>
      <c r="D1114" s="32" t="s">
        <v>7330</v>
      </c>
      <c r="E1114" s="32">
        <v>96040</v>
      </c>
      <c r="F1114" s="32" t="s">
        <v>10223</v>
      </c>
    </row>
    <row r="1115" spans="1:6" hidden="1" x14ac:dyDescent="0.25">
      <c r="A1115" s="32" t="s">
        <v>10224</v>
      </c>
      <c r="B1115" s="32" t="s">
        <v>10225</v>
      </c>
      <c r="C1115" s="32" t="s">
        <v>10222</v>
      </c>
      <c r="D1115" s="32" t="s">
        <v>7330</v>
      </c>
      <c r="E1115" s="32">
        <v>92802</v>
      </c>
      <c r="F1115" s="32" t="s">
        <v>10226</v>
      </c>
    </row>
    <row r="1116" spans="1:6" hidden="1" x14ac:dyDescent="0.25">
      <c r="A1116" s="32" t="s">
        <v>10227</v>
      </c>
      <c r="B1116" s="32" t="s">
        <v>10228</v>
      </c>
      <c r="C1116" s="32" t="s">
        <v>10229</v>
      </c>
      <c r="D1116" s="32" t="s">
        <v>7330</v>
      </c>
      <c r="E1116" s="32">
        <v>90028</v>
      </c>
      <c r="F1116" s="32" t="s">
        <v>10230</v>
      </c>
    </row>
    <row r="1117" spans="1:6" hidden="1" x14ac:dyDescent="0.25">
      <c r="A1117" s="32" t="s">
        <v>10231</v>
      </c>
      <c r="B1117" s="32" t="s">
        <v>10232</v>
      </c>
      <c r="C1117" s="32" t="s">
        <v>10233</v>
      </c>
      <c r="D1117" s="32" t="s">
        <v>7330</v>
      </c>
      <c r="E1117" s="32">
        <v>94224</v>
      </c>
      <c r="F1117" s="32" t="s">
        <v>10234</v>
      </c>
    </row>
    <row r="1118" spans="1:6" hidden="1" x14ac:dyDescent="0.25">
      <c r="A1118" s="32" t="s">
        <v>2014</v>
      </c>
      <c r="B1118" s="32" t="s">
        <v>10235</v>
      </c>
      <c r="C1118" s="32" t="s">
        <v>10236</v>
      </c>
      <c r="D1118" s="32" t="s">
        <v>7330</v>
      </c>
      <c r="E1118" s="32">
        <v>92020</v>
      </c>
      <c r="F1118" s="32" t="s">
        <v>10237</v>
      </c>
    </row>
    <row r="1119" spans="1:6" hidden="1" x14ac:dyDescent="0.25">
      <c r="A1119" s="32" t="s">
        <v>7885</v>
      </c>
      <c r="B1119" s="32" t="s">
        <v>10238</v>
      </c>
      <c r="C1119" s="32" t="s">
        <v>10236</v>
      </c>
      <c r="D1119" s="32" t="s">
        <v>7330</v>
      </c>
      <c r="E1119" s="32">
        <v>99802</v>
      </c>
      <c r="F1119" s="32" t="s">
        <v>10239</v>
      </c>
    </row>
    <row r="1120" spans="1:6" hidden="1" x14ac:dyDescent="0.25">
      <c r="A1120" s="32" t="s">
        <v>10240</v>
      </c>
      <c r="B1120" s="32" t="s">
        <v>10241</v>
      </c>
      <c r="C1120" s="32" t="s">
        <v>10236</v>
      </c>
      <c r="D1120" s="32" t="s">
        <v>7330</v>
      </c>
      <c r="E1120" s="32">
        <v>92602</v>
      </c>
      <c r="F1120" s="32" t="s">
        <v>10242</v>
      </c>
    </row>
    <row r="1121" spans="1:6" hidden="1" x14ac:dyDescent="0.25">
      <c r="A1121" s="32" t="s">
        <v>982</v>
      </c>
      <c r="B1121" s="32" t="s">
        <v>10243</v>
      </c>
      <c r="C1121" s="32" t="s">
        <v>10236</v>
      </c>
      <c r="D1121" s="32" t="s">
        <v>7330</v>
      </c>
      <c r="E1121" s="32">
        <v>92868</v>
      </c>
      <c r="F1121" s="32" t="s">
        <v>10244</v>
      </c>
    </row>
    <row r="1122" spans="1:6" hidden="1" x14ac:dyDescent="0.25">
      <c r="A1122" s="32" t="s">
        <v>7989</v>
      </c>
      <c r="B1122" s="32" t="s">
        <v>10245</v>
      </c>
      <c r="C1122" s="32" t="s">
        <v>10246</v>
      </c>
      <c r="D1122" s="32" t="s">
        <v>7330</v>
      </c>
      <c r="E1122" s="32">
        <v>92628</v>
      </c>
      <c r="F1122" s="32" t="s">
        <v>10247</v>
      </c>
    </row>
    <row r="1123" spans="1:6" hidden="1" x14ac:dyDescent="0.25">
      <c r="A1123" s="32" t="s">
        <v>10248</v>
      </c>
      <c r="B1123" s="32" t="s">
        <v>10249</v>
      </c>
      <c r="C1123" s="32" t="s">
        <v>10246</v>
      </c>
      <c r="D1123" s="32" t="s">
        <v>7330</v>
      </c>
      <c r="E1123" s="32">
        <v>99602</v>
      </c>
      <c r="F1123" s="32" t="s">
        <v>10250</v>
      </c>
    </row>
    <row r="1124" spans="1:6" hidden="1" x14ac:dyDescent="0.25">
      <c r="A1124" s="32" t="s">
        <v>8523</v>
      </c>
      <c r="B1124" s="32" t="s">
        <v>10251</v>
      </c>
      <c r="C1124" s="32" t="s">
        <v>10246</v>
      </c>
      <c r="D1124" s="32" t="s">
        <v>7330</v>
      </c>
      <c r="E1124" s="32">
        <v>90048</v>
      </c>
      <c r="F1124" s="32" t="s">
        <v>10252</v>
      </c>
    </row>
    <row r="1125" spans="1:6" hidden="1" x14ac:dyDescent="0.25">
      <c r="A1125" s="32" t="s">
        <v>2126</v>
      </c>
      <c r="B1125" s="32" t="s">
        <v>10253</v>
      </c>
      <c r="C1125" s="32" t="s">
        <v>10254</v>
      </c>
      <c r="D1125" s="32" t="s">
        <v>7330</v>
      </c>
      <c r="E1125" s="32">
        <v>99048</v>
      </c>
      <c r="F1125" s="32" t="s">
        <v>10255</v>
      </c>
    </row>
    <row r="1126" spans="1:6" hidden="1" x14ac:dyDescent="0.25">
      <c r="A1126" s="32" t="s">
        <v>2053</v>
      </c>
      <c r="B1126" s="32" t="s">
        <v>10256</v>
      </c>
      <c r="C1126" s="32" t="s">
        <v>10254</v>
      </c>
      <c r="D1126" s="32" t="s">
        <v>7330</v>
      </c>
      <c r="E1126" s="32">
        <v>96826</v>
      </c>
      <c r="F1126" s="32" t="s">
        <v>10257</v>
      </c>
    </row>
    <row r="1127" spans="1:6" hidden="1" x14ac:dyDescent="0.25">
      <c r="A1127" s="32" t="s">
        <v>3742</v>
      </c>
      <c r="B1127" s="32" t="s">
        <v>10258</v>
      </c>
      <c r="C1127" s="32" t="s">
        <v>10254</v>
      </c>
      <c r="D1127" s="32" t="s">
        <v>7330</v>
      </c>
      <c r="E1127" s="32">
        <v>92682</v>
      </c>
      <c r="F1127" s="32" t="s">
        <v>10259</v>
      </c>
    </row>
    <row r="1128" spans="1:6" hidden="1" x14ac:dyDescent="0.25">
      <c r="A1128" s="32" t="s">
        <v>7633</v>
      </c>
      <c r="B1128" s="32" t="s">
        <v>8686</v>
      </c>
      <c r="C1128" s="32" t="s">
        <v>10260</v>
      </c>
      <c r="D1128" s="32" t="s">
        <v>7330</v>
      </c>
      <c r="E1128" s="32">
        <v>90220</v>
      </c>
      <c r="F1128" s="32" t="s">
        <v>10261</v>
      </c>
    </row>
    <row r="1129" spans="1:6" hidden="1" x14ac:dyDescent="0.25">
      <c r="A1129" s="32" t="s">
        <v>7123</v>
      </c>
      <c r="B1129" s="32" t="s">
        <v>10262</v>
      </c>
      <c r="C1129" s="32" t="s">
        <v>10260</v>
      </c>
      <c r="D1129" s="32" t="s">
        <v>7330</v>
      </c>
      <c r="E1129" s="32">
        <v>92424</v>
      </c>
      <c r="F1129" s="32" t="s">
        <v>10263</v>
      </c>
    </row>
    <row r="1130" spans="1:6" hidden="1" x14ac:dyDescent="0.25">
      <c r="A1130" s="32" t="s">
        <v>8520</v>
      </c>
      <c r="B1130" s="32" t="s">
        <v>7315</v>
      </c>
      <c r="C1130" s="32" t="s">
        <v>10260</v>
      </c>
      <c r="D1130" s="32" t="s">
        <v>7330</v>
      </c>
      <c r="E1130" s="32">
        <v>96260</v>
      </c>
      <c r="F1130" s="32" t="s">
        <v>10264</v>
      </c>
    </row>
    <row r="1131" spans="1:6" hidden="1" x14ac:dyDescent="0.25">
      <c r="A1131" s="32" t="s">
        <v>1423</v>
      </c>
      <c r="B1131" s="32" t="s">
        <v>10265</v>
      </c>
      <c r="C1131" s="32" t="s">
        <v>10260</v>
      </c>
      <c r="D1131" s="32" t="s">
        <v>7330</v>
      </c>
      <c r="E1131" s="32">
        <v>94804</v>
      </c>
      <c r="F1131" s="32" t="s">
        <v>10266</v>
      </c>
    </row>
    <row r="1132" spans="1:6" hidden="1" x14ac:dyDescent="0.25">
      <c r="A1132" s="32" t="s">
        <v>2366</v>
      </c>
      <c r="B1132" s="32" t="s">
        <v>10267</v>
      </c>
      <c r="C1132" s="32" t="s">
        <v>10260</v>
      </c>
      <c r="D1132" s="32" t="s">
        <v>7330</v>
      </c>
      <c r="E1132" s="32">
        <v>94464</v>
      </c>
      <c r="F1132" s="32" t="s">
        <v>10268</v>
      </c>
    </row>
    <row r="1133" spans="1:6" hidden="1" x14ac:dyDescent="0.25">
      <c r="A1133" s="32" t="s">
        <v>3669</v>
      </c>
      <c r="B1133" s="32" t="s">
        <v>10269</v>
      </c>
      <c r="C1133" s="32" t="s">
        <v>10260</v>
      </c>
      <c r="D1133" s="32" t="s">
        <v>7330</v>
      </c>
      <c r="E1133" s="32">
        <v>90404</v>
      </c>
      <c r="F1133" s="32" t="s">
        <v>10270</v>
      </c>
    </row>
    <row r="1134" spans="1:6" hidden="1" x14ac:dyDescent="0.25">
      <c r="A1134" s="32" t="s">
        <v>10271</v>
      </c>
      <c r="B1134" s="32" t="s">
        <v>10272</v>
      </c>
      <c r="C1134" s="32" t="s">
        <v>10260</v>
      </c>
      <c r="D1134" s="32" t="s">
        <v>7330</v>
      </c>
      <c r="E1134" s="32">
        <v>94820</v>
      </c>
      <c r="F1134" s="32" t="s">
        <v>10273</v>
      </c>
    </row>
    <row r="1135" spans="1:6" hidden="1" x14ac:dyDescent="0.25">
      <c r="A1135" s="32" t="s">
        <v>10274</v>
      </c>
      <c r="B1135" s="32" t="s">
        <v>10275</v>
      </c>
      <c r="C1135" s="32" t="s">
        <v>10260</v>
      </c>
      <c r="D1135" s="32" t="s">
        <v>7330</v>
      </c>
      <c r="E1135" s="32">
        <v>90024</v>
      </c>
      <c r="F1135" s="32" t="s">
        <v>10276</v>
      </c>
    </row>
    <row r="1136" spans="1:6" hidden="1" x14ac:dyDescent="0.25">
      <c r="A1136" s="32" t="s">
        <v>2264</v>
      </c>
      <c r="B1136" s="32" t="s">
        <v>10277</v>
      </c>
      <c r="C1136" s="32" t="s">
        <v>10260</v>
      </c>
      <c r="D1136" s="32" t="s">
        <v>7330</v>
      </c>
      <c r="E1136" s="32">
        <v>94402</v>
      </c>
      <c r="F1136" s="32" t="s">
        <v>10278</v>
      </c>
    </row>
    <row r="1137" spans="1:6" hidden="1" x14ac:dyDescent="0.25">
      <c r="A1137" s="32" t="s">
        <v>10046</v>
      </c>
      <c r="B1137" s="32" t="s">
        <v>10279</v>
      </c>
      <c r="C1137" s="32" t="s">
        <v>10260</v>
      </c>
      <c r="D1137" s="32" t="s">
        <v>7330</v>
      </c>
      <c r="E1137" s="32">
        <v>94802</v>
      </c>
      <c r="F1137" s="32" t="s">
        <v>10280</v>
      </c>
    </row>
    <row r="1138" spans="1:6" hidden="1" x14ac:dyDescent="0.25">
      <c r="A1138" s="32" t="s">
        <v>10281</v>
      </c>
      <c r="B1138" s="32" t="s">
        <v>10282</v>
      </c>
      <c r="C1138" s="32" t="s">
        <v>10260</v>
      </c>
      <c r="D1138" s="32" t="s">
        <v>7330</v>
      </c>
      <c r="E1138" s="32">
        <v>90022</v>
      </c>
      <c r="F1138" s="32" t="s">
        <v>10283</v>
      </c>
    </row>
    <row r="1139" spans="1:6" hidden="1" x14ac:dyDescent="0.25">
      <c r="A1139" s="32" t="s">
        <v>10284</v>
      </c>
      <c r="B1139" s="32" t="s">
        <v>10285</v>
      </c>
      <c r="C1139" s="32" t="s">
        <v>10260</v>
      </c>
      <c r="D1139" s="32" t="s">
        <v>7330</v>
      </c>
      <c r="E1139" s="32">
        <v>90292</v>
      </c>
      <c r="F1139" s="32" t="s">
        <v>10286</v>
      </c>
    </row>
    <row r="1140" spans="1:6" hidden="1" x14ac:dyDescent="0.25">
      <c r="A1140" s="32" t="s">
        <v>8332</v>
      </c>
      <c r="B1140" s="32" t="s">
        <v>10287</v>
      </c>
      <c r="C1140" s="32" t="s">
        <v>10288</v>
      </c>
      <c r="D1140" s="32" t="s">
        <v>7330</v>
      </c>
      <c r="E1140" s="32">
        <v>96864</v>
      </c>
      <c r="F1140" s="32" t="s">
        <v>10289</v>
      </c>
    </row>
    <row r="1141" spans="1:6" hidden="1" x14ac:dyDescent="0.25">
      <c r="A1141" s="32" t="s">
        <v>10290</v>
      </c>
      <c r="B1141" s="32" t="s">
        <v>10291</v>
      </c>
      <c r="C1141" s="32" t="s">
        <v>10288</v>
      </c>
      <c r="D1141" s="32" t="s">
        <v>7330</v>
      </c>
      <c r="E1141" s="32">
        <v>90026</v>
      </c>
      <c r="F1141" s="32" t="s">
        <v>10292</v>
      </c>
    </row>
    <row r="1142" spans="1:6" hidden="1" x14ac:dyDescent="0.25">
      <c r="A1142" s="32" t="s">
        <v>10293</v>
      </c>
      <c r="B1142" s="32" t="s">
        <v>10294</v>
      </c>
      <c r="C1142" s="32" t="s">
        <v>10288</v>
      </c>
      <c r="D1142" s="32" t="s">
        <v>7330</v>
      </c>
      <c r="E1142" s="32">
        <v>94224</v>
      </c>
      <c r="F1142" s="32" t="s">
        <v>10295</v>
      </c>
    </row>
    <row r="1143" spans="1:6" hidden="1" x14ac:dyDescent="0.25">
      <c r="A1143" s="32" t="s">
        <v>1855</v>
      </c>
      <c r="B1143" s="32" t="s">
        <v>10296</v>
      </c>
      <c r="C1143" s="32" t="s">
        <v>10288</v>
      </c>
      <c r="D1143" s="32" t="s">
        <v>7330</v>
      </c>
      <c r="E1143" s="32">
        <v>94962</v>
      </c>
      <c r="F1143" s="32" t="s">
        <v>10297</v>
      </c>
    </row>
    <row r="1144" spans="1:6" hidden="1" x14ac:dyDescent="0.25">
      <c r="A1144" s="32" t="s">
        <v>6828</v>
      </c>
      <c r="B1144" s="32" t="s">
        <v>10298</v>
      </c>
      <c r="C1144" s="32" t="s">
        <v>10299</v>
      </c>
      <c r="D1144" s="32" t="s">
        <v>7330</v>
      </c>
      <c r="E1144" s="32">
        <v>96840</v>
      </c>
      <c r="F1144" s="32" t="s">
        <v>10300</v>
      </c>
    </row>
    <row r="1145" spans="1:6" hidden="1" x14ac:dyDescent="0.25">
      <c r="A1145" s="32" t="s">
        <v>8980</v>
      </c>
      <c r="B1145" s="32" t="s">
        <v>10301</v>
      </c>
      <c r="C1145" s="32" t="s">
        <v>10302</v>
      </c>
      <c r="D1145" s="32" t="s">
        <v>7330</v>
      </c>
      <c r="E1145" s="32">
        <v>90248</v>
      </c>
      <c r="F1145" s="32" t="s">
        <v>10303</v>
      </c>
    </row>
    <row r="1146" spans="1:6" hidden="1" x14ac:dyDescent="0.25">
      <c r="A1146" s="32" t="s">
        <v>8520</v>
      </c>
      <c r="B1146" s="32" t="s">
        <v>10304</v>
      </c>
      <c r="C1146" s="32" t="s">
        <v>10302</v>
      </c>
      <c r="D1146" s="32" t="s">
        <v>7330</v>
      </c>
      <c r="E1146" s="32">
        <v>96824</v>
      </c>
      <c r="F1146" s="32" t="s">
        <v>10305</v>
      </c>
    </row>
    <row r="1147" spans="1:6" hidden="1" x14ac:dyDescent="0.25">
      <c r="A1147" s="32" t="s">
        <v>10306</v>
      </c>
      <c r="B1147" s="32" t="s">
        <v>10307</v>
      </c>
      <c r="C1147" s="32" t="s">
        <v>10302</v>
      </c>
      <c r="D1147" s="32" t="s">
        <v>7330</v>
      </c>
      <c r="E1147" s="32">
        <v>96864</v>
      </c>
      <c r="F1147" s="32" t="s">
        <v>10308</v>
      </c>
    </row>
    <row r="1148" spans="1:6" hidden="1" x14ac:dyDescent="0.25">
      <c r="A1148" s="32" t="s">
        <v>4190</v>
      </c>
      <c r="B1148" s="32" t="s">
        <v>10309</v>
      </c>
      <c r="C1148" s="32" t="s">
        <v>10310</v>
      </c>
      <c r="D1148" s="32" t="s">
        <v>7330</v>
      </c>
      <c r="E1148" s="32">
        <v>92864</v>
      </c>
      <c r="F1148" s="32" t="s">
        <v>10311</v>
      </c>
    </row>
    <row r="1149" spans="1:6" hidden="1" x14ac:dyDescent="0.25">
      <c r="A1149" s="32" t="s">
        <v>10312</v>
      </c>
      <c r="B1149" s="32" t="s">
        <v>10313</v>
      </c>
      <c r="C1149" s="32" t="s">
        <v>10310</v>
      </c>
      <c r="D1149" s="32" t="s">
        <v>7330</v>
      </c>
      <c r="E1149" s="32">
        <v>92806</v>
      </c>
      <c r="F1149" s="32" t="s">
        <v>10314</v>
      </c>
    </row>
    <row r="1150" spans="1:6" hidden="1" x14ac:dyDescent="0.25">
      <c r="A1150" s="32" t="s">
        <v>10315</v>
      </c>
      <c r="B1150" s="32" t="s">
        <v>10316</v>
      </c>
      <c r="C1150" s="32" t="s">
        <v>10310</v>
      </c>
      <c r="D1150" s="32" t="s">
        <v>7330</v>
      </c>
      <c r="E1150" s="32">
        <v>94222</v>
      </c>
      <c r="F1150" s="32" t="s">
        <v>10317</v>
      </c>
    </row>
    <row r="1151" spans="1:6" hidden="1" x14ac:dyDescent="0.25">
      <c r="A1151" s="32" t="s">
        <v>10318</v>
      </c>
      <c r="B1151" s="32" t="s">
        <v>9632</v>
      </c>
      <c r="C1151" s="32" t="s">
        <v>10310</v>
      </c>
      <c r="D1151" s="32" t="s">
        <v>7330</v>
      </c>
      <c r="E1151" s="32">
        <v>98602</v>
      </c>
      <c r="F1151" s="32" t="s">
        <v>10319</v>
      </c>
    </row>
    <row r="1152" spans="1:6" hidden="1" x14ac:dyDescent="0.25">
      <c r="A1152" s="32" t="s">
        <v>4101</v>
      </c>
      <c r="B1152" s="32" t="s">
        <v>10320</v>
      </c>
      <c r="C1152" s="32" t="s">
        <v>10321</v>
      </c>
      <c r="D1152" s="32" t="s">
        <v>7330</v>
      </c>
      <c r="E1152" s="32">
        <v>92024</v>
      </c>
      <c r="F1152" s="32" t="s">
        <v>10322</v>
      </c>
    </row>
    <row r="1153" spans="1:6" hidden="1" x14ac:dyDescent="0.25">
      <c r="A1153" s="32" t="s">
        <v>10323</v>
      </c>
      <c r="B1153" s="32" t="s">
        <v>10324</v>
      </c>
      <c r="C1153" s="32" t="s">
        <v>10321</v>
      </c>
      <c r="D1153" s="32" t="s">
        <v>7330</v>
      </c>
      <c r="E1153" s="32">
        <v>96008</v>
      </c>
      <c r="F1153" s="32" t="s">
        <v>10325</v>
      </c>
    </row>
    <row r="1154" spans="1:6" hidden="1" x14ac:dyDescent="0.25">
      <c r="A1154" s="32" t="s">
        <v>4958</v>
      </c>
      <c r="B1154" s="32" t="s">
        <v>10326</v>
      </c>
      <c r="C1154" s="32" t="s">
        <v>10321</v>
      </c>
      <c r="D1154" s="32" t="s">
        <v>7330</v>
      </c>
      <c r="E1154" s="32">
        <v>92206</v>
      </c>
      <c r="F1154" s="32" t="s">
        <v>10327</v>
      </c>
    </row>
    <row r="1155" spans="1:6" hidden="1" x14ac:dyDescent="0.25">
      <c r="A1155" s="32" t="s">
        <v>7756</v>
      </c>
      <c r="B1155" s="32" t="s">
        <v>10328</v>
      </c>
      <c r="C1155" s="32" t="s">
        <v>10329</v>
      </c>
      <c r="D1155" s="32" t="s">
        <v>7330</v>
      </c>
      <c r="E1155" s="32">
        <v>90249</v>
      </c>
      <c r="F1155" s="32" t="s">
        <v>10330</v>
      </c>
    </row>
    <row r="1156" spans="1:6" hidden="1" x14ac:dyDescent="0.25">
      <c r="A1156" s="32" t="s">
        <v>10331</v>
      </c>
      <c r="B1156" s="32" t="s">
        <v>10332</v>
      </c>
      <c r="C1156" s="32" t="s">
        <v>10329</v>
      </c>
      <c r="D1156" s="32" t="s">
        <v>7330</v>
      </c>
      <c r="E1156" s="32">
        <v>92426</v>
      </c>
      <c r="F1156" s="32" t="s">
        <v>10333</v>
      </c>
    </row>
    <row r="1157" spans="1:6" hidden="1" x14ac:dyDescent="0.25">
      <c r="A1157" s="32" t="s">
        <v>10334</v>
      </c>
      <c r="B1157" s="32" t="s">
        <v>10335</v>
      </c>
      <c r="C1157" s="32" t="s">
        <v>10329</v>
      </c>
      <c r="D1157" s="32" t="s">
        <v>7330</v>
      </c>
      <c r="E1157" s="32">
        <v>94044</v>
      </c>
      <c r="F1157" s="32" t="s">
        <v>10336</v>
      </c>
    </row>
    <row r="1158" spans="1:6" hidden="1" x14ac:dyDescent="0.25">
      <c r="A1158" s="32" t="s">
        <v>10337</v>
      </c>
      <c r="B1158" s="32" t="s">
        <v>10338</v>
      </c>
      <c r="C1158" s="32" t="s">
        <v>10329</v>
      </c>
      <c r="D1158" s="32" t="s">
        <v>7330</v>
      </c>
      <c r="E1158" s="32">
        <v>90866</v>
      </c>
      <c r="F1158" s="32" t="s">
        <v>10339</v>
      </c>
    </row>
    <row r="1159" spans="1:6" hidden="1" x14ac:dyDescent="0.25">
      <c r="A1159" s="32" t="s">
        <v>1689</v>
      </c>
      <c r="B1159" s="32" t="s">
        <v>10340</v>
      </c>
      <c r="C1159" s="32" t="s">
        <v>10329</v>
      </c>
      <c r="D1159" s="32" t="s">
        <v>7330</v>
      </c>
      <c r="E1159" s="32">
        <v>92222</v>
      </c>
      <c r="F1159" s="32" t="s">
        <v>10341</v>
      </c>
    </row>
    <row r="1160" spans="1:6" hidden="1" x14ac:dyDescent="0.25">
      <c r="A1160" s="32" t="s">
        <v>3710</v>
      </c>
      <c r="B1160" s="32" t="s">
        <v>9374</v>
      </c>
      <c r="C1160" s="32" t="s">
        <v>10329</v>
      </c>
      <c r="D1160" s="32" t="s">
        <v>7330</v>
      </c>
      <c r="E1160" s="32">
        <v>94446</v>
      </c>
      <c r="F1160" s="32" t="s">
        <v>10342</v>
      </c>
    </row>
    <row r="1161" spans="1:6" hidden="1" x14ac:dyDescent="0.25">
      <c r="A1161" s="32" t="s">
        <v>7737</v>
      </c>
      <c r="B1161" s="32" t="s">
        <v>10343</v>
      </c>
      <c r="C1161" s="32" t="s">
        <v>10329</v>
      </c>
      <c r="D1161" s="32" t="s">
        <v>7330</v>
      </c>
      <c r="E1161" s="32">
        <v>92209</v>
      </c>
      <c r="F1161" s="32" t="s">
        <v>10344</v>
      </c>
    </row>
    <row r="1162" spans="1:6" hidden="1" x14ac:dyDescent="0.25">
      <c r="A1162" s="32" t="s">
        <v>1017</v>
      </c>
      <c r="B1162" s="32" t="s">
        <v>10345</v>
      </c>
      <c r="C1162" s="32" t="s">
        <v>10329</v>
      </c>
      <c r="D1162" s="32" t="s">
        <v>7330</v>
      </c>
      <c r="E1162" s="32">
        <v>90089</v>
      </c>
      <c r="F1162" s="32" t="s">
        <v>10346</v>
      </c>
    </row>
    <row r="1163" spans="1:6" hidden="1" x14ac:dyDescent="0.25">
      <c r="A1163" s="32" t="s">
        <v>4319</v>
      </c>
      <c r="B1163" s="32" t="s">
        <v>10347</v>
      </c>
      <c r="C1163" s="32" t="s">
        <v>10329</v>
      </c>
      <c r="D1163" s="32" t="s">
        <v>7330</v>
      </c>
      <c r="E1163" s="32">
        <v>90022</v>
      </c>
      <c r="F1163" s="32" t="s">
        <v>10348</v>
      </c>
    </row>
    <row r="1164" spans="1:6" hidden="1" x14ac:dyDescent="0.25">
      <c r="A1164" s="32" t="s">
        <v>10349</v>
      </c>
      <c r="B1164" s="32" t="s">
        <v>10350</v>
      </c>
      <c r="C1164" s="32" t="s">
        <v>10329</v>
      </c>
      <c r="D1164" s="32" t="s">
        <v>7330</v>
      </c>
      <c r="E1164" s="32">
        <v>92468</v>
      </c>
      <c r="F1164" s="32" t="s">
        <v>10351</v>
      </c>
    </row>
    <row r="1165" spans="1:6" hidden="1" x14ac:dyDescent="0.25">
      <c r="A1165" s="32" t="s">
        <v>6351</v>
      </c>
      <c r="B1165" s="32" t="s">
        <v>10352</v>
      </c>
      <c r="C1165" s="32" t="s">
        <v>10353</v>
      </c>
      <c r="D1165" s="32" t="s">
        <v>7330</v>
      </c>
      <c r="E1165" s="32">
        <v>92690</v>
      </c>
      <c r="F1165" s="32" t="s">
        <v>10354</v>
      </c>
    </row>
    <row r="1166" spans="1:6" hidden="1" x14ac:dyDescent="0.25">
      <c r="A1166" s="32" t="s">
        <v>7908</v>
      </c>
      <c r="B1166" s="32" t="s">
        <v>8805</v>
      </c>
      <c r="C1166" s="32" t="s">
        <v>10355</v>
      </c>
      <c r="D1166" s="32" t="s">
        <v>7330</v>
      </c>
      <c r="E1166" s="32">
        <v>96020</v>
      </c>
      <c r="F1166" s="32" t="s">
        <v>10356</v>
      </c>
    </row>
    <row r="1167" spans="1:6" hidden="1" x14ac:dyDescent="0.25">
      <c r="A1167" s="32" t="s">
        <v>10357</v>
      </c>
      <c r="B1167" s="32" t="s">
        <v>10358</v>
      </c>
      <c r="C1167" s="32" t="s">
        <v>10355</v>
      </c>
      <c r="D1167" s="32" t="s">
        <v>7330</v>
      </c>
      <c r="E1167" s="32">
        <v>92868</v>
      </c>
      <c r="F1167" s="32" t="s">
        <v>10359</v>
      </c>
    </row>
    <row r="1168" spans="1:6" hidden="1" x14ac:dyDescent="0.25">
      <c r="A1168" s="32" t="s">
        <v>7031</v>
      </c>
      <c r="B1168" s="32" t="s">
        <v>10360</v>
      </c>
      <c r="C1168" s="32" t="s">
        <v>10355</v>
      </c>
      <c r="D1168" s="32" t="s">
        <v>7330</v>
      </c>
      <c r="E1168" s="32">
        <v>92806</v>
      </c>
      <c r="F1168" s="32" t="s">
        <v>10361</v>
      </c>
    </row>
    <row r="1169" spans="1:6" hidden="1" x14ac:dyDescent="0.25">
      <c r="A1169" s="32" t="s">
        <v>10362</v>
      </c>
      <c r="B1169" s="32" t="s">
        <v>10363</v>
      </c>
      <c r="C1169" s="32" t="s">
        <v>10355</v>
      </c>
      <c r="D1169" s="32" t="s">
        <v>7330</v>
      </c>
      <c r="E1169" s="32">
        <v>96224</v>
      </c>
      <c r="F1169" s="32" t="s">
        <v>10364</v>
      </c>
    </row>
    <row r="1170" spans="1:6" hidden="1" x14ac:dyDescent="0.25">
      <c r="A1170" s="32" t="s">
        <v>10365</v>
      </c>
      <c r="B1170" s="32" t="s">
        <v>7451</v>
      </c>
      <c r="C1170" s="32" t="s">
        <v>10355</v>
      </c>
      <c r="D1170" s="32" t="s">
        <v>7330</v>
      </c>
      <c r="E1170" s="32">
        <v>96024</v>
      </c>
      <c r="F1170" s="32" t="s">
        <v>10366</v>
      </c>
    </row>
    <row r="1171" spans="1:6" hidden="1" x14ac:dyDescent="0.25">
      <c r="A1171" s="32" t="s">
        <v>10367</v>
      </c>
      <c r="B1171" s="32" t="s">
        <v>10368</v>
      </c>
      <c r="C1171" s="32" t="s">
        <v>10355</v>
      </c>
      <c r="D1171" s="32" t="s">
        <v>7330</v>
      </c>
      <c r="E1171" s="32">
        <v>92422</v>
      </c>
      <c r="F1171" s="32" t="s">
        <v>10369</v>
      </c>
    </row>
    <row r="1172" spans="1:6" hidden="1" x14ac:dyDescent="0.25">
      <c r="A1172" s="32" t="s">
        <v>10367</v>
      </c>
      <c r="B1172" s="32" t="s">
        <v>10370</v>
      </c>
      <c r="C1172" s="32" t="s">
        <v>10355</v>
      </c>
      <c r="D1172" s="32" t="s">
        <v>7330</v>
      </c>
      <c r="E1172" s="32">
        <v>90402</v>
      </c>
      <c r="F1172" s="32" t="s">
        <v>10371</v>
      </c>
    </row>
    <row r="1173" spans="1:6" hidden="1" x14ac:dyDescent="0.25">
      <c r="A1173" s="32" t="s">
        <v>10372</v>
      </c>
      <c r="B1173" s="32" t="s">
        <v>10373</v>
      </c>
      <c r="C1173" s="32" t="s">
        <v>10374</v>
      </c>
      <c r="D1173" s="32" t="s">
        <v>7330</v>
      </c>
      <c r="E1173" s="32">
        <v>96620</v>
      </c>
      <c r="F1173" s="32" t="s">
        <v>10375</v>
      </c>
    </row>
    <row r="1174" spans="1:6" hidden="1" x14ac:dyDescent="0.25">
      <c r="A1174" s="32" t="s">
        <v>10376</v>
      </c>
      <c r="B1174" s="32" t="s">
        <v>10377</v>
      </c>
      <c r="C1174" s="32" t="s">
        <v>10378</v>
      </c>
      <c r="D1174" s="32" t="s">
        <v>7330</v>
      </c>
      <c r="E1174" s="32">
        <v>90068</v>
      </c>
      <c r="F1174" s="32" t="s">
        <v>10379</v>
      </c>
    </row>
    <row r="1175" spans="1:6" hidden="1" x14ac:dyDescent="0.25">
      <c r="A1175" s="32" t="s">
        <v>7576</v>
      </c>
      <c r="B1175" s="32" t="s">
        <v>10380</v>
      </c>
      <c r="C1175" s="32" t="s">
        <v>10378</v>
      </c>
      <c r="D1175" s="32" t="s">
        <v>7330</v>
      </c>
      <c r="E1175" s="32">
        <v>96260</v>
      </c>
      <c r="F1175" s="32" t="s">
        <v>10381</v>
      </c>
    </row>
    <row r="1176" spans="1:6" hidden="1" x14ac:dyDescent="0.25">
      <c r="A1176" s="32" t="s">
        <v>3351</v>
      </c>
      <c r="B1176" s="32" t="s">
        <v>10382</v>
      </c>
      <c r="C1176" s="32" t="s">
        <v>10378</v>
      </c>
      <c r="D1176" s="32" t="s">
        <v>7330</v>
      </c>
      <c r="E1176" s="32">
        <v>92686</v>
      </c>
      <c r="F1176" s="32" t="s">
        <v>10383</v>
      </c>
    </row>
    <row r="1177" spans="1:6" hidden="1" x14ac:dyDescent="0.25">
      <c r="A1177" s="32" t="s">
        <v>8633</v>
      </c>
      <c r="B1177" s="32" t="s">
        <v>10384</v>
      </c>
      <c r="C1177" s="32" t="s">
        <v>10378</v>
      </c>
      <c r="D1177" s="32" t="s">
        <v>7330</v>
      </c>
      <c r="E1177" s="32">
        <v>96842</v>
      </c>
      <c r="F1177" s="32" t="s">
        <v>10385</v>
      </c>
    </row>
    <row r="1178" spans="1:6" hidden="1" x14ac:dyDescent="0.25">
      <c r="A1178" s="32" t="s">
        <v>2350</v>
      </c>
      <c r="B1178" s="32" t="s">
        <v>10386</v>
      </c>
      <c r="C1178" s="32" t="s">
        <v>10378</v>
      </c>
      <c r="D1178" s="32" t="s">
        <v>7330</v>
      </c>
      <c r="E1178" s="32">
        <v>92628</v>
      </c>
      <c r="F1178" s="32" t="s">
        <v>10387</v>
      </c>
    </row>
    <row r="1179" spans="1:6" hidden="1" x14ac:dyDescent="0.25">
      <c r="A1179" s="32" t="s">
        <v>8064</v>
      </c>
      <c r="B1179" s="32" t="s">
        <v>10388</v>
      </c>
      <c r="C1179" s="32" t="s">
        <v>10378</v>
      </c>
      <c r="D1179" s="32" t="s">
        <v>7330</v>
      </c>
      <c r="E1179" s="32">
        <v>90248</v>
      </c>
      <c r="F1179" s="32" t="s">
        <v>10389</v>
      </c>
    </row>
    <row r="1180" spans="1:6" hidden="1" x14ac:dyDescent="0.25">
      <c r="A1180" s="32" t="s">
        <v>10390</v>
      </c>
      <c r="B1180" s="32" t="s">
        <v>10391</v>
      </c>
      <c r="C1180" s="32" t="s">
        <v>10378</v>
      </c>
      <c r="D1180" s="32" t="s">
        <v>7330</v>
      </c>
      <c r="E1180" s="32">
        <v>90069</v>
      </c>
      <c r="F1180" s="32" t="s">
        <v>10392</v>
      </c>
    </row>
    <row r="1181" spans="1:6" hidden="1" x14ac:dyDescent="0.25">
      <c r="A1181" s="32" t="s">
        <v>8641</v>
      </c>
      <c r="B1181" s="32" t="s">
        <v>10393</v>
      </c>
      <c r="C1181" s="32" t="s">
        <v>10378</v>
      </c>
      <c r="D1181" s="32" t="s">
        <v>7330</v>
      </c>
      <c r="E1181" s="32">
        <v>90008</v>
      </c>
      <c r="F1181" s="32" t="s">
        <v>10394</v>
      </c>
    </row>
    <row r="1182" spans="1:6" hidden="1" x14ac:dyDescent="0.25">
      <c r="A1182" s="32" t="s">
        <v>10395</v>
      </c>
      <c r="B1182" s="32" t="s">
        <v>10396</v>
      </c>
      <c r="C1182" s="32" t="s">
        <v>10378</v>
      </c>
      <c r="D1182" s="32" t="s">
        <v>7330</v>
      </c>
      <c r="E1182" s="32">
        <v>94646</v>
      </c>
      <c r="F1182" s="32" t="s">
        <v>10397</v>
      </c>
    </row>
    <row r="1183" spans="1:6" hidden="1" x14ac:dyDescent="0.25">
      <c r="A1183" s="32" t="s">
        <v>10398</v>
      </c>
      <c r="B1183" s="32" t="s">
        <v>10399</v>
      </c>
      <c r="C1183" s="32" t="s">
        <v>10378</v>
      </c>
      <c r="D1183" s="32" t="s">
        <v>7330</v>
      </c>
      <c r="E1183" s="32">
        <v>94644</v>
      </c>
      <c r="F1183" s="32" t="s">
        <v>10400</v>
      </c>
    </row>
    <row r="1184" spans="1:6" hidden="1" x14ac:dyDescent="0.25">
      <c r="A1184" s="32" t="s">
        <v>2614</v>
      </c>
      <c r="B1184" s="32" t="s">
        <v>10401</v>
      </c>
      <c r="C1184" s="32" t="s">
        <v>10378</v>
      </c>
      <c r="D1184" s="32" t="s">
        <v>7330</v>
      </c>
      <c r="E1184" s="32">
        <v>94904</v>
      </c>
      <c r="F1184" s="32" t="s">
        <v>10402</v>
      </c>
    </row>
    <row r="1185" spans="1:6" hidden="1" x14ac:dyDescent="0.25">
      <c r="A1185" s="32" t="s">
        <v>10403</v>
      </c>
      <c r="B1185" s="32" t="s">
        <v>10404</v>
      </c>
      <c r="C1185" s="32" t="s">
        <v>10378</v>
      </c>
      <c r="D1185" s="32" t="s">
        <v>7330</v>
      </c>
      <c r="E1185" s="32">
        <v>96840</v>
      </c>
      <c r="F1185" s="32" t="s">
        <v>10405</v>
      </c>
    </row>
    <row r="1186" spans="1:6" hidden="1" x14ac:dyDescent="0.25">
      <c r="A1186" s="32" t="s">
        <v>6081</v>
      </c>
      <c r="B1186" s="32" t="s">
        <v>10406</v>
      </c>
      <c r="C1186" s="32" t="s">
        <v>10378</v>
      </c>
      <c r="D1186" s="32" t="s">
        <v>7330</v>
      </c>
      <c r="E1186" s="32">
        <v>90006</v>
      </c>
      <c r="F1186" s="32" t="s">
        <v>10407</v>
      </c>
    </row>
    <row r="1187" spans="1:6" hidden="1" x14ac:dyDescent="0.25">
      <c r="A1187" s="32" t="s">
        <v>10408</v>
      </c>
      <c r="B1187" s="32" t="s">
        <v>10409</v>
      </c>
      <c r="C1187" s="32" t="s">
        <v>10378</v>
      </c>
      <c r="D1187" s="32" t="s">
        <v>7330</v>
      </c>
      <c r="E1187" s="32">
        <v>96466</v>
      </c>
      <c r="F1187" s="32" t="s">
        <v>10410</v>
      </c>
    </row>
    <row r="1188" spans="1:6" hidden="1" x14ac:dyDescent="0.25">
      <c r="A1188" s="32" t="s">
        <v>10411</v>
      </c>
      <c r="B1188" s="32" t="s">
        <v>10412</v>
      </c>
      <c r="C1188" s="32" t="s">
        <v>10378</v>
      </c>
      <c r="D1188" s="32" t="s">
        <v>7330</v>
      </c>
      <c r="E1188" s="32">
        <v>92864</v>
      </c>
      <c r="F1188" s="32" t="s">
        <v>10413</v>
      </c>
    </row>
    <row r="1189" spans="1:6" hidden="1" x14ac:dyDescent="0.25">
      <c r="A1189" s="32" t="s">
        <v>6101</v>
      </c>
      <c r="B1189" s="32" t="s">
        <v>10414</v>
      </c>
      <c r="C1189" s="32" t="s">
        <v>10378</v>
      </c>
      <c r="D1189" s="32" t="s">
        <v>7330</v>
      </c>
      <c r="E1189" s="32">
        <v>98204</v>
      </c>
      <c r="F1189" s="32" t="s">
        <v>10415</v>
      </c>
    </row>
    <row r="1190" spans="1:6" hidden="1" x14ac:dyDescent="0.25">
      <c r="A1190" s="32" t="s">
        <v>5506</v>
      </c>
      <c r="B1190" s="32" t="s">
        <v>10416</v>
      </c>
      <c r="C1190" s="32" t="s">
        <v>10378</v>
      </c>
      <c r="D1190" s="32" t="s">
        <v>7330</v>
      </c>
      <c r="E1190" s="32">
        <v>98484</v>
      </c>
      <c r="F1190" s="32" t="s">
        <v>10417</v>
      </c>
    </row>
    <row r="1191" spans="1:6" hidden="1" x14ac:dyDescent="0.25">
      <c r="A1191" s="32" t="s">
        <v>10418</v>
      </c>
      <c r="B1191" s="32" t="s">
        <v>10419</v>
      </c>
      <c r="C1191" s="32" t="s">
        <v>10378</v>
      </c>
      <c r="D1191" s="32" t="s">
        <v>7330</v>
      </c>
      <c r="E1191" s="32">
        <v>96460</v>
      </c>
      <c r="F1191" s="32" t="s">
        <v>10420</v>
      </c>
    </row>
    <row r="1192" spans="1:6" hidden="1" x14ac:dyDescent="0.25">
      <c r="A1192" s="32" t="s">
        <v>4229</v>
      </c>
      <c r="B1192" s="32" t="s">
        <v>10421</v>
      </c>
      <c r="C1192" s="32" t="s">
        <v>10378</v>
      </c>
      <c r="D1192" s="32" t="s">
        <v>7330</v>
      </c>
      <c r="E1192" s="32">
        <v>96696</v>
      </c>
      <c r="F1192" s="32" t="s">
        <v>10422</v>
      </c>
    </row>
    <row r="1193" spans="1:6" hidden="1" x14ac:dyDescent="0.25">
      <c r="A1193" s="32" t="s">
        <v>9358</v>
      </c>
      <c r="B1193" s="32" t="s">
        <v>10423</v>
      </c>
      <c r="C1193" s="32" t="s">
        <v>10378</v>
      </c>
      <c r="D1193" s="32" t="s">
        <v>7330</v>
      </c>
      <c r="E1193" s="32">
        <v>90280</v>
      </c>
      <c r="F1193" s="32" t="s">
        <v>10424</v>
      </c>
    </row>
    <row r="1194" spans="1:6" hidden="1" x14ac:dyDescent="0.25">
      <c r="A1194" s="32" t="s">
        <v>7307</v>
      </c>
      <c r="B1194" s="32" t="s">
        <v>10425</v>
      </c>
      <c r="C1194" s="32" t="s">
        <v>10378</v>
      </c>
      <c r="D1194" s="32" t="s">
        <v>7330</v>
      </c>
      <c r="E1194" s="32">
        <v>92840</v>
      </c>
      <c r="F1194" s="32" t="s">
        <v>10426</v>
      </c>
    </row>
    <row r="1195" spans="1:6" hidden="1" x14ac:dyDescent="0.25">
      <c r="A1195" s="32" t="s">
        <v>10427</v>
      </c>
      <c r="B1195" s="32" t="s">
        <v>10428</v>
      </c>
      <c r="C1195" s="32" t="s">
        <v>10429</v>
      </c>
      <c r="D1195" s="32" t="s">
        <v>7330</v>
      </c>
      <c r="E1195" s="32">
        <v>92628</v>
      </c>
      <c r="F1195" s="32" t="s">
        <v>10430</v>
      </c>
    </row>
    <row r="1196" spans="1:6" hidden="1" x14ac:dyDescent="0.25">
      <c r="A1196" s="32" t="s">
        <v>10431</v>
      </c>
      <c r="B1196" s="32" t="s">
        <v>10432</v>
      </c>
      <c r="C1196" s="32" t="s">
        <v>10433</v>
      </c>
      <c r="D1196" s="32" t="s">
        <v>7330</v>
      </c>
      <c r="E1196" s="32">
        <v>92640</v>
      </c>
      <c r="F1196" s="32" t="s">
        <v>10434</v>
      </c>
    </row>
    <row r="1197" spans="1:6" hidden="1" x14ac:dyDescent="0.25">
      <c r="A1197" s="32" t="s">
        <v>6067</v>
      </c>
      <c r="B1197" s="32" t="s">
        <v>10435</v>
      </c>
      <c r="C1197" s="32" t="s">
        <v>10436</v>
      </c>
      <c r="D1197" s="32" t="s">
        <v>7330</v>
      </c>
      <c r="E1197" s="32">
        <v>92440</v>
      </c>
      <c r="F1197" s="32" t="s">
        <v>10437</v>
      </c>
    </row>
    <row r="1198" spans="1:6" hidden="1" x14ac:dyDescent="0.25">
      <c r="A1198" s="32" t="s">
        <v>6924</v>
      </c>
      <c r="B1198" s="32" t="s">
        <v>7983</v>
      </c>
      <c r="C1198" s="32" t="s">
        <v>10436</v>
      </c>
      <c r="D1198" s="32" t="s">
        <v>7330</v>
      </c>
      <c r="E1198" s="32">
        <v>90024</v>
      </c>
      <c r="F1198" s="32" t="s">
        <v>10438</v>
      </c>
    </row>
    <row r="1199" spans="1:6" hidden="1" x14ac:dyDescent="0.25">
      <c r="A1199" s="32" t="s">
        <v>7619</v>
      </c>
      <c r="B1199" s="32" t="s">
        <v>10439</v>
      </c>
      <c r="C1199" s="32" t="s">
        <v>10436</v>
      </c>
      <c r="D1199" s="32" t="s">
        <v>7330</v>
      </c>
      <c r="E1199" s="32">
        <v>92604</v>
      </c>
      <c r="F1199" s="32" t="s">
        <v>10440</v>
      </c>
    </row>
    <row r="1200" spans="1:6" hidden="1" x14ac:dyDescent="0.25">
      <c r="A1200" s="32" t="s">
        <v>7400</v>
      </c>
      <c r="B1200" s="32" t="s">
        <v>10441</v>
      </c>
      <c r="C1200" s="32" t="s">
        <v>10436</v>
      </c>
      <c r="D1200" s="32" t="s">
        <v>7330</v>
      </c>
      <c r="E1200" s="32">
        <v>90804</v>
      </c>
      <c r="F1200" s="32" t="s">
        <v>10442</v>
      </c>
    </row>
    <row r="1201" spans="1:6" hidden="1" x14ac:dyDescent="0.25">
      <c r="A1201" s="32" t="s">
        <v>8523</v>
      </c>
      <c r="B1201" s="32" t="s">
        <v>10443</v>
      </c>
      <c r="C1201" s="32" t="s">
        <v>10436</v>
      </c>
      <c r="D1201" s="32" t="s">
        <v>7330</v>
      </c>
      <c r="E1201" s="32">
        <v>96246</v>
      </c>
      <c r="F1201" s="32" t="s">
        <v>10444</v>
      </c>
    </row>
    <row r="1202" spans="1:6" hidden="1" x14ac:dyDescent="0.25">
      <c r="A1202" s="32" t="s">
        <v>10445</v>
      </c>
      <c r="B1202" s="32" t="s">
        <v>9101</v>
      </c>
      <c r="C1202" s="32" t="s">
        <v>10436</v>
      </c>
      <c r="D1202" s="32" t="s">
        <v>7330</v>
      </c>
      <c r="E1202" s="32">
        <v>90089</v>
      </c>
      <c r="F1202" s="32" t="s">
        <v>10446</v>
      </c>
    </row>
    <row r="1203" spans="1:6" hidden="1" x14ac:dyDescent="0.25">
      <c r="A1203" s="32" t="s">
        <v>10447</v>
      </c>
      <c r="B1203" s="32" t="s">
        <v>10448</v>
      </c>
      <c r="C1203" s="32" t="s">
        <v>10436</v>
      </c>
      <c r="D1203" s="32" t="s">
        <v>7330</v>
      </c>
      <c r="E1203" s="32">
        <v>92206</v>
      </c>
      <c r="F1203" s="32" t="s">
        <v>8448</v>
      </c>
    </row>
    <row r="1204" spans="1:6" hidden="1" x14ac:dyDescent="0.25">
      <c r="A1204" s="32" t="s">
        <v>7159</v>
      </c>
      <c r="B1204" s="32" t="s">
        <v>10449</v>
      </c>
      <c r="C1204" s="32" t="s">
        <v>10450</v>
      </c>
      <c r="D1204" s="32" t="s">
        <v>7330</v>
      </c>
      <c r="E1204" s="32">
        <v>94806</v>
      </c>
      <c r="F1204" s="32" t="s">
        <v>10451</v>
      </c>
    </row>
    <row r="1205" spans="1:6" hidden="1" x14ac:dyDescent="0.25">
      <c r="A1205" s="32" t="s">
        <v>7633</v>
      </c>
      <c r="B1205" s="32" t="s">
        <v>10452</v>
      </c>
      <c r="C1205" s="32" t="s">
        <v>10453</v>
      </c>
      <c r="D1205" s="32" t="s">
        <v>7330</v>
      </c>
      <c r="E1205" s="32">
        <v>92206</v>
      </c>
      <c r="F1205" s="32" t="s">
        <v>10454</v>
      </c>
    </row>
    <row r="1206" spans="1:6" hidden="1" x14ac:dyDescent="0.25">
      <c r="A1206" s="32" t="s">
        <v>3923</v>
      </c>
      <c r="B1206" s="32" t="s">
        <v>10455</v>
      </c>
      <c r="C1206" s="32" t="s">
        <v>10456</v>
      </c>
      <c r="D1206" s="32" t="s">
        <v>7330</v>
      </c>
      <c r="E1206" s="32">
        <v>96448</v>
      </c>
      <c r="F1206" s="32" t="s">
        <v>10457</v>
      </c>
    </row>
    <row r="1207" spans="1:6" hidden="1" x14ac:dyDescent="0.25">
      <c r="A1207" s="32" t="s">
        <v>438</v>
      </c>
      <c r="B1207" s="32" t="s">
        <v>10458</v>
      </c>
      <c r="C1207" s="32" t="s">
        <v>10456</v>
      </c>
      <c r="D1207" s="32" t="s">
        <v>7330</v>
      </c>
      <c r="E1207" s="32">
        <v>92444</v>
      </c>
      <c r="F1207" s="32" t="s">
        <v>10459</v>
      </c>
    </row>
    <row r="1208" spans="1:6" hidden="1" x14ac:dyDescent="0.25">
      <c r="A1208" s="32" t="s">
        <v>10318</v>
      </c>
      <c r="B1208" s="32" t="s">
        <v>10460</v>
      </c>
      <c r="C1208" s="32" t="s">
        <v>10456</v>
      </c>
      <c r="D1208" s="32" t="s">
        <v>7330</v>
      </c>
      <c r="E1208" s="32">
        <v>94660</v>
      </c>
      <c r="F1208" s="32" t="s">
        <v>10461</v>
      </c>
    </row>
    <row r="1209" spans="1:6" hidden="1" x14ac:dyDescent="0.25">
      <c r="A1209" s="32" t="s">
        <v>7263</v>
      </c>
      <c r="B1209" s="32" t="s">
        <v>10462</v>
      </c>
      <c r="C1209" s="32" t="s">
        <v>10456</v>
      </c>
      <c r="D1209" s="32" t="s">
        <v>7330</v>
      </c>
      <c r="E1209" s="32">
        <v>92484</v>
      </c>
      <c r="F1209" s="32" t="s">
        <v>10463</v>
      </c>
    </row>
    <row r="1210" spans="1:6" hidden="1" x14ac:dyDescent="0.25">
      <c r="A1210" s="32" t="s">
        <v>10464</v>
      </c>
      <c r="B1210" s="32" t="s">
        <v>8686</v>
      </c>
      <c r="C1210" s="32" t="s">
        <v>10456</v>
      </c>
      <c r="D1210" s="32" t="s">
        <v>7330</v>
      </c>
      <c r="E1210" s="32">
        <v>90220</v>
      </c>
      <c r="F1210" s="32" t="s">
        <v>10465</v>
      </c>
    </row>
    <row r="1211" spans="1:6" hidden="1" x14ac:dyDescent="0.25">
      <c r="A1211" s="32" t="s">
        <v>335</v>
      </c>
      <c r="B1211" s="32" t="s">
        <v>10466</v>
      </c>
      <c r="C1211" s="32" t="s">
        <v>10467</v>
      </c>
      <c r="D1211" s="32" t="s">
        <v>7330</v>
      </c>
      <c r="E1211" s="32">
        <v>90089</v>
      </c>
      <c r="F1211" s="32" t="s">
        <v>10468</v>
      </c>
    </row>
    <row r="1212" spans="1:6" hidden="1" x14ac:dyDescent="0.25">
      <c r="A1212" s="32" t="s">
        <v>10367</v>
      </c>
      <c r="B1212" s="32" t="s">
        <v>10469</v>
      </c>
      <c r="C1212" s="32" t="s">
        <v>10467</v>
      </c>
      <c r="D1212" s="32" t="s">
        <v>7330</v>
      </c>
      <c r="E1212" s="32">
        <v>90024</v>
      </c>
      <c r="F1212" s="32" t="s">
        <v>10470</v>
      </c>
    </row>
    <row r="1213" spans="1:6" hidden="1" x14ac:dyDescent="0.25">
      <c r="A1213" s="32" t="s">
        <v>10471</v>
      </c>
      <c r="B1213" s="32" t="s">
        <v>10472</v>
      </c>
      <c r="C1213" s="32" t="s">
        <v>10473</v>
      </c>
      <c r="D1213" s="32" t="s">
        <v>7330</v>
      </c>
      <c r="E1213" s="32">
        <v>98484</v>
      </c>
      <c r="F1213" s="32" t="s">
        <v>10474</v>
      </c>
    </row>
    <row r="1214" spans="1:6" hidden="1" x14ac:dyDescent="0.25">
      <c r="A1214" s="32" t="s">
        <v>7881</v>
      </c>
      <c r="B1214" s="32" t="s">
        <v>10475</v>
      </c>
      <c r="C1214" s="32" t="s">
        <v>10473</v>
      </c>
      <c r="D1214" s="32" t="s">
        <v>7330</v>
      </c>
      <c r="E1214" s="32">
        <v>90026</v>
      </c>
      <c r="F1214" s="32" t="s">
        <v>10476</v>
      </c>
    </row>
    <row r="1215" spans="1:6" hidden="1" x14ac:dyDescent="0.25">
      <c r="A1215" s="32" t="s">
        <v>10477</v>
      </c>
      <c r="B1215" s="32" t="s">
        <v>10478</v>
      </c>
      <c r="C1215" s="32" t="s">
        <v>10473</v>
      </c>
      <c r="D1215" s="32" t="s">
        <v>7330</v>
      </c>
      <c r="E1215" s="32">
        <v>92206</v>
      </c>
      <c r="F1215" s="32" t="s">
        <v>10479</v>
      </c>
    </row>
    <row r="1216" spans="1:6" hidden="1" x14ac:dyDescent="0.25">
      <c r="A1216" s="32" t="s">
        <v>10480</v>
      </c>
      <c r="B1216" s="32" t="s">
        <v>10481</v>
      </c>
      <c r="C1216" s="32" t="s">
        <v>10473</v>
      </c>
      <c r="D1216" s="32" t="s">
        <v>7330</v>
      </c>
      <c r="E1216" s="32">
        <v>96628</v>
      </c>
      <c r="F1216" s="32" t="s">
        <v>10482</v>
      </c>
    </row>
    <row r="1217" spans="1:6" hidden="1" x14ac:dyDescent="0.25">
      <c r="A1217" s="32" t="s">
        <v>10483</v>
      </c>
      <c r="B1217" s="32" t="s">
        <v>10484</v>
      </c>
      <c r="C1217" s="32" t="s">
        <v>10473</v>
      </c>
      <c r="D1217" s="32" t="s">
        <v>7330</v>
      </c>
      <c r="E1217" s="32">
        <v>90024</v>
      </c>
      <c r="F1217" s="32" t="s">
        <v>10485</v>
      </c>
    </row>
    <row r="1218" spans="1:6" hidden="1" x14ac:dyDescent="0.25">
      <c r="A1218" s="32" t="s">
        <v>10486</v>
      </c>
      <c r="B1218" s="32" t="s">
        <v>10487</v>
      </c>
      <c r="C1218" s="32" t="s">
        <v>10473</v>
      </c>
      <c r="D1218" s="32" t="s">
        <v>7330</v>
      </c>
      <c r="E1218" s="32">
        <v>90402</v>
      </c>
      <c r="F1218" s="32" t="s">
        <v>10488</v>
      </c>
    </row>
    <row r="1219" spans="1:6" hidden="1" x14ac:dyDescent="0.25">
      <c r="A1219" s="32" t="s">
        <v>10489</v>
      </c>
      <c r="B1219" s="32" t="s">
        <v>10490</v>
      </c>
      <c r="C1219" s="32" t="s">
        <v>10491</v>
      </c>
      <c r="D1219" s="32" t="s">
        <v>7330</v>
      </c>
      <c r="E1219" s="32">
        <v>98244</v>
      </c>
      <c r="F1219" s="32" t="s">
        <v>10492</v>
      </c>
    </row>
    <row r="1220" spans="1:6" hidden="1" x14ac:dyDescent="0.25">
      <c r="A1220" s="32" t="s">
        <v>793</v>
      </c>
      <c r="B1220" s="32" t="s">
        <v>10493</v>
      </c>
      <c r="C1220" s="32" t="s">
        <v>10491</v>
      </c>
      <c r="D1220" s="32" t="s">
        <v>7330</v>
      </c>
      <c r="E1220" s="32">
        <v>90089</v>
      </c>
      <c r="F1220" s="32" t="s">
        <v>10494</v>
      </c>
    </row>
    <row r="1221" spans="1:6" hidden="1" x14ac:dyDescent="0.25">
      <c r="A1221" s="32" t="s">
        <v>6949</v>
      </c>
      <c r="B1221" s="32" t="s">
        <v>10495</v>
      </c>
      <c r="C1221" s="32" t="s">
        <v>10491</v>
      </c>
      <c r="D1221" s="32" t="s">
        <v>7330</v>
      </c>
      <c r="E1221" s="32">
        <v>96004</v>
      </c>
      <c r="F1221" s="32" t="s">
        <v>10496</v>
      </c>
    </row>
    <row r="1222" spans="1:6" hidden="1" x14ac:dyDescent="0.25">
      <c r="A1222" s="32" t="s">
        <v>10497</v>
      </c>
      <c r="B1222" s="32" t="s">
        <v>10498</v>
      </c>
      <c r="C1222" s="32" t="s">
        <v>10491</v>
      </c>
      <c r="D1222" s="32" t="s">
        <v>7330</v>
      </c>
      <c r="E1222" s="32">
        <v>90602</v>
      </c>
      <c r="F1222" s="32" t="s">
        <v>10499</v>
      </c>
    </row>
    <row r="1223" spans="1:6" hidden="1" x14ac:dyDescent="0.25">
      <c r="A1223" s="32" t="s">
        <v>2564</v>
      </c>
      <c r="B1223" s="32" t="s">
        <v>10500</v>
      </c>
      <c r="C1223" s="32" t="s">
        <v>10491</v>
      </c>
      <c r="D1223" s="32" t="s">
        <v>7330</v>
      </c>
      <c r="E1223" s="32">
        <v>92682</v>
      </c>
      <c r="F1223" s="32" t="s">
        <v>10501</v>
      </c>
    </row>
    <row r="1224" spans="1:6" hidden="1" x14ac:dyDescent="0.25">
      <c r="A1224" s="32" t="s">
        <v>10502</v>
      </c>
      <c r="B1224" s="32" t="s">
        <v>10503</v>
      </c>
      <c r="C1224" s="32" t="s">
        <v>10491</v>
      </c>
      <c r="D1224" s="32" t="s">
        <v>7330</v>
      </c>
      <c r="E1224" s="32">
        <v>94696</v>
      </c>
      <c r="F1224" s="32" t="s">
        <v>10504</v>
      </c>
    </row>
    <row r="1225" spans="1:6" hidden="1" x14ac:dyDescent="0.25">
      <c r="A1225" s="32" t="s">
        <v>10505</v>
      </c>
      <c r="B1225" s="32" t="s">
        <v>10506</v>
      </c>
      <c r="C1225" s="32" t="s">
        <v>10491</v>
      </c>
      <c r="D1225" s="32" t="s">
        <v>7330</v>
      </c>
      <c r="E1225" s="32">
        <v>98409</v>
      </c>
      <c r="F1225" s="32" t="s">
        <v>10507</v>
      </c>
    </row>
    <row r="1226" spans="1:6" hidden="1" x14ac:dyDescent="0.25">
      <c r="A1226" s="32" t="s">
        <v>10508</v>
      </c>
      <c r="B1226" s="32" t="s">
        <v>10509</v>
      </c>
      <c r="C1226" s="32" t="s">
        <v>10491</v>
      </c>
      <c r="D1226" s="32" t="s">
        <v>7330</v>
      </c>
      <c r="E1226" s="32">
        <v>94402</v>
      </c>
      <c r="F1226" s="32" t="s">
        <v>10510</v>
      </c>
    </row>
    <row r="1227" spans="1:6" hidden="1" x14ac:dyDescent="0.25">
      <c r="A1227" s="32" t="s">
        <v>6233</v>
      </c>
      <c r="B1227" s="32" t="s">
        <v>10511</v>
      </c>
      <c r="C1227" s="32" t="s">
        <v>10491</v>
      </c>
      <c r="D1227" s="32" t="s">
        <v>7330</v>
      </c>
      <c r="E1227" s="32">
        <v>98048</v>
      </c>
      <c r="F1227" s="32" t="s">
        <v>10512</v>
      </c>
    </row>
    <row r="1228" spans="1:6" hidden="1" x14ac:dyDescent="0.25">
      <c r="A1228" s="32" t="s">
        <v>1317</v>
      </c>
      <c r="B1228" s="32" t="s">
        <v>10513</v>
      </c>
      <c r="C1228" s="32" t="s">
        <v>10491</v>
      </c>
      <c r="D1228" s="32" t="s">
        <v>7330</v>
      </c>
      <c r="E1228" s="32">
        <v>90028</v>
      </c>
      <c r="F1228" s="32" t="s">
        <v>10514</v>
      </c>
    </row>
    <row r="1229" spans="1:6" hidden="1" x14ac:dyDescent="0.25">
      <c r="A1229" s="32" t="s">
        <v>10515</v>
      </c>
      <c r="B1229" s="32" t="s">
        <v>10516</v>
      </c>
      <c r="C1229" s="32" t="s">
        <v>10491</v>
      </c>
      <c r="D1229" s="32" t="s">
        <v>7330</v>
      </c>
      <c r="E1229" s="32">
        <v>94202</v>
      </c>
      <c r="F1229" s="32" t="s">
        <v>10517</v>
      </c>
    </row>
    <row r="1230" spans="1:6" hidden="1" x14ac:dyDescent="0.25">
      <c r="A1230" s="32" t="s">
        <v>10518</v>
      </c>
      <c r="B1230" s="32" t="s">
        <v>10519</v>
      </c>
      <c r="C1230" s="32" t="s">
        <v>10491</v>
      </c>
      <c r="D1230" s="32" t="s">
        <v>7330</v>
      </c>
      <c r="E1230" s="32">
        <v>96802</v>
      </c>
      <c r="F1230" s="32" t="s">
        <v>10520</v>
      </c>
    </row>
    <row r="1231" spans="1:6" hidden="1" x14ac:dyDescent="0.25">
      <c r="A1231" s="32" t="s">
        <v>10521</v>
      </c>
      <c r="B1231" s="32" t="s">
        <v>10522</v>
      </c>
      <c r="C1231" s="32" t="s">
        <v>10491</v>
      </c>
      <c r="D1231" s="32" t="s">
        <v>7330</v>
      </c>
      <c r="E1231" s="32">
        <v>90024</v>
      </c>
      <c r="F1231" s="32" t="s">
        <v>10523</v>
      </c>
    </row>
    <row r="1232" spans="1:6" hidden="1" x14ac:dyDescent="0.25">
      <c r="A1232" s="32" t="s">
        <v>10524</v>
      </c>
      <c r="B1232" s="32" t="s">
        <v>10525</v>
      </c>
      <c r="C1232" s="32" t="s">
        <v>10491</v>
      </c>
      <c r="D1232" s="32" t="s">
        <v>7330</v>
      </c>
      <c r="E1232" s="32">
        <v>94064</v>
      </c>
      <c r="F1232" s="32" t="s">
        <v>10526</v>
      </c>
    </row>
    <row r="1233" spans="1:6" hidden="1" x14ac:dyDescent="0.25">
      <c r="A1233" s="32" t="s">
        <v>10141</v>
      </c>
      <c r="B1233" s="32" t="s">
        <v>10527</v>
      </c>
      <c r="C1233" s="32" t="s">
        <v>10491</v>
      </c>
      <c r="D1233" s="32" t="s">
        <v>7330</v>
      </c>
      <c r="E1233" s="32">
        <v>94228</v>
      </c>
      <c r="F1233" s="32" t="s">
        <v>10528</v>
      </c>
    </row>
    <row r="1234" spans="1:6" hidden="1" x14ac:dyDescent="0.25">
      <c r="A1234" s="32" t="s">
        <v>1298</v>
      </c>
      <c r="B1234" s="32" t="s">
        <v>10529</v>
      </c>
      <c r="C1234" s="32" t="s">
        <v>10491</v>
      </c>
      <c r="D1234" s="32" t="s">
        <v>7330</v>
      </c>
      <c r="E1234" s="32">
        <v>94689</v>
      </c>
      <c r="F1234" s="32" t="s">
        <v>10530</v>
      </c>
    </row>
    <row r="1235" spans="1:6" hidden="1" x14ac:dyDescent="0.25">
      <c r="A1235" s="32" t="s">
        <v>10531</v>
      </c>
      <c r="B1235" s="32" t="s">
        <v>10532</v>
      </c>
      <c r="C1235" s="32" t="s">
        <v>10491</v>
      </c>
      <c r="D1235" s="32" t="s">
        <v>7330</v>
      </c>
      <c r="E1235" s="32">
        <v>92880</v>
      </c>
      <c r="F1235" s="32" t="s">
        <v>10533</v>
      </c>
    </row>
    <row r="1236" spans="1:6" hidden="1" x14ac:dyDescent="0.25">
      <c r="A1236" s="32" t="s">
        <v>8563</v>
      </c>
      <c r="B1236" s="32" t="s">
        <v>10534</v>
      </c>
      <c r="C1236" s="32" t="s">
        <v>10491</v>
      </c>
      <c r="D1236" s="32" t="s">
        <v>7330</v>
      </c>
      <c r="E1236" s="32">
        <v>96886</v>
      </c>
      <c r="F1236" s="32" t="s">
        <v>10535</v>
      </c>
    </row>
    <row r="1237" spans="1:6" hidden="1" x14ac:dyDescent="0.25">
      <c r="A1237" s="32" t="s">
        <v>354</v>
      </c>
      <c r="B1237" s="32" t="s">
        <v>10536</v>
      </c>
      <c r="C1237" s="32" t="s">
        <v>10491</v>
      </c>
      <c r="D1237" s="32" t="s">
        <v>7330</v>
      </c>
      <c r="E1237" s="32">
        <v>98046</v>
      </c>
      <c r="F1237" s="32" t="s">
        <v>10537</v>
      </c>
    </row>
    <row r="1238" spans="1:6" hidden="1" x14ac:dyDescent="0.25">
      <c r="A1238" s="32" t="s">
        <v>10538</v>
      </c>
      <c r="B1238" s="32" t="s">
        <v>10539</v>
      </c>
      <c r="C1238" s="32" t="s">
        <v>10491</v>
      </c>
      <c r="D1238" s="32" t="s">
        <v>7330</v>
      </c>
      <c r="E1238" s="32">
        <v>96260</v>
      </c>
      <c r="F1238" s="32" t="s">
        <v>10540</v>
      </c>
    </row>
    <row r="1239" spans="1:6" hidden="1" x14ac:dyDescent="0.25">
      <c r="A1239" s="32" t="s">
        <v>1232</v>
      </c>
      <c r="B1239" s="32" t="s">
        <v>10541</v>
      </c>
      <c r="C1239" s="32" t="s">
        <v>10491</v>
      </c>
      <c r="D1239" s="32" t="s">
        <v>7330</v>
      </c>
      <c r="E1239" s="32">
        <v>96826</v>
      </c>
      <c r="F1239" s="32" t="s">
        <v>10542</v>
      </c>
    </row>
    <row r="1240" spans="1:6" hidden="1" x14ac:dyDescent="0.25">
      <c r="A1240" s="32" t="s">
        <v>10543</v>
      </c>
      <c r="B1240" s="32" t="s">
        <v>10544</v>
      </c>
      <c r="C1240" s="32" t="s">
        <v>10491</v>
      </c>
      <c r="D1240" s="32" t="s">
        <v>7330</v>
      </c>
      <c r="E1240" s="32">
        <v>90046</v>
      </c>
      <c r="F1240" s="32" t="s">
        <v>10545</v>
      </c>
    </row>
    <row r="1241" spans="1:6" hidden="1" x14ac:dyDescent="0.25">
      <c r="A1241" s="32" t="s">
        <v>7814</v>
      </c>
      <c r="B1241" s="32" t="s">
        <v>10546</v>
      </c>
      <c r="C1241" s="32" t="s">
        <v>10491</v>
      </c>
      <c r="D1241" s="32" t="s">
        <v>7330</v>
      </c>
      <c r="E1241" s="32">
        <v>92008</v>
      </c>
      <c r="F1241" s="32" t="s">
        <v>10547</v>
      </c>
    </row>
    <row r="1242" spans="1:6" hidden="1" x14ac:dyDescent="0.25">
      <c r="A1242" s="32" t="s">
        <v>10548</v>
      </c>
      <c r="B1242" s="32" t="s">
        <v>10549</v>
      </c>
      <c r="C1242" s="32" t="s">
        <v>10491</v>
      </c>
      <c r="D1242" s="32" t="s">
        <v>7330</v>
      </c>
      <c r="E1242" s="32">
        <v>92866</v>
      </c>
      <c r="F1242" s="32" t="s">
        <v>10550</v>
      </c>
    </row>
    <row r="1243" spans="1:6" hidden="1" x14ac:dyDescent="0.25">
      <c r="A1243" s="32" t="s">
        <v>10551</v>
      </c>
      <c r="B1243" s="32" t="s">
        <v>10552</v>
      </c>
      <c r="C1243" s="32" t="s">
        <v>10491</v>
      </c>
      <c r="D1243" s="32" t="s">
        <v>7330</v>
      </c>
      <c r="E1243" s="32">
        <v>90069</v>
      </c>
      <c r="F1243" s="32" t="s">
        <v>10553</v>
      </c>
    </row>
    <row r="1244" spans="1:6" hidden="1" x14ac:dyDescent="0.25">
      <c r="A1244" s="32" t="s">
        <v>7327</v>
      </c>
      <c r="B1244" s="32" t="s">
        <v>10554</v>
      </c>
      <c r="C1244" s="32" t="s">
        <v>10491</v>
      </c>
      <c r="D1244" s="32" t="s">
        <v>7330</v>
      </c>
      <c r="E1244" s="32">
        <v>92486</v>
      </c>
      <c r="F1244" s="32" t="s">
        <v>10555</v>
      </c>
    </row>
    <row r="1245" spans="1:6" hidden="1" x14ac:dyDescent="0.25">
      <c r="A1245" s="32" t="s">
        <v>10367</v>
      </c>
      <c r="B1245" s="32" t="s">
        <v>10556</v>
      </c>
      <c r="C1245" s="32" t="s">
        <v>10491</v>
      </c>
      <c r="D1245" s="32" t="s">
        <v>7330</v>
      </c>
      <c r="E1245" s="32">
        <v>98499</v>
      </c>
      <c r="F1245" s="32" t="s">
        <v>10557</v>
      </c>
    </row>
    <row r="1246" spans="1:6" hidden="1" x14ac:dyDescent="0.25">
      <c r="A1246" s="32" t="s">
        <v>10558</v>
      </c>
      <c r="B1246" s="32" t="s">
        <v>10559</v>
      </c>
      <c r="C1246" s="32" t="s">
        <v>10491</v>
      </c>
      <c r="D1246" s="32" t="s">
        <v>7330</v>
      </c>
      <c r="E1246" s="32">
        <v>98040</v>
      </c>
      <c r="F1246" s="32" t="s">
        <v>10560</v>
      </c>
    </row>
    <row r="1247" spans="1:6" hidden="1" x14ac:dyDescent="0.25">
      <c r="A1247" s="32" t="s">
        <v>6865</v>
      </c>
      <c r="B1247" s="32" t="s">
        <v>10561</v>
      </c>
      <c r="C1247" s="32" t="s">
        <v>10491</v>
      </c>
      <c r="D1247" s="32" t="s">
        <v>7330</v>
      </c>
      <c r="E1247" s="32">
        <v>96862</v>
      </c>
      <c r="F1247" s="32" t="s">
        <v>10562</v>
      </c>
    </row>
    <row r="1248" spans="1:6" hidden="1" x14ac:dyDescent="0.25">
      <c r="A1248" s="32" t="s">
        <v>10563</v>
      </c>
      <c r="B1248" s="32" t="s">
        <v>10564</v>
      </c>
      <c r="C1248" s="32" t="s">
        <v>10491</v>
      </c>
      <c r="D1248" s="32" t="s">
        <v>7330</v>
      </c>
      <c r="E1248" s="32">
        <v>94688</v>
      </c>
      <c r="F1248" s="32" t="s">
        <v>10565</v>
      </c>
    </row>
    <row r="1249" spans="1:6" hidden="1" x14ac:dyDescent="0.25">
      <c r="A1249" s="32" t="s">
        <v>7746</v>
      </c>
      <c r="B1249" s="32" t="s">
        <v>10566</v>
      </c>
      <c r="C1249" s="32" t="s">
        <v>10491</v>
      </c>
      <c r="D1249" s="32" t="s">
        <v>7330</v>
      </c>
      <c r="E1249" s="32">
        <v>94404</v>
      </c>
      <c r="F1249" s="32" t="s">
        <v>10567</v>
      </c>
    </row>
    <row r="1250" spans="1:6" hidden="1" x14ac:dyDescent="0.25">
      <c r="A1250" s="32" t="s">
        <v>10568</v>
      </c>
      <c r="B1250" s="32" t="s">
        <v>10569</v>
      </c>
      <c r="C1250" s="32" t="s">
        <v>10491</v>
      </c>
      <c r="D1250" s="32" t="s">
        <v>7330</v>
      </c>
      <c r="E1250" s="32">
        <v>94026</v>
      </c>
      <c r="F1250" s="32" t="s">
        <v>10570</v>
      </c>
    </row>
    <row r="1251" spans="1:6" hidden="1" x14ac:dyDescent="0.25">
      <c r="A1251" s="32" t="s">
        <v>10571</v>
      </c>
      <c r="B1251" s="32" t="s">
        <v>8249</v>
      </c>
      <c r="C1251" s="32" t="s">
        <v>10491</v>
      </c>
      <c r="D1251" s="32" t="s">
        <v>7330</v>
      </c>
      <c r="E1251" s="32">
        <v>94902</v>
      </c>
      <c r="F1251" s="32" t="s">
        <v>10572</v>
      </c>
    </row>
    <row r="1252" spans="1:6" hidden="1" x14ac:dyDescent="0.25">
      <c r="A1252" s="32" t="s">
        <v>3901</v>
      </c>
      <c r="B1252" s="32" t="s">
        <v>10573</v>
      </c>
      <c r="C1252" s="32" t="s">
        <v>10491</v>
      </c>
      <c r="D1252" s="32" t="s">
        <v>7330</v>
      </c>
      <c r="E1252" s="32">
        <v>98226</v>
      </c>
      <c r="F1252" s="32" t="s">
        <v>10574</v>
      </c>
    </row>
    <row r="1253" spans="1:6" hidden="1" x14ac:dyDescent="0.25">
      <c r="A1253" s="32" t="s">
        <v>7088</v>
      </c>
      <c r="B1253" s="32" t="s">
        <v>10172</v>
      </c>
      <c r="C1253" s="32" t="s">
        <v>10491</v>
      </c>
      <c r="D1253" s="32" t="s">
        <v>7330</v>
      </c>
      <c r="E1253" s="32">
        <v>92664</v>
      </c>
      <c r="F1253" s="32" t="s">
        <v>10575</v>
      </c>
    </row>
    <row r="1254" spans="1:6" hidden="1" x14ac:dyDescent="0.25">
      <c r="A1254" s="32" t="s">
        <v>10157</v>
      </c>
      <c r="B1254" s="32" t="s">
        <v>10576</v>
      </c>
      <c r="C1254" s="32" t="s">
        <v>10491</v>
      </c>
      <c r="D1254" s="32" t="s">
        <v>7330</v>
      </c>
      <c r="E1254" s="32">
        <v>90026</v>
      </c>
      <c r="F1254" s="32" t="s">
        <v>10577</v>
      </c>
    </row>
    <row r="1255" spans="1:6" hidden="1" x14ac:dyDescent="0.25">
      <c r="A1255" s="32" t="s">
        <v>3456</v>
      </c>
      <c r="B1255" s="32" t="s">
        <v>10578</v>
      </c>
      <c r="C1255" s="32" t="s">
        <v>10491</v>
      </c>
      <c r="D1255" s="32" t="s">
        <v>7330</v>
      </c>
      <c r="E1255" s="32">
        <v>94964</v>
      </c>
      <c r="F1255" s="32" t="s">
        <v>10579</v>
      </c>
    </row>
    <row r="1256" spans="1:6" hidden="1" x14ac:dyDescent="0.25">
      <c r="A1256" s="32" t="s">
        <v>10580</v>
      </c>
      <c r="B1256" s="32" t="s">
        <v>10581</v>
      </c>
      <c r="C1256" s="32" t="s">
        <v>10491</v>
      </c>
      <c r="D1256" s="32" t="s">
        <v>7330</v>
      </c>
      <c r="E1256" s="32">
        <v>96246</v>
      </c>
      <c r="F1256" s="32" t="s">
        <v>10582</v>
      </c>
    </row>
    <row r="1257" spans="1:6" hidden="1" x14ac:dyDescent="0.25">
      <c r="A1257" s="32" t="s">
        <v>10583</v>
      </c>
      <c r="B1257" s="32" t="s">
        <v>10584</v>
      </c>
      <c r="C1257" s="32" t="s">
        <v>10491</v>
      </c>
      <c r="D1257" s="32" t="s">
        <v>7330</v>
      </c>
      <c r="E1257" s="32">
        <v>92404</v>
      </c>
      <c r="F1257" s="32" t="s">
        <v>10585</v>
      </c>
    </row>
    <row r="1258" spans="1:6" hidden="1" x14ac:dyDescent="0.25">
      <c r="A1258" s="32" t="s">
        <v>10586</v>
      </c>
      <c r="B1258" s="32" t="s">
        <v>7509</v>
      </c>
      <c r="C1258" s="32" t="s">
        <v>10491</v>
      </c>
      <c r="D1258" s="32" t="s">
        <v>7330</v>
      </c>
      <c r="E1258" s="32">
        <v>92804</v>
      </c>
      <c r="F1258" s="32" t="s">
        <v>10587</v>
      </c>
    </row>
    <row r="1259" spans="1:6" hidden="1" x14ac:dyDescent="0.25">
      <c r="A1259" s="32" t="s">
        <v>2232</v>
      </c>
      <c r="B1259" s="32" t="s">
        <v>10588</v>
      </c>
      <c r="C1259" s="32" t="s">
        <v>10491</v>
      </c>
      <c r="D1259" s="32" t="s">
        <v>7330</v>
      </c>
      <c r="E1259" s="32">
        <v>96222</v>
      </c>
      <c r="F1259" s="32" t="s">
        <v>10589</v>
      </c>
    </row>
    <row r="1260" spans="1:6" hidden="1" x14ac:dyDescent="0.25">
      <c r="A1260" s="32" t="s">
        <v>6443</v>
      </c>
      <c r="B1260" s="32" t="s">
        <v>10590</v>
      </c>
      <c r="C1260" s="32" t="s">
        <v>10491</v>
      </c>
      <c r="D1260" s="32" t="s">
        <v>7330</v>
      </c>
      <c r="E1260" s="32">
        <v>98469</v>
      </c>
      <c r="F1260" s="32" t="s">
        <v>10591</v>
      </c>
    </row>
    <row r="1261" spans="1:6" hidden="1" x14ac:dyDescent="0.25">
      <c r="A1261" s="32" t="s">
        <v>10592</v>
      </c>
      <c r="B1261" s="32" t="s">
        <v>10593</v>
      </c>
      <c r="C1261" s="32" t="s">
        <v>10491</v>
      </c>
      <c r="D1261" s="32" t="s">
        <v>7330</v>
      </c>
      <c r="E1261" s="32">
        <v>98602</v>
      </c>
      <c r="F1261" s="32" t="s">
        <v>10594</v>
      </c>
    </row>
    <row r="1262" spans="1:6" hidden="1" x14ac:dyDescent="0.25">
      <c r="A1262" s="32" t="s">
        <v>9455</v>
      </c>
      <c r="B1262" s="32" t="s">
        <v>10595</v>
      </c>
      <c r="C1262" s="32" t="s">
        <v>10491</v>
      </c>
      <c r="D1262" s="32" t="s">
        <v>7330</v>
      </c>
      <c r="E1262" s="32">
        <v>92609</v>
      </c>
      <c r="F1262" s="32" t="s">
        <v>10596</v>
      </c>
    </row>
    <row r="1263" spans="1:6" hidden="1" x14ac:dyDescent="0.25">
      <c r="A1263" s="32" t="s">
        <v>10597</v>
      </c>
      <c r="B1263" s="32" t="s">
        <v>10598</v>
      </c>
      <c r="C1263" s="32" t="s">
        <v>10491</v>
      </c>
      <c r="D1263" s="32" t="s">
        <v>7330</v>
      </c>
      <c r="E1263" s="32">
        <v>96604</v>
      </c>
      <c r="F1263" s="32" t="s">
        <v>10599</v>
      </c>
    </row>
    <row r="1264" spans="1:6" hidden="1" x14ac:dyDescent="0.25">
      <c r="A1264" s="32" t="s">
        <v>10600</v>
      </c>
      <c r="B1264" s="32" t="s">
        <v>9679</v>
      </c>
      <c r="C1264" s="32" t="s">
        <v>10491</v>
      </c>
      <c r="D1264" s="32" t="s">
        <v>7330</v>
      </c>
      <c r="E1264" s="32">
        <v>92602</v>
      </c>
      <c r="F1264" s="32" t="s">
        <v>10601</v>
      </c>
    </row>
    <row r="1265" spans="1:6" hidden="1" x14ac:dyDescent="0.25">
      <c r="A1265" s="32" t="s">
        <v>6217</v>
      </c>
      <c r="B1265" s="32" t="s">
        <v>10602</v>
      </c>
      <c r="C1265" s="32" t="s">
        <v>10603</v>
      </c>
      <c r="D1265" s="32" t="s">
        <v>7330</v>
      </c>
      <c r="E1265" s="32">
        <v>94660</v>
      </c>
      <c r="F1265" s="32" t="s">
        <v>10604</v>
      </c>
    </row>
    <row r="1266" spans="1:6" hidden="1" x14ac:dyDescent="0.25">
      <c r="A1266" s="32" t="s">
        <v>10605</v>
      </c>
      <c r="B1266" s="32" t="s">
        <v>8358</v>
      </c>
      <c r="C1266" s="32" t="s">
        <v>10606</v>
      </c>
      <c r="D1266" s="32" t="s">
        <v>7330</v>
      </c>
      <c r="E1266" s="32">
        <v>98002</v>
      </c>
      <c r="F1266" s="32" t="s">
        <v>10607</v>
      </c>
    </row>
    <row r="1267" spans="1:6" hidden="1" x14ac:dyDescent="0.25">
      <c r="A1267" s="32" t="s">
        <v>10608</v>
      </c>
      <c r="B1267" s="32" t="s">
        <v>10609</v>
      </c>
      <c r="C1267" s="32" t="s">
        <v>10606</v>
      </c>
      <c r="D1267" s="32" t="s">
        <v>7330</v>
      </c>
      <c r="E1267" s="32">
        <v>98402</v>
      </c>
      <c r="F1267" s="32" t="s">
        <v>10610</v>
      </c>
    </row>
    <row r="1268" spans="1:6" hidden="1" x14ac:dyDescent="0.25">
      <c r="A1268" s="32" t="s">
        <v>7591</v>
      </c>
      <c r="B1268" s="32" t="s">
        <v>10611</v>
      </c>
      <c r="C1268" s="32" t="s">
        <v>10612</v>
      </c>
      <c r="D1268" s="32" t="s">
        <v>7330</v>
      </c>
      <c r="E1268" s="32">
        <v>92008</v>
      </c>
      <c r="F1268" s="32" t="s">
        <v>10613</v>
      </c>
    </row>
    <row r="1269" spans="1:6" hidden="1" x14ac:dyDescent="0.25">
      <c r="A1269" s="32" t="s">
        <v>10614</v>
      </c>
      <c r="B1269" s="32" t="s">
        <v>9398</v>
      </c>
      <c r="C1269" s="32" t="s">
        <v>10612</v>
      </c>
      <c r="D1269" s="32" t="s">
        <v>7330</v>
      </c>
      <c r="E1269" s="32">
        <v>92206</v>
      </c>
      <c r="F1269" s="32" t="s">
        <v>10615</v>
      </c>
    </row>
    <row r="1270" spans="1:6" hidden="1" x14ac:dyDescent="0.25">
      <c r="A1270" s="32" t="s">
        <v>10616</v>
      </c>
      <c r="B1270" s="32" t="s">
        <v>10617</v>
      </c>
      <c r="C1270" s="32" t="s">
        <v>10612</v>
      </c>
      <c r="D1270" s="32" t="s">
        <v>7330</v>
      </c>
      <c r="E1270" s="32">
        <v>94202</v>
      </c>
      <c r="F1270" s="32" t="s">
        <v>10618</v>
      </c>
    </row>
    <row r="1271" spans="1:6" hidden="1" x14ac:dyDescent="0.25">
      <c r="A1271" s="32" t="s">
        <v>5230</v>
      </c>
      <c r="B1271" s="32" t="s">
        <v>10619</v>
      </c>
      <c r="C1271" s="32" t="s">
        <v>10612</v>
      </c>
      <c r="D1271" s="32" t="s">
        <v>7330</v>
      </c>
      <c r="E1271" s="32">
        <v>90826</v>
      </c>
      <c r="F1271" s="32" t="s">
        <v>10620</v>
      </c>
    </row>
    <row r="1272" spans="1:6" hidden="1" x14ac:dyDescent="0.25">
      <c r="A1272" s="32" t="s">
        <v>10621</v>
      </c>
      <c r="B1272" s="32" t="s">
        <v>10622</v>
      </c>
      <c r="C1272" s="32" t="s">
        <v>10612</v>
      </c>
      <c r="D1272" s="32" t="s">
        <v>7330</v>
      </c>
      <c r="E1272" s="32">
        <v>98404</v>
      </c>
      <c r="F1272" s="32" t="s">
        <v>10623</v>
      </c>
    </row>
    <row r="1273" spans="1:6" hidden="1" x14ac:dyDescent="0.25">
      <c r="A1273" s="32" t="s">
        <v>8633</v>
      </c>
      <c r="B1273" s="32" t="s">
        <v>10624</v>
      </c>
      <c r="C1273" s="32" t="s">
        <v>10612</v>
      </c>
      <c r="D1273" s="32" t="s">
        <v>7330</v>
      </c>
      <c r="E1273" s="32">
        <v>96060</v>
      </c>
      <c r="F1273" s="32" t="s">
        <v>10625</v>
      </c>
    </row>
    <row r="1274" spans="1:6" hidden="1" x14ac:dyDescent="0.25">
      <c r="A1274" s="32" t="s">
        <v>2010</v>
      </c>
      <c r="B1274" s="32" t="s">
        <v>10626</v>
      </c>
      <c r="C1274" s="32" t="s">
        <v>10612</v>
      </c>
      <c r="D1274" s="32" t="s">
        <v>7330</v>
      </c>
      <c r="E1274" s="32">
        <v>90026</v>
      </c>
      <c r="F1274" s="32" t="s">
        <v>10627</v>
      </c>
    </row>
    <row r="1275" spans="1:6" hidden="1" x14ac:dyDescent="0.25">
      <c r="A1275" s="32" t="s">
        <v>3675</v>
      </c>
      <c r="B1275" s="32" t="s">
        <v>10628</v>
      </c>
      <c r="C1275" s="32" t="s">
        <v>10612</v>
      </c>
      <c r="D1275" s="32" t="s">
        <v>7330</v>
      </c>
      <c r="E1275" s="32">
        <v>94409</v>
      </c>
      <c r="F1275" s="32" t="s">
        <v>10629</v>
      </c>
    </row>
    <row r="1276" spans="1:6" hidden="1" x14ac:dyDescent="0.25">
      <c r="A1276" s="32" t="s">
        <v>6241</v>
      </c>
      <c r="B1276" s="32" t="s">
        <v>10630</v>
      </c>
      <c r="C1276" s="32" t="s">
        <v>10612</v>
      </c>
      <c r="D1276" s="32" t="s">
        <v>7330</v>
      </c>
      <c r="E1276" s="32">
        <v>90026</v>
      </c>
      <c r="F1276" s="32" t="s">
        <v>10631</v>
      </c>
    </row>
    <row r="1277" spans="1:6" hidden="1" x14ac:dyDescent="0.25">
      <c r="A1277" s="32" t="s">
        <v>7768</v>
      </c>
      <c r="B1277" s="32" t="s">
        <v>10632</v>
      </c>
      <c r="C1277" s="32" t="s">
        <v>10612</v>
      </c>
      <c r="D1277" s="32" t="s">
        <v>7330</v>
      </c>
      <c r="E1277" s="32">
        <v>92020</v>
      </c>
      <c r="F1277" s="32" t="s">
        <v>10633</v>
      </c>
    </row>
    <row r="1278" spans="1:6" hidden="1" x14ac:dyDescent="0.25">
      <c r="A1278" s="32" t="s">
        <v>4432</v>
      </c>
      <c r="B1278" s="32" t="s">
        <v>10047</v>
      </c>
      <c r="C1278" s="32" t="s">
        <v>10612</v>
      </c>
      <c r="D1278" s="32" t="s">
        <v>7330</v>
      </c>
      <c r="E1278" s="32">
        <v>94804</v>
      </c>
      <c r="F1278" s="32" t="s">
        <v>10634</v>
      </c>
    </row>
    <row r="1279" spans="1:6" hidden="1" x14ac:dyDescent="0.25">
      <c r="A1279" s="32" t="s">
        <v>5702</v>
      </c>
      <c r="B1279" s="32" t="s">
        <v>10635</v>
      </c>
      <c r="C1279" s="32" t="s">
        <v>10612</v>
      </c>
      <c r="D1279" s="32" t="s">
        <v>7330</v>
      </c>
      <c r="E1279" s="32">
        <v>90049</v>
      </c>
      <c r="F1279" s="32" t="s">
        <v>10636</v>
      </c>
    </row>
    <row r="1280" spans="1:6" hidden="1" x14ac:dyDescent="0.25">
      <c r="A1280" s="32" t="s">
        <v>1611</v>
      </c>
      <c r="B1280" s="32" t="s">
        <v>10637</v>
      </c>
      <c r="C1280" s="32" t="s">
        <v>10612</v>
      </c>
      <c r="D1280" s="32" t="s">
        <v>7330</v>
      </c>
      <c r="E1280" s="32">
        <v>96040</v>
      </c>
      <c r="F1280" s="32" t="s">
        <v>10638</v>
      </c>
    </row>
    <row r="1281" spans="1:6" hidden="1" x14ac:dyDescent="0.25">
      <c r="A1281" s="32" t="s">
        <v>10639</v>
      </c>
      <c r="B1281" s="32" t="s">
        <v>10640</v>
      </c>
      <c r="C1281" s="32" t="s">
        <v>10612</v>
      </c>
      <c r="D1281" s="32" t="s">
        <v>7330</v>
      </c>
      <c r="E1281" s="32">
        <v>94228</v>
      </c>
      <c r="F1281" s="32" t="s">
        <v>10641</v>
      </c>
    </row>
    <row r="1282" spans="1:6" hidden="1" x14ac:dyDescent="0.25">
      <c r="A1282" s="32" t="s">
        <v>254</v>
      </c>
      <c r="B1282" s="32" t="s">
        <v>10642</v>
      </c>
      <c r="C1282" s="32" t="s">
        <v>10612</v>
      </c>
      <c r="D1282" s="32" t="s">
        <v>7330</v>
      </c>
      <c r="E1282" s="32">
        <v>98224</v>
      </c>
      <c r="F1282" s="32" t="s">
        <v>10643</v>
      </c>
    </row>
    <row r="1283" spans="1:6" hidden="1" x14ac:dyDescent="0.25">
      <c r="A1283" s="32" t="s">
        <v>10644</v>
      </c>
      <c r="B1283" s="32" t="s">
        <v>9195</v>
      </c>
      <c r="C1283" s="32" t="s">
        <v>10612</v>
      </c>
      <c r="D1283" s="32" t="s">
        <v>7330</v>
      </c>
      <c r="E1283" s="32">
        <v>92008</v>
      </c>
      <c r="F1283" s="32" t="s">
        <v>10645</v>
      </c>
    </row>
    <row r="1284" spans="1:6" hidden="1" x14ac:dyDescent="0.25">
      <c r="A1284" s="32" t="s">
        <v>10646</v>
      </c>
      <c r="B1284" s="32" t="s">
        <v>10647</v>
      </c>
      <c r="C1284" s="32" t="s">
        <v>10612</v>
      </c>
      <c r="D1284" s="32" t="s">
        <v>7330</v>
      </c>
      <c r="E1284" s="32">
        <v>90846</v>
      </c>
      <c r="F1284" s="32" t="s">
        <v>10648</v>
      </c>
    </row>
    <row r="1285" spans="1:6" hidden="1" x14ac:dyDescent="0.25">
      <c r="A1285" s="32" t="s">
        <v>7619</v>
      </c>
      <c r="B1285" s="32" t="s">
        <v>10649</v>
      </c>
      <c r="C1285" s="32" t="s">
        <v>10612</v>
      </c>
      <c r="D1285" s="32" t="s">
        <v>7330</v>
      </c>
      <c r="E1285" s="32">
        <v>90069</v>
      </c>
      <c r="F1285" s="32" t="s">
        <v>10650</v>
      </c>
    </row>
    <row r="1286" spans="1:6" hidden="1" x14ac:dyDescent="0.25">
      <c r="A1286" s="32" t="s">
        <v>4068</v>
      </c>
      <c r="B1286" s="32" t="s">
        <v>10651</v>
      </c>
      <c r="C1286" s="32" t="s">
        <v>10612</v>
      </c>
      <c r="D1286" s="32" t="s">
        <v>7330</v>
      </c>
      <c r="E1286" s="32">
        <v>92628</v>
      </c>
      <c r="F1286" s="32" t="s">
        <v>10652</v>
      </c>
    </row>
    <row r="1287" spans="1:6" hidden="1" x14ac:dyDescent="0.25">
      <c r="A1287" s="32" t="s">
        <v>10653</v>
      </c>
      <c r="B1287" s="32" t="s">
        <v>10654</v>
      </c>
      <c r="C1287" s="32" t="s">
        <v>10612</v>
      </c>
      <c r="D1287" s="32" t="s">
        <v>7330</v>
      </c>
      <c r="E1287" s="32">
        <v>92866</v>
      </c>
      <c r="F1287" s="32" t="s">
        <v>10655</v>
      </c>
    </row>
    <row r="1288" spans="1:6" hidden="1" x14ac:dyDescent="0.25">
      <c r="A1288" s="32" t="s">
        <v>10656</v>
      </c>
      <c r="B1288" s="32" t="s">
        <v>10657</v>
      </c>
      <c r="C1288" s="32" t="s">
        <v>10612</v>
      </c>
      <c r="D1288" s="32" t="s">
        <v>7330</v>
      </c>
      <c r="E1288" s="32">
        <v>96824</v>
      </c>
      <c r="F1288" s="32" t="s">
        <v>10658</v>
      </c>
    </row>
    <row r="1289" spans="1:6" hidden="1" x14ac:dyDescent="0.25">
      <c r="A1289" s="32" t="s">
        <v>6063</v>
      </c>
      <c r="B1289" s="32" t="s">
        <v>10659</v>
      </c>
      <c r="C1289" s="32" t="s">
        <v>10612</v>
      </c>
      <c r="D1289" s="32" t="s">
        <v>7330</v>
      </c>
      <c r="E1289" s="32">
        <v>90606</v>
      </c>
      <c r="F1289" s="32" t="s">
        <v>10660</v>
      </c>
    </row>
    <row r="1290" spans="1:6" hidden="1" x14ac:dyDescent="0.25">
      <c r="A1290" s="32" t="s">
        <v>2661</v>
      </c>
      <c r="B1290" s="32" t="s">
        <v>10661</v>
      </c>
      <c r="C1290" s="32" t="s">
        <v>10612</v>
      </c>
      <c r="D1290" s="32" t="s">
        <v>7330</v>
      </c>
      <c r="E1290" s="32">
        <v>98209</v>
      </c>
      <c r="F1290" s="32" t="s">
        <v>10662</v>
      </c>
    </row>
    <row r="1291" spans="1:6" hidden="1" x14ac:dyDescent="0.25">
      <c r="A1291" s="32" t="s">
        <v>10663</v>
      </c>
      <c r="B1291" s="32" t="s">
        <v>10664</v>
      </c>
      <c r="C1291" s="32" t="s">
        <v>10612</v>
      </c>
      <c r="D1291" s="32" t="s">
        <v>7330</v>
      </c>
      <c r="E1291" s="32">
        <v>90260</v>
      </c>
      <c r="F1291" s="32" t="s">
        <v>10665</v>
      </c>
    </row>
    <row r="1292" spans="1:6" hidden="1" x14ac:dyDescent="0.25">
      <c r="A1292" s="32" t="s">
        <v>10666</v>
      </c>
      <c r="B1292" s="32" t="s">
        <v>10667</v>
      </c>
      <c r="C1292" s="32" t="s">
        <v>10612</v>
      </c>
      <c r="D1292" s="32" t="s">
        <v>7330</v>
      </c>
      <c r="E1292" s="32">
        <v>98260</v>
      </c>
      <c r="F1292" s="32" t="s">
        <v>10668</v>
      </c>
    </row>
    <row r="1293" spans="1:6" hidden="1" x14ac:dyDescent="0.25">
      <c r="A1293" s="32" t="s">
        <v>10669</v>
      </c>
      <c r="B1293" s="32" t="s">
        <v>10670</v>
      </c>
      <c r="C1293" s="32" t="s">
        <v>10612</v>
      </c>
      <c r="D1293" s="32" t="s">
        <v>7330</v>
      </c>
      <c r="E1293" s="32">
        <v>92606</v>
      </c>
      <c r="F1293" s="32" t="s">
        <v>8212</v>
      </c>
    </row>
    <row r="1294" spans="1:6" hidden="1" x14ac:dyDescent="0.25">
      <c r="A1294" s="32" t="s">
        <v>10671</v>
      </c>
      <c r="B1294" s="32" t="s">
        <v>10672</v>
      </c>
      <c r="C1294" s="32" t="s">
        <v>10612</v>
      </c>
      <c r="D1294" s="32" t="s">
        <v>7330</v>
      </c>
      <c r="E1294" s="32">
        <v>94206</v>
      </c>
      <c r="F1294" s="32" t="s">
        <v>10673</v>
      </c>
    </row>
    <row r="1295" spans="1:6" hidden="1" x14ac:dyDescent="0.25">
      <c r="A1295" s="32" t="s">
        <v>10674</v>
      </c>
      <c r="B1295" s="32" t="s">
        <v>10675</v>
      </c>
      <c r="C1295" s="32" t="s">
        <v>10612</v>
      </c>
      <c r="D1295" s="32" t="s">
        <v>7330</v>
      </c>
      <c r="E1295" s="32">
        <v>90046</v>
      </c>
      <c r="F1295" s="32" t="s">
        <v>10676</v>
      </c>
    </row>
    <row r="1296" spans="1:6" hidden="1" x14ac:dyDescent="0.25">
      <c r="A1296" s="32" t="s">
        <v>7885</v>
      </c>
      <c r="B1296" s="32" t="s">
        <v>10677</v>
      </c>
      <c r="C1296" s="32" t="s">
        <v>10612</v>
      </c>
      <c r="D1296" s="32" t="s">
        <v>7330</v>
      </c>
      <c r="E1296" s="32">
        <v>92404</v>
      </c>
      <c r="F1296" s="32" t="s">
        <v>10678</v>
      </c>
    </row>
    <row r="1297" spans="1:6" hidden="1" x14ac:dyDescent="0.25">
      <c r="A1297" s="32" t="s">
        <v>10679</v>
      </c>
      <c r="B1297" s="32" t="s">
        <v>10680</v>
      </c>
      <c r="C1297" s="32" t="s">
        <v>10612</v>
      </c>
      <c r="D1297" s="32" t="s">
        <v>7330</v>
      </c>
      <c r="E1297" s="32">
        <v>90280</v>
      </c>
      <c r="F1297" s="32" t="s">
        <v>10681</v>
      </c>
    </row>
    <row r="1298" spans="1:6" hidden="1" x14ac:dyDescent="0.25">
      <c r="A1298" s="32" t="s">
        <v>10682</v>
      </c>
      <c r="B1298" s="32" t="s">
        <v>10683</v>
      </c>
      <c r="C1298" s="32" t="s">
        <v>10612</v>
      </c>
      <c r="D1298" s="32" t="s">
        <v>7330</v>
      </c>
      <c r="E1298" s="32">
        <v>96046</v>
      </c>
      <c r="F1298" s="32" t="s">
        <v>10684</v>
      </c>
    </row>
    <row r="1299" spans="1:6" hidden="1" x14ac:dyDescent="0.25">
      <c r="A1299" s="32" t="s">
        <v>10685</v>
      </c>
      <c r="B1299" s="32" t="s">
        <v>9969</v>
      </c>
      <c r="C1299" s="32" t="s">
        <v>10612</v>
      </c>
      <c r="D1299" s="32" t="s">
        <v>7330</v>
      </c>
      <c r="E1299" s="32">
        <v>92244</v>
      </c>
      <c r="F1299" s="32" t="s">
        <v>10686</v>
      </c>
    </row>
    <row r="1300" spans="1:6" hidden="1" x14ac:dyDescent="0.25">
      <c r="A1300" s="32" t="s">
        <v>4382</v>
      </c>
      <c r="B1300" s="32" t="s">
        <v>10687</v>
      </c>
      <c r="C1300" s="32" t="s">
        <v>10612</v>
      </c>
      <c r="D1300" s="32" t="s">
        <v>7330</v>
      </c>
      <c r="E1300" s="32">
        <v>92208</v>
      </c>
      <c r="F1300" s="32" t="s">
        <v>10688</v>
      </c>
    </row>
    <row r="1301" spans="1:6" hidden="1" x14ac:dyDescent="0.25">
      <c r="A1301" s="32" t="s">
        <v>8523</v>
      </c>
      <c r="B1301" s="32" t="s">
        <v>10689</v>
      </c>
      <c r="C1301" s="32" t="s">
        <v>10612</v>
      </c>
      <c r="D1301" s="32" t="s">
        <v>7330</v>
      </c>
      <c r="E1301" s="32">
        <v>96246</v>
      </c>
      <c r="F1301" s="32" t="s">
        <v>10690</v>
      </c>
    </row>
    <row r="1302" spans="1:6" hidden="1" x14ac:dyDescent="0.25">
      <c r="A1302" s="32" t="s">
        <v>362</v>
      </c>
      <c r="B1302" s="32" t="s">
        <v>10691</v>
      </c>
      <c r="C1302" s="32" t="s">
        <v>10612</v>
      </c>
      <c r="D1302" s="32" t="s">
        <v>7330</v>
      </c>
      <c r="E1302" s="32">
        <v>92806</v>
      </c>
      <c r="F1302" s="32" t="s">
        <v>10692</v>
      </c>
    </row>
    <row r="1303" spans="1:6" hidden="1" x14ac:dyDescent="0.25">
      <c r="A1303" s="32" t="s">
        <v>10693</v>
      </c>
      <c r="B1303" s="32" t="s">
        <v>10694</v>
      </c>
      <c r="C1303" s="32" t="s">
        <v>10612</v>
      </c>
      <c r="D1303" s="32" t="s">
        <v>7330</v>
      </c>
      <c r="E1303" s="32">
        <v>92226</v>
      </c>
      <c r="F1303" s="32" t="s">
        <v>10695</v>
      </c>
    </row>
    <row r="1304" spans="1:6" hidden="1" x14ac:dyDescent="0.25">
      <c r="A1304" s="32" t="s">
        <v>2785</v>
      </c>
      <c r="B1304" s="32" t="s">
        <v>10696</v>
      </c>
      <c r="C1304" s="32" t="s">
        <v>10612</v>
      </c>
      <c r="D1304" s="32" t="s">
        <v>7330</v>
      </c>
      <c r="E1304" s="32">
        <v>92209</v>
      </c>
      <c r="F1304" s="32" t="s">
        <v>10697</v>
      </c>
    </row>
    <row r="1305" spans="1:6" hidden="1" x14ac:dyDescent="0.25">
      <c r="A1305" s="32" t="s">
        <v>1013</v>
      </c>
      <c r="B1305" s="32" t="s">
        <v>10698</v>
      </c>
      <c r="C1305" s="32" t="s">
        <v>10612</v>
      </c>
      <c r="D1305" s="32" t="s">
        <v>7330</v>
      </c>
      <c r="E1305" s="32">
        <v>92242</v>
      </c>
      <c r="F1305" s="32" t="s">
        <v>10699</v>
      </c>
    </row>
    <row r="1306" spans="1:6" hidden="1" x14ac:dyDescent="0.25">
      <c r="A1306" s="32" t="s">
        <v>7263</v>
      </c>
      <c r="B1306" s="32" t="s">
        <v>10700</v>
      </c>
      <c r="C1306" s="32" t="s">
        <v>10612</v>
      </c>
      <c r="D1306" s="32" t="s">
        <v>7330</v>
      </c>
      <c r="E1306" s="32">
        <v>96020</v>
      </c>
      <c r="F1306" s="32" t="s">
        <v>10701</v>
      </c>
    </row>
    <row r="1307" spans="1:6" hidden="1" x14ac:dyDescent="0.25">
      <c r="A1307" s="32" t="s">
        <v>8120</v>
      </c>
      <c r="B1307" s="32" t="s">
        <v>10702</v>
      </c>
      <c r="C1307" s="32" t="s">
        <v>10612</v>
      </c>
      <c r="D1307" s="32" t="s">
        <v>7330</v>
      </c>
      <c r="E1307" s="32">
        <v>96046</v>
      </c>
      <c r="F1307" s="32" t="s">
        <v>10703</v>
      </c>
    </row>
    <row r="1308" spans="1:6" hidden="1" x14ac:dyDescent="0.25">
      <c r="A1308" s="32" t="s">
        <v>3148</v>
      </c>
      <c r="B1308" s="32" t="s">
        <v>8500</v>
      </c>
      <c r="C1308" s="32" t="s">
        <v>10612</v>
      </c>
      <c r="D1308" s="32" t="s">
        <v>7330</v>
      </c>
      <c r="E1308" s="32">
        <v>92446</v>
      </c>
      <c r="F1308" s="32" t="s">
        <v>10704</v>
      </c>
    </row>
    <row r="1309" spans="1:6" hidden="1" x14ac:dyDescent="0.25">
      <c r="A1309" s="32" t="s">
        <v>10046</v>
      </c>
      <c r="B1309" s="32" t="s">
        <v>10705</v>
      </c>
      <c r="C1309" s="32" t="s">
        <v>10612</v>
      </c>
      <c r="D1309" s="32" t="s">
        <v>7330</v>
      </c>
      <c r="E1309" s="32">
        <v>94406</v>
      </c>
      <c r="F1309" s="32" t="s">
        <v>10706</v>
      </c>
    </row>
    <row r="1310" spans="1:6" hidden="1" x14ac:dyDescent="0.25">
      <c r="A1310" s="32" t="s">
        <v>10046</v>
      </c>
      <c r="B1310" s="32" t="s">
        <v>10707</v>
      </c>
      <c r="C1310" s="32" t="s">
        <v>10612</v>
      </c>
      <c r="D1310" s="32" t="s">
        <v>7330</v>
      </c>
      <c r="E1310" s="32">
        <v>96620</v>
      </c>
      <c r="F1310" s="32" t="s">
        <v>10708</v>
      </c>
    </row>
    <row r="1311" spans="1:6" hidden="1" x14ac:dyDescent="0.25">
      <c r="A1311" s="32" t="s">
        <v>7785</v>
      </c>
      <c r="B1311" s="32" t="s">
        <v>9086</v>
      </c>
      <c r="C1311" s="32" t="s">
        <v>10612</v>
      </c>
      <c r="D1311" s="32" t="s">
        <v>7330</v>
      </c>
      <c r="E1311" s="32">
        <v>92008</v>
      </c>
      <c r="F1311" s="32" t="s">
        <v>10709</v>
      </c>
    </row>
    <row r="1312" spans="1:6" hidden="1" x14ac:dyDescent="0.25">
      <c r="A1312" s="32" t="s">
        <v>8503</v>
      </c>
      <c r="B1312" s="32" t="s">
        <v>10710</v>
      </c>
      <c r="C1312" s="32" t="s">
        <v>10612</v>
      </c>
      <c r="D1312" s="32" t="s">
        <v>7330</v>
      </c>
      <c r="E1312" s="32">
        <v>98046</v>
      </c>
      <c r="F1312" s="32" t="s">
        <v>10711</v>
      </c>
    </row>
    <row r="1313" spans="1:6" hidden="1" x14ac:dyDescent="0.25">
      <c r="A1313" s="32" t="s">
        <v>8503</v>
      </c>
      <c r="B1313" s="32" t="s">
        <v>10712</v>
      </c>
      <c r="C1313" s="32" t="s">
        <v>10612</v>
      </c>
      <c r="D1313" s="32" t="s">
        <v>7330</v>
      </c>
      <c r="E1313" s="32">
        <v>90022</v>
      </c>
      <c r="F1313" s="32" t="s">
        <v>10713</v>
      </c>
    </row>
    <row r="1314" spans="1:6" hidden="1" x14ac:dyDescent="0.25">
      <c r="A1314" s="32" t="s">
        <v>8503</v>
      </c>
      <c r="B1314" s="32" t="s">
        <v>10714</v>
      </c>
      <c r="C1314" s="32" t="s">
        <v>10612</v>
      </c>
      <c r="D1314" s="32" t="s">
        <v>7330</v>
      </c>
      <c r="E1314" s="32">
        <v>98022</v>
      </c>
      <c r="F1314" s="32" t="s">
        <v>10715</v>
      </c>
    </row>
    <row r="1315" spans="1:6" hidden="1" x14ac:dyDescent="0.25">
      <c r="A1315" s="32" t="s">
        <v>8503</v>
      </c>
      <c r="B1315" s="32" t="s">
        <v>10716</v>
      </c>
      <c r="C1315" s="32" t="s">
        <v>10612</v>
      </c>
      <c r="D1315" s="32" t="s">
        <v>7330</v>
      </c>
      <c r="E1315" s="32">
        <v>94949</v>
      </c>
      <c r="F1315" s="32" t="s">
        <v>10717</v>
      </c>
    </row>
    <row r="1316" spans="1:6" hidden="1" x14ac:dyDescent="0.25">
      <c r="A1316" s="32" t="s">
        <v>10718</v>
      </c>
      <c r="B1316" s="32" t="s">
        <v>10719</v>
      </c>
      <c r="C1316" s="32" t="s">
        <v>10612</v>
      </c>
      <c r="D1316" s="32" t="s">
        <v>7330</v>
      </c>
      <c r="E1316" s="32">
        <v>92668</v>
      </c>
      <c r="F1316" s="32" t="s">
        <v>10720</v>
      </c>
    </row>
    <row r="1317" spans="1:6" hidden="1" x14ac:dyDescent="0.25">
      <c r="A1317" s="32" t="s">
        <v>10718</v>
      </c>
      <c r="B1317" s="32" t="s">
        <v>10721</v>
      </c>
      <c r="C1317" s="32" t="s">
        <v>10612</v>
      </c>
      <c r="D1317" s="32" t="s">
        <v>7330</v>
      </c>
      <c r="E1317" s="32">
        <v>92664</v>
      </c>
      <c r="F1317" s="32" t="s">
        <v>10722</v>
      </c>
    </row>
    <row r="1318" spans="1:6" hidden="1" x14ac:dyDescent="0.25">
      <c r="A1318" s="32" t="s">
        <v>10723</v>
      </c>
      <c r="B1318" s="32" t="s">
        <v>8259</v>
      </c>
      <c r="C1318" s="32" t="s">
        <v>10612</v>
      </c>
      <c r="D1318" s="32" t="s">
        <v>7330</v>
      </c>
      <c r="E1318" s="32">
        <v>92064</v>
      </c>
      <c r="F1318" s="32" t="s">
        <v>10724</v>
      </c>
    </row>
    <row r="1319" spans="1:6" hidden="1" x14ac:dyDescent="0.25">
      <c r="A1319" s="32" t="s">
        <v>7213</v>
      </c>
      <c r="B1319" s="32" t="s">
        <v>10725</v>
      </c>
      <c r="C1319" s="32" t="s">
        <v>10612</v>
      </c>
      <c r="D1319" s="32" t="s">
        <v>7330</v>
      </c>
      <c r="E1319" s="32">
        <v>92492</v>
      </c>
      <c r="F1319" s="32" t="s">
        <v>10726</v>
      </c>
    </row>
    <row r="1320" spans="1:6" hidden="1" x14ac:dyDescent="0.25">
      <c r="A1320" s="32" t="s">
        <v>10727</v>
      </c>
      <c r="B1320" s="32" t="s">
        <v>10728</v>
      </c>
      <c r="C1320" s="32" t="s">
        <v>10612</v>
      </c>
      <c r="D1320" s="32" t="s">
        <v>7330</v>
      </c>
      <c r="E1320" s="32">
        <v>94902</v>
      </c>
      <c r="F1320" s="32" t="s">
        <v>10729</v>
      </c>
    </row>
    <row r="1321" spans="1:6" hidden="1" x14ac:dyDescent="0.25">
      <c r="A1321" s="32" t="s">
        <v>10730</v>
      </c>
      <c r="B1321" s="32" t="s">
        <v>10731</v>
      </c>
      <c r="C1321" s="32" t="s">
        <v>10612</v>
      </c>
      <c r="D1321" s="32" t="s">
        <v>7330</v>
      </c>
      <c r="E1321" s="32">
        <v>94268</v>
      </c>
      <c r="F1321" s="32" t="s">
        <v>10732</v>
      </c>
    </row>
    <row r="1322" spans="1:6" hidden="1" x14ac:dyDescent="0.25">
      <c r="A1322" s="32" t="s">
        <v>10733</v>
      </c>
      <c r="B1322" s="32" t="s">
        <v>10734</v>
      </c>
      <c r="C1322" s="32" t="s">
        <v>10735</v>
      </c>
      <c r="D1322" s="32" t="s">
        <v>7330</v>
      </c>
      <c r="E1322" s="32">
        <v>92008</v>
      </c>
      <c r="F1322" s="32" t="s">
        <v>10736</v>
      </c>
    </row>
    <row r="1323" spans="1:6" hidden="1" x14ac:dyDescent="0.25">
      <c r="A1323" s="32" t="s">
        <v>10737</v>
      </c>
      <c r="B1323" s="32" t="s">
        <v>10738</v>
      </c>
      <c r="C1323" s="32" t="s">
        <v>10739</v>
      </c>
      <c r="D1323" s="32" t="s">
        <v>7330</v>
      </c>
      <c r="E1323" s="32">
        <v>92260</v>
      </c>
      <c r="F1323" s="32" t="s">
        <v>10740</v>
      </c>
    </row>
    <row r="1324" spans="1:6" hidden="1" x14ac:dyDescent="0.25">
      <c r="A1324" s="32" t="s">
        <v>10741</v>
      </c>
      <c r="B1324" s="32" t="s">
        <v>10742</v>
      </c>
      <c r="C1324" s="32" t="s">
        <v>10739</v>
      </c>
      <c r="D1324" s="32" t="s">
        <v>7330</v>
      </c>
      <c r="E1324" s="32">
        <v>96466</v>
      </c>
      <c r="F1324" s="32" t="s">
        <v>10743</v>
      </c>
    </row>
    <row r="1325" spans="1:6" hidden="1" x14ac:dyDescent="0.25">
      <c r="A1325" s="32" t="s">
        <v>10744</v>
      </c>
      <c r="B1325" s="32" t="s">
        <v>10745</v>
      </c>
      <c r="C1325" s="32" t="s">
        <v>10739</v>
      </c>
      <c r="D1325" s="32" t="s">
        <v>7330</v>
      </c>
      <c r="E1325" s="32">
        <v>94642</v>
      </c>
      <c r="F1325" s="32" t="s">
        <v>10746</v>
      </c>
    </row>
    <row r="1326" spans="1:6" hidden="1" x14ac:dyDescent="0.25">
      <c r="A1326" s="32" t="s">
        <v>10747</v>
      </c>
      <c r="B1326" s="32" t="s">
        <v>10748</v>
      </c>
      <c r="C1326" s="32" t="s">
        <v>10739</v>
      </c>
      <c r="D1326" s="32" t="s">
        <v>7330</v>
      </c>
      <c r="E1326" s="32">
        <v>90266</v>
      </c>
      <c r="F1326" s="32" t="s">
        <v>10749</v>
      </c>
    </row>
    <row r="1327" spans="1:6" hidden="1" x14ac:dyDescent="0.25">
      <c r="A1327" s="32" t="s">
        <v>10750</v>
      </c>
      <c r="B1327" s="32" t="s">
        <v>7533</v>
      </c>
      <c r="C1327" s="32" t="s">
        <v>10739</v>
      </c>
      <c r="D1327" s="32" t="s">
        <v>7330</v>
      </c>
      <c r="E1327" s="32">
        <v>94666</v>
      </c>
      <c r="F1327" s="32" t="s">
        <v>10751</v>
      </c>
    </row>
    <row r="1328" spans="1:6" hidden="1" x14ac:dyDescent="0.25">
      <c r="A1328" s="32" t="s">
        <v>162</v>
      </c>
      <c r="B1328" s="32" t="s">
        <v>8340</v>
      </c>
      <c r="C1328" s="32" t="s">
        <v>10739</v>
      </c>
      <c r="D1328" s="32" t="s">
        <v>7330</v>
      </c>
      <c r="E1328" s="32">
        <v>96844</v>
      </c>
      <c r="F1328" s="32" t="s">
        <v>10752</v>
      </c>
    </row>
    <row r="1329" spans="1:6" hidden="1" x14ac:dyDescent="0.25">
      <c r="A1329" s="32" t="s">
        <v>8061</v>
      </c>
      <c r="B1329" s="32" t="s">
        <v>10753</v>
      </c>
      <c r="C1329" s="32" t="s">
        <v>10739</v>
      </c>
      <c r="D1329" s="32" t="s">
        <v>7330</v>
      </c>
      <c r="E1329" s="32">
        <v>98242</v>
      </c>
      <c r="F1329" s="32" t="s">
        <v>10754</v>
      </c>
    </row>
    <row r="1330" spans="1:6" hidden="1" x14ac:dyDescent="0.25">
      <c r="A1330" s="32" t="s">
        <v>7989</v>
      </c>
      <c r="B1330" s="32" t="s">
        <v>10755</v>
      </c>
      <c r="C1330" s="32" t="s">
        <v>10739</v>
      </c>
      <c r="D1330" s="32" t="s">
        <v>7330</v>
      </c>
      <c r="E1330" s="32">
        <v>98244</v>
      </c>
      <c r="F1330" s="32" t="s">
        <v>10756</v>
      </c>
    </row>
    <row r="1331" spans="1:6" hidden="1" x14ac:dyDescent="0.25">
      <c r="A1331" s="32" t="s">
        <v>6163</v>
      </c>
      <c r="B1331" s="32" t="s">
        <v>10757</v>
      </c>
      <c r="C1331" s="32" t="s">
        <v>10739</v>
      </c>
      <c r="D1331" s="32" t="s">
        <v>7330</v>
      </c>
      <c r="E1331" s="32">
        <v>94420</v>
      </c>
      <c r="F1331" s="32" t="s">
        <v>10758</v>
      </c>
    </row>
    <row r="1332" spans="1:6" hidden="1" x14ac:dyDescent="0.25">
      <c r="A1332" s="32" t="s">
        <v>10759</v>
      </c>
      <c r="B1332" s="32" t="s">
        <v>10760</v>
      </c>
      <c r="C1332" s="32" t="s">
        <v>10739</v>
      </c>
      <c r="D1332" s="32" t="s">
        <v>7330</v>
      </c>
      <c r="E1332" s="32">
        <v>94820</v>
      </c>
      <c r="F1332" s="32" t="s">
        <v>10761</v>
      </c>
    </row>
    <row r="1333" spans="1:6" hidden="1" x14ac:dyDescent="0.25">
      <c r="A1333" s="32" t="s">
        <v>7400</v>
      </c>
      <c r="B1333" s="32" t="s">
        <v>10762</v>
      </c>
      <c r="C1333" s="32" t="s">
        <v>10739</v>
      </c>
      <c r="D1333" s="32" t="s">
        <v>7330</v>
      </c>
      <c r="E1333" s="32">
        <v>92064</v>
      </c>
      <c r="F1333" s="32" t="s">
        <v>10763</v>
      </c>
    </row>
    <row r="1334" spans="1:6" hidden="1" x14ac:dyDescent="0.25">
      <c r="A1334" s="32" t="s">
        <v>10764</v>
      </c>
      <c r="B1334" s="32" t="s">
        <v>10765</v>
      </c>
      <c r="C1334" s="32" t="s">
        <v>10739</v>
      </c>
      <c r="D1334" s="32" t="s">
        <v>7330</v>
      </c>
      <c r="E1334" s="32">
        <v>92446</v>
      </c>
      <c r="F1334" s="32" t="s">
        <v>10766</v>
      </c>
    </row>
    <row r="1335" spans="1:6" hidden="1" x14ac:dyDescent="0.25">
      <c r="A1335" s="32" t="s">
        <v>8053</v>
      </c>
      <c r="B1335" s="32" t="s">
        <v>10767</v>
      </c>
      <c r="C1335" s="32" t="s">
        <v>10739</v>
      </c>
      <c r="D1335" s="32" t="s">
        <v>7330</v>
      </c>
      <c r="E1335" s="32">
        <v>92404</v>
      </c>
      <c r="F1335" s="32" t="s">
        <v>10768</v>
      </c>
    </row>
    <row r="1336" spans="1:6" hidden="1" x14ac:dyDescent="0.25">
      <c r="A1336" s="32" t="s">
        <v>1511</v>
      </c>
      <c r="B1336" s="32" t="s">
        <v>10769</v>
      </c>
      <c r="C1336" s="32" t="s">
        <v>10739</v>
      </c>
      <c r="D1336" s="32" t="s">
        <v>7330</v>
      </c>
      <c r="E1336" s="32">
        <v>92446</v>
      </c>
      <c r="F1336" s="32" t="s">
        <v>10770</v>
      </c>
    </row>
    <row r="1337" spans="1:6" hidden="1" x14ac:dyDescent="0.25">
      <c r="A1337" s="32" t="s">
        <v>10771</v>
      </c>
      <c r="B1337" s="32" t="s">
        <v>10772</v>
      </c>
      <c r="C1337" s="32" t="s">
        <v>10739</v>
      </c>
      <c r="D1337" s="32" t="s">
        <v>7330</v>
      </c>
      <c r="E1337" s="32">
        <v>96224</v>
      </c>
      <c r="F1337" s="32" t="s">
        <v>10773</v>
      </c>
    </row>
    <row r="1338" spans="1:6" hidden="1" x14ac:dyDescent="0.25">
      <c r="A1338" s="32" t="s">
        <v>10774</v>
      </c>
      <c r="B1338" s="32" t="s">
        <v>10775</v>
      </c>
      <c r="C1338" s="32" t="s">
        <v>10739</v>
      </c>
      <c r="D1338" s="32" t="s">
        <v>7330</v>
      </c>
      <c r="E1338" s="32">
        <v>90008</v>
      </c>
      <c r="F1338" s="32" t="s">
        <v>10776</v>
      </c>
    </row>
    <row r="1339" spans="1:6" hidden="1" x14ac:dyDescent="0.25">
      <c r="A1339" s="32" t="s">
        <v>9828</v>
      </c>
      <c r="B1339" s="32" t="s">
        <v>7458</v>
      </c>
      <c r="C1339" s="32" t="s">
        <v>10739</v>
      </c>
      <c r="D1339" s="32" t="s">
        <v>7330</v>
      </c>
      <c r="E1339" s="32">
        <v>96862</v>
      </c>
      <c r="F1339" s="32" t="s">
        <v>10777</v>
      </c>
    </row>
    <row r="1340" spans="1:6" hidden="1" x14ac:dyDescent="0.25">
      <c r="A1340" s="32" t="s">
        <v>716</v>
      </c>
      <c r="B1340" s="32" t="s">
        <v>10778</v>
      </c>
      <c r="C1340" s="32" t="s">
        <v>10739</v>
      </c>
      <c r="D1340" s="32" t="s">
        <v>7330</v>
      </c>
      <c r="E1340" s="32">
        <v>90026</v>
      </c>
      <c r="F1340" s="32" t="s">
        <v>10779</v>
      </c>
    </row>
    <row r="1341" spans="1:6" hidden="1" x14ac:dyDescent="0.25">
      <c r="A1341" s="32" t="s">
        <v>3576</v>
      </c>
      <c r="B1341" s="32" t="s">
        <v>10780</v>
      </c>
      <c r="C1341" s="32" t="s">
        <v>10739</v>
      </c>
      <c r="D1341" s="32" t="s">
        <v>7330</v>
      </c>
      <c r="E1341" s="32">
        <v>94292</v>
      </c>
      <c r="F1341" s="32" t="s">
        <v>10781</v>
      </c>
    </row>
    <row r="1342" spans="1:6" hidden="1" x14ac:dyDescent="0.25">
      <c r="A1342" s="32" t="s">
        <v>10782</v>
      </c>
      <c r="B1342" s="32" t="s">
        <v>10783</v>
      </c>
      <c r="C1342" s="32" t="s">
        <v>10739</v>
      </c>
      <c r="D1342" s="32" t="s">
        <v>7330</v>
      </c>
      <c r="E1342" s="32">
        <v>92026</v>
      </c>
      <c r="F1342" s="32" t="s">
        <v>10784</v>
      </c>
    </row>
    <row r="1343" spans="1:6" hidden="1" x14ac:dyDescent="0.25">
      <c r="A1343" s="32" t="s">
        <v>4319</v>
      </c>
      <c r="B1343" s="32" t="s">
        <v>10785</v>
      </c>
      <c r="C1343" s="32" t="s">
        <v>10786</v>
      </c>
      <c r="D1343" s="32" t="s">
        <v>7330</v>
      </c>
      <c r="E1343" s="32">
        <v>98298</v>
      </c>
      <c r="F1343" s="32" t="s">
        <v>10787</v>
      </c>
    </row>
    <row r="1344" spans="1:6" hidden="1" x14ac:dyDescent="0.25">
      <c r="A1344" s="32" t="s">
        <v>9614</v>
      </c>
      <c r="B1344" s="32" t="s">
        <v>10788</v>
      </c>
      <c r="C1344" s="32" t="s">
        <v>10789</v>
      </c>
      <c r="D1344" s="32" t="s">
        <v>7330</v>
      </c>
      <c r="E1344" s="32">
        <v>92640</v>
      </c>
      <c r="F1344" s="32" t="s">
        <v>10790</v>
      </c>
    </row>
    <row r="1345" spans="1:6" hidden="1" x14ac:dyDescent="0.25">
      <c r="A1345" s="32" t="s">
        <v>4455</v>
      </c>
      <c r="B1345" s="32" t="s">
        <v>10791</v>
      </c>
      <c r="C1345" s="32" t="s">
        <v>10789</v>
      </c>
      <c r="D1345" s="32" t="s">
        <v>7330</v>
      </c>
      <c r="E1345" s="32">
        <v>92402</v>
      </c>
      <c r="F1345" s="32" t="s">
        <v>10792</v>
      </c>
    </row>
    <row r="1346" spans="1:6" hidden="1" x14ac:dyDescent="0.25">
      <c r="A1346" s="32" t="s">
        <v>8248</v>
      </c>
      <c r="B1346" s="32" t="s">
        <v>9890</v>
      </c>
      <c r="C1346" s="32" t="s">
        <v>10789</v>
      </c>
      <c r="D1346" s="32" t="s">
        <v>7330</v>
      </c>
      <c r="E1346" s="32">
        <v>92208</v>
      </c>
      <c r="F1346" s="32" t="s">
        <v>10793</v>
      </c>
    </row>
    <row r="1347" spans="1:6" hidden="1" x14ac:dyDescent="0.25">
      <c r="A1347" s="32" t="s">
        <v>6934</v>
      </c>
      <c r="B1347" s="32" t="s">
        <v>10794</v>
      </c>
      <c r="C1347" s="32" t="s">
        <v>10789</v>
      </c>
      <c r="D1347" s="32" t="s">
        <v>7330</v>
      </c>
      <c r="E1347" s="32">
        <v>90262</v>
      </c>
      <c r="F1347" s="32" t="s">
        <v>10795</v>
      </c>
    </row>
    <row r="1348" spans="1:6" hidden="1" x14ac:dyDescent="0.25">
      <c r="A1348" s="32" t="s">
        <v>319</v>
      </c>
      <c r="B1348" s="32" t="s">
        <v>8081</v>
      </c>
      <c r="C1348" s="32" t="s">
        <v>10789</v>
      </c>
      <c r="D1348" s="32" t="s">
        <v>7330</v>
      </c>
      <c r="E1348" s="32">
        <v>94806</v>
      </c>
      <c r="F1348" s="32" t="s">
        <v>10796</v>
      </c>
    </row>
    <row r="1349" spans="1:6" hidden="1" x14ac:dyDescent="0.25">
      <c r="A1349" s="32" t="s">
        <v>7591</v>
      </c>
      <c r="B1349" s="32" t="s">
        <v>10797</v>
      </c>
      <c r="C1349" s="32" t="s">
        <v>10798</v>
      </c>
      <c r="D1349" s="32" t="s">
        <v>7330</v>
      </c>
      <c r="E1349" s="32">
        <v>94402</v>
      </c>
      <c r="F1349" s="32" t="s">
        <v>10799</v>
      </c>
    </row>
    <row r="1350" spans="1:6" hidden="1" x14ac:dyDescent="0.25">
      <c r="A1350" s="32" t="s">
        <v>6380</v>
      </c>
      <c r="B1350" s="32" t="s">
        <v>10800</v>
      </c>
      <c r="C1350" s="32" t="s">
        <v>10798</v>
      </c>
      <c r="D1350" s="32" t="s">
        <v>7330</v>
      </c>
      <c r="E1350" s="32">
        <v>94206</v>
      </c>
      <c r="F1350" s="32" t="s">
        <v>10801</v>
      </c>
    </row>
    <row r="1351" spans="1:6" hidden="1" x14ac:dyDescent="0.25">
      <c r="A1351" s="32" t="s">
        <v>10802</v>
      </c>
      <c r="B1351" s="32" t="s">
        <v>10803</v>
      </c>
      <c r="C1351" s="32" t="s">
        <v>10798</v>
      </c>
      <c r="D1351" s="32" t="s">
        <v>7330</v>
      </c>
      <c r="E1351" s="32">
        <v>96460</v>
      </c>
      <c r="F1351" s="32" t="s">
        <v>10804</v>
      </c>
    </row>
    <row r="1352" spans="1:6" hidden="1" x14ac:dyDescent="0.25">
      <c r="A1352" s="32" t="s">
        <v>4125</v>
      </c>
      <c r="B1352" s="32" t="s">
        <v>10805</v>
      </c>
      <c r="C1352" s="32" t="s">
        <v>10798</v>
      </c>
      <c r="D1352" s="32" t="s">
        <v>7330</v>
      </c>
      <c r="E1352" s="32">
        <v>96866</v>
      </c>
      <c r="F1352" s="32" t="s">
        <v>10806</v>
      </c>
    </row>
    <row r="1353" spans="1:6" hidden="1" x14ac:dyDescent="0.25">
      <c r="A1353" s="32" t="s">
        <v>4962</v>
      </c>
      <c r="B1353" s="32" t="s">
        <v>9404</v>
      </c>
      <c r="C1353" s="32" t="s">
        <v>10798</v>
      </c>
      <c r="D1353" s="32" t="s">
        <v>7330</v>
      </c>
      <c r="E1353" s="32">
        <v>98266</v>
      </c>
      <c r="F1353" s="32" t="s">
        <v>10807</v>
      </c>
    </row>
    <row r="1354" spans="1:6" hidden="1" x14ac:dyDescent="0.25">
      <c r="A1354" s="32" t="s">
        <v>10141</v>
      </c>
      <c r="B1354" s="32" t="s">
        <v>10808</v>
      </c>
      <c r="C1354" s="32" t="s">
        <v>10798</v>
      </c>
      <c r="D1354" s="32" t="s">
        <v>7330</v>
      </c>
      <c r="E1354" s="32">
        <v>94228</v>
      </c>
      <c r="F1354" s="32" t="s">
        <v>10809</v>
      </c>
    </row>
    <row r="1355" spans="1:6" hidden="1" x14ac:dyDescent="0.25">
      <c r="A1355" s="32" t="s">
        <v>4304</v>
      </c>
      <c r="B1355" s="32" t="s">
        <v>10810</v>
      </c>
      <c r="C1355" s="32" t="s">
        <v>10798</v>
      </c>
      <c r="D1355" s="32" t="s">
        <v>7330</v>
      </c>
      <c r="E1355" s="32">
        <v>92688</v>
      </c>
      <c r="F1355" s="32" t="s">
        <v>10811</v>
      </c>
    </row>
    <row r="1356" spans="1:6" hidden="1" x14ac:dyDescent="0.25">
      <c r="A1356" s="32" t="s">
        <v>6457</v>
      </c>
      <c r="B1356" s="32" t="s">
        <v>10812</v>
      </c>
      <c r="C1356" s="32" t="s">
        <v>10798</v>
      </c>
      <c r="D1356" s="32" t="s">
        <v>7330</v>
      </c>
      <c r="E1356" s="32">
        <v>90026</v>
      </c>
      <c r="F1356" s="32" t="s">
        <v>10813</v>
      </c>
    </row>
    <row r="1357" spans="1:6" hidden="1" x14ac:dyDescent="0.25">
      <c r="A1357" s="32" t="s">
        <v>10814</v>
      </c>
      <c r="B1357" s="32" t="s">
        <v>10815</v>
      </c>
      <c r="C1357" s="32" t="s">
        <v>10798</v>
      </c>
      <c r="D1357" s="32" t="s">
        <v>7330</v>
      </c>
      <c r="E1357" s="32">
        <v>94648</v>
      </c>
      <c r="F1357" s="32" t="s">
        <v>10816</v>
      </c>
    </row>
    <row r="1358" spans="1:6" hidden="1" x14ac:dyDescent="0.25">
      <c r="A1358" s="32" t="s">
        <v>6439</v>
      </c>
      <c r="B1358" s="32" t="s">
        <v>10817</v>
      </c>
      <c r="C1358" s="32" t="s">
        <v>10798</v>
      </c>
      <c r="D1358" s="32" t="s">
        <v>7330</v>
      </c>
      <c r="E1358" s="32">
        <v>96886</v>
      </c>
      <c r="F1358" s="32" t="s">
        <v>10818</v>
      </c>
    </row>
    <row r="1359" spans="1:6" hidden="1" x14ac:dyDescent="0.25">
      <c r="A1359" s="32" t="s">
        <v>8120</v>
      </c>
      <c r="B1359" s="32" t="s">
        <v>10819</v>
      </c>
      <c r="C1359" s="32" t="s">
        <v>10798</v>
      </c>
      <c r="D1359" s="32" t="s">
        <v>7330</v>
      </c>
      <c r="E1359" s="32">
        <v>96020</v>
      </c>
      <c r="F1359" s="32" t="s">
        <v>10820</v>
      </c>
    </row>
    <row r="1360" spans="1:6" hidden="1" x14ac:dyDescent="0.25">
      <c r="A1360" s="32" t="s">
        <v>7676</v>
      </c>
      <c r="B1360" s="32" t="s">
        <v>10821</v>
      </c>
      <c r="C1360" s="32" t="s">
        <v>10798</v>
      </c>
      <c r="D1360" s="32" t="s">
        <v>7330</v>
      </c>
      <c r="E1360" s="32">
        <v>90026</v>
      </c>
      <c r="F1360" s="32" t="s">
        <v>10822</v>
      </c>
    </row>
    <row r="1361" spans="1:6" hidden="1" x14ac:dyDescent="0.25">
      <c r="A1361" s="32" t="s">
        <v>10823</v>
      </c>
      <c r="B1361" s="32" t="s">
        <v>8067</v>
      </c>
      <c r="C1361" s="32" t="s">
        <v>10798</v>
      </c>
      <c r="D1361" s="32" t="s">
        <v>7330</v>
      </c>
      <c r="E1361" s="32">
        <v>92806</v>
      </c>
      <c r="F1361" s="32" t="s">
        <v>10824</v>
      </c>
    </row>
    <row r="1362" spans="1:6" hidden="1" x14ac:dyDescent="0.25">
      <c r="A1362" s="32" t="s">
        <v>10825</v>
      </c>
      <c r="B1362" s="32" t="s">
        <v>10826</v>
      </c>
      <c r="C1362" s="32" t="s">
        <v>10827</v>
      </c>
      <c r="D1362" s="32" t="s">
        <v>7330</v>
      </c>
      <c r="E1362" s="32">
        <v>94402</v>
      </c>
      <c r="F1362" s="32" t="s">
        <v>10828</v>
      </c>
    </row>
    <row r="1363" spans="1:6" hidden="1" x14ac:dyDescent="0.25">
      <c r="A1363" s="32" t="s">
        <v>9271</v>
      </c>
      <c r="B1363" s="32" t="s">
        <v>10829</v>
      </c>
      <c r="C1363" s="32" t="s">
        <v>10830</v>
      </c>
      <c r="D1363" s="32" t="s">
        <v>7330</v>
      </c>
      <c r="E1363" s="32">
        <v>90046</v>
      </c>
      <c r="F1363" s="32" t="s">
        <v>10831</v>
      </c>
    </row>
    <row r="1364" spans="1:6" hidden="1" x14ac:dyDescent="0.25">
      <c r="A1364" s="32" t="s">
        <v>6837</v>
      </c>
      <c r="B1364" s="32" t="s">
        <v>10832</v>
      </c>
      <c r="C1364" s="32" t="s">
        <v>10833</v>
      </c>
      <c r="D1364" s="32" t="s">
        <v>7330</v>
      </c>
      <c r="E1364" s="32">
        <v>94020</v>
      </c>
      <c r="F1364" s="32" t="s">
        <v>10834</v>
      </c>
    </row>
    <row r="1365" spans="1:6" hidden="1" x14ac:dyDescent="0.25">
      <c r="A1365" s="32" t="s">
        <v>3326</v>
      </c>
      <c r="B1365" s="32" t="s">
        <v>10835</v>
      </c>
      <c r="C1365" s="32" t="s">
        <v>10833</v>
      </c>
      <c r="D1365" s="32" t="s">
        <v>7330</v>
      </c>
      <c r="E1365" s="32">
        <v>92604</v>
      </c>
      <c r="F1365" s="32" t="s">
        <v>10836</v>
      </c>
    </row>
    <row r="1366" spans="1:6" hidden="1" x14ac:dyDescent="0.25">
      <c r="A1366" s="32" t="s">
        <v>10837</v>
      </c>
      <c r="B1366" s="32" t="s">
        <v>8628</v>
      </c>
      <c r="C1366" s="32" t="s">
        <v>10833</v>
      </c>
      <c r="D1366" s="32" t="s">
        <v>7330</v>
      </c>
      <c r="E1366" s="32">
        <v>92842</v>
      </c>
      <c r="F1366" s="32" t="s">
        <v>10838</v>
      </c>
    </row>
    <row r="1367" spans="1:6" hidden="1" x14ac:dyDescent="0.25">
      <c r="A1367" s="32" t="s">
        <v>10839</v>
      </c>
      <c r="B1367" s="32" t="s">
        <v>10840</v>
      </c>
      <c r="C1367" s="32" t="s">
        <v>10833</v>
      </c>
      <c r="D1367" s="32" t="s">
        <v>7330</v>
      </c>
      <c r="E1367" s="32">
        <v>96840</v>
      </c>
      <c r="F1367" s="32" t="s">
        <v>10841</v>
      </c>
    </row>
    <row r="1368" spans="1:6" hidden="1" x14ac:dyDescent="0.25">
      <c r="A1368" s="32" t="s">
        <v>10842</v>
      </c>
      <c r="B1368" s="32" t="s">
        <v>10843</v>
      </c>
      <c r="C1368" s="32" t="s">
        <v>10833</v>
      </c>
      <c r="D1368" s="32" t="s">
        <v>7330</v>
      </c>
      <c r="E1368" s="32">
        <v>99226</v>
      </c>
      <c r="F1368" s="32" t="s">
        <v>10844</v>
      </c>
    </row>
    <row r="1369" spans="1:6" hidden="1" x14ac:dyDescent="0.25">
      <c r="A1369" s="32" t="s">
        <v>4105</v>
      </c>
      <c r="B1369" s="32" t="s">
        <v>10845</v>
      </c>
      <c r="C1369" s="32" t="s">
        <v>10833</v>
      </c>
      <c r="D1369" s="32" t="s">
        <v>7330</v>
      </c>
      <c r="E1369" s="32">
        <v>90026</v>
      </c>
      <c r="F1369" s="32" t="s">
        <v>10846</v>
      </c>
    </row>
    <row r="1370" spans="1:6" hidden="1" x14ac:dyDescent="0.25">
      <c r="A1370" s="32" t="s">
        <v>10847</v>
      </c>
      <c r="B1370" s="32" t="s">
        <v>10848</v>
      </c>
      <c r="C1370" s="32" t="s">
        <v>10833</v>
      </c>
      <c r="D1370" s="32" t="s">
        <v>7330</v>
      </c>
      <c r="E1370" s="32">
        <v>90026</v>
      </c>
      <c r="F1370" s="32" t="s">
        <v>10849</v>
      </c>
    </row>
    <row r="1371" spans="1:6" hidden="1" x14ac:dyDescent="0.25">
      <c r="A1371" s="32" t="s">
        <v>3045</v>
      </c>
      <c r="B1371" s="32" t="s">
        <v>10850</v>
      </c>
      <c r="C1371" s="32" t="s">
        <v>10833</v>
      </c>
      <c r="D1371" s="32" t="s">
        <v>7330</v>
      </c>
      <c r="E1371" s="32">
        <v>92662</v>
      </c>
      <c r="F1371" s="32" t="s">
        <v>10851</v>
      </c>
    </row>
    <row r="1372" spans="1:6" hidden="1" x14ac:dyDescent="0.25">
      <c r="A1372" s="32" t="s">
        <v>5289</v>
      </c>
      <c r="B1372" s="32" t="s">
        <v>10852</v>
      </c>
      <c r="C1372" s="32" t="s">
        <v>10833</v>
      </c>
      <c r="D1372" s="32" t="s">
        <v>7330</v>
      </c>
      <c r="E1372" s="32">
        <v>90840</v>
      </c>
      <c r="F1372" s="32" t="s">
        <v>10853</v>
      </c>
    </row>
    <row r="1373" spans="1:6" hidden="1" x14ac:dyDescent="0.25">
      <c r="A1373" s="32" t="s">
        <v>3654</v>
      </c>
      <c r="B1373" s="32" t="s">
        <v>10854</v>
      </c>
      <c r="C1373" s="32" t="s">
        <v>10833</v>
      </c>
      <c r="D1373" s="32" t="s">
        <v>7330</v>
      </c>
      <c r="E1373" s="32">
        <v>94902</v>
      </c>
      <c r="F1373" s="32" t="s">
        <v>10855</v>
      </c>
    </row>
    <row r="1374" spans="1:6" hidden="1" x14ac:dyDescent="0.25">
      <c r="A1374" s="32" t="s">
        <v>1611</v>
      </c>
      <c r="B1374" s="32" t="s">
        <v>10856</v>
      </c>
      <c r="C1374" s="32" t="s">
        <v>10857</v>
      </c>
      <c r="D1374" s="32" t="s">
        <v>7330</v>
      </c>
      <c r="E1374" s="32">
        <v>98480</v>
      </c>
      <c r="F1374" s="32" t="s">
        <v>10858</v>
      </c>
    </row>
    <row r="1375" spans="1:6" hidden="1" x14ac:dyDescent="0.25">
      <c r="A1375" s="32" t="s">
        <v>10859</v>
      </c>
      <c r="B1375" s="32" t="s">
        <v>10860</v>
      </c>
      <c r="C1375" s="32" t="s">
        <v>10857</v>
      </c>
      <c r="D1375" s="32" t="s">
        <v>7330</v>
      </c>
      <c r="E1375" s="32">
        <v>90802</v>
      </c>
      <c r="F1375" s="32" t="s">
        <v>10861</v>
      </c>
    </row>
    <row r="1376" spans="1:6" hidden="1" x14ac:dyDescent="0.25">
      <c r="A1376" s="32" t="s">
        <v>5285</v>
      </c>
      <c r="B1376" s="32" t="s">
        <v>10862</v>
      </c>
      <c r="C1376" s="32" t="s">
        <v>10857</v>
      </c>
      <c r="D1376" s="32" t="s">
        <v>7330</v>
      </c>
      <c r="E1376" s="32">
        <v>96824</v>
      </c>
      <c r="F1376" s="32" t="s">
        <v>10863</v>
      </c>
    </row>
    <row r="1377" spans="1:6" hidden="1" x14ac:dyDescent="0.25">
      <c r="A1377" s="32" t="s">
        <v>10864</v>
      </c>
      <c r="B1377" s="32" t="s">
        <v>10865</v>
      </c>
      <c r="C1377" s="32" t="s">
        <v>10857</v>
      </c>
      <c r="D1377" s="32" t="s">
        <v>7330</v>
      </c>
      <c r="E1377" s="32">
        <v>90292</v>
      </c>
      <c r="F1377" s="32" t="s">
        <v>10866</v>
      </c>
    </row>
    <row r="1378" spans="1:6" hidden="1" x14ac:dyDescent="0.25">
      <c r="A1378" s="32" t="s">
        <v>10867</v>
      </c>
      <c r="B1378" s="32" t="s">
        <v>10868</v>
      </c>
      <c r="C1378" s="32" t="s">
        <v>10869</v>
      </c>
      <c r="D1378" s="32" t="s">
        <v>7330</v>
      </c>
      <c r="E1378" s="32">
        <v>92628</v>
      </c>
      <c r="F1378" s="32" t="s">
        <v>10870</v>
      </c>
    </row>
    <row r="1379" spans="1:6" hidden="1" x14ac:dyDescent="0.25">
      <c r="A1379" s="32" t="s">
        <v>10871</v>
      </c>
      <c r="B1379" s="32" t="s">
        <v>10872</v>
      </c>
      <c r="C1379" s="32" t="s">
        <v>10869</v>
      </c>
      <c r="D1379" s="32" t="s">
        <v>7330</v>
      </c>
      <c r="E1379" s="32">
        <v>92692</v>
      </c>
      <c r="F1379" s="32" t="s">
        <v>10873</v>
      </c>
    </row>
    <row r="1380" spans="1:6" hidden="1" x14ac:dyDescent="0.25">
      <c r="A1380" s="32" t="s">
        <v>7989</v>
      </c>
      <c r="B1380" s="32" t="s">
        <v>10874</v>
      </c>
      <c r="C1380" s="32" t="s">
        <v>10869</v>
      </c>
      <c r="D1380" s="32" t="s">
        <v>7330</v>
      </c>
      <c r="E1380" s="32">
        <v>90089</v>
      </c>
      <c r="F1380" s="32" t="s">
        <v>10875</v>
      </c>
    </row>
    <row r="1381" spans="1:6" hidden="1" x14ac:dyDescent="0.25">
      <c r="A1381" s="32" t="s">
        <v>10876</v>
      </c>
      <c r="B1381" s="32" t="s">
        <v>10877</v>
      </c>
      <c r="C1381" s="32" t="s">
        <v>10869</v>
      </c>
      <c r="D1381" s="32" t="s">
        <v>7330</v>
      </c>
      <c r="E1381" s="32">
        <v>98006</v>
      </c>
      <c r="F1381" s="32" t="s">
        <v>10878</v>
      </c>
    </row>
    <row r="1382" spans="1:6" hidden="1" x14ac:dyDescent="0.25">
      <c r="A1382" s="32" t="s">
        <v>10879</v>
      </c>
      <c r="B1382" s="32" t="s">
        <v>10880</v>
      </c>
      <c r="C1382" s="32" t="s">
        <v>10869</v>
      </c>
      <c r="D1382" s="32" t="s">
        <v>7330</v>
      </c>
      <c r="E1382" s="32">
        <v>92988</v>
      </c>
      <c r="F1382" s="32" t="s">
        <v>10881</v>
      </c>
    </row>
    <row r="1383" spans="1:6" hidden="1" x14ac:dyDescent="0.25">
      <c r="A1383" s="32" t="s">
        <v>4421</v>
      </c>
      <c r="B1383" s="32" t="s">
        <v>10882</v>
      </c>
      <c r="C1383" s="32" t="s">
        <v>10869</v>
      </c>
      <c r="D1383" s="32" t="s">
        <v>7330</v>
      </c>
      <c r="E1383" s="32">
        <v>92209</v>
      </c>
      <c r="F1383" s="32" t="s">
        <v>10883</v>
      </c>
    </row>
    <row r="1384" spans="1:6" hidden="1" x14ac:dyDescent="0.25">
      <c r="A1384" s="32" t="s">
        <v>10884</v>
      </c>
      <c r="B1384" s="32" t="s">
        <v>10885</v>
      </c>
      <c r="C1384" s="32" t="s">
        <v>10869</v>
      </c>
      <c r="D1384" s="32" t="s">
        <v>7330</v>
      </c>
      <c r="E1384" s="32">
        <v>92242</v>
      </c>
      <c r="F1384" s="32" t="s">
        <v>10886</v>
      </c>
    </row>
    <row r="1385" spans="1:6" hidden="1" x14ac:dyDescent="0.25">
      <c r="A1385" s="32" t="s">
        <v>4739</v>
      </c>
      <c r="B1385" s="32" t="s">
        <v>7264</v>
      </c>
      <c r="C1385" s="32" t="s">
        <v>10887</v>
      </c>
      <c r="D1385" s="32" t="s">
        <v>7330</v>
      </c>
      <c r="E1385" s="32">
        <v>90026</v>
      </c>
      <c r="F1385" s="32" t="s">
        <v>10888</v>
      </c>
    </row>
    <row r="1386" spans="1:6" hidden="1" x14ac:dyDescent="0.25">
      <c r="A1386" s="32" t="s">
        <v>6152</v>
      </c>
      <c r="B1386" s="32" t="s">
        <v>10889</v>
      </c>
      <c r="C1386" s="32" t="s">
        <v>10887</v>
      </c>
      <c r="D1386" s="32" t="s">
        <v>7330</v>
      </c>
      <c r="E1386" s="32">
        <v>94420</v>
      </c>
      <c r="F1386" s="32" t="s">
        <v>10890</v>
      </c>
    </row>
    <row r="1387" spans="1:6" hidden="1" x14ac:dyDescent="0.25">
      <c r="A1387" s="32" t="s">
        <v>7400</v>
      </c>
      <c r="B1387" s="32" t="s">
        <v>10891</v>
      </c>
      <c r="C1387" s="32" t="s">
        <v>10887</v>
      </c>
      <c r="D1387" s="32" t="s">
        <v>7330</v>
      </c>
      <c r="E1387" s="32">
        <v>90024</v>
      </c>
      <c r="F1387" s="32" t="s">
        <v>10892</v>
      </c>
    </row>
    <row r="1388" spans="1:6" hidden="1" x14ac:dyDescent="0.25">
      <c r="A1388" s="32" t="s">
        <v>319</v>
      </c>
      <c r="B1388" s="32" t="s">
        <v>10893</v>
      </c>
      <c r="C1388" s="32" t="s">
        <v>10887</v>
      </c>
      <c r="D1388" s="32" t="s">
        <v>7330</v>
      </c>
      <c r="E1388" s="32">
        <v>98086</v>
      </c>
      <c r="F1388" s="32" t="s">
        <v>10894</v>
      </c>
    </row>
    <row r="1389" spans="1:6" hidden="1" x14ac:dyDescent="0.25">
      <c r="A1389" s="32" t="s">
        <v>10895</v>
      </c>
      <c r="B1389" s="32" t="s">
        <v>10896</v>
      </c>
      <c r="C1389" s="32" t="s">
        <v>10897</v>
      </c>
      <c r="D1389" s="32" t="s">
        <v>7330</v>
      </c>
      <c r="E1389" s="32">
        <v>92240</v>
      </c>
      <c r="F1389" s="32" t="s">
        <v>10898</v>
      </c>
    </row>
    <row r="1390" spans="1:6" hidden="1" x14ac:dyDescent="0.25">
      <c r="A1390" s="32" t="s">
        <v>3693</v>
      </c>
      <c r="B1390" s="32" t="s">
        <v>10899</v>
      </c>
      <c r="C1390" s="32" t="s">
        <v>10900</v>
      </c>
      <c r="D1390" s="32" t="s">
        <v>7330</v>
      </c>
      <c r="E1390" s="32">
        <v>92664</v>
      </c>
      <c r="F1390" s="32" t="s">
        <v>10901</v>
      </c>
    </row>
    <row r="1391" spans="1:6" hidden="1" x14ac:dyDescent="0.25">
      <c r="A1391" s="32" t="s">
        <v>10902</v>
      </c>
      <c r="B1391" s="32" t="s">
        <v>7264</v>
      </c>
      <c r="C1391" s="32" t="s">
        <v>10900</v>
      </c>
      <c r="D1391" s="32" t="s">
        <v>7330</v>
      </c>
      <c r="E1391" s="32">
        <v>94024</v>
      </c>
      <c r="F1391" s="32" t="s">
        <v>10903</v>
      </c>
    </row>
    <row r="1392" spans="1:6" hidden="1" x14ac:dyDescent="0.25">
      <c r="A1392" s="32" t="s">
        <v>10904</v>
      </c>
      <c r="B1392" s="32" t="s">
        <v>10905</v>
      </c>
      <c r="C1392" s="32" t="s">
        <v>10900</v>
      </c>
      <c r="D1392" s="32" t="s">
        <v>7330</v>
      </c>
      <c r="E1392" s="32">
        <v>94402</v>
      </c>
      <c r="F1392" s="32" t="s">
        <v>10906</v>
      </c>
    </row>
    <row r="1393" spans="1:6" hidden="1" x14ac:dyDescent="0.25">
      <c r="A1393" s="32" t="s">
        <v>3130</v>
      </c>
      <c r="B1393" s="32" t="s">
        <v>10907</v>
      </c>
      <c r="C1393" s="32" t="s">
        <v>10900</v>
      </c>
      <c r="D1393" s="32" t="s">
        <v>7330</v>
      </c>
      <c r="E1393" s="32">
        <v>92064</v>
      </c>
      <c r="F1393" s="32" t="s">
        <v>10908</v>
      </c>
    </row>
    <row r="1394" spans="1:6" hidden="1" x14ac:dyDescent="0.25">
      <c r="A1394" s="32" t="s">
        <v>10909</v>
      </c>
      <c r="B1394" s="32" t="s">
        <v>10910</v>
      </c>
      <c r="C1394" s="32" t="s">
        <v>10900</v>
      </c>
      <c r="D1394" s="32" t="s">
        <v>7330</v>
      </c>
      <c r="E1394" s="32">
        <v>94244</v>
      </c>
      <c r="F1394" s="32" t="s">
        <v>10911</v>
      </c>
    </row>
    <row r="1395" spans="1:6" hidden="1" x14ac:dyDescent="0.25">
      <c r="A1395" s="32" t="s">
        <v>4565</v>
      </c>
      <c r="B1395" s="32" t="s">
        <v>10912</v>
      </c>
      <c r="C1395" s="32" t="s">
        <v>10900</v>
      </c>
      <c r="D1395" s="32" t="s">
        <v>7330</v>
      </c>
      <c r="E1395" s="32">
        <v>90026</v>
      </c>
      <c r="F1395" s="32" t="s">
        <v>10913</v>
      </c>
    </row>
    <row r="1396" spans="1:6" hidden="1" x14ac:dyDescent="0.25">
      <c r="A1396" s="32" t="s">
        <v>10914</v>
      </c>
      <c r="B1396" s="32" t="s">
        <v>10915</v>
      </c>
      <c r="C1396" s="32" t="s">
        <v>10900</v>
      </c>
      <c r="D1396" s="32" t="s">
        <v>7330</v>
      </c>
      <c r="E1396" s="32">
        <v>94696</v>
      </c>
      <c r="F1396" s="32" t="s">
        <v>10916</v>
      </c>
    </row>
    <row r="1397" spans="1:6" hidden="1" x14ac:dyDescent="0.25">
      <c r="A1397" s="32" t="s">
        <v>3240</v>
      </c>
      <c r="B1397" s="32" t="s">
        <v>10917</v>
      </c>
      <c r="C1397" s="32" t="s">
        <v>10900</v>
      </c>
      <c r="D1397" s="32" t="s">
        <v>7330</v>
      </c>
      <c r="E1397" s="32">
        <v>99802</v>
      </c>
      <c r="F1397" s="32" t="s">
        <v>10918</v>
      </c>
    </row>
    <row r="1398" spans="1:6" hidden="1" x14ac:dyDescent="0.25">
      <c r="A1398" s="32" t="s">
        <v>10919</v>
      </c>
      <c r="B1398" s="32" t="s">
        <v>10920</v>
      </c>
      <c r="C1398" s="32" t="s">
        <v>10900</v>
      </c>
      <c r="D1398" s="32" t="s">
        <v>7330</v>
      </c>
      <c r="E1398" s="32">
        <v>99804</v>
      </c>
      <c r="F1398" s="32" t="s">
        <v>10921</v>
      </c>
    </row>
    <row r="1399" spans="1:6" hidden="1" x14ac:dyDescent="0.25">
      <c r="A1399" s="32" t="s">
        <v>10922</v>
      </c>
      <c r="B1399" s="32" t="s">
        <v>10923</v>
      </c>
      <c r="C1399" s="32" t="s">
        <v>10900</v>
      </c>
      <c r="D1399" s="32" t="s">
        <v>7330</v>
      </c>
      <c r="E1399" s="32">
        <v>99802</v>
      </c>
      <c r="F1399" s="32" t="s">
        <v>10924</v>
      </c>
    </row>
    <row r="1400" spans="1:6" hidden="1" x14ac:dyDescent="0.25">
      <c r="A1400" s="32" t="s">
        <v>2083</v>
      </c>
      <c r="B1400" s="32" t="s">
        <v>10925</v>
      </c>
      <c r="C1400" s="32" t="s">
        <v>10900</v>
      </c>
      <c r="D1400" s="32" t="s">
        <v>7330</v>
      </c>
      <c r="E1400" s="32">
        <v>92402</v>
      </c>
      <c r="F1400" s="32" t="s">
        <v>10926</v>
      </c>
    </row>
    <row r="1401" spans="1:6" hidden="1" x14ac:dyDescent="0.25">
      <c r="A1401" s="32" t="s">
        <v>6889</v>
      </c>
      <c r="B1401" s="32" t="s">
        <v>10927</v>
      </c>
      <c r="C1401" s="32" t="s">
        <v>10900</v>
      </c>
      <c r="D1401" s="32" t="s">
        <v>7330</v>
      </c>
      <c r="E1401" s="32">
        <v>92606</v>
      </c>
      <c r="F1401" s="32" t="s">
        <v>10928</v>
      </c>
    </row>
    <row r="1402" spans="1:6" hidden="1" x14ac:dyDescent="0.25">
      <c r="A1402" s="32" t="s">
        <v>7989</v>
      </c>
      <c r="B1402" s="32" t="s">
        <v>10755</v>
      </c>
      <c r="C1402" s="32" t="s">
        <v>10900</v>
      </c>
      <c r="D1402" s="32" t="s">
        <v>7330</v>
      </c>
      <c r="E1402" s="32">
        <v>94224</v>
      </c>
      <c r="F1402" s="32" t="s">
        <v>10929</v>
      </c>
    </row>
    <row r="1403" spans="1:6" hidden="1" x14ac:dyDescent="0.25">
      <c r="A1403" s="32" t="s">
        <v>5485</v>
      </c>
      <c r="B1403" s="32" t="s">
        <v>10930</v>
      </c>
      <c r="C1403" s="32" t="s">
        <v>10900</v>
      </c>
      <c r="D1403" s="32" t="s">
        <v>7330</v>
      </c>
      <c r="E1403" s="32">
        <v>90248</v>
      </c>
      <c r="F1403" s="32" t="s">
        <v>10931</v>
      </c>
    </row>
    <row r="1404" spans="1:6" hidden="1" x14ac:dyDescent="0.25">
      <c r="A1404" s="32" t="s">
        <v>10932</v>
      </c>
      <c r="B1404" s="32" t="s">
        <v>10933</v>
      </c>
      <c r="C1404" s="32" t="s">
        <v>10900</v>
      </c>
      <c r="D1404" s="32" t="s">
        <v>7330</v>
      </c>
      <c r="E1404" s="32">
        <v>90026</v>
      </c>
      <c r="F1404" s="32" t="s">
        <v>10934</v>
      </c>
    </row>
    <row r="1405" spans="1:6" hidden="1" x14ac:dyDescent="0.25">
      <c r="A1405" s="32" t="s">
        <v>7779</v>
      </c>
      <c r="B1405" s="32" t="s">
        <v>7445</v>
      </c>
      <c r="C1405" s="32" t="s">
        <v>10900</v>
      </c>
      <c r="D1405" s="32" t="s">
        <v>7330</v>
      </c>
      <c r="E1405" s="32">
        <v>94620</v>
      </c>
      <c r="F1405" s="32" t="s">
        <v>10935</v>
      </c>
    </row>
    <row r="1406" spans="1:6" hidden="1" x14ac:dyDescent="0.25">
      <c r="A1406" s="32" t="s">
        <v>10936</v>
      </c>
      <c r="B1406" s="32" t="s">
        <v>10937</v>
      </c>
      <c r="C1406" s="32" t="s">
        <v>10900</v>
      </c>
      <c r="D1406" s="32" t="s">
        <v>7330</v>
      </c>
      <c r="E1406" s="32">
        <v>92204</v>
      </c>
      <c r="F1406" s="32" t="s">
        <v>10938</v>
      </c>
    </row>
    <row r="1407" spans="1:6" hidden="1" x14ac:dyDescent="0.25">
      <c r="A1407" s="32" t="s">
        <v>2575</v>
      </c>
      <c r="B1407" s="32" t="s">
        <v>10939</v>
      </c>
      <c r="C1407" s="32" t="s">
        <v>10900</v>
      </c>
      <c r="D1407" s="32" t="s">
        <v>7330</v>
      </c>
      <c r="E1407" s="32">
        <v>96222</v>
      </c>
      <c r="F1407" s="32" t="s">
        <v>10940</v>
      </c>
    </row>
    <row r="1408" spans="1:6" hidden="1" x14ac:dyDescent="0.25">
      <c r="A1408" s="32" t="s">
        <v>10941</v>
      </c>
      <c r="B1408" s="32" t="s">
        <v>10942</v>
      </c>
      <c r="C1408" s="32" t="s">
        <v>10900</v>
      </c>
      <c r="D1408" s="32" t="s">
        <v>7330</v>
      </c>
      <c r="E1408" s="32">
        <v>96060</v>
      </c>
      <c r="F1408" s="32" t="s">
        <v>10943</v>
      </c>
    </row>
    <row r="1409" spans="1:6" hidden="1" x14ac:dyDescent="0.25">
      <c r="A1409" s="32" t="s">
        <v>10944</v>
      </c>
      <c r="B1409" s="32" t="s">
        <v>9502</v>
      </c>
      <c r="C1409" s="32" t="s">
        <v>10900</v>
      </c>
      <c r="D1409" s="32" t="s">
        <v>7330</v>
      </c>
      <c r="E1409" s="32">
        <v>92446</v>
      </c>
      <c r="F1409" s="32" t="s">
        <v>10945</v>
      </c>
    </row>
    <row r="1410" spans="1:6" hidden="1" x14ac:dyDescent="0.25">
      <c r="A1410" s="32" t="s">
        <v>1916</v>
      </c>
      <c r="B1410" s="32" t="s">
        <v>10946</v>
      </c>
      <c r="C1410" s="32" t="s">
        <v>10900</v>
      </c>
      <c r="D1410" s="32" t="s">
        <v>7330</v>
      </c>
      <c r="E1410" s="32">
        <v>94946</v>
      </c>
      <c r="F1410" s="32" t="s">
        <v>10947</v>
      </c>
    </row>
    <row r="1411" spans="1:6" hidden="1" x14ac:dyDescent="0.25">
      <c r="A1411" s="32" t="s">
        <v>10948</v>
      </c>
      <c r="B1411" s="32" t="s">
        <v>10949</v>
      </c>
      <c r="C1411" s="32" t="s">
        <v>10900</v>
      </c>
      <c r="D1411" s="32" t="s">
        <v>7330</v>
      </c>
      <c r="E1411" s="32">
        <v>92902</v>
      </c>
      <c r="F1411" s="32" t="s">
        <v>10950</v>
      </c>
    </row>
    <row r="1412" spans="1:6" hidden="1" x14ac:dyDescent="0.25">
      <c r="A1412" s="32" t="s">
        <v>4888</v>
      </c>
      <c r="B1412" s="32" t="s">
        <v>8086</v>
      </c>
      <c r="C1412" s="32" t="s">
        <v>10900</v>
      </c>
      <c r="D1412" s="32" t="s">
        <v>7330</v>
      </c>
      <c r="E1412" s="32">
        <v>96826</v>
      </c>
      <c r="F1412" s="32" t="s">
        <v>10951</v>
      </c>
    </row>
    <row r="1413" spans="1:6" hidden="1" x14ac:dyDescent="0.25">
      <c r="A1413" s="32" t="s">
        <v>10952</v>
      </c>
      <c r="B1413" s="32" t="s">
        <v>10243</v>
      </c>
      <c r="C1413" s="32" t="s">
        <v>10900</v>
      </c>
      <c r="D1413" s="32" t="s">
        <v>7330</v>
      </c>
      <c r="E1413" s="32">
        <v>92406</v>
      </c>
      <c r="F1413" s="32" t="s">
        <v>10953</v>
      </c>
    </row>
    <row r="1414" spans="1:6" hidden="1" x14ac:dyDescent="0.25">
      <c r="A1414" s="32" t="s">
        <v>5372</v>
      </c>
      <c r="B1414" s="32" t="s">
        <v>10954</v>
      </c>
      <c r="C1414" s="32" t="s">
        <v>10900</v>
      </c>
      <c r="D1414" s="32" t="s">
        <v>7330</v>
      </c>
      <c r="E1414" s="32">
        <v>94042</v>
      </c>
      <c r="F1414" s="32" t="s">
        <v>10955</v>
      </c>
    </row>
    <row r="1415" spans="1:6" hidden="1" x14ac:dyDescent="0.25">
      <c r="A1415" s="32" t="s">
        <v>7447</v>
      </c>
      <c r="B1415" s="32" t="s">
        <v>10956</v>
      </c>
      <c r="C1415" s="32" t="s">
        <v>10900</v>
      </c>
      <c r="D1415" s="32" t="s">
        <v>7330</v>
      </c>
      <c r="E1415" s="32">
        <v>92848</v>
      </c>
      <c r="F1415" s="32" t="s">
        <v>10957</v>
      </c>
    </row>
    <row r="1416" spans="1:6" hidden="1" x14ac:dyDescent="0.25">
      <c r="A1416" s="32" t="s">
        <v>10958</v>
      </c>
      <c r="B1416" s="32" t="s">
        <v>10959</v>
      </c>
      <c r="C1416" s="32" t="s">
        <v>10900</v>
      </c>
      <c r="D1416" s="32" t="s">
        <v>7330</v>
      </c>
      <c r="E1416" s="32">
        <v>92806</v>
      </c>
      <c r="F1416" s="32" t="s">
        <v>10960</v>
      </c>
    </row>
    <row r="1417" spans="1:6" hidden="1" x14ac:dyDescent="0.25">
      <c r="A1417" s="32" t="s">
        <v>10961</v>
      </c>
      <c r="B1417" s="32" t="s">
        <v>8861</v>
      </c>
      <c r="C1417" s="32" t="s">
        <v>10962</v>
      </c>
      <c r="D1417" s="32" t="s">
        <v>7330</v>
      </c>
      <c r="E1417" s="32">
        <v>90026</v>
      </c>
      <c r="F1417" s="32" t="s">
        <v>10963</v>
      </c>
    </row>
    <row r="1418" spans="1:6" hidden="1" x14ac:dyDescent="0.25">
      <c r="A1418" s="32" t="s">
        <v>10141</v>
      </c>
      <c r="B1418" s="32" t="s">
        <v>10964</v>
      </c>
      <c r="C1418" s="32" t="s">
        <v>10962</v>
      </c>
      <c r="D1418" s="32" t="s">
        <v>7330</v>
      </c>
      <c r="E1418" s="32">
        <v>90262</v>
      </c>
      <c r="F1418" s="32" t="s">
        <v>10965</v>
      </c>
    </row>
    <row r="1419" spans="1:6" hidden="1" x14ac:dyDescent="0.25">
      <c r="A1419" s="32" t="s">
        <v>10966</v>
      </c>
      <c r="B1419" s="32" t="s">
        <v>10967</v>
      </c>
      <c r="C1419" s="32" t="s">
        <v>10962</v>
      </c>
      <c r="D1419" s="32" t="s">
        <v>7330</v>
      </c>
      <c r="E1419" s="32">
        <v>92642</v>
      </c>
      <c r="F1419" s="32" t="s">
        <v>10968</v>
      </c>
    </row>
    <row r="1420" spans="1:6" hidden="1" x14ac:dyDescent="0.25">
      <c r="A1420" s="32" t="s">
        <v>10969</v>
      </c>
      <c r="B1420" s="32" t="s">
        <v>10970</v>
      </c>
      <c r="C1420" s="32" t="s">
        <v>10962</v>
      </c>
      <c r="D1420" s="32" t="s">
        <v>7330</v>
      </c>
      <c r="E1420" s="32">
        <v>98204</v>
      </c>
      <c r="F1420" s="32" t="s">
        <v>10971</v>
      </c>
    </row>
    <row r="1421" spans="1:6" hidden="1" x14ac:dyDescent="0.25">
      <c r="A1421" s="32" t="s">
        <v>10972</v>
      </c>
      <c r="B1421" s="32" t="s">
        <v>10973</v>
      </c>
      <c r="C1421" s="32" t="s">
        <v>10962</v>
      </c>
      <c r="D1421" s="32" t="s">
        <v>7330</v>
      </c>
      <c r="E1421" s="32">
        <v>94204</v>
      </c>
      <c r="F1421" s="32" t="s">
        <v>10974</v>
      </c>
    </row>
    <row r="1422" spans="1:6" hidden="1" x14ac:dyDescent="0.25">
      <c r="A1422" s="32" t="s">
        <v>8105</v>
      </c>
      <c r="B1422" s="32" t="s">
        <v>9942</v>
      </c>
      <c r="C1422" s="32" t="s">
        <v>10962</v>
      </c>
      <c r="D1422" s="32" t="s">
        <v>7330</v>
      </c>
      <c r="E1422" s="32">
        <v>94204</v>
      </c>
      <c r="F1422" s="32" t="s">
        <v>10975</v>
      </c>
    </row>
    <row r="1423" spans="1:6" hidden="1" x14ac:dyDescent="0.25">
      <c r="A1423" s="32" t="s">
        <v>7676</v>
      </c>
      <c r="B1423" s="32" t="s">
        <v>10976</v>
      </c>
      <c r="C1423" s="32" t="s">
        <v>10962</v>
      </c>
      <c r="D1423" s="32" t="s">
        <v>7330</v>
      </c>
      <c r="E1423" s="32">
        <v>98224</v>
      </c>
      <c r="F1423" s="32" t="s">
        <v>10977</v>
      </c>
    </row>
    <row r="1424" spans="1:6" hidden="1" x14ac:dyDescent="0.25">
      <c r="A1424" s="32" t="s">
        <v>8992</v>
      </c>
      <c r="B1424" s="32" t="s">
        <v>10978</v>
      </c>
      <c r="C1424" s="32" t="s">
        <v>10979</v>
      </c>
      <c r="D1424" s="32" t="s">
        <v>7330</v>
      </c>
      <c r="E1424" s="32">
        <v>92628</v>
      </c>
      <c r="F1424" s="32" t="s">
        <v>10980</v>
      </c>
    </row>
    <row r="1425" spans="1:6" hidden="1" x14ac:dyDescent="0.25">
      <c r="A1425" s="32" t="s">
        <v>2158</v>
      </c>
      <c r="B1425" s="32" t="s">
        <v>10981</v>
      </c>
      <c r="C1425" s="32" t="s">
        <v>10979</v>
      </c>
      <c r="D1425" s="32" t="s">
        <v>7330</v>
      </c>
      <c r="E1425" s="32">
        <v>98044</v>
      </c>
      <c r="F1425" s="32" t="s">
        <v>10982</v>
      </c>
    </row>
    <row r="1426" spans="1:6" hidden="1" x14ac:dyDescent="0.25">
      <c r="A1426" s="32" t="s">
        <v>556</v>
      </c>
      <c r="B1426" s="32" t="s">
        <v>10983</v>
      </c>
      <c r="C1426" s="32" t="s">
        <v>10979</v>
      </c>
      <c r="D1426" s="32" t="s">
        <v>7330</v>
      </c>
      <c r="E1426" s="32">
        <v>90002</v>
      </c>
      <c r="F1426" s="32" t="s">
        <v>10984</v>
      </c>
    </row>
    <row r="1427" spans="1:6" hidden="1" x14ac:dyDescent="0.25">
      <c r="A1427" s="32" t="s">
        <v>7400</v>
      </c>
      <c r="B1427" s="32" t="s">
        <v>10985</v>
      </c>
      <c r="C1427" s="32" t="s">
        <v>10979</v>
      </c>
      <c r="D1427" s="32" t="s">
        <v>7330</v>
      </c>
      <c r="E1427" s="32">
        <v>94064</v>
      </c>
      <c r="F1427" s="32" t="s">
        <v>10986</v>
      </c>
    </row>
    <row r="1428" spans="1:6" hidden="1" x14ac:dyDescent="0.25">
      <c r="A1428" s="32" t="s">
        <v>7400</v>
      </c>
      <c r="B1428" s="32" t="s">
        <v>10987</v>
      </c>
      <c r="C1428" s="32" t="s">
        <v>10979</v>
      </c>
      <c r="D1428" s="32" t="s">
        <v>7330</v>
      </c>
      <c r="E1428" s="32">
        <v>94022</v>
      </c>
      <c r="F1428" s="32" t="s">
        <v>10988</v>
      </c>
    </row>
    <row r="1429" spans="1:6" hidden="1" x14ac:dyDescent="0.25">
      <c r="A1429" s="32" t="s">
        <v>3045</v>
      </c>
      <c r="B1429" s="32" t="s">
        <v>10989</v>
      </c>
      <c r="C1429" s="32" t="s">
        <v>10979</v>
      </c>
      <c r="D1429" s="32" t="s">
        <v>7330</v>
      </c>
      <c r="E1429" s="32">
        <v>92886</v>
      </c>
      <c r="F1429" s="32" t="s">
        <v>10990</v>
      </c>
    </row>
    <row r="1430" spans="1:6" hidden="1" x14ac:dyDescent="0.25">
      <c r="A1430" s="32" t="s">
        <v>7177</v>
      </c>
      <c r="B1430" s="32" t="s">
        <v>10991</v>
      </c>
      <c r="C1430" s="32" t="s">
        <v>10979</v>
      </c>
      <c r="D1430" s="32" t="s">
        <v>7330</v>
      </c>
      <c r="E1430" s="32">
        <v>98208</v>
      </c>
      <c r="F1430" s="32" t="s">
        <v>10992</v>
      </c>
    </row>
    <row r="1431" spans="1:6" hidden="1" x14ac:dyDescent="0.25">
      <c r="A1431" s="32" t="s">
        <v>10993</v>
      </c>
      <c r="B1431" s="32" t="s">
        <v>10994</v>
      </c>
      <c r="C1431" s="32" t="s">
        <v>10979</v>
      </c>
      <c r="D1431" s="32" t="s">
        <v>7330</v>
      </c>
      <c r="E1431" s="32">
        <v>92402</v>
      </c>
      <c r="F1431" s="32" t="s">
        <v>8589</v>
      </c>
    </row>
    <row r="1432" spans="1:6" hidden="1" x14ac:dyDescent="0.25">
      <c r="A1432" s="32" t="s">
        <v>10995</v>
      </c>
      <c r="B1432" s="32" t="s">
        <v>10996</v>
      </c>
      <c r="C1432" s="32" t="s">
        <v>10997</v>
      </c>
      <c r="D1432" s="32" t="s">
        <v>7330</v>
      </c>
      <c r="E1432" s="32">
        <v>90806</v>
      </c>
      <c r="F1432" s="32" t="s">
        <v>10998</v>
      </c>
    </row>
    <row r="1433" spans="1:6" hidden="1" x14ac:dyDescent="0.25">
      <c r="A1433" s="32" t="s">
        <v>6976</v>
      </c>
      <c r="B1433" s="32" t="s">
        <v>10999</v>
      </c>
      <c r="C1433" s="32" t="s">
        <v>10997</v>
      </c>
      <c r="D1433" s="32" t="s">
        <v>7330</v>
      </c>
      <c r="E1433" s="32">
        <v>92822</v>
      </c>
      <c r="F1433" s="32" t="s">
        <v>11000</v>
      </c>
    </row>
    <row r="1434" spans="1:6" hidden="1" x14ac:dyDescent="0.25">
      <c r="A1434" s="32" t="s">
        <v>7619</v>
      </c>
      <c r="B1434" s="32" t="s">
        <v>11001</v>
      </c>
      <c r="C1434" s="32" t="s">
        <v>10997</v>
      </c>
      <c r="D1434" s="32" t="s">
        <v>7330</v>
      </c>
      <c r="E1434" s="32">
        <v>94440</v>
      </c>
      <c r="F1434" s="32" t="s">
        <v>11002</v>
      </c>
    </row>
    <row r="1435" spans="1:6" hidden="1" x14ac:dyDescent="0.25">
      <c r="A1435" s="32" t="s">
        <v>11003</v>
      </c>
      <c r="B1435" s="32" t="s">
        <v>11004</v>
      </c>
      <c r="C1435" s="32" t="s">
        <v>10997</v>
      </c>
      <c r="D1435" s="32" t="s">
        <v>7330</v>
      </c>
      <c r="E1435" s="32">
        <v>94406</v>
      </c>
      <c r="F1435" s="32" t="s">
        <v>11005</v>
      </c>
    </row>
    <row r="1436" spans="1:6" hidden="1" x14ac:dyDescent="0.25">
      <c r="A1436" s="32" t="s">
        <v>7989</v>
      </c>
      <c r="B1436" s="32" t="s">
        <v>11006</v>
      </c>
      <c r="C1436" s="32" t="s">
        <v>10997</v>
      </c>
      <c r="D1436" s="32" t="s">
        <v>7330</v>
      </c>
      <c r="E1436" s="32">
        <v>98244</v>
      </c>
      <c r="F1436" s="32" t="s">
        <v>11007</v>
      </c>
    </row>
    <row r="1437" spans="1:6" hidden="1" x14ac:dyDescent="0.25">
      <c r="A1437" s="32" t="s">
        <v>8468</v>
      </c>
      <c r="B1437" s="32" t="s">
        <v>11008</v>
      </c>
      <c r="C1437" s="32" t="s">
        <v>10997</v>
      </c>
      <c r="D1437" s="32" t="s">
        <v>7330</v>
      </c>
      <c r="E1437" s="32">
        <v>90024</v>
      </c>
      <c r="F1437" s="32" t="s">
        <v>11009</v>
      </c>
    </row>
    <row r="1438" spans="1:6" hidden="1" x14ac:dyDescent="0.25">
      <c r="A1438" s="32" t="s">
        <v>560</v>
      </c>
      <c r="B1438" s="32" t="s">
        <v>11010</v>
      </c>
      <c r="C1438" s="32" t="s">
        <v>10997</v>
      </c>
      <c r="D1438" s="32" t="s">
        <v>7330</v>
      </c>
      <c r="E1438" s="32">
        <v>92402</v>
      </c>
      <c r="F1438" s="32" t="s">
        <v>11011</v>
      </c>
    </row>
    <row r="1439" spans="1:6" hidden="1" x14ac:dyDescent="0.25">
      <c r="A1439" s="32" t="s">
        <v>6209</v>
      </c>
      <c r="B1439" s="32" t="s">
        <v>9096</v>
      </c>
      <c r="C1439" s="32" t="s">
        <v>10997</v>
      </c>
      <c r="D1439" s="32" t="s">
        <v>7330</v>
      </c>
      <c r="E1439" s="32">
        <v>92462</v>
      </c>
      <c r="F1439" s="32" t="s">
        <v>11012</v>
      </c>
    </row>
    <row r="1440" spans="1:6" hidden="1" x14ac:dyDescent="0.25">
      <c r="A1440" s="32" t="s">
        <v>1855</v>
      </c>
      <c r="B1440" s="32" t="s">
        <v>11013</v>
      </c>
      <c r="C1440" s="32" t="s">
        <v>10997</v>
      </c>
      <c r="D1440" s="32" t="s">
        <v>7330</v>
      </c>
      <c r="E1440" s="32">
        <v>92406</v>
      </c>
      <c r="F1440" s="32" t="s">
        <v>11014</v>
      </c>
    </row>
    <row r="1441" spans="1:6" hidden="1" x14ac:dyDescent="0.25">
      <c r="A1441" s="32" t="s">
        <v>671</v>
      </c>
      <c r="B1441" s="32" t="s">
        <v>11015</v>
      </c>
      <c r="C1441" s="32" t="s">
        <v>10997</v>
      </c>
      <c r="D1441" s="32" t="s">
        <v>7330</v>
      </c>
      <c r="E1441" s="32">
        <v>92629</v>
      </c>
      <c r="F1441" s="32" t="s">
        <v>11016</v>
      </c>
    </row>
    <row r="1442" spans="1:6" hidden="1" x14ac:dyDescent="0.25">
      <c r="A1442" s="32" t="s">
        <v>4814</v>
      </c>
      <c r="B1442" s="32" t="s">
        <v>11017</v>
      </c>
      <c r="C1442" s="32" t="s">
        <v>11018</v>
      </c>
      <c r="D1442" s="32" t="s">
        <v>7330</v>
      </c>
      <c r="E1442" s="32">
        <v>96466</v>
      </c>
      <c r="F1442" s="32" t="s">
        <v>11019</v>
      </c>
    </row>
    <row r="1443" spans="1:6" hidden="1" x14ac:dyDescent="0.25">
      <c r="A1443" s="32" t="s">
        <v>11020</v>
      </c>
      <c r="B1443" s="32" t="s">
        <v>11021</v>
      </c>
      <c r="C1443" s="32" t="s">
        <v>11018</v>
      </c>
      <c r="D1443" s="32" t="s">
        <v>7330</v>
      </c>
      <c r="E1443" s="32">
        <v>96824</v>
      </c>
      <c r="F1443" s="32" t="s">
        <v>11022</v>
      </c>
    </row>
    <row r="1444" spans="1:6" hidden="1" x14ac:dyDescent="0.25">
      <c r="A1444" s="32" t="s">
        <v>3274</v>
      </c>
      <c r="B1444" s="32" t="s">
        <v>11023</v>
      </c>
      <c r="C1444" s="32" t="s">
        <v>11024</v>
      </c>
      <c r="D1444" s="32" t="s">
        <v>7330</v>
      </c>
      <c r="E1444" s="32">
        <v>98904</v>
      </c>
      <c r="F1444" s="32" t="s">
        <v>11025</v>
      </c>
    </row>
    <row r="1445" spans="1:6" hidden="1" x14ac:dyDescent="0.25">
      <c r="A1445" s="32" t="s">
        <v>9496</v>
      </c>
      <c r="B1445" s="32" t="s">
        <v>11026</v>
      </c>
      <c r="C1445" s="32" t="s">
        <v>11024</v>
      </c>
      <c r="D1445" s="32" t="s">
        <v>7330</v>
      </c>
      <c r="E1445" s="32">
        <v>90242</v>
      </c>
      <c r="F1445" s="32" t="s">
        <v>11027</v>
      </c>
    </row>
    <row r="1446" spans="1:6" hidden="1" x14ac:dyDescent="0.25">
      <c r="A1446" s="32" t="s">
        <v>5356</v>
      </c>
      <c r="B1446" s="32" t="s">
        <v>11028</v>
      </c>
      <c r="C1446" s="32" t="s">
        <v>11024</v>
      </c>
      <c r="D1446" s="32" t="s">
        <v>7330</v>
      </c>
      <c r="E1446" s="32">
        <v>90604</v>
      </c>
      <c r="F1446" s="32" t="s">
        <v>11029</v>
      </c>
    </row>
    <row r="1447" spans="1:6" hidden="1" x14ac:dyDescent="0.25">
      <c r="A1447" s="32" t="s">
        <v>11030</v>
      </c>
      <c r="B1447" s="32" t="s">
        <v>11031</v>
      </c>
      <c r="C1447" s="32" t="s">
        <v>11024</v>
      </c>
      <c r="D1447" s="32" t="s">
        <v>7330</v>
      </c>
      <c r="E1447" s="32">
        <v>90026</v>
      </c>
      <c r="F1447" s="32" t="s">
        <v>11032</v>
      </c>
    </row>
    <row r="1448" spans="1:6" hidden="1" x14ac:dyDescent="0.25">
      <c r="A1448" s="32" t="s">
        <v>11033</v>
      </c>
      <c r="B1448" s="32" t="s">
        <v>11034</v>
      </c>
      <c r="C1448" s="32" t="s">
        <v>11024</v>
      </c>
      <c r="D1448" s="32" t="s">
        <v>7330</v>
      </c>
      <c r="E1448" s="32">
        <v>90089</v>
      </c>
      <c r="F1448" s="32" t="s">
        <v>11035</v>
      </c>
    </row>
    <row r="1449" spans="1:6" hidden="1" x14ac:dyDescent="0.25">
      <c r="A1449" s="32" t="s">
        <v>11036</v>
      </c>
      <c r="B1449" s="32" t="s">
        <v>9812</v>
      </c>
      <c r="C1449" s="32" t="s">
        <v>11024</v>
      </c>
      <c r="D1449" s="32" t="s">
        <v>7330</v>
      </c>
      <c r="E1449" s="32">
        <v>90660</v>
      </c>
      <c r="F1449" s="32" t="s">
        <v>11037</v>
      </c>
    </row>
    <row r="1450" spans="1:6" hidden="1" x14ac:dyDescent="0.25">
      <c r="A1450" s="32" t="s">
        <v>11038</v>
      </c>
      <c r="B1450" s="32" t="s">
        <v>11039</v>
      </c>
      <c r="C1450" s="32" t="s">
        <v>11024</v>
      </c>
      <c r="D1450" s="32" t="s">
        <v>7330</v>
      </c>
      <c r="E1450" s="32">
        <v>90402</v>
      </c>
      <c r="F1450" s="32" t="s">
        <v>11040</v>
      </c>
    </row>
    <row r="1451" spans="1:6" hidden="1" x14ac:dyDescent="0.25">
      <c r="A1451" s="32" t="s">
        <v>11041</v>
      </c>
      <c r="B1451" s="32" t="s">
        <v>11042</v>
      </c>
      <c r="C1451" s="32" t="s">
        <v>11043</v>
      </c>
      <c r="D1451" s="32" t="s">
        <v>7330</v>
      </c>
      <c r="E1451" s="32">
        <v>92604</v>
      </c>
      <c r="F1451" s="32" t="s">
        <v>11044</v>
      </c>
    </row>
    <row r="1452" spans="1:6" hidden="1" x14ac:dyDescent="0.25">
      <c r="A1452" s="32" t="s">
        <v>8818</v>
      </c>
      <c r="B1452" s="32" t="s">
        <v>11045</v>
      </c>
      <c r="C1452" s="32" t="s">
        <v>11043</v>
      </c>
      <c r="D1452" s="32" t="s">
        <v>7330</v>
      </c>
      <c r="E1452" s="32">
        <v>94222</v>
      </c>
      <c r="F1452" s="32" t="s">
        <v>11046</v>
      </c>
    </row>
    <row r="1453" spans="1:6" hidden="1" x14ac:dyDescent="0.25">
      <c r="A1453" s="32" t="s">
        <v>3658</v>
      </c>
      <c r="B1453" s="32" t="s">
        <v>11047</v>
      </c>
      <c r="C1453" s="32" t="s">
        <v>11043</v>
      </c>
      <c r="D1453" s="32" t="s">
        <v>7330</v>
      </c>
      <c r="E1453" s="32">
        <v>94402</v>
      </c>
      <c r="F1453" s="32" t="s">
        <v>11048</v>
      </c>
    </row>
    <row r="1454" spans="1:6" hidden="1" x14ac:dyDescent="0.25">
      <c r="A1454" s="32" t="s">
        <v>5127</v>
      </c>
      <c r="B1454" s="32" t="s">
        <v>11049</v>
      </c>
      <c r="C1454" s="32" t="s">
        <v>11043</v>
      </c>
      <c r="D1454" s="32" t="s">
        <v>7330</v>
      </c>
      <c r="E1454" s="32">
        <v>96842</v>
      </c>
      <c r="F1454" s="32" t="s">
        <v>11050</v>
      </c>
    </row>
    <row r="1455" spans="1:6" hidden="1" x14ac:dyDescent="0.25">
      <c r="A1455" s="32" t="s">
        <v>1499</v>
      </c>
      <c r="B1455" s="32" t="s">
        <v>11051</v>
      </c>
      <c r="C1455" s="32" t="s">
        <v>11043</v>
      </c>
      <c r="D1455" s="32" t="s">
        <v>7330</v>
      </c>
      <c r="E1455" s="32">
        <v>92260</v>
      </c>
      <c r="F1455" s="32" t="s">
        <v>11052</v>
      </c>
    </row>
    <row r="1456" spans="1:6" hidden="1" x14ac:dyDescent="0.25">
      <c r="A1456" s="32" t="s">
        <v>11053</v>
      </c>
      <c r="B1456" s="32" t="s">
        <v>11054</v>
      </c>
      <c r="C1456" s="32" t="s">
        <v>11043</v>
      </c>
      <c r="D1456" s="32" t="s">
        <v>7330</v>
      </c>
      <c r="E1456" s="32">
        <v>90044</v>
      </c>
      <c r="F1456" s="32" t="s">
        <v>11055</v>
      </c>
    </row>
    <row r="1457" spans="1:6" hidden="1" x14ac:dyDescent="0.25">
      <c r="A1457" s="32" t="s">
        <v>7842</v>
      </c>
      <c r="B1457" s="32" t="s">
        <v>11056</v>
      </c>
      <c r="C1457" s="32" t="s">
        <v>11043</v>
      </c>
      <c r="D1457" s="32" t="s">
        <v>7330</v>
      </c>
      <c r="E1457" s="32">
        <v>94826</v>
      </c>
      <c r="F1457" s="32" t="s">
        <v>11057</v>
      </c>
    </row>
    <row r="1458" spans="1:6" hidden="1" x14ac:dyDescent="0.25">
      <c r="A1458" s="32" t="s">
        <v>9077</v>
      </c>
      <c r="B1458" s="32" t="s">
        <v>11058</v>
      </c>
      <c r="C1458" s="32" t="s">
        <v>11043</v>
      </c>
      <c r="D1458" s="32" t="s">
        <v>7330</v>
      </c>
      <c r="E1458" s="32">
        <v>94649</v>
      </c>
      <c r="F1458" s="32" t="s">
        <v>11059</v>
      </c>
    </row>
    <row r="1459" spans="1:6" hidden="1" x14ac:dyDescent="0.25">
      <c r="A1459" s="32" t="s">
        <v>11060</v>
      </c>
      <c r="B1459" s="32" t="s">
        <v>11061</v>
      </c>
      <c r="C1459" s="32" t="s">
        <v>11043</v>
      </c>
      <c r="D1459" s="32" t="s">
        <v>7330</v>
      </c>
      <c r="E1459" s="32">
        <v>96402</v>
      </c>
      <c r="F1459" s="32" t="s">
        <v>11062</v>
      </c>
    </row>
    <row r="1460" spans="1:6" hidden="1" x14ac:dyDescent="0.25">
      <c r="A1460" s="32" t="s">
        <v>7667</v>
      </c>
      <c r="B1460" s="32" t="s">
        <v>11063</v>
      </c>
      <c r="C1460" s="32" t="s">
        <v>11043</v>
      </c>
      <c r="D1460" s="32" t="s">
        <v>7330</v>
      </c>
      <c r="E1460" s="32">
        <v>92460</v>
      </c>
      <c r="F1460" s="32" t="s">
        <v>11064</v>
      </c>
    </row>
    <row r="1461" spans="1:6" hidden="1" x14ac:dyDescent="0.25">
      <c r="A1461" s="32" t="s">
        <v>7746</v>
      </c>
      <c r="B1461" s="32" t="s">
        <v>11065</v>
      </c>
      <c r="C1461" s="32" t="s">
        <v>11043</v>
      </c>
      <c r="D1461" s="32" t="s">
        <v>7330</v>
      </c>
      <c r="E1461" s="32">
        <v>90048</v>
      </c>
      <c r="F1461" s="32" t="s">
        <v>11066</v>
      </c>
    </row>
    <row r="1462" spans="1:6" hidden="1" x14ac:dyDescent="0.25">
      <c r="A1462" s="32" t="s">
        <v>5336</v>
      </c>
      <c r="B1462" s="32" t="s">
        <v>11067</v>
      </c>
      <c r="C1462" s="32" t="s">
        <v>11043</v>
      </c>
      <c r="D1462" s="32" t="s">
        <v>7330</v>
      </c>
      <c r="E1462" s="32">
        <v>98288</v>
      </c>
      <c r="F1462" s="32" t="s">
        <v>11068</v>
      </c>
    </row>
    <row r="1463" spans="1:6" hidden="1" x14ac:dyDescent="0.25">
      <c r="A1463" s="32" t="s">
        <v>11069</v>
      </c>
      <c r="B1463" s="32" t="s">
        <v>11070</v>
      </c>
      <c r="C1463" s="32" t="s">
        <v>11043</v>
      </c>
      <c r="D1463" s="32" t="s">
        <v>7330</v>
      </c>
      <c r="E1463" s="32">
        <v>90026</v>
      </c>
      <c r="F1463" s="32" t="s">
        <v>11071</v>
      </c>
    </row>
    <row r="1464" spans="1:6" hidden="1" x14ac:dyDescent="0.25">
      <c r="A1464" s="32" t="s">
        <v>4197</v>
      </c>
      <c r="B1464" s="32" t="s">
        <v>11072</v>
      </c>
      <c r="C1464" s="32" t="s">
        <v>11043</v>
      </c>
      <c r="D1464" s="32" t="s">
        <v>7330</v>
      </c>
      <c r="E1464" s="32">
        <v>92864</v>
      </c>
      <c r="F1464" s="32" t="s">
        <v>11073</v>
      </c>
    </row>
    <row r="1465" spans="1:6" hidden="1" x14ac:dyDescent="0.25">
      <c r="A1465" s="32" t="s">
        <v>11074</v>
      </c>
      <c r="B1465" s="32" t="s">
        <v>11075</v>
      </c>
      <c r="C1465" s="32" t="s">
        <v>11043</v>
      </c>
      <c r="D1465" s="32" t="s">
        <v>7330</v>
      </c>
      <c r="E1465" s="32">
        <v>94698</v>
      </c>
      <c r="F1465" s="32" t="s">
        <v>11076</v>
      </c>
    </row>
    <row r="1466" spans="1:6" hidden="1" x14ac:dyDescent="0.25">
      <c r="A1466" s="32" t="s">
        <v>7307</v>
      </c>
      <c r="B1466" s="32" t="s">
        <v>11077</v>
      </c>
      <c r="C1466" s="32" t="s">
        <v>11043</v>
      </c>
      <c r="D1466" s="32" t="s">
        <v>7330</v>
      </c>
      <c r="E1466" s="32">
        <v>90024</v>
      </c>
      <c r="F1466" s="32" t="s">
        <v>11078</v>
      </c>
    </row>
    <row r="1467" spans="1:6" hidden="1" x14ac:dyDescent="0.25">
      <c r="A1467" s="32" t="s">
        <v>8175</v>
      </c>
      <c r="B1467" s="32" t="s">
        <v>11079</v>
      </c>
      <c r="C1467" s="32" t="s">
        <v>11080</v>
      </c>
      <c r="D1467" s="32" t="s">
        <v>7330</v>
      </c>
      <c r="E1467" s="32">
        <v>94202</v>
      </c>
      <c r="F1467" s="32" t="s">
        <v>11081</v>
      </c>
    </row>
    <row r="1468" spans="1:6" hidden="1" x14ac:dyDescent="0.25">
      <c r="A1468" s="32" t="s">
        <v>11082</v>
      </c>
      <c r="B1468" s="32" t="s">
        <v>9044</v>
      </c>
      <c r="C1468" s="32" t="s">
        <v>11080</v>
      </c>
      <c r="D1468" s="32" t="s">
        <v>7330</v>
      </c>
      <c r="E1468" s="32">
        <v>96482</v>
      </c>
      <c r="F1468" s="32" t="s">
        <v>11083</v>
      </c>
    </row>
    <row r="1469" spans="1:6" hidden="1" x14ac:dyDescent="0.25">
      <c r="A1469" s="32" t="s">
        <v>6938</v>
      </c>
      <c r="B1469" s="32" t="s">
        <v>11084</v>
      </c>
      <c r="C1469" s="32" t="s">
        <v>11080</v>
      </c>
      <c r="D1469" s="32" t="s">
        <v>7330</v>
      </c>
      <c r="E1469" s="32">
        <v>94620</v>
      </c>
      <c r="F1469" s="32" t="s">
        <v>11085</v>
      </c>
    </row>
    <row r="1470" spans="1:6" hidden="1" x14ac:dyDescent="0.25">
      <c r="A1470" s="32" t="s">
        <v>11086</v>
      </c>
      <c r="B1470" s="32" t="s">
        <v>11087</v>
      </c>
      <c r="C1470" s="32" t="s">
        <v>11088</v>
      </c>
      <c r="D1470" s="32" t="s">
        <v>7330</v>
      </c>
      <c r="E1470" s="32">
        <v>92662</v>
      </c>
      <c r="F1470" s="32" t="s">
        <v>11089</v>
      </c>
    </row>
    <row r="1471" spans="1:6" hidden="1" x14ac:dyDescent="0.25">
      <c r="A1471" s="32" t="s">
        <v>11090</v>
      </c>
      <c r="B1471" s="32" t="s">
        <v>11091</v>
      </c>
      <c r="C1471" s="32" t="s">
        <v>11092</v>
      </c>
      <c r="D1471" s="32" t="s">
        <v>7330</v>
      </c>
      <c r="E1471" s="32">
        <v>94288</v>
      </c>
      <c r="F1471" s="32" t="s">
        <v>11093</v>
      </c>
    </row>
    <row r="1472" spans="1:6" hidden="1" x14ac:dyDescent="0.25">
      <c r="A1472" s="32" t="s">
        <v>11094</v>
      </c>
      <c r="B1472" s="32" t="s">
        <v>11095</v>
      </c>
      <c r="C1472" s="32" t="s">
        <v>11092</v>
      </c>
      <c r="D1472" s="32" t="s">
        <v>7330</v>
      </c>
      <c r="E1472" s="32">
        <v>90046</v>
      </c>
      <c r="F1472" s="32" t="s">
        <v>11096</v>
      </c>
    </row>
    <row r="1473" spans="1:6" hidden="1" x14ac:dyDescent="0.25">
      <c r="A1473" s="32" t="s">
        <v>11097</v>
      </c>
      <c r="B1473" s="32" t="s">
        <v>11098</v>
      </c>
      <c r="C1473" s="32" t="s">
        <v>11092</v>
      </c>
      <c r="D1473" s="32" t="s">
        <v>7330</v>
      </c>
      <c r="E1473" s="32">
        <v>92462</v>
      </c>
      <c r="F1473" s="32" t="s">
        <v>11099</v>
      </c>
    </row>
    <row r="1474" spans="1:6" hidden="1" x14ac:dyDescent="0.25">
      <c r="A1474" s="32" t="s">
        <v>7119</v>
      </c>
      <c r="B1474" s="32" t="s">
        <v>11100</v>
      </c>
      <c r="C1474" s="32" t="s">
        <v>11101</v>
      </c>
      <c r="D1474" s="32" t="s">
        <v>7330</v>
      </c>
      <c r="E1474" s="32">
        <v>92402</v>
      </c>
      <c r="F1474" s="32" t="s">
        <v>11102</v>
      </c>
    </row>
    <row r="1475" spans="1:6" hidden="1" x14ac:dyDescent="0.25">
      <c r="A1475" s="32" t="s">
        <v>11103</v>
      </c>
      <c r="B1475" s="32" t="s">
        <v>7264</v>
      </c>
      <c r="C1475" s="32" t="s">
        <v>11101</v>
      </c>
      <c r="D1475" s="32" t="s">
        <v>7330</v>
      </c>
      <c r="E1475" s="32">
        <v>90044</v>
      </c>
      <c r="F1475" s="32" t="s">
        <v>11104</v>
      </c>
    </row>
    <row r="1476" spans="1:6" hidden="1" x14ac:dyDescent="0.25">
      <c r="A1476" s="32" t="s">
        <v>3689</v>
      </c>
      <c r="B1476" s="32" t="s">
        <v>11105</v>
      </c>
      <c r="C1476" s="32" t="s">
        <v>11101</v>
      </c>
      <c r="D1476" s="32" t="s">
        <v>7330</v>
      </c>
      <c r="E1476" s="32">
        <v>90028</v>
      </c>
      <c r="F1476" s="32" t="s">
        <v>11106</v>
      </c>
    </row>
    <row r="1477" spans="1:6" hidden="1" x14ac:dyDescent="0.25">
      <c r="A1477" s="32" t="s">
        <v>386</v>
      </c>
      <c r="B1477" s="32" t="s">
        <v>11107</v>
      </c>
      <c r="C1477" s="32" t="s">
        <v>11108</v>
      </c>
      <c r="D1477" s="32" t="s">
        <v>7330</v>
      </c>
      <c r="E1477" s="32">
        <v>90062</v>
      </c>
      <c r="F1477" s="32" t="s">
        <v>11109</v>
      </c>
    </row>
    <row r="1478" spans="1:6" hidden="1" x14ac:dyDescent="0.25">
      <c r="A1478" s="32" t="s">
        <v>3417</v>
      </c>
      <c r="B1478" s="32" t="s">
        <v>11110</v>
      </c>
      <c r="C1478" s="32" t="s">
        <v>11108</v>
      </c>
      <c r="D1478" s="32" t="s">
        <v>7330</v>
      </c>
      <c r="E1478" s="32">
        <v>90048</v>
      </c>
      <c r="F1478" s="32" t="s">
        <v>11111</v>
      </c>
    </row>
    <row r="1479" spans="1:6" hidden="1" x14ac:dyDescent="0.25">
      <c r="A1479" s="32" t="s">
        <v>3429</v>
      </c>
      <c r="B1479" s="32" t="s">
        <v>9777</v>
      </c>
      <c r="C1479" s="32" t="s">
        <v>11112</v>
      </c>
      <c r="D1479" s="32" t="s">
        <v>7330</v>
      </c>
      <c r="E1479" s="32">
        <v>96640</v>
      </c>
      <c r="F1479" s="32" t="s">
        <v>11113</v>
      </c>
    </row>
    <row r="1480" spans="1:6" hidden="1" x14ac:dyDescent="0.25">
      <c r="A1480" s="32" t="s">
        <v>6285</v>
      </c>
      <c r="B1480" s="32" t="s">
        <v>11114</v>
      </c>
      <c r="C1480" s="32" t="s">
        <v>11112</v>
      </c>
      <c r="D1480" s="32" t="s">
        <v>7330</v>
      </c>
      <c r="E1480" s="32">
        <v>96486</v>
      </c>
      <c r="F1480" s="32" t="s">
        <v>11115</v>
      </c>
    </row>
    <row r="1481" spans="1:6" hidden="1" x14ac:dyDescent="0.25">
      <c r="A1481" s="32" t="s">
        <v>8633</v>
      </c>
      <c r="B1481" s="32" t="s">
        <v>11116</v>
      </c>
      <c r="C1481" s="32" t="s">
        <v>11117</v>
      </c>
      <c r="D1481" s="32" t="s">
        <v>7330</v>
      </c>
      <c r="E1481" s="32">
        <v>90026</v>
      </c>
      <c r="F1481" s="32" t="s">
        <v>11118</v>
      </c>
    </row>
    <row r="1482" spans="1:6" hidden="1" x14ac:dyDescent="0.25">
      <c r="A1482" s="32" t="s">
        <v>11119</v>
      </c>
      <c r="B1482" s="32" t="s">
        <v>11120</v>
      </c>
      <c r="C1482" s="32" t="s">
        <v>11117</v>
      </c>
      <c r="D1482" s="32" t="s">
        <v>7330</v>
      </c>
      <c r="E1482" s="32">
        <v>94668</v>
      </c>
      <c r="F1482" s="32" t="s">
        <v>11121</v>
      </c>
    </row>
    <row r="1483" spans="1:6" hidden="1" x14ac:dyDescent="0.25">
      <c r="A1483" s="32" t="s">
        <v>7186</v>
      </c>
      <c r="B1483" s="32" t="s">
        <v>11122</v>
      </c>
      <c r="C1483" s="32" t="s">
        <v>11123</v>
      </c>
      <c r="D1483" s="32" t="s">
        <v>7330</v>
      </c>
      <c r="E1483" s="32">
        <v>92806</v>
      </c>
      <c r="F1483" s="32" t="s">
        <v>11124</v>
      </c>
    </row>
    <row r="1484" spans="1:6" hidden="1" x14ac:dyDescent="0.25">
      <c r="A1484" s="32" t="s">
        <v>7591</v>
      </c>
      <c r="B1484" s="32" t="s">
        <v>9433</v>
      </c>
      <c r="C1484" s="32" t="s">
        <v>11125</v>
      </c>
      <c r="D1484" s="32" t="s">
        <v>7330</v>
      </c>
      <c r="E1484" s="32">
        <v>94064</v>
      </c>
      <c r="F1484" s="32" t="s">
        <v>11126</v>
      </c>
    </row>
    <row r="1485" spans="1:6" hidden="1" x14ac:dyDescent="0.25">
      <c r="A1485" s="32" t="s">
        <v>1108</v>
      </c>
      <c r="B1485" s="32" t="s">
        <v>11127</v>
      </c>
      <c r="C1485" s="32" t="s">
        <v>11125</v>
      </c>
      <c r="D1485" s="32" t="s">
        <v>7330</v>
      </c>
      <c r="E1485" s="32">
        <v>92626</v>
      </c>
      <c r="F1485" s="32" t="s">
        <v>11128</v>
      </c>
    </row>
    <row r="1486" spans="1:6" hidden="1" x14ac:dyDescent="0.25">
      <c r="A1486" s="32" t="s">
        <v>3126</v>
      </c>
      <c r="B1486" s="32" t="s">
        <v>11129</v>
      </c>
      <c r="C1486" s="32" t="s">
        <v>11125</v>
      </c>
      <c r="D1486" s="32" t="s">
        <v>7330</v>
      </c>
      <c r="E1486" s="32">
        <v>98484</v>
      </c>
      <c r="F1486" s="32" t="s">
        <v>11130</v>
      </c>
    </row>
    <row r="1487" spans="1:6" hidden="1" x14ac:dyDescent="0.25">
      <c r="A1487" s="32" t="s">
        <v>3464</v>
      </c>
      <c r="B1487" s="32" t="s">
        <v>11131</v>
      </c>
      <c r="C1487" s="32" t="s">
        <v>11125</v>
      </c>
      <c r="D1487" s="32" t="s">
        <v>7330</v>
      </c>
      <c r="E1487" s="32">
        <v>99446</v>
      </c>
      <c r="F1487" s="32" t="s">
        <v>11132</v>
      </c>
    </row>
    <row r="1488" spans="1:6" hidden="1" x14ac:dyDescent="0.25">
      <c r="A1488" s="32" t="s">
        <v>11133</v>
      </c>
      <c r="B1488" s="32" t="s">
        <v>11134</v>
      </c>
      <c r="C1488" s="32" t="s">
        <v>11125</v>
      </c>
      <c r="D1488" s="32" t="s">
        <v>7330</v>
      </c>
      <c r="E1488" s="32">
        <v>92260</v>
      </c>
      <c r="F1488" s="32" t="s">
        <v>11135</v>
      </c>
    </row>
    <row r="1489" spans="1:6" hidden="1" x14ac:dyDescent="0.25">
      <c r="A1489" s="32" t="s">
        <v>11136</v>
      </c>
      <c r="B1489" s="32" t="s">
        <v>11137</v>
      </c>
      <c r="C1489" s="32" t="s">
        <v>11125</v>
      </c>
      <c r="D1489" s="32" t="s">
        <v>7330</v>
      </c>
      <c r="E1489" s="32">
        <v>92408</v>
      </c>
      <c r="F1489" s="32" t="s">
        <v>11138</v>
      </c>
    </row>
    <row r="1490" spans="1:6" hidden="1" x14ac:dyDescent="0.25">
      <c r="A1490" s="32" t="s">
        <v>7737</v>
      </c>
      <c r="B1490" s="32" t="s">
        <v>11139</v>
      </c>
      <c r="C1490" s="32" t="s">
        <v>11125</v>
      </c>
      <c r="D1490" s="32" t="s">
        <v>7330</v>
      </c>
      <c r="E1490" s="32">
        <v>92842</v>
      </c>
      <c r="F1490" s="32" t="s">
        <v>11140</v>
      </c>
    </row>
    <row r="1491" spans="1:6" hidden="1" x14ac:dyDescent="0.25">
      <c r="A1491" s="32" t="s">
        <v>7908</v>
      </c>
      <c r="B1491" s="32" t="s">
        <v>7445</v>
      </c>
      <c r="C1491" s="32" t="s">
        <v>11141</v>
      </c>
      <c r="D1491" s="32" t="s">
        <v>7330</v>
      </c>
      <c r="E1491" s="32">
        <v>94244</v>
      </c>
      <c r="F1491" s="32" t="s">
        <v>11142</v>
      </c>
    </row>
    <row r="1492" spans="1:6" hidden="1" x14ac:dyDescent="0.25">
      <c r="A1492" s="32" t="s">
        <v>5076</v>
      </c>
      <c r="B1492" s="32" t="s">
        <v>11143</v>
      </c>
      <c r="C1492" s="32" t="s">
        <v>11141</v>
      </c>
      <c r="D1492" s="32" t="s">
        <v>7330</v>
      </c>
      <c r="E1492" s="32">
        <v>94820</v>
      </c>
      <c r="F1492" s="32" t="s">
        <v>11144</v>
      </c>
    </row>
    <row r="1493" spans="1:6" hidden="1" x14ac:dyDescent="0.25">
      <c r="A1493" s="32" t="s">
        <v>9992</v>
      </c>
      <c r="B1493" s="32" t="s">
        <v>11145</v>
      </c>
      <c r="C1493" s="32" t="s">
        <v>11141</v>
      </c>
      <c r="D1493" s="32" t="s">
        <v>7330</v>
      </c>
      <c r="E1493" s="32">
        <v>92606</v>
      </c>
      <c r="F1493" s="32" t="s">
        <v>11146</v>
      </c>
    </row>
    <row r="1494" spans="1:6" hidden="1" x14ac:dyDescent="0.25">
      <c r="A1494" s="32" t="s">
        <v>8627</v>
      </c>
      <c r="B1494" s="32" t="s">
        <v>11147</v>
      </c>
      <c r="C1494" s="32" t="s">
        <v>11148</v>
      </c>
      <c r="D1494" s="32" t="s">
        <v>7330</v>
      </c>
      <c r="E1494" s="32">
        <v>92602</v>
      </c>
      <c r="F1494" s="32" t="s">
        <v>11149</v>
      </c>
    </row>
    <row r="1495" spans="1:6" hidden="1" x14ac:dyDescent="0.25">
      <c r="A1495" s="32" t="s">
        <v>9515</v>
      </c>
      <c r="B1495" s="32" t="s">
        <v>8805</v>
      </c>
      <c r="C1495" s="32" t="s">
        <v>11148</v>
      </c>
      <c r="D1495" s="32" t="s">
        <v>7330</v>
      </c>
      <c r="E1495" s="32">
        <v>90044</v>
      </c>
      <c r="F1495" s="32" t="s">
        <v>11150</v>
      </c>
    </row>
    <row r="1496" spans="1:6" hidden="1" x14ac:dyDescent="0.25">
      <c r="A1496" s="32" t="s">
        <v>11151</v>
      </c>
      <c r="B1496" s="32" t="s">
        <v>11152</v>
      </c>
      <c r="C1496" s="32" t="s">
        <v>11148</v>
      </c>
      <c r="D1496" s="32" t="s">
        <v>7330</v>
      </c>
      <c r="E1496" s="32">
        <v>90028</v>
      </c>
      <c r="F1496" s="32" t="s">
        <v>11153</v>
      </c>
    </row>
    <row r="1497" spans="1:6" hidden="1" x14ac:dyDescent="0.25">
      <c r="A1497" s="32" t="s">
        <v>458</v>
      </c>
      <c r="B1497" s="32" t="s">
        <v>11154</v>
      </c>
      <c r="C1497" s="32" t="s">
        <v>11148</v>
      </c>
      <c r="D1497" s="32" t="s">
        <v>7330</v>
      </c>
      <c r="E1497" s="32">
        <v>90024</v>
      </c>
      <c r="F1497" s="32" t="s">
        <v>11155</v>
      </c>
    </row>
    <row r="1498" spans="1:6" hidden="1" x14ac:dyDescent="0.25">
      <c r="A1498" s="32" t="s">
        <v>6067</v>
      </c>
      <c r="B1498" s="32" t="s">
        <v>11156</v>
      </c>
      <c r="C1498" s="32" t="s">
        <v>11157</v>
      </c>
      <c r="D1498" s="32" t="s">
        <v>7330</v>
      </c>
      <c r="E1498" s="32">
        <v>90089</v>
      </c>
      <c r="F1498" s="32" t="s">
        <v>11158</v>
      </c>
    </row>
    <row r="1499" spans="1:6" hidden="1" x14ac:dyDescent="0.25">
      <c r="A1499" s="32" t="s">
        <v>11159</v>
      </c>
      <c r="B1499" s="32" t="s">
        <v>11160</v>
      </c>
      <c r="C1499" s="32" t="s">
        <v>11157</v>
      </c>
      <c r="D1499" s="32" t="s">
        <v>7330</v>
      </c>
      <c r="E1499" s="32">
        <v>90026</v>
      </c>
      <c r="F1499" s="32" t="s">
        <v>11161</v>
      </c>
    </row>
    <row r="1500" spans="1:6" hidden="1" x14ac:dyDescent="0.25">
      <c r="A1500" s="32" t="s">
        <v>4267</v>
      </c>
      <c r="B1500" s="32" t="s">
        <v>11162</v>
      </c>
      <c r="C1500" s="32" t="s">
        <v>11157</v>
      </c>
      <c r="D1500" s="32" t="s">
        <v>7330</v>
      </c>
      <c r="E1500" s="32">
        <v>92406</v>
      </c>
      <c r="F1500" s="32" t="s">
        <v>11163</v>
      </c>
    </row>
    <row r="1501" spans="1:6" hidden="1" x14ac:dyDescent="0.25">
      <c r="A1501" s="32" t="s">
        <v>8857</v>
      </c>
      <c r="B1501" s="32" t="s">
        <v>8223</v>
      </c>
      <c r="C1501" s="32" t="s">
        <v>11157</v>
      </c>
      <c r="D1501" s="32" t="s">
        <v>7330</v>
      </c>
      <c r="E1501" s="32">
        <v>90406</v>
      </c>
      <c r="F1501" s="32" t="s">
        <v>11164</v>
      </c>
    </row>
    <row r="1502" spans="1:6" hidden="1" x14ac:dyDescent="0.25">
      <c r="A1502" s="32" t="s">
        <v>11165</v>
      </c>
      <c r="B1502" s="32" t="s">
        <v>9013</v>
      </c>
      <c r="C1502" s="32" t="s">
        <v>11166</v>
      </c>
      <c r="D1502" s="32" t="s">
        <v>7330</v>
      </c>
      <c r="E1502" s="32">
        <v>92842</v>
      </c>
      <c r="F1502" s="32" t="s">
        <v>11167</v>
      </c>
    </row>
    <row r="1503" spans="1:6" hidden="1" x14ac:dyDescent="0.25">
      <c r="A1503" s="32" t="s">
        <v>7633</v>
      </c>
      <c r="B1503" s="32" t="s">
        <v>10439</v>
      </c>
      <c r="C1503" s="32" t="s">
        <v>11168</v>
      </c>
      <c r="D1503" s="32" t="s">
        <v>7330</v>
      </c>
      <c r="E1503" s="32">
        <v>92606</v>
      </c>
      <c r="F1503" s="32" t="s">
        <v>11169</v>
      </c>
    </row>
    <row r="1504" spans="1:6" hidden="1" x14ac:dyDescent="0.25">
      <c r="A1504" s="32" t="s">
        <v>11170</v>
      </c>
      <c r="B1504" s="32" t="s">
        <v>11171</v>
      </c>
      <c r="C1504" s="32" t="s">
        <v>11172</v>
      </c>
      <c r="D1504" s="32" t="s">
        <v>7330</v>
      </c>
      <c r="E1504" s="32">
        <v>90089</v>
      </c>
      <c r="F1504" s="32" t="s">
        <v>11173</v>
      </c>
    </row>
    <row r="1505" spans="1:6" hidden="1" x14ac:dyDescent="0.25">
      <c r="A1505" s="32" t="s">
        <v>11174</v>
      </c>
      <c r="B1505" s="32" t="s">
        <v>11175</v>
      </c>
      <c r="C1505" s="32" t="s">
        <v>11172</v>
      </c>
      <c r="D1505" s="32" t="s">
        <v>7330</v>
      </c>
      <c r="E1505" s="32">
        <v>92482</v>
      </c>
      <c r="F1505" s="32" t="s">
        <v>11176</v>
      </c>
    </row>
    <row r="1506" spans="1:6" hidden="1" x14ac:dyDescent="0.25">
      <c r="A1506" s="32" t="s">
        <v>1965</v>
      </c>
      <c r="B1506" s="32" t="s">
        <v>11177</v>
      </c>
      <c r="C1506" s="32" t="s">
        <v>11172</v>
      </c>
      <c r="D1506" s="32" t="s">
        <v>7330</v>
      </c>
      <c r="E1506" s="32">
        <v>98260</v>
      </c>
      <c r="F1506" s="32" t="s">
        <v>11178</v>
      </c>
    </row>
    <row r="1507" spans="1:6" hidden="1" x14ac:dyDescent="0.25">
      <c r="A1507" s="32" t="s">
        <v>11179</v>
      </c>
      <c r="B1507" s="32" t="s">
        <v>10093</v>
      </c>
      <c r="C1507" s="32" t="s">
        <v>11172</v>
      </c>
      <c r="D1507" s="32" t="s">
        <v>7330</v>
      </c>
      <c r="E1507" s="32">
        <v>92026</v>
      </c>
      <c r="F1507" s="32" t="s">
        <v>11180</v>
      </c>
    </row>
    <row r="1508" spans="1:6" hidden="1" x14ac:dyDescent="0.25">
      <c r="A1508" s="32" t="s">
        <v>9557</v>
      </c>
      <c r="B1508" s="32" t="s">
        <v>11181</v>
      </c>
      <c r="C1508" s="32" t="s">
        <v>11182</v>
      </c>
      <c r="D1508" s="32" t="s">
        <v>7330</v>
      </c>
      <c r="E1508" s="32">
        <v>92208</v>
      </c>
      <c r="F1508" s="32" t="s">
        <v>11183</v>
      </c>
    </row>
    <row r="1509" spans="1:6" hidden="1" x14ac:dyDescent="0.25">
      <c r="A1509" s="32" t="s">
        <v>4435</v>
      </c>
      <c r="B1509" s="32" t="s">
        <v>11184</v>
      </c>
      <c r="C1509" s="32" t="s">
        <v>11182</v>
      </c>
      <c r="D1509" s="32" t="s">
        <v>7330</v>
      </c>
      <c r="E1509" s="32">
        <v>90264</v>
      </c>
      <c r="F1509" s="32" t="s">
        <v>11185</v>
      </c>
    </row>
    <row r="1510" spans="1:6" hidden="1" x14ac:dyDescent="0.25">
      <c r="A1510" s="32" t="s">
        <v>11186</v>
      </c>
      <c r="B1510" s="32" t="s">
        <v>11187</v>
      </c>
      <c r="C1510" s="32" t="s">
        <v>11188</v>
      </c>
      <c r="D1510" s="32" t="s">
        <v>7330</v>
      </c>
      <c r="E1510" s="32">
        <v>92626</v>
      </c>
      <c r="F1510" s="32" t="s">
        <v>11189</v>
      </c>
    </row>
    <row r="1511" spans="1:6" hidden="1" x14ac:dyDescent="0.25">
      <c r="A1511" s="32" t="s">
        <v>8457</v>
      </c>
      <c r="B1511" s="32" t="s">
        <v>11190</v>
      </c>
      <c r="C1511" s="32" t="s">
        <v>11188</v>
      </c>
      <c r="D1511" s="32" t="s">
        <v>7330</v>
      </c>
      <c r="E1511" s="32">
        <v>90846</v>
      </c>
      <c r="F1511" s="32" t="s">
        <v>11191</v>
      </c>
    </row>
    <row r="1512" spans="1:6" hidden="1" x14ac:dyDescent="0.25">
      <c r="A1512" s="32" t="s">
        <v>6311</v>
      </c>
      <c r="B1512" s="32" t="s">
        <v>11192</v>
      </c>
      <c r="C1512" s="32" t="s">
        <v>11188</v>
      </c>
      <c r="D1512" s="32" t="s">
        <v>7330</v>
      </c>
      <c r="E1512" s="32">
        <v>94002</v>
      </c>
      <c r="F1512" s="32" t="s">
        <v>11193</v>
      </c>
    </row>
    <row r="1513" spans="1:6" hidden="1" x14ac:dyDescent="0.25">
      <c r="A1513" s="32" t="s">
        <v>8980</v>
      </c>
      <c r="B1513" s="32" t="s">
        <v>11194</v>
      </c>
      <c r="C1513" s="32" t="s">
        <v>11195</v>
      </c>
      <c r="D1513" s="32" t="s">
        <v>7330</v>
      </c>
      <c r="E1513" s="32">
        <v>92684</v>
      </c>
      <c r="F1513" s="32" t="s">
        <v>11196</v>
      </c>
    </row>
    <row r="1514" spans="1:6" hidden="1" x14ac:dyDescent="0.25">
      <c r="A1514" s="32" t="s">
        <v>11197</v>
      </c>
      <c r="B1514" s="32" t="s">
        <v>11198</v>
      </c>
      <c r="C1514" s="32" t="s">
        <v>11195</v>
      </c>
      <c r="D1514" s="32" t="s">
        <v>7330</v>
      </c>
      <c r="E1514" s="32">
        <v>90249</v>
      </c>
      <c r="F1514" s="32" t="s">
        <v>11199</v>
      </c>
    </row>
    <row r="1515" spans="1:6" hidden="1" x14ac:dyDescent="0.25">
      <c r="A1515" s="32" t="s">
        <v>7619</v>
      </c>
      <c r="B1515" s="32" t="s">
        <v>10003</v>
      </c>
      <c r="C1515" s="32" t="s">
        <v>11195</v>
      </c>
      <c r="D1515" s="32" t="s">
        <v>7330</v>
      </c>
      <c r="E1515" s="32">
        <v>90022</v>
      </c>
      <c r="F1515" s="32" t="s">
        <v>11200</v>
      </c>
    </row>
    <row r="1516" spans="1:6" hidden="1" x14ac:dyDescent="0.25">
      <c r="A1516" s="32" t="s">
        <v>7307</v>
      </c>
      <c r="B1516" s="32" t="s">
        <v>11201</v>
      </c>
      <c r="C1516" s="32" t="s">
        <v>11195</v>
      </c>
      <c r="D1516" s="32" t="s">
        <v>7330</v>
      </c>
      <c r="E1516" s="32">
        <v>92649</v>
      </c>
      <c r="F1516" s="32" t="s">
        <v>11202</v>
      </c>
    </row>
    <row r="1517" spans="1:6" hidden="1" x14ac:dyDescent="0.25">
      <c r="A1517" s="32" t="s">
        <v>1144</v>
      </c>
      <c r="B1517" s="32" t="s">
        <v>11203</v>
      </c>
      <c r="C1517" s="32" t="s">
        <v>11195</v>
      </c>
      <c r="D1517" s="32" t="s">
        <v>7330</v>
      </c>
      <c r="E1517" s="32">
        <v>92840</v>
      </c>
      <c r="F1517" s="32" t="s">
        <v>11204</v>
      </c>
    </row>
    <row r="1518" spans="1:6" hidden="1" x14ac:dyDescent="0.25">
      <c r="A1518" s="32" t="s">
        <v>7746</v>
      </c>
      <c r="B1518" s="32" t="s">
        <v>10985</v>
      </c>
      <c r="C1518" s="32" t="s">
        <v>11205</v>
      </c>
      <c r="D1518" s="32" t="s">
        <v>7330</v>
      </c>
      <c r="E1518" s="32">
        <v>92626</v>
      </c>
      <c r="F1518" s="32" t="s">
        <v>11206</v>
      </c>
    </row>
    <row r="1519" spans="1:6" hidden="1" x14ac:dyDescent="0.25">
      <c r="A1519" s="32" t="s">
        <v>3218</v>
      </c>
      <c r="B1519" s="32" t="s">
        <v>11207</v>
      </c>
      <c r="C1519" s="32" t="s">
        <v>11205</v>
      </c>
      <c r="D1519" s="32" t="s">
        <v>7330</v>
      </c>
      <c r="E1519" s="32">
        <v>92066</v>
      </c>
      <c r="F1519" s="32" t="s">
        <v>11208</v>
      </c>
    </row>
    <row r="1520" spans="1:6" hidden="1" x14ac:dyDescent="0.25">
      <c r="A1520" s="32" t="s">
        <v>11209</v>
      </c>
      <c r="B1520" s="32" t="s">
        <v>11210</v>
      </c>
      <c r="C1520" s="32" t="s">
        <v>11205</v>
      </c>
      <c r="D1520" s="32" t="s">
        <v>7330</v>
      </c>
      <c r="E1520" s="32">
        <v>90802</v>
      </c>
      <c r="F1520" s="32" t="s">
        <v>11211</v>
      </c>
    </row>
    <row r="1521" spans="1:6" hidden="1" x14ac:dyDescent="0.25">
      <c r="A1521" s="32" t="s">
        <v>11212</v>
      </c>
      <c r="B1521" s="32" t="s">
        <v>11213</v>
      </c>
      <c r="C1521" s="32" t="s">
        <v>11214</v>
      </c>
      <c r="D1521" s="32" t="s">
        <v>7330</v>
      </c>
      <c r="E1521" s="32">
        <v>96228</v>
      </c>
      <c r="F1521" s="32" t="s">
        <v>11215</v>
      </c>
    </row>
    <row r="1522" spans="1:6" hidden="1" x14ac:dyDescent="0.25">
      <c r="A1522" s="32" t="s">
        <v>809</v>
      </c>
      <c r="B1522" s="32" t="s">
        <v>11216</v>
      </c>
      <c r="C1522" s="32" t="s">
        <v>11214</v>
      </c>
      <c r="D1522" s="32" t="s">
        <v>7330</v>
      </c>
      <c r="E1522" s="32">
        <v>96640</v>
      </c>
      <c r="F1522" s="32" t="s">
        <v>11217</v>
      </c>
    </row>
    <row r="1523" spans="1:6" hidden="1" x14ac:dyDescent="0.25">
      <c r="A1523" s="32" t="s">
        <v>11218</v>
      </c>
      <c r="B1523" s="32" t="s">
        <v>11219</v>
      </c>
      <c r="C1523" s="32" t="s">
        <v>11214</v>
      </c>
      <c r="D1523" s="32" t="s">
        <v>7330</v>
      </c>
      <c r="E1523" s="32">
        <v>92424</v>
      </c>
      <c r="F1523" s="32" t="s">
        <v>11220</v>
      </c>
    </row>
    <row r="1524" spans="1:6" hidden="1" x14ac:dyDescent="0.25">
      <c r="A1524" s="32" t="s">
        <v>11221</v>
      </c>
      <c r="B1524" s="32" t="s">
        <v>11222</v>
      </c>
      <c r="C1524" s="32" t="s">
        <v>11214</v>
      </c>
      <c r="D1524" s="32" t="s">
        <v>7330</v>
      </c>
      <c r="E1524" s="32">
        <v>92608</v>
      </c>
      <c r="F1524" s="32" t="s">
        <v>11223</v>
      </c>
    </row>
    <row r="1525" spans="1:6" hidden="1" x14ac:dyDescent="0.25">
      <c r="A1525" s="32" t="s">
        <v>11224</v>
      </c>
      <c r="B1525" s="32" t="s">
        <v>11225</v>
      </c>
      <c r="C1525" s="32" t="s">
        <v>11214</v>
      </c>
      <c r="D1525" s="32" t="s">
        <v>7330</v>
      </c>
      <c r="E1525" s="32">
        <v>96829</v>
      </c>
      <c r="F1525" s="32" t="s">
        <v>11226</v>
      </c>
    </row>
    <row r="1526" spans="1:6" hidden="1" x14ac:dyDescent="0.25">
      <c r="A1526" s="32" t="s">
        <v>7785</v>
      </c>
      <c r="B1526" s="32" t="s">
        <v>11227</v>
      </c>
      <c r="C1526" s="32" t="s">
        <v>11214</v>
      </c>
      <c r="D1526" s="32" t="s">
        <v>7330</v>
      </c>
      <c r="E1526" s="32">
        <v>92404</v>
      </c>
      <c r="F1526" s="32" t="s">
        <v>11228</v>
      </c>
    </row>
    <row r="1527" spans="1:6" hidden="1" x14ac:dyDescent="0.25">
      <c r="A1527" s="32" t="s">
        <v>11229</v>
      </c>
      <c r="B1527" s="32" t="s">
        <v>11230</v>
      </c>
      <c r="C1527" s="32" t="s">
        <v>11214</v>
      </c>
      <c r="D1527" s="32" t="s">
        <v>7330</v>
      </c>
      <c r="E1527" s="32">
        <v>90842</v>
      </c>
      <c r="F1527" s="32" t="s">
        <v>11231</v>
      </c>
    </row>
    <row r="1528" spans="1:6" hidden="1" x14ac:dyDescent="0.25">
      <c r="A1528" s="32" t="s">
        <v>2350</v>
      </c>
      <c r="B1528" s="32" t="s">
        <v>11232</v>
      </c>
      <c r="C1528" s="32" t="s">
        <v>11233</v>
      </c>
      <c r="D1528" s="32" t="s">
        <v>7330</v>
      </c>
      <c r="E1528" s="32">
        <v>92806</v>
      </c>
      <c r="F1528" s="32" t="s">
        <v>11234</v>
      </c>
    </row>
    <row r="1529" spans="1:6" hidden="1" x14ac:dyDescent="0.25">
      <c r="A1529" s="32" t="s">
        <v>7327</v>
      </c>
      <c r="B1529" s="32" t="s">
        <v>11235</v>
      </c>
      <c r="C1529" s="32" t="s">
        <v>11236</v>
      </c>
      <c r="D1529" s="32" t="s">
        <v>7330</v>
      </c>
      <c r="E1529" s="32">
        <v>96824</v>
      </c>
      <c r="F1529" s="32" t="s">
        <v>11237</v>
      </c>
    </row>
    <row r="1530" spans="1:6" hidden="1" x14ac:dyDescent="0.25">
      <c r="A1530" s="32" t="s">
        <v>2342</v>
      </c>
      <c r="B1530" s="32" t="s">
        <v>11238</v>
      </c>
      <c r="C1530" s="32" t="s">
        <v>11239</v>
      </c>
      <c r="D1530" s="32" t="s">
        <v>7330</v>
      </c>
      <c r="E1530" s="32">
        <v>92822</v>
      </c>
      <c r="F1530" s="32" t="s">
        <v>11240</v>
      </c>
    </row>
    <row r="1531" spans="1:6" hidden="1" x14ac:dyDescent="0.25">
      <c r="A1531" s="32" t="s">
        <v>3890</v>
      </c>
      <c r="B1531" s="32" t="s">
        <v>11241</v>
      </c>
      <c r="C1531" s="32" t="s">
        <v>11239</v>
      </c>
      <c r="D1531" s="32" t="s">
        <v>7330</v>
      </c>
      <c r="E1531" s="32">
        <v>94608</v>
      </c>
      <c r="F1531" s="32" t="s">
        <v>11242</v>
      </c>
    </row>
    <row r="1532" spans="1:6" hidden="1" x14ac:dyDescent="0.25">
      <c r="A1532" s="32" t="s">
        <v>5972</v>
      </c>
      <c r="B1532" s="32" t="s">
        <v>11243</v>
      </c>
      <c r="C1532" s="32" t="s">
        <v>11244</v>
      </c>
      <c r="D1532" s="32" t="s">
        <v>7330</v>
      </c>
      <c r="E1532" s="32">
        <v>90292</v>
      </c>
      <c r="F1532" s="32" t="s">
        <v>11245</v>
      </c>
    </row>
    <row r="1533" spans="1:6" hidden="1" x14ac:dyDescent="0.25">
      <c r="A1533" s="32" t="s">
        <v>8793</v>
      </c>
      <c r="B1533" s="32" t="s">
        <v>11246</v>
      </c>
      <c r="C1533" s="32" t="s">
        <v>11247</v>
      </c>
      <c r="D1533" s="32" t="s">
        <v>7330</v>
      </c>
      <c r="E1533" s="32">
        <v>98202</v>
      </c>
      <c r="F1533" s="32" t="s">
        <v>11248</v>
      </c>
    </row>
    <row r="1534" spans="1:6" hidden="1" x14ac:dyDescent="0.25">
      <c r="A1534" s="32" t="s">
        <v>7487</v>
      </c>
      <c r="B1534" s="32" t="s">
        <v>11249</v>
      </c>
      <c r="C1534" s="32" t="s">
        <v>11247</v>
      </c>
      <c r="D1534" s="32" t="s">
        <v>7330</v>
      </c>
      <c r="E1534" s="32">
        <v>96404</v>
      </c>
      <c r="F1534" s="32" t="s">
        <v>11250</v>
      </c>
    </row>
    <row r="1535" spans="1:6" hidden="1" x14ac:dyDescent="0.25">
      <c r="A1535" s="32" t="s">
        <v>11251</v>
      </c>
      <c r="B1535" s="32" t="s">
        <v>11252</v>
      </c>
      <c r="C1535" s="32" t="s">
        <v>11247</v>
      </c>
      <c r="D1535" s="32" t="s">
        <v>7330</v>
      </c>
      <c r="E1535" s="32">
        <v>92960</v>
      </c>
      <c r="F1535" s="32" t="s">
        <v>11253</v>
      </c>
    </row>
    <row r="1536" spans="1:6" hidden="1" x14ac:dyDescent="0.25">
      <c r="A1536" s="32" t="s">
        <v>11254</v>
      </c>
      <c r="B1536" s="32" t="s">
        <v>11255</v>
      </c>
      <c r="C1536" s="32" t="s">
        <v>11247</v>
      </c>
      <c r="D1536" s="32" t="s">
        <v>7330</v>
      </c>
      <c r="E1536" s="32">
        <v>96240</v>
      </c>
      <c r="F1536" s="32" t="s">
        <v>11256</v>
      </c>
    </row>
    <row r="1537" spans="1:6" hidden="1" x14ac:dyDescent="0.25">
      <c r="A1537" s="32" t="s">
        <v>6463</v>
      </c>
      <c r="B1537" s="32" t="s">
        <v>11257</v>
      </c>
      <c r="C1537" s="32" t="s">
        <v>11247</v>
      </c>
      <c r="D1537" s="32" t="s">
        <v>7330</v>
      </c>
      <c r="E1537" s="32">
        <v>98802</v>
      </c>
      <c r="F1537" s="32" t="s">
        <v>11258</v>
      </c>
    </row>
    <row r="1538" spans="1:6" hidden="1" x14ac:dyDescent="0.25">
      <c r="A1538" s="32" t="s">
        <v>11259</v>
      </c>
      <c r="B1538" s="32" t="s">
        <v>11260</v>
      </c>
      <c r="C1538" s="32" t="s">
        <v>11247</v>
      </c>
      <c r="D1538" s="32" t="s">
        <v>7330</v>
      </c>
      <c r="E1538" s="32">
        <v>96228</v>
      </c>
      <c r="F1538" s="32" t="s">
        <v>11261</v>
      </c>
    </row>
    <row r="1539" spans="1:6" hidden="1" x14ac:dyDescent="0.25">
      <c r="A1539" s="32" t="s">
        <v>2247</v>
      </c>
      <c r="B1539" s="32" t="s">
        <v>11262</v>
      </c>
      <c r="C1539" s="32" t="s">
        <v>11247</v>
      </c>
      <c r="D1539" s="32" t="s">
        <v>7330</v>
      </c>
      <c r="E1539" s="32">
        <v>92808</v>
      </c>
      <c r="F1539" s="32" t="s">
        <v>11263</v>
      </c>
    </row>
    <row r="1540" spans="1:6" hidden="1" x14ac:dyDescent="0.25">
      <c r="A1540" s="32" t="s">
        <v>4878</v>
      </c>
      <c r="B1540" s="32" t="s">
        <v>11264</v>
      </c>
      <c r="C1540" s="32" t="s">
        <v>11247</v>
      </c>
      <c r="D1540" s="32" t="s">
        <v>7330</v>
      </c>
      <c r="E1540" s="32">
        <v>96826</v>
      </c>
      <c r="F1540" s="32" t="s">
        <v>11265</v>
      </c>
    </row>
    <row r="1541" spans="1:6" hidden="1" x14ac:dyDescent="0.25">
      <c r="A1541" s="32" t="s">
        <v>11266</v>
      </c>
      <c r="B1541" s="32" t="s">
        <v>11267</v>
      </c>
      <c r="C1541" s="32" t="s">
        <v>11247</v>
      </c>
      <c r="D1541" s="32" t="s">
        <v>7330</v>
      </c>
      <c r="E1541" s="32">
        <v>96820</v>
      </c>
      <c r="F1541" s="32" t="s">
        <v>11268</v>
      </c>
    </row>
    <row r="1542" spans="1:6" hidden="1" x14ac:dyDescent="0.25">
      <c r="A1542" s="32" t="s">
        <v>5155</v>
      </c>
      <c r="B1542" s="32" t="s">
        <v>10721</v>
      </c>
      <c r="C1542" s="32" t="s">
        <v>11269</v>
      </c>
      <c r="D1542" s="32" t="s">
        <v>7330</v>
      </c>
      <c r="E1542" s="32">
        <v>98660</v>
      </c>
      <c r="F1542" s="32" t="s">
        <v>11270</v>
      </c>
    </row>
    <row r="1543" spans="1:6" hidden="1" x14ac:dyDescent="0.25">
      <c r="A1543" s="32" t="s">
        <v>7416</v>
      </c>
      <c r="B1543" s="32" t="s">
        <v>11271</v>
      </c>
      <c r="C1543" s="32" t="s">
        <v>11269</v>
      </c>
      <c r="D1543" s="32" t="s">
        <v>7330</v>
      </c>
      <c r="E1543" s="32">
        <v>92629</v>
      </c>
      <c r="F1543" s="32" t="s">
        <v>11272</v>
      </c>
    </row>
    <row r="1544" spans="1:6" hidden="1" x14ac:dyDescent="0.25">
      <c r="A1544" s="32" t="s">
        <v>3776</v>
      </c>
      <c r="B1544" s="32" t="s">
        <v>11273</v>
      </c>
      <c r="C1544" s="32" t="s">
        <v>11274</v>
      </c>
      <c r="D1544" s="32" t="s">
        <v>7330</v>
      </c>
      <c r="E1544" s="32">
        <v>90640</v>
      </c>
      <c r="F1544" s="32" t="s">
        <v>11275</v>
      </c>
    </row>
    <row r="1545" spans="1:6" hidden="1" x14ac:dyDescent="0.25">
      <c r="A1545" s="32" t="s">
        <v>11276</v>
      </c>
      <c r="B1545" s="32" t="s">
        <v>11277</v>
      </c>
      <c r="C1545" s="32" t="s">
        <v>11274</v>
      </c>
      <c r="D1545" s="32" t="s">
        <v>7330</v>
      </c>
      <c r="E1545" s="32">
        <v>90066</v>
      </c>
      <c r="F1545" s="32" t="s">
        <v>11278</v>
      </c>
    </row>
    <row r="1546" spans="1:6" hidden="1" x14ac:dyDescent="0.25">
      <c r="A1546" s="32" t="s">
        <v>1240</v>
      </c>
      <c r="B1546" s="32" t="s">
        <v>11279</v>
      </c>
      <c r="C1546" s="32" t="s">
        <v>11280</v>
      </c>
      <c r="D1546" s="32" t="s">
        <v>7330</v>
      </c>
      <c r="E1546" s="32">
        <v>92640</v>
      </c>
      <c r="F1546" s="32" t="s">
        <v>11281</v>
      </c>
    </row>
    <row r="1547" spans="1:6" hidden="1" x14ac:dyDescent="0.25">
      <c r="A1547" s="32" t="s">
        <v>11282</v>
      </c>
      <c r="B1547" s="32" t="s">
        <v>11283</v>
      </c>
      <c r="C1547" s="32" t="s">
        <v>11280</v>
      </c>
      <c r="D1547" s="32" t="s">
        <v>7330</v>
      </c>
      <c r="E1547" s="32">
        <v>94464</v>
      </c>
      <c r="F1547" s="32" t="s">
        <v>11284</v>
      </c>
    </row>
    <row r="1548" spans="1:6" hidden="1" x14ac:dyDescent="0.25">
      <c r="A1548" s="32" t="s">
        <v>11285</v>
      </c>
      <c r="B1548" s="32" t="s">
        <v>11286</v>
      </c>
      <c r="C1548" s="32" t="s">
        <v>11287</v>
      </c>
      <c r="D1548" s="32" t="s">
        <v>7330</v>
      </c>
      <c r="E1548" s="32">
        <v>96826</v>
      </c>
      <c r="F1548" s="32" t="s">
        <v>11288</v>
      </c>
    </row>
    <row r="1549" spans="1:6" hidden="1" x14ac:dyDescent="0.25">
      <c r="A1549" s="32" t="s">
        <v>11289</v>
      </c>
      <c r="B1549" s="32" t="s">
        <v>11290</v>
      </c>
      <c r="C1549" s="32" t="s">
        <v>11287</v>
      </c>
      <c r="D1549" s="32" t="s">
        <v>7330</v>
      </c>
      <c r="E1549" s="32">
        <v>92864</v>
      </c>
      <c r="F1549" s="32" t="s">
        <v>11291</v>
      </c>
    </row>
    <row r="1550" spans="1:6" hidden="1" x14ac:dyDescent="0.25">
      <c r="A1550" s="32" t="s">
        <v>1402</v>
      </c>
      <c r="B1550" s="32" t="s">
        <v>11292</v>
      </c>
      <c r="C1550" s="32" t="s">
        <v>11287</v>
      </c>
      <c r="D1550" s="32" t="s">
        <v>7330</v>
      </c>
      <c r="E1550" s="32">
        <v>92824</v>
      </c>
      <c r="F1550" s="32" t="s">
        <v>11293</v>
      </c>
    </row>
    <row r="1551" spans="1:6" hidden="1" x14ac:dyDescent="0.25">
      <c r="A1551" s="32" t="s">
        <v>5390</v>
      </c>
      <c r="B1551" s="32" t="s">
        <v>11294</v>
      </c>
      <c r="C1551" s="32" t="s">
        <v>11295</v>
      </c>
      <c r="D1551" s="32" t="s">
        <v>7330</v>
      </c>
      <c r="E1551" s="32">
        <v>90089</v>
      </c>
      <c r="F1551" s="32" t="s">
        <v>11296</v>
      </c>
    </row>
    <row r="1552" spans="1:6" hidden="1" x14ac:dyDescent="0.25">
      <c r="A1552" s="32" t="s">
        <v>11297</v>
      </c>
      <c r="B1552" s="32" t="s">
        <v>11298</v>
      </c>
      <c r="C1552" s="32" t="s">
        <v>11295</v>
      </c>
      <c r="D1552" s="32" t="s">
        <v>7330</v>
      </c>
      <c r="E1552" s="32">
        <v>90248</v>
      </c>
      <c r="F1552" s="32" t="s">
        <v>11299</v>
      </c>
    </row>
    <row r="1553" spans="1:6" hidden="1" x14ac:dyDescent="0.25">
      <c r="A1553" s="32" t="s">
        <v>11300</v>
      </c>
      <c r="B1553" s="32" t="s">
        <v>7863</v>
      </c>
      <c r="C1553" s="32" t="s">
        <v>11295</v>
      </c>
      <c r="D1553" s="32" t="s">
        <v>7330</v>
      </c>
      <c r="E1553" s="32">
        <v>90266</v>
      </c>
      <c r="F1553" s="32" t="s">
        <v>11301</v>
      </c>
    </row>
    <row r="1554" spans="1:6" hidden="1" x14ac:dyDescent="0.25">
      <c r="A1554" s="32" t="s">
        <v>11302</v>
      </c>
      <c r="B1554" s="32" t="s">
        <v>11303</v>
      </c>
      <c r="C1554" s="32" t="s">
        <v>11295</v>
      </c>
      <c r="D1554" s="32" t="s">
        <v>7330</v>
      </c>
      <c r="E1554" s="32">
        <v>90026</v>
      </c>
      <c r="F1554" s="32" t="s">
        <v>11304</v>
      </c>
    </row>
    <row r="1555" spans="1:6" hidden="1" x14ac:dyDescent="0.25">
      <c r="A1555" s="32" t="s">
        <v>9455</v>
      </c>
      <c r="B1555" s="32" t="s">
        <v>11305</v>
      </c>
      <c r="C1555" s="32" t="s">
        <v>11295</v>
      </c>
      <c r="D1555" s="32" t="s">
        <v>7330</v>
      </c>
      <c r="E1555" s="32">
        <v>90089</v>
      </c>
      <c r="F1555" s="32" t="s">
        <v>11306</v>
      </c>
    </row>
    <row r="1556" spans="1:6" hidden="1" x14ac:dyDescent="0.25">
      <c r="A1556" s="32" t="s">
        <v>4312</v>
      </c>
      <c r="B1556" s="32" t="s">
        <v>11307</v>
      </c>
      <c r="C1556" s="32" t="s">
        <v>11308</v>
      </c>
      <c r="D1556" s="32" t="s">
        <v>7330</v>
      </c>
      <c r="E1556" s="32">
        <v>94660</v>
      </c>
      <c r="F1556" s="32" t="s">
        <v>11309</v>
      </c>
    </row>
    <row r="1557" spans="1:6" hidden="1" x14ac:dyDescent="0.25">
      <c r="A1557" s="32" t="s">
        <v>4243</v>
      </c>
      <c r="B1557" s="32" t="s">
        <v>11310</v>
      </c>
      <c r="C1557" s="32" t="s">
        <v>11308</v>
      </c>
      <c r="D1557" s="32" t="s">
        <v>7330</v>
      </c>
      <c r="E1557" s="32">
        <v>90292</v>
      </c>
      <c r="F1557" s="32" t="s">
        <v>11311</v>
      </c>
    </row>
    <row r="1558" spans="1:6" hidden="1" x14ac:dyDescent="0.25">
      <c r="A1558" s="32" t="s">
        <v>7023</v>
      </c>
      <c r="B1558" s="32" t="s">
        <v>11312</v>
      </c>
      <c r="C1558" s="32" t="s">
        <v>11308</v>
      </c>
      <c r="D1558" s="32" t="s">
        <v>7330</v>
      </c>
      <c r="E1558" s="32">
        <v>94690</v>
      </c>
      <c r="F1558" s="32" t="s">
        <v>11313</v>
      </c>
    </row>
    <row r="1559" spans="1:6" hidden="1" x14ac:dyDescent="0.25">
      <c r="A1559" s="32" t="s">
        <v>4868</v>
      </c>
      <c r="B1559" s="32" t="s">
        <v>11314</v>
      </c>
      <c r="C1559" s="32" t="s">
        <v>11308</v>
      </c>
      <c r="D1559" s="32" t="s">
        <v>7330</v>
      </c>
      <c r="E1559" s="32">
        <v>90822</v>
      </c>
      <c r="F1559" s="32" t="s">
        <v>11315</v>
      </c>
    </row>
    <row r="1560" spans="1:6" hidden="1" x14ac:dyDescent="0.25">
      <c r="A1560" s="32" t="s">
        <v>11316</v>
      </c>
      <c r="B1560" s="32" t="s">
        <v>11317</v>
      </c>
      <c r="C1560" s="32" t="s">
        <v>11318</v>
      </c>
      <c r="D1560" s="32" t="s">
        <v>7330</v>
      </c>
      <c r="E1560" s="32">
        <v>92208</v>
      </c>
      <c r="F1560" s="32" t="s">
        <v>11319</v>
      </c>
    </row>
    <row r="1561" spans="1:6" hidden="1" x14ac:dyDescent="0.25">
      <c r="A1561" s="32" t="s">
        <v>11320</v>
      </c>
      <c r="B1561" s="32" t="s">
        <v>10275</v>
      </c>
      <c r="C1561" s="32" t="s">
        <v>11318</v>
      </c>
      <c r="D1561" s="32" t="s">
        <v>7330</v>
      </c>
      <c r="E1561" s="32">
        <v>92868</v>
      </c>
      <c r="F1561" s="32" t="s">
        <v>11321</v>
      </c>
    </row>
    <row r="1562" spans="1:6" hidden="1" x14ac:dyDescent="0.25">
      <c r="A1562" s="32" t="s">
        <v>3923</v>
      </c>
      <c r="B1562" s="32" t="s">
        <v>11322</v>
      </c>
      <c r="C1562" s="32" t="s">
        <v>11318</v>
      </c>
      <c r="D1562" s="32" t="s">
        <v>7330</v>
      </c>
      <c r="E1562" s="32">
        <v>92692</v>
      </c>
      <c r="F1562" s="32" t="s">
        <v>11323</v>
      </c>
    </row>
    <row r="1563" spans="1:6" hidden="1" x14ac:dyDescent="0.25">
      <c r="A1563" s="32" t="s">
        <v>11324</v>
      </c>
      <c r="B1563" s="32" t="s">
        <v>11325</v>
      </c>
      <c r="C1563" s="32" t="s">
        <v>11318</v>
      </c>
      <c r="D1563" s="32" t="s">
        <v>7330</v>
      </c>
      <c r="E1563" s="32">
        <v>90240</v>
      </c>
      <c r="F1563" s="32" t="s">
        <v>11326</v>
      </c>
    </row>
    <row r="1564" spans="1:6" hidden="1" x14ac:dyDescent="0.25">
      <c r="A1564" s="32" t="s">
        <v>11327</v>
      </c>
      <c r="B1564" s="32" t="s">
        <v>11328</v>
      </c>
      <c r="C1564" s="32" t="s">
        <v>11318</v>
      </c>
      <c r="D1564" s="32" t="s">
        <v>7330</v>
      </c>
      <c r="E1564" s="32">
        <v>94402</v>
      </c>
      <c r="F1564" s="32" t="s">
        <v>11329</v>
      </c>
    </row>
    <row r="1565" spans="1:6" hidden="1" x14ac:dyDescent="0.25">
      <c r="A1565" s="32" t="s">
        <v>11330</v>
      </c>
      <c r="B1565" s="32" t="s">
        <v>11331</v>
      </c>
      <c r="C1565" s="32" t="s">
        <v>11332</v>
      </c>
      <c r="D1565" s="32" t="s">
        <v>7330</v>
      </c>
      <c r="E1565" s="32">
        <v>90089</v>
      </c>
      <c r="F1565" s="32" t="s">
        <v>11333</v>
      </c>
    </row>
    <row r="1566" spans="1:6" hidden="1" x14ac:dyDescent="0.25">
      <c r="A1566" s="32" t="s">
        <v>4948</v>
      </c>
      <c r="B1566" s="32" t="s">
        <v>11334</v>
      </c>
      <c r="C1566" s="32" t="s">
        <v>11332</v>
      </c>
      <c r="D1566" s="32" t="s">
        <v>7330</v>
      </c>
      <c r="E1566" s="32">
        <v>92890</v>
      </c>
      <c r="F1566" s="32" t="s">
        <v>11335</v>
      </c>
    </row>
    <row r="1567" spans="1:6" hidden="1" x14ac:dyDescent="0.25">
      <c r="A1567" s="32" t="s">
        <v>11336</v>
      </c>
      <c r="B1567" s="32" t="s">
        <v>11337</v>
      </c>
      <c r="C1567" s="32" t="s">
        <v>11332</v>
      </c>
      <c r="D1567" s="32" t="s">
        <v>7330</v>
      </c>
      <c r="E1567" s="32">
        <v>92640</v>
      </c>
      <c r="F1567" s="32" t="s">
        <v>11338</v>
      </c>
    </row>
    <row r="1568" spans="1:6" hidden="1" x14ac:dyDescent="0.25">
      <c r="A1568" s="32" t="s">
        <v>6174</v>
      </c>
      <c r="B1568" s="32" t="s">
        <v>11339</v>
      </c>
      <c r="C1568" s="32" t="s">
        <v>11332</v>
      </c>
      <c r="D1568" s="32" t="s">
        <v>7330</v>
      </c>
      <c r="E1568" s="32">
        <v>90022</v>
      </c>
      <c r="F1568" s="32" t="s">
        <v>11340</v>
      </c>
    </row>
    <row r="1569" spans="1:6" hidden="1" x14ac:dyDescent="0.25">
      <c r="A1569" s="32" t="s">
        <v>6174</v>
      </c>
      <c r="B1569" s="32" t="s">
        <v>11341</v>
      </c>
      <c r="C1569" s="32" t="s">
        <v>11332</v>
      </c>
      <c r="D1569" s="32" t="s">
        <v>7330</v>
      </c>
      <c r="E1569" s="32">
        <v>98446</v>
      </c>
      <c r="F1569" s="32" t="s">
        <v>11342</v>
      </c>
    </row>
    <row r="1570" spans="1:6" hidden="1" x14ac:dyDescent="0.25">
      <c r="A1570" s="32" t="s">
        <v>226</v>
      </c>
      <c r="B1570" s="32" t="s">
        <v>11343</v>
      </c>
      <c r="C1570" s="32" t="s">
        <v>7322</v>
      </c>
      <c r="D1570" s="32" t="s">
        <v>7330</v>
      </c>
      <c r="E1570" s="32">
        <v>98266</v>
      </c>
      <c r="F1570" s="32" t="s">
        <v>11344</v>
      </c>
    </row>
    <row r="1571" spans="1:6" hidden="1" x14ac:dyDescent="0.25">
      <c r="A1571" s="32" t="s">
        <v>11345</v>
      </c>
      <c r="B1571" s="32" t="s">
        <v>11346</v>
      </c>
      <c r="C1571" s="32" t="s">
        <v>7322</v>
      </c>
      <c r="D1571" s="32" t="s">
        <v>7330</v>
      </c>
      <c r="E1571" s="32">
        <v>92888</v>
      </c>
      <c r="F1571" s="32" t="s">
        <v>11347</v>
      </c>
    </row>
    <row r="1572" spans="1:6" hidden="1" x14ac:dyDescent="0.25">
      <c r="A1572" s="32" t="s">
        <v>11348</v>
      </c>
      <c r="B1572" s="32" t="s">
        <v>7264</v>
      </c>
      <c r="C1572" s="32" t="s">
        <v>7322</v>
      </c>
      <c r="D1572" s="32" t="s">
        <v>7330</v>
      </c>
      <c r="E1572" s="32">
        <v>94622</v>
      </c>
      <c r="F1572" s="32" t="s">
        <v>11349</v>
      </c>
    </row>
    <row r="1573" spans="1:6" hidden="1" x14ac:dyDescent="0.25">
      <c r="A1573" s="32" t="s">
        <v>4490</v>
      </c>
      <c r="B1573" s="32" t="s">
        <v>11350</v>
      </c>
      <c r="C1573" s="32" t="s">
        <v>7322</v>
      </c>
      <c r="D1573" s="32" t="s">
        <v>7330</v>
      </c>
      <c r="E1573" s="32">
        <v>94024</v>
      </c>
      <c r="F1573" s="32" t="s">
        <v>11351</v>
      </c>
    </row>
    <row r="1574" spans="1:6" hidden="1" x14ac:dyDescent="0.25">
      <c r="A1574" s="32" t="s">
        <v>1190</v>
      </c>
      <c r="B1574" s="32" t="s">
        <v>11352</v>
      </c>
      <c r="C1574" s="32" t="s">
        <v>7322</v>
      </c>
      <c r="D1574" s="32" t="s">
        <v>7330</v>
      </c>
      <c r="E1574" s="32">
        <v>92206</v>
      </c>
      <c r="F1574" s="32" t="s">
        <v>11353</v>
      </c>
    </row>
    <row r="1575" spans="1:6" hidden="1" x14ac:dyDescent="0.25">
      <c r="A1575" s="32" t="s">
        <v>11354</v>
      </c>
      <c r="B1575" s="32" t="s">
        <v>11355</v>
      </c>
      <c r="C1575" s="32" t="s">
        <v>7322</v>
      </c>
      <c r="D1575" s="32" t="s">
        <v>7330</v>
      </c>
      <c r="E1575" s="32">
        <v>92626</v>
      </c>
      <c r="F1575" s="32" t="s">
        <v>11356</v>
      </c>
    </row>
    <row r="1576" spans="1:6" hidden="1" x14ac:dyDescent="0.25">
      <c r="A1576" s="32" t="s">
        <v>11357</v>
      </c>
      <c r="B1576" s="32" t="s">
        <v>11358</v>
      </c>
      <c r="C1576" s="32" t="s">
        <v>7322</v>
      </c>
      <c r="D1576" s="32" t="s">
        <v>7330</v>
      </c>
      <c r="E1576" s="32">
        <v>94924</v>
      </c>
      <c r="F1576" s="32" t="s">
        <v>11359</v>
      </c>
    </row>
    <row r="1577" spans="1:6" hidden="1" x14ac:dyDescent="0.25">
      <c r="A1577" s="32" t="s">
        <v>11360</v>
      </c>
      <c r="B1577" s="32" t="s">
        <v>9256</v>
      </c>
      <c r="C1577" s="32" t="s">
        <v>7322</v>
      </c>
      <c r="D1577" s="32" t="s">
        <v>7330</v>
      </c>
      <c r="E1577" s="32">
        <v>96844</v>
      </c>
      <c r="F1577" s="32" t="s">
        <v>11361</v>
      </c>
    </row>
    <row r="1578" spans="1:6" hidden="1" x14ac:dyDescent="0.25">
      <c r="A1578" s="32" t="s">
        <v>2769</v>
      </c>
      <c r="B1578" s="32" t="s">
        <v>11362</v>
      </c>
      <c r="C1578" s="32" t="s">
        <v>7322</v>
      </c>
      <c r="D1578" s="32" t="s">
        <v>7330</v>
      </c>
      <c r="E1578" s="32">
        <v>92499</v>
      </c>
      <c r="F1578" s="32" t="s">
        <v>11363</v>
      </c>
    </row>
    <row r="1579" spans="1:6" hidden="1" x14ac:dyDescent="0.25">
      <c r="A1579" s="32" t="s">
        <v>11364</v>
      </c>
      <c r="B1579" s="32" t="s">
        <v>11365</v>
      </c>
      <c r="C1579" s="32" t="s">
        <v>11366</v>
      </c>
      <c r="D1579" s="32" t="s">
        <v>7330</v>
      </c>
      <c r="E1579" s="32">
        <v>92008</v>
      </c>
      <c r="F1579" s="32" t="s">
        <v>11367</v>
      </c>
    </row>
    <row r="1580" spans="1:6" hidden="1" x14ac:dyDescent="0.25">
      <c r="A1580" s="32" t="s">
        <v>11368</v>
      </c>
      <c r="B1580" s="32" t="s">
        <v>11369</v>
      </c>
      <c r="C1580" s="32" t="s">
        <v>11366</v>
      </c>
      <c r="D1580" s="32" t="s">
        <v>7330</v>
      </c>
      <c r="E1580" s="32">
        <v>90822</v>
      </c>
      <c r="F1580" s="32" t="s">
        <v>11370</v>
      </c>
    </row>
    <row r="1581" spans="1:6" hidden="1" x14ac:dyDescent="0.25">
      <c r="A1581" s="32" t="s">
        <v>11371</v>
      </c>
      <c r="B1581" s="32" t="s">
        <v>11372</v>
      </c>
      <c r="C1581" s="32" t="s">
        <v>11366</v>
      </c>
      <c r="D1581" s="32" t="s">
        <v>7330</v>
      </c>
      <c r="E1581" s="32">
        <v>94906</v>
      </c>
      <c r="F1581" s="32" t="s">
        <v>11373</v>
      </c>
    </row>
    <row r="1582" spans="1:6" hidden="1" x14ac:dyDescent="0.25">
      <c r="A1582" s="32" t="s">
        <v>11374</v>
      </c>
      <c r="B1582" s="32" t="s">
        <v>11375</v>
      </c>
      <c r="C1582" s="32" t="s">
        <v>11366</v>
      </c>
      <c r="D1582" s="32" t="s">
        <v>7330</v>
      </c>
      <c r="E1582" s="32">
        <v>90068</v>
      </c>
      <c r="F1582" s="32" t="s">
        <v>11376</v>
      </c>
    </row>
    <row r="1583" spans="1:6" hidden="1" x14ac:dyDescent="0.25">
      <c r="A1583" s="32" t="s">
        <v>7756</v>
      </c>
      <c r="B1583" s="32" t="s">
        <v>10710</v>
      </c>
      <c r="C1583" s="32" t="s">
        <v>11377</v>
      </c>
      <c r="D1583" s="32" t="s">
        <v>7330</v>
      </c>
      <c r="E1583" s="32">
        <v>92024</v>
      </c>
      <c r="F1583" s="32" t="s">
        <v>11378</v>
      </c>
    </row>
    <row r="1584" spans="1:6" hidden="1" x14ac:dyDescent="0.25">
      <c r="A1584" s="32" t="s">
        <v>11379</v>
      </c>
      <c r="B1584" s="32" t="s">
        <v>11380</v>
      </c>
      <c r="C1584" s="32" t="s">
        <v>11381</v>
      </c>
      <c r="D1584" s="32" t="s">
        <v>7330</v>
      </c>
      <c r="E1584" s="32">
        <v>90026</v>
      </c>
      <c r="F1584" s="32" t="s">
        <v>11382</v>
      </c>
    </row>
    <row r="1585" spans="1:6" hidden="1" x14ac:dyDescent="0.25">
      <c r="A1585" s="32" t="s">
        <v>1287</v>
      </c>
      <c r="B1585" s="32" t="s">
        <v>8395</v>
      </c>
      <c r="C1585" s="32" t="s">
        <v>11381</v>
      </c>
      <c r="D1585" s="32" t="s">
        <v>7330</v>
      </c>
      <c r="E1585" s="32">
        <v>90288</v>
      </c>
      <c r="F1585" s="32" t="s">
        <v>11383</v>
      </c>
    </row>
    <row r="1586" spans="1:6" hidden="1" x14ac:dyDescent="0.25">
      <c r="A1586" s="32" t="s">
        <v>11384</v>
      </c>
      <c r="B1586" s="32" t="s">
        <v>11385</v>
      </c>
      <c r="C1586" s="32" t="s">
        <v>11381</v>
      </c>
      <c r="D1586" s="32" t="s">
        <v>7330</v>
      </c>
      <c r="E1586" s="32">
        <v>92662</v>
      </c>
      <c r="F1586" s="32" t="s">
        <v>11386</v>
      </c>
    </row>
    <row r="1587" spans="1:6" hidden="1" x14ac:dyDescent="0.25">
      <c r="A1587" s="32" t="s">
        <v>9515</v>
      </c>
      <c r="B1587" s="32" t="s">
        <v>11387</v>
      </c>
      <c r="C1587" s="32" t="s">
        <v>11388</v>
      </c>
      <c r="D1587" s="32" t="s">
        <v>7330</v>
      </c>
      <c r="E1587" s="32">
        <v>90089</v>
      </c>
      <c r="F1587" s="32" t="s">
        <v>11389</v>
      </c>
    </row>
    <row r="1588" spans="1:6" hidden="1" x14ac:dyDescent="0.25">
      <c r="A1588" s="32" t="s">
        <v>8976</v>
      </c>
      <c r="B1588" s="32" t="s">
        <v>11390</v>
      </c>
      <c r="C1588" s="32" t="s">
        <v>11388</v>
      </c>
      <c r="D1588" s="32" t="s">
        <v>7330</v>
      </c>
      <c r="E1588" s="32">
        <v>92208</v>
      </c>
      <c r="F1588" s="32" t="s">
        <v>11391</v>
      </c>
    </row>
    <row r="1589" spans="1:6" hidden="1" x14ac:dyDescent="0.25">
      <c r="A1589" s="32" t="s">
        <v>920</v>
      </c>
      <c r="B1589" s="32" t="s">
        <v>11392</v>
      </c>
      <c r="C1589" s="32" t="s">
        <v>11393</v>
      </c>
      <c r="D1589" s="32" t="s">
        <v>7330</v>
      </c>
      <c r="E1589" s="32">
        <v>94646</v>
      </c>
      <c r="F1589" s="32" t="s">
        <v>11394</v>
      </c>
    </row>
    <row r="1590" spans="1:6" hidden="1" x14ac:dyDescent="0.25">
      <c r="A1590" s="32" t="s">
        <v>7558</v>
      </c>
      <c r="B1590" s="32" t="s">
        <v>7577</v>
      </c>
      <c r="C1590" s="32" t="s">
        <v>11393</v>
      </c>
      <c r="D1590" s="32" t="s">
        <v>7330</v>
      </c>
      <c r="E1590" s="32">
        <v>90064</v>
      </c>
      <c r="F1590" s="32" t="s">
        <v>11395</v>
      </c>
    </row>
    <row r="1591" spans="1:6" hidden="1" x14ac:dyDescent="0.25">
      <c r="A1591" s="32" t="s">
        <v>11396</v>
      </c>
      <c r="B1591" s="32" t="s">
        <v>9195</v>
      </c>
      <c r="C1591" s="32" t="s">
        <v>11397</v>
      </c>
      <c r="D1591" s="32" t="s">
        <v>7330</v>
      </c>
      <c r="E1591" s="32">
        <v>94244</v>
      </c>
      <c r="F1591" s="32" t="s">
        <v>11398</v>
      </c>
    </row>
    <row r="1592" spans="1:6" hidden="1" x14ac:dyDescent="0.25">
      <c r="A1592" s="32" t="s">
        <v>11399</v>
      </c>
      <c r="B1592" s="32" t="s">
        <v>11400</v>
      </c>
      <c r="C1592" s="32" t="s">
        <v>11401</v>
      </c>
      <c r="D1592" s="32" t="s">
        <v>7330</v>
      </c>
      <c r="E1592" s="32">
        <v>94402</v>
      </c>
      <c r="F1592" s="32" t="s">
        <v>11402</v>
      </c>
    </row>
    <row r="1593" spans="1:6" hidden="1" x14ac:dyDescent="0.25">
      <c r="A1593" s="32" t="s">
        <v>11297</v>
      </c>
      <c r="B1593" s="32" t="s">
        <v>11403</v>
      </c>
      <c r="C1593" s="32" t="s">
        <v>11401</v>
      </c>
      <c r="D1593" s="32" t="s">
        <v>7330</v>
      </c>
      <c r="E1593" s="32">
        <v>90022</v>
      </c>
      <c r="F1593" s="32" t="s">
        <v>11404</v>
      </c>
    </row>
    <row r="1594" spans="1:6" hidden="1" x14ac:dyDescent="0.25">
      <c r="A1594" s="32" t="s">
        <v>11405</v>
      </c>
      <c r="B1594" s="32" t="s">
        <v>11406</v>
      </c>
      <c r="C1594" s="32" t="s">
        <v>11407</v>
      </c>
      <c r="D1594" s="32" t="s">
        <v>7330</v>
      </c>
      <c r="E1594" s="32">
        <v>90404</v>
      </c>
      <c r="F1594" s="32" t="s">
        <v>11408</v>
      </c>
    </row>
    <row r="1595" spans="1:6" hidden="1" x14ac:dyDescent="0.25">
      <c r="A1595" s="32" t="s">
        <v>2833</v>
      </c>
      <c r="B1595" s="32" t="s">
        <v>11409</v>
      </c>
      <c r="C1595" s="32" t="s">
        <v>11407</v>
      </c>
      <c r="D1595" s="32" t="s">
        <v>7330</v>
      </c>
      <c r="E1595" s="32">
        <v>92802</v>
      </c>
      <c r="F1595" s="32" t="s">
        <v>11410</v>
      </c>
    </row>
    <row r="1596" spans="1:6" hidden="1" x14ac:dyDescent="0.25">
      <c r="A1596" s="32" t="s">
        <v>2833</v>
      </c>
      <c r="B1596" s="32" t="s">
        <v>11411</v>
      </c>
      <c r="C1596" s="32" t="s">
        <v>11407</v>
      </c>
      <c r="D1596" s="32" t="s">
        <v>7330</v>
      </c>
      <c r="E1596" s="32">
        <v>96229</v>
      </c>
      <c r="F1596" s="32" t="s">
        <v>11412</v>
      </c>
    </row>
    <row r="1597" spans="1:6" hidden="1" x14ac:dyDescent="0.25">
      <c r="A1597" s="32" t="s">
        <v>11413</v>
      </c>
      <c r="B1597" s="32" t="s">
        <v>11414</v>
      </c>
      <c r="C1597" s="32" t="s">
        <v>11415</v>
      </c>
      <c r="D1597" s="32" t="s">
        <v>7330</v>
      </c>
      <c r="E1597" s="32">
        <v>94698</v>
      </c>
      <c r="F1597" s="32" t="s">
        <v>11416</v>
      </c>
    </row>
    <row r="1598" spans="1:6" hidden="1" x14ac:dyDescent="0.25">
      <c r="A1598" s="32" t="s">
        <v>1820</v>
      </c>
      <c r="B1598" s="32" t="s">
        <v>11417</v>
      </c>
      <c r="C1598" s="32" t="s">
        <v>11418</v>
      </c>
      <c r="D1598" s="32" t="s">
        <v>7330</v>
      </c>
      <c r="E1598" s="32">
        <v>92692</v>
      </c>
      <c r="F1598" s="32" t="s">
        <v>11419</v>
      </c>
    </row>
    <row r="1599" spans="1:6" hidden="1" x14ac:dyDescent="0.25">
      <c r="A1599" s="32" t="s">
        <v>6629</v>
      </c>
      <c r="B1599" s="32" t="s">
        <v>11420</v>
      </c>
      <c r="C1599" s="32" t="s">
        <v>11421</v>
      </c>
      <c r="D1599" s="32" t="s">
        <v>7330</v>
      </c>
      <c r="E1599" s="32">
        <v>92020</v>
      </c>
      <c r="F1599" s="32" t="s">
        <v>11422</v>
      </c>
    </row>
    <row r="1600" spans="1:6" hidden="1" x14ac:dyDescent="0.25">
      <c r="A1600" s="32" t="s">
        <v>10318</v>
      </c>
      <c r="B1600" s="32" t="s">
        <v>11423</v>
      </c>
      <c r="C1600" s="32" t="s">
        <v>11421</v>
      </c>
      <c r="D1600" s="32" t="s">
        <v>7330</v>
      </c>
      <c r="E1600" s="32">
        <v>92492</v>
      </c>
      <c r="F1600" s="32" t="s">
        <v>11424</v>
      </c>
    </row>
    <row r="1601" spans="1:6" hidden="1" x14ac:dyDescent="0.25">
      <c r="A1601" s="32" t="s">
        <v>8124</v>
      </c>
      <c r="B1601" s="32" t="s">
        <v>11425</v>
      </c>
      <c r="C1601" s="32" t="s">
        <v>11421</v>
      </c>
      <c r="D1601" s="32" t="s">
        <v>7330</v>
      </c>
      <c r="E1601" s="32">
        <v>90089</v>
      </c>
      <c r="F1601" s="32" t="s">
        <v>11426</v>
      </c>
    </row>
    <row r="1602" spans="1:6" hidden="1" x14ac:dyDescent="0.25">
      <c r="A1602" s="32" t="s">
        <v>11427</v>
      </c>
      <c r="B1602" s="32" t="s">
        <v>11428</v>
      </c>
      <c r="C1602" s="32" t="s">
        <v>11421</v>
      </c>
      <c r="D1602" s="32" t="s">
        <v>7330</v>
      </c>
      <c r="E1602" s="32">
        <v>92884</v>
      </c>
      <c r="F1602" s="32" t="s">
        <v>11429</v>
      </c>
    </row>
    <row r="1603" spans="1:6" hidden="1" x14ac:dyDescent="0.25">
      <c r="A1603" s="32" t="s">
        <v>11430</v>
      </c>
      <c r="B1603" s="32" t="s">
        <v>7349</v>
      </c>
      <c r="C1603" s="32" t="s">
        <v>11431</v>
      </c>
      <c r="D1603" s="32" t="s">
        <v>7330</v>
      </c>
      <c r="E1603" s="32">
        <v>92886</v>
      </c>
      <c r="F1603" s="32" t="s">
        <v>11432</v>
      </c>
    </row>
    <row r="1604" spans="1:6" hidden="1" x14ac:dyDescent="0.25">
      <c r="A1604" s="32" t="s">
        <v>11433</v>
      </c>
      <c r="B1604" s="32" t="s">
        <v>10060</v>
      </c>
      <c r="C1604" s="32" t="s">
        <v>11434</v>
      </c>
      <c r="D1604" s="32" t="s">
        <v>7330</v>
      </c>
      <c r="E1604" s="32">
        <v>90026</v>
      </c>
      <c r="F1604" s="32" t="s">
        <v>11435</v>
      </c>
    </row>
    <row r="1605" spans="1:6" hidden="1" x14ac:dyDescent="0.25">
      <c r="A1605" s="32" t="s">
        <v>7097</v>
      </c>
      <c r="B1605" s="32" t="s">
        <v>11436</v>
      </c>
      <c r="C1605" s="32" t="s">
        <v>11434</v>
      </c>
      <c r="D1605" s="32" t="s">
        <v>7330</v>
      </c>
      <c r="E1605" s="32">
        <v>94669</v>
      </c>
      <c r="F1605" s="32" t="s">
        <v>11437</v>
      </c>
    </row>
    <row r="1606" spans="1:6" hidden="1" x14ac:dyDescent="0.25">
      <c r="A1606" s="32" t="s">
        <v>11438</v>
      </c>
      <c r="B1606" s="32" t="s">
        <v>11439</v>
      </c>
      <c r="C1606" s="32" t="s">
        <v>11434</v>
      </c>
      <c r="D1606" s="32" t="s">
        <v>7330</v>
      </c>
      <c r="E1606" s="32">
        <v>99802</v>
      </c>
      <c r="F1606" s="32" t="s">
        <v>11440</v>
      </c>
    </row>
    <row r="1607" spans="1:6" hidden="1" x14ac:dyDescent="0.25">
      <c r="A1607" s="32" t="s">
        <v>11441</v>
      </c>
      <c r="B1607" s="32" t="s">
        <v>11442</v>
      </c>
      <c r="C1607" s="32" t="s">
        <v>11443</v>
      </c>
      <c r="D1607" s="32" t="s">
        <v>7330</v>
      </c>
      <c r="E1607" s="32">
        <v>92648</v>
      </c>
      <c r="F1607" s="32" t="s">
        <v>11444</v>
      </c>
    </row>
    <row r="1608" spans="1:6" hidden="1" x14ac:dyDescent="0.25">
      <c r="A1608" s="32" t="s">
        <v>963</v>
      </c>
      <c r="B1608" s="32" t="s">
        <v>11445</v>
      </c>
      <c r="C1608" s="32" t="s">
        <v>11443</v>
      </c>
      <c r="D1608" s="32" t="s">
        <v>7330</v>
      </c>
      <c r="E1608" s="32">
        <v>90266</v>
      </c>
      <c r="F1608" s="32" t="s">
        <v>11446</v>
      </c>
    </row>
    <row r="1609" spans="1:6" hidden="1" x14ac:dyDescent="0.25">
      <c r="A1609" s="32" t="s">
        <v>11447</v>
      </c>
      <c r="B1609" s="32" t="s">
        <v>11448</v>
      </c>
      <c r="C1609" s="32" t="s">
        <v>11443</v>
      </c>
      <c r="D1609" s="32" t="s">
        <v>7330</v>
      </c>
      <c r="E1609" s="32">
        <v>98802</v>
      </c>
      <c r="F1609" s="32" t="s">
        <v>11449</v>
      </c>
    </row>
    <row r="1610" spans="1:6" hidden="1" x14ac:dyDescent="0.25">
      <c r="A1610" s="32" t="s">
        <v>11450</v>
      </c>
      <c r="B1610" s="32" t="s">
        <v>11451</v>
      </c>
      <c r="C1610" s="32" t="s">
        <v>11443</v>
      </c>
      <c r="D1610" s="32" t="s">
        <v>7330</v>
      </c>
      <c r="E1610" s="32">
        <v>96246</v>
      </c>
      <c r="F1610" s="32" t="s">
        <v>11452</v>
      </c>
    </row>
    <row r="1611" spans="1:6" hidden="1" x14ac:dyDescent="0.25">
      <c r="A1611" s="32" t="s">
        <v>11453</v>
      </c>
      <c r="B1611" s="32" t="s">
        <v>7863</v>
      </c>
      <c r="C1611" s="32" t="s">
        <v>11443</v>
      </c>
      <c r="D1611" s="32" t="s">
        <v>7330</v>
      </c>
      <c r="E1611" s="32">
        <v>90640</v>
      </c>
      <c r="F1611" s="32" t="s">
        <v>11454</v>
      </c>
    </row>
    <row r="1612" spans="1:6" hidden="1" x14ac:dyDescent="0.25">
      <c r="A1612" s="32" t="s">
        <v>3134</v>
      </c>
      <c r="B1612" s="32" t="s">
        <v>11455</v>
      </c>
      <c r="C1612" s="32" t="s">
        <v>11443</v>
      </c>
      <c r="D1612" s="32" t="s">
        <v>7330</v>
      </c>
      <c r="E1612" s="32">
        <v>94404</v>
      </c>
      <c r="F1612" s="32" t="s">
        <v>11456</v>
      </c>
    </row>
    <row r="1613" spans="1:6" hidden="1" x14ac:dyDescent="0.25">
      <c r="A1613" s="32" t="s">
        <v>8503</v>
      </c>
      <c r="B1613" s="32" t="s">
        <v>11457</v>
      </c>
      <c r="C1613" s="32" t="s">
        <v>11443</v>
      </c>
      <c r="D1613" s="32" t="s">
        <v>7330</v>
      </c>
      <c r="E1613" s="32">
        <v>98022</v>
      </c>
      <c r="F1613" s="32" t="s">
        <v>11458</v>
      </c>
    </row>
    <row r="1614" spans="1:6" hidden="1" x14ac:dyDescent="0.25">
      <c r="A1614" s="32" t="s">
        <v>11459</v>
      </c>
      <c r="B1614" s="32" t="s">
        <v>11460</v>
      </c>
      <c r="C1614" s="32" t="s">
        <v>11443</v>
      </c>
      <c r="D1614" s="32" t="s">
        <v>7330</v>
      </c>
      <c r="E1614" s="32">
        <v>94606</v>
      </c>
      <c r="F1614" s="32" t="s">
        <v>11461</v>
      </c>
    </row>
    <row r="1615" spans="1:6" hidden="1" x14ac:dyDescent="0.25">
      <c r="A1615" s="32" t="s">
        <v>11462</v>
      </c>
      <c r="B1615" s="32" t="s">
        <v>11463</v>
      </c>
      <c r="C1615" s="32" t="s">
        <v>11443</v>
      </c>
      <c r="D1615" s="32" t="s">
        <v>7330</v>
      </c>
      <c r="E1615" s="32">
        <v>92222</v>
      </c>
      <c r="F1615" s="32" t="s">
        <v>11464</v>
      </c>
    </row>
    <row r="1616" spans="1:6" hidden="1" x14ac:dyDescent="0.25">
      <c r="A1616" s="32" t="s">
        <v>8627</v>
      </c>
      <c r="B1616" s="32" t="s">
        <v>11465</v>
      </c>
      <c r="C1616" s="32" t="s">
        <v>11466</v>
      </c>
      <c r="D1616" s="32" t="s">
        <v>7330</v>
      </c>
      <c r="E1616" s="32">
        <v>90062</v>
      </c>
      <c r="F1616" s="32" t="s">
        <v>11467</v>
      </c>
    </row>
    <row r="1617" spans="1:6" hidden="1" x14ac:dyDescent="0.25">
      <c r="A1617" s="32" t="s">
        <v>11468</v>
      </c>
      <c r="B1617" s="32" t="s">
        <v>11469</v>
      </c>
      <c r="C1617" s="32" t="s">
        <v>11466</v>
      </c>
      <c r="D1617" s="32" t="s">
        <v>7330</v>
      </c>
      <c r="E1617" s="32">
        <v>90022</v>
      </c>
      <c r="F1617" s="32" t="s">
        <v>11470</v>
      </c>
    </row>
    <row r="1618" spans="1:6" hidden="1" x14ac:dyDescent="0.25">
      <c r="A1618" s="32" t="s">
        <v>10597</v>
      </c>
      <c r="B1618" s="32" t="s">
        <v>11471</v>
      </c>
      <c r="C1618" s="32" t="s">
        <v>11472</v>
      </c>
      <c r="D1618" s="32" t="s">
        <v>7330</v>
      </c>
      <c r="E1618" s="32">
        <v>98604</v>
      </c>
      <c r="F1618" s="32" t="s">
        <v>10520</v>
      </c>
    </row>
    <row r="1619" spans="1:6" hidden="1" x14ac:dyDescent="0.25">
      <c r="A1619" s="32" t="s">
        <v>3635</v>
      </c>
      <c r="B1619" s="32" t="s">
        <v>11473</v>
      </c>
      <c r="C1619" s="32" t="s">
        <v>11472</v>
      </c>
      <c r="D1619" s="32" t="s">
        <v>7330</v>
      </c>
      <c r="E1619" s="32">
        <v>94226</v>
      </c>
      <c r="F1619" s="32" t="s">
        <v>11474</v>
      </c>
    </row>
    <row r="1620" spans="1:6" hidden="1" x14ac:dyDescent="0.25">
      <c r="A1620" s="32" t="s">
        <v>11475</v>
      </c>
      <c r="B1620" s="32" t="s">
        <v>11476</v>
      </c>
      <c r="C1620" s="32" t="s">
        <v>11477</v>
      </c>
      <c r="D1620" s="32" t="s">
        <v>7330</v>
      </c>
      <c r="E1620" s="32">
        <v>90048</v>
      </c>
      <c r="F1620" s="32" t="s">
        <v>11478</v>
      </c>
    </row>
    <row r="1621" spans="1:6" hidden="1" x14ac:dyDescent="0.25">
      <c r="A1621" s="32" t="s">
        <v>8061</v>
      </c>
      <c r="B1621" s="32" t="s">
        <v>9305</v>
      </c>
      <c r="C1621" s="32" t="s">
        <v>11477</v>
      </c>
      <c r="D1621" s="32" t="s">
        <v>7330</v>
      </c>
      <c r="E1621" s="32">
        <v>90240</v>
      </c>
      <c r="F1621" s="32" t="s">
        <v>11479</v>
      </c>
    </row>
    <row r="1622" spans="1:6" hidden="1" x14ac:dyDescent="0.25">
      <c r="A1622" s="32" t="s">
        <v>10524</v>
      </c>
      <c r="B1622" s="32" t="s">
        <v>11480</v>
      </c>
      <c r="C1622" s="32" t="s">
        <v>11477</v>
      </c>
      <c r="D1622" s="32" t="s">
        <v>7330</v>
      </c>
      <c r="E1622" s="32">
        <v>92664</v>
      </c>
      <c r="F1622" s="32" t="s">
        <v>11481</v>
      </c>
    </row>
    <row r="1623" spans="1:6" hidden="1" x14ac:dyDescent="0.25">
      <c r="A1623" s="32" t="s">
        <v>11482</v>
      </c>
      <c r="B1623" s="32" t="s">
        <v>11483</v>
      </c>
      <c r="C1623" s="32" t="s">
        <v>11477</v>
      </c>
      <c r="D1623" s="32" t="s">
        <v>7330</v>
      </c>
      <c r="E1623" s="32">
        <v>92202</v>
      </c>
      <c r="F1623" s="32" t="s">
        <v>11484</v>
      </c>
    </row>
    <row r="1624" spans="1:6" hidden="1" x14ac:dyDescent="0.25">
      <c r="A1624" s="32" t="s">
        <v>833</v>
      </c>
      <c r="B1624" s="32" t="s">
        <v>11485</v>
      </c>
      <c r="C1624" s="32" t="s">
        <v>11477</v>
      </c>
      <c r="D1624" s="32" t="s">
        <v>7330</v>
      </c>
      <c r="E1624" s="32">
        <v>96826</v>
      </c>
      <c r="F1624" s="32" t="s">
        <v>11486</v>
      </c>
    </row>
    <row r="1625" spans="1:6" hidden="1" x14ac:dyDescent="0.25">
      <c r="A1625" s="32" t="s">
        <v>9863</v>
      </c>
      <c r="B1625" s="32" t="s">
        <v>11487</v>
      </c>
      <c r="C1625" s="32" t="s">
        <v>11477</v>
      </c>
      <c r="D1625" s="32" t="s">
        <v>7330</v>
      </c>
      <c r="E1625" s="32">
        <v>92804</v>
      </c>
      <c r="F1625" s="32" t="s">
        <v>11488</v>
      </c>
    </row>
    <row r="1626" spans="1:6" hidden="1" x14ac:dyDescent="0.25">
      <c r="A1626" s="32" t="s">
        <v>11489</v>
      </c>
      <c r="B1626" s="32" t="s">
        <v>11490</v>
      </c>
      <c r="C1626" s="32" t="s">
        <v>11491</v>
      </c>
      <c r="D1626" s="32" t="s">
        <v>7330</v>
      </c>
      <c r="E1626" s="32">
        <v>92484</v>
      </c>
      <c r="F1626" s="32" t="s">
        <v>11492</v>
      </c>
    </row>
    <row r="1627" spans="1:6" hidden="1" x14ac:dyDescent="0.25">
      <c r="A1627" s="32" t="s">
        <v>11493</v>
      </c>
      <c r="B1627" s="32" t="s">
        <v>11494</v>
      </c>
      <c r="C1627" s="32" t="s">
        <v>11495</v>
      </c>
      <c r="D1627" s="32" t="s">
        <v>7330</v>
      </c>
      <c r="E1627" s="32">
        <v>92862</v>
      </c>
      <c r="F1627" s="32" t="s">
        <v>11496</v>
      </c>
    </row>
    <row r="1628" spans="1:6" hidden="1" x14ac:dyDescent="0.25">
      <c r="A1628" s="32" t="s">
        <v>8061</v>
      </c>
      <c r="B1628" s="32" t="s">
        <v>11497</v>
      </c>
      <c r="C1628" s="32" t="s">
        <v>11498</v>
      </c>
      <c r="D1628" s="32" t="s">
        <v>7330</v>
      </c>
      <c r="E1628" s="32">
        <v>90248</v>
      </c>
      <c r="F1628" s="32" t="s">
        <v>11499</v>
      </c>
    </row>
    <row r="1629" spans="1:6" hidden="1" x14ac:dyDescent="0.25">
      <c r="A1629" s="32" t="s">
        <v>10337</v>
      </c>
      <c r="B1629" s="32" t="s">
        <v>11500</v>
      </c>
      <c r="C1629" s="32" t="s">
        <v>11498</v>
      </c>
      <c r="D1629" s="32" t="s">
        <v>7330</v>
      </c>
      <c r="E1629" s="32">
        <v>92628</v>
      </c>
      <c r="F1629" s="32" t="s">
        <v>11501</v>
      </c>
    </row>
    <row r="1630" spans="1:6" hidden="1" x14ac:dyDescent="0.25">
      <c r="A1630" s="32" t="s">
        <v>1768</v>
      </c>
      <c r="B1630" s="32" t="s">
        <v>11502</v>
      </c>
      <c r="C1630" s="32" t="s">
        <v>11498</v>
      </c>
      <c r="D1630" s="32" t="s">
        <v>7330</v>
      </c>
      <c r="E1630" s="32">
        <v>92008</v>
      </c>
      <c r="F1630" s="32" t="s">
        <v>11503</v>
      </c>
    </row>
    <row r="1631" spans="1:6" hidden="1" x14ac:dyDescent="0.25">
      <c r="A1631" s="32" t="s">
        <v>5161</v>
      </c>
      <c r="B1631" s="32" t="s">
        <v>11504</v>
      </c>
      <c r="C1631" s="32" t="s">
        <v>11498</v>
      </c>
      <c r="D1631" s="32" t="s">
        <v>7330</v>
      </c>
      <c r="E1631" s="32">
        <v>90604</v>
      </c>
      <c r="F1631" s="32" t="s">
        <v>11505</v>
      </c>
    </row>
    <row r="1632" spans="1:6" hidden="1" x14ac:dyDescent="0.25">
      <c r="A1632" s="32" t="s">
        <v>11506</v>
      </c>
      <c r="B1632" s="32" t="s">
        <v>11507</v>
      </c>
      <c r="C1632" s="32" t="s">
        <v>11498</v>
      </c>
      <c r="D1632" s="32" t="s">
        <v>7330</v>
      </c>
      <c r="E1632" s="32">
        <v>90062</v>
      </c>
      <c r="F1632" s="32" t="s">
        <v>11508</v>
      </c>
    </row>
    <row r="1633" spans="1:6" hidden="1" x14ac:dyDescent="0.25">
      <c r="A1633" s="32" t="s">
        <v>11509</v>
      </c>
      <c r="B1633" s="32" t="s">
        <v>11510</v>
      </c>
      <c r="C1633" s="32" t="s">
        <v>11511</v>
      </c>
      <c r="D1633" s="32" t="s">
        <v>7330</v>
      </c>
      <c r="E1633" s="32">
        <v>90042</v>
      </c>
      <c r="F1633" s="32" t="s">
        <v>11512</v>
      </c>
    </row>
    <row r="1634" spans="1:6" hidden="1" x14ac:dyDescent="0.25">
      <c r="A1634" s="32" t="s">
        <v>7400</v>
      </c>
      <c r="B1634" s="32" t="s">
        <v>11513</v>
      </c>
      <c r="C1634" s="32" t="s">
        <v>11511</v>
      </c>
      <c r="D1634" s="32" t="s">
        <v>7330</v>
      </c>
      <c r="E1634" s="32">
        <v>90804</v>
      </c>
      <c r="F1634" s="32" t="s">
        <v>11514</v>
      </c>
    </row>
    <row r="1635" spans="1:6" hidden="1" x14ac:dyDescent="0.25">
      <c r="A1635" s="32" t="s">
        <v>1390</v>
      </c>
      <c r="B1635" s="32" t="s">
        <v>7417</v>
      </c>
      <c r="C1635" s="32" t="s">
        <v>11511</v>
      </c>
      <c r="D1635" s="32" t="s">
        <v>7330</v>
      </c>
      <c r="E1635" s="32">
        <v>92424</v>
      </c>
      <c r="F1635" s="32" t="s">
        <v>11515</v>
      </c>
    </row>
    <row r="1636" spans="1:6" hidden="1" x14ac:dyDescent="0.25">
      <c r="A1636" s="32" t="s">
        <v>11516</v>
      </c>
      <c r="B1636" s="32" t="s">
        <v>11517</v>
      </c>
      <c r="C1636" s="32" t="s">
        <v>11511</v>
      </c>
      <c r="D1636" s="32" t="s">
        <v>7330</v>
      </c>
      <c r="E1636" s="32">
        <v>92660</v>
      </c>
      <c r="F1636" s="32" t="s">
        <v>11518</v>
      </c>
    </row>
    <row r="1637" spans="1:6" hidden="1" x14ac:dyDescent="0.25">
      <c r="A1637" s="32" t="s">
        <v>6500</v>
      </c>
      <c r="B1637" s="32" t="s">
        <v>11519</v>
      </c>
      <c r="C1637" s="32" t="s">
        <v>11511</v>
      </c>
      <c r="D1637" s="32" t="s">
        <v>7330</v>
      </c>
      <c r="E1637" s="32">
        <v>90640</v>
      </c>
      <c r="F1637" s="32" t="s">
        <v>11520</v>
      </c>
    </row>
    <row r="1638" spans="1:6" hidden="1" x14ac:dyDescent="0.25">
      <c r="A1638" s="32" t="s">
        <v>11521</v>
      </c>
      <c r="B1638" s="32" t="s">
        <v>11522</v>
      </c>
      <c r="C1638" s="32" t="s">
        <v>11523</v>
      </c>
      <c r="D1638" s="32" t="s">
        <v>7330</v>
      </c>
      <c r="E1638" s="32">
        <v>92808</v>
      </c>
      <c r="F1638" s="32" t="s">
        <v>11524</v>
      </c>
    </row>
    <row r="1639" spans="1:6" hidden="1" x14ac:dyDescent="0.25">
      <c r="A1639" s="32" t="s">
        <v>11525</v>
      </c>
      <c r="B1639" s="32" t="s">
        <v>11526</v>
      </c>
      <c r="C1639" s="32" t="s">
        <v>11527</v>
      </c>
      <c r="D1639" s="32" t="s">
        <v>7330</v>
      </c>
      <c r="E1639" s="32">
        <v>94404</v>
      </c>
      <c r="F1639" s="32" t="s">
        <v>11528</v>
      </c>
    </row>
    <row r="1640" spans="1:6" hidden="1" x14ac:dyDescent="0.25">
      <c r="A1640" s="32" t="s">
        <v>11529</v>
      </c>
      <c r="B1640" s="32" t="s">
        <v>11530</v>
      </c>
      <c r="C1640" s="32" t="s">
        <v>11527</v>
      </c>
      <c r="D1640" s="32" t="s">
        <v>7330</v>
      </c>
      <c r="E1640" s="32">
        <v>94820</v>
      </c>
      <c r="F1640" s="32" t="s">
        <v>11531</v>
      </c>
    </row>
    <row r="1641" spans="1:6" hidden="1" x14ac:dyDescent="0.25">
      <c r="A1641" s="32" t="s">
        <v>8020</v>
      </c>
      <c r="B1641" s="32" t="s">
        <v>11532</v>
      </c>
      <c r="C1641" s="32" t="s">
        <v>11527</v>
      </c>
      <c r="D1641" s="32" t="s">
        <v>7330</v>
      </c>
      <c r="E1641" s="32">
        <v>96062</v>
      </c>
      <c r="F1641" s="32" t="s">
        <v>11533</v>
      </c>
    </row>
    <row r="1642" spans="1:6" hidden="1" x14ac:dyDescent="0.25">
      <c r="A1642" s="32" t="s">
        <v>3408</v>
      </c>
      <c r="B1642" s="32" t="s">
        <v>11534</v>
      </c>
      <c r="C1642" s="32" t="s">
        <v>11527</v>
      </c>
      <c r="D1642" s="32" t="s">
        <v>7330</v>
      </c>
      <c r="E1642" s="32">
        <v>96688</v>
      </c>
      <c r="F1642" s="32" t="s">
        <v>11535</v>
      </c>
    </row>
    <row r="1643" spans="1:6" hidden="1" x14ac:dyDescent="0.25">
      <c r="A1643" s="32" t="s">
        <v>11536</v>
      </c>
      <c r="B1643" s="32" t="s">
        <v>10241</v>
      </c>
      <c r="C1643" s="32" t="s">
        <v>11527</v>
      </c>
      <c r="D1643" s="32" t="s">
        <v>7330</v>
      </c>
      <c r="E1643" s="32">
        <v>90804</v>
      </c>
      <c r="F1643" s="32" t="s">
        <v>11537</v>
      </c>
    </row>
    <row r="1644" spans="1:6" hidden="1" x14ac:dyDescent="0.25">
      <c r="A1644" s="32" t="s">
        <v>833</v>
      </c>
      <c r="B1644" s="32" t="s">
        <v>11538</v>
      </c>
      <c r="C1644" s="32" t="s">
        <v>11527</v>
      </c>
      <c r="D1644" s="32" t="s">
        <v>7330</v>
      </c>
      <c r="E1644" s="32">
        <v>96942</v>
      </c>
      <c r="F1644" s="32" t="s">
        <v>11539</v>
      </c>
    </row>
    <row r="1645" spans="1:6" hidden="1" x14ac:dyDescent="0.25">
      <c r="A1645" s="32" t="s">
        <v>2264</v>
      </c>
      <c r="B1645" s="32" t="s">
        <v>11540</v>
      </c>
      <c r="C1645" s="32" t="s">
        <v>11527</v>
      </c>
      <c r="D1645" s="32" t="s">
        <v>7330</v>
      </c>
      <c r="E1645" s="32">
        <v>92692</v>
      </c>
      <c r="F1645" s="32" t="s">
        <v>11541</v>
      </c>
    </row>
    <row r="1646" spans="1:6" hidden="1" x14ac:dyDescent="0.25">
      <c r="A1646" s="32" t="s">
        <v>11542</v>
      </c>
      <c r="B1646" s="32" t="s">
        <v>11543</v>
      </c>
      <c r="C1646" s="32" t="s">
        <v>11527</v>
      </c>
      <c r="D1646" s="32" t="s">
        <v>7330</v>
      </c>
      <c r="E1646" s="32">
        <v>94444</v>
      </c>
      <c r="F1646" s="32" t="s">
        <v>11544</v>
      </c>
    </row>
    <row r="1647" spans="1:6" hidden="1" x14ac:dyDescent="0.25">
      <c r="A1647" s="32" t="s">
        <v>11545</v>
      </c>
      <c r="B1647" s="32" t="s">
        <v>11546</v>
      </c>
      <c r="C1647" s="32" t="s">
        <v>11547</v>
      </c>
      <c r="D1647" s="32" t="s">
        <v>7330</v>
      </c>
      <c r="E1647" s="32">
        <v>92486</v>
      </c>
      <c r="F1647" s="32" t="s">
        <v>11548</v>
      </c>
    </row>
    <row r="1648" spans="1:6" hidden="1" x14ac:dyDescent="0.25">
      <c r="A1648" s="32" t="s">
        <v>6712</v>
      </c>
      <c r="B1648" s="32" t="s">
        <v>11549</v>
      </c>
      <c r="C1648" s="32" t="s">
        <v>11547</v>
      </c>
      <c r="D1648" s="32" t="s">
        <v>7330</v>
      </c>
      <c r="E1648" s="32">
        <v>92692</v>
      </c>
      <c r="F1648" s="32" t="s">
        <v>11550</v>
      </c>
    </row>
    <row r="1649" spans="1:6" hidden="1" x14ac:dyDescent="0.25">
      <c r="A1649" s="32" t="s">
        <v>7427</v>
      </c>
      <c r="B1649" s="32" t="s">
        <v>11551</v>
      </c>
      <c r="C1649" s="32" t="s">
        <v>11552</v>
      </c>
      <c r="D1649" s="32" t="s">
        <v>7330</v>
      </c>
      <c r="E1649" s="32">
        <v>90820</v>
      </c>
      <c r="F1649" s="32" t="s">
        <v>11553</v>
      </c>
    </row>
    <row r="1650" spans="1:6" hidden="1" x14ac:dyDescent="0.25">
      <c r="A1650" s="32" t="s">
        <v>3393</v>
      </c>
      <c r="B1650" s="32" t="s">
        <v>11554</v>
      </c>
      <c r="C1650" s="32" t="s">
        <v>11552</v>
      </c>
      <c r="D1650" s="32" t="s">
        <v>7330</v>
      </c>
      <c r="E1650" s="32">
        <v>90024</v>
      </c>
      <c r="F1650" s="32" t="s">
        <v>11555</v>
      </c>
    </row>
    <row r="1651" spans="1:6" hidden="1" x14ac:dyDescent="0.25">
      <c r="A1651" s="32" t="s">
        <v>7734</v>
      </c>
      <c r="B1651" s="32" t="s">
        <v>11556</v>
      </c>
      <c r="C1651" s="32" t="s">
        <v>11552</v>
      </c>
      <c r="D1651" s="32" t="s">
        <v>7330</v>
      </c>
      <c r="E1651" s="32">
        <v>92260</v>
      </c>
      <c r="F1651" s="32" t="s">
        <v>11557</v>
      </c>
    </row>
    <row r="1652" spans="1:6" hidden="1" x14ac:dyDescent="0.25">
      <c r="A1652" s="32" t="s">
        <v>1082</v>
      </c>
      <c r="B1652" s="32" t="s">
        <v>11558</v>
      </c>
      <c r="C1652" s="32" t="s">
        <v>11559</v>
      </c>
      <c r="D1652" s="32" t="s">
        <v>7330</v>
      </c>
      <c r="E1652" s="32">
        <v>96826</v>
      </c>
      <c r="F1652" s="32" t="s">
        <v>11560</v>
      </c>
    </row>
    <row r="1653" spans="1:6" hidden="1" x14ac:dyDescent="0.25">
      <c r="A1653" s="32" t="s">
        <v>2002</v>
      </c>
      <c r="B1653" s="32" t="s">
        <v>11561</v>
      </c>
      <c r="C1653" s="32" t="s">
        <v>11562</v>
      </c>
      <c r="D1653" s="32" t="s">
        <v>7330</v>
      </c>
      <c r="E1653" s="32">
        <v>92064</v>
      </c>
      <c r="F1653" s="32" t="s">
        <v>11563</v>
      </c>
    </row>
    <row r="1654" spans="1:6" hidden="1" x14ac:dyDescent="0.25">
      <c r="A1654" s="32" t="s">
        <v>1423</v>
      </c>
      <c r="B1654" s="32" t="s">
        <v>11564</v>
      </c>
      <c r="C1654" s="32" t="s">
        <v>11562</v>
      </c>
      <c r="D1654" s="32" t="s">
        <v>7330</v>
      </c>
      <c r="E1654" s="32">
        <v>90024</v>
      </c>
      <c r="F1654" s="32" t="s">
        <v>11565</v>
      </c>
    </row>
    <row r="1655" spans="1:6" hidden="1" x14ac:dyDescent="0.25">
      <c r="A1655" s="32" t="s">
        <v>8468</v>
      </c>
      <c r="B1655" s="32" t="s">
        <v>11566</v>
      </c>
      <c r="C1655" s="32" t="s">
        <v>11562</v>
      </c>
      <c r="D1655" s="32" t="s">
        <v>7330</v>
      </c>
      <c r="E1655" s="32">
        <v>90260</v>
      </c>
      <c r="F1655" s="32" t="s">
        <v>11567</v>
      </c>
    </row>
    <row r="1656" spans="1:6" hidden="1" x14ac:dyDescent="0.25">
      <c r="A1656" s="32" t="s">
        <v>11568</v>
      </c>
      <c r="B1656" s="32" t="s">
        <v>11569</v>
      </c>
      <c r="C1656" s="32" t="s">
        <v>11562</v>
      </c>
      <c r="D1656" s="32" t="s">
        <v>7330</v>
      </c>
      <c r="E1656" s="32">
        <v>92662</v>
      </c>
      <c r="F1656" s="32" t="s">
        <v>11570</v>
      </c>
    </row>
    <row r="1657" spans="1:6" hidden="1" x14ac:dyDescent="0.25">
      <c r="A1657" s="32" t="s">
        <v>7416</v>
      </c>
      <c r="B1657" s="32" t="s">
        <v>11571</v>
      </c>
      <c r="C1657" s="32" t="s">
        <v>11562</v>
      </c>
      <c r="D1657" s="32" t="s">
        <v>7330</v>
      </c>
      <c r="E1657" s="32">
        <v>94468</v>
      </c>
      <c r="F1657" s="32" t="s">
        <v>11572</v>
      </c>
    </row>
    <row r="1658" spans="1:6" hidden="1" x14ac:dyDescent="0.25">
      <c r="A1658" s="32" t="s">
        <v>8061</v>
      </c>
      <c r="B1658" s="32" t="s">
        <v>11573</v>
      </c>
      <c r="C1658" s="32" t="s">
        <v>7325</v>
      </c>
      <c r="D1658" s="32" t="s">
        <v>7330</v>
      </c>
      <c r="E1658" s="32">
        <v>90292</v>
      </c>
      <c r="F1658" s="32" t="s">
        <v>11574</v>
      </c>
    </row>
    <row r="1659" spans="1:6" hidden="1" x14ac:dyDescent="0.25">
      <c r="A1659" s="32" t="s">
        <v>5840</v>
      </c>
      <c r="B1659" s="32" t="s">
        <v>9808</v>
      </c>
      <c r="C1659" s="32" t="s">
        <v>7325</v>
      </c>
      <c r="D1659" s="32" t="s">
        <v>7330</v>
      </c>
      <c r="E1659" s="32">
        <v>94620</v>
      </c>
      <c r="F1659" s="32" t="s">
        <v>11575</v>
      </c>
    </row>
    <row r="1660" spans="1:6" hidden="1" x14ac:dyDescent="0.25">
      <c r="A1660" s="32" t="s">
        <v>11576</v>
      </c>
      <c r="B1660" s="32" t="s">
        <v>11577</v>
      </c>
      <c r="C1660" s="32" t="s">
        <v>11578</v>
      </c>
      <c r="D1660" s="32" t="s">
        <v>7330</v>
      </c>
      <c r="E1660" s="32">
        <v>92820</v>
      </c>
      <c r="F1660" s="32" t="s">
        <v>11579</v>
      </c>
    </row>
    <row r="1661" spans="1:6" hidden="1" x14ac:dyDescent="0.25">
      <c r="A1661" s="32" t="s">
        <v>11580</v>
      </c>
      <c r="B1661" s="32" t="s">
        <v>11581</v>
      </c>
      <c r="C1661" s="32" t="s">
        <v>11582</v>
      </c>
      <c r="D1661" s="32" t="s">
        <v>7330</v>
      </c>
      <c r="E1661" s="32">
        <v>94644</v>
      </c>
      <c r="F1661" s="32" t="s">
        <v>11583</v>
      </c>
    </row>
    <row r="1662" spans="1:6" hidden="1" x14ac:dyDescent="0.25">
      <c r="A1662" s="32" t="s">
        <v>410</v>
      </c>
      <c r="B1662" s="32" t="s">
        <v>11584</v>
      </c>
      <c r="C1662" s="32" t="s">
        <v>11582</v>
      </c>
      <c r="D1662" s="32" t="s">
        <v>7330</v>
      </c>
      <c r="E1662" s="32">
        <v>92202</v>
      </c>
      <c r="F1662" s="32" t="s">
        <v>11585</v>
      </c>
    </row>
    <row r="1663" spans="1:6" hidden="1" x14ac:dyDescent="0.25">
      <c r="A1663" s="32" t="s">
        <v>11586</v>
      </c>
      <c r="B1663" s="32" t="s">
        <v>11587</v>
      </c>
      <c r="C1663" s="32" t="s">
        <v>11588</v>
      </c>
      <c r="D1663" s="32" t="s">
        <v>7330</v>
      </c>
      <c r="E1663" s="32">
        <v>94402</v>
      </c>
      <c r="F1663" s="32" t="s">
        <v>11589</v>
      </c>
    </row>
    <row r="1664" spans="1:6" hidden="1" x14ac:dyDescent="0.25">
      <c r="A1664" s="32" t="s">
        <v>7908</v>
      </c>
      <c r="B1664" s="32" t="s">
        <v>8815</v>
      </c>
      <c r="C1664" s="32" t="s">
        <v>11590</v>
      </c>
      <c r="D1664" s="32" t="s">
        <v>7330</v>
      </c>
      <c r="E1664" s="32">
        <v>94926</v>
      </c>
      <c r="F1664" s="32" t="s">
        <v>11591</v>
      </c>
    </row>
    <row r="1665" spans="1:6" hidden="1" x14ac:dyDescent="0.25">
      <c r="A1665" s="32" t="s">
        <v>3130</v>
      </c>
      <c r="B1665" s="32" t="s">
        <v>11592</v>
      </c>
      <c r="C1665" s="32" t="s">
        <v>11590</v>
      </c>
      <c r="D1665" s="32" t="s">
        <v>7330</v>
      </c>
      <c r="E1665" s="32">
        <v>90008</v>
      </c>
      <c r="F1665" s="32" t="s">
        <v>11593</v>
      </c>
    </row>
    <row r="1666" spans="1:6" hidden="1" x14ac:dyDescent="0.25">
      <c r="A1666" s="32" t="s">
        <v>2288</v>
      </c>
      <c r="B1666" s="32" t="s">
        <v>11594</v>
      </c>
      <c r="C1666" s="32" t="s">
        <v>11595</v>
      </c>
      <c r="D1666" s="32" t="s">
        <v>7330</v>
      </c>
      <c r="E1666" s="32">
        <v>96260</v>
      </c>
      <c r="F1666" s="32" t="s">
        <v>11596</v>
      </c>
    </row>
    <row r="1667" spans="1:6" hidden="1" x14ac:dyDescent="0.25">
      <c r="A1667" s="32" t="s">
        <v>11597</v>
      </c>
      <c r="B1667" s="32" t="s">
        <v>11598</v>
      </c>
      <c r="C1667" s="32" t="s">
        <v>11599</v>
      </c>
      <c r="D1667" s="32" t="s">
        <v>7330</v>
      </c>
      <c r="E1667" s="32">
        <v>90049</v>
      </c>
      <c r="F1667" s="32" t="s">
        <v>11600</v>
      </c>
    </row>
    <row r="1668" spans="1:6" hidden="1" x14ac:dyDescent="0.25">
      <c r="A1668" s="32" t="s">
        <v>11601</v>
      </c>
      <c r="B1668" s="32" t="s">
        <v>11602</v>
      </c>
      <c r="C1668" s="32" t="s">
        <v>11603</v>
      </c>
      <c r="D1668" s="32" t="s">
        <v>7330</v>
      </c>
      <c r="E1668" s="32">
        <v>96482</v>
      </c>
      <c r="F1668" s="32" t="s">
        <v>11604</v>
      </c>
    </row>
    <row r="1669" spans="1:6" hidden="1" x14ac:dyDescent="0.25">
      <c r="A1669" s="32" t="s">
        <v>11605</v>
      </c>
      <c r="B1669" s="32" t="s">
        <v>10003</v>
      </c>
      <c r="C1669" s="32" t="s">
        <v>11606</v>
      </c>
      <c r="D1669" s="32" t="s">
        <v>7330</v>
      </c>
      <c r="E1669" s="32">
        <v>92442</v>
      </c>
      <c r="F1669" s="32" t="s">
        <v>11607</v>
      </c>
    </row>
    <row r="1670" spans="1:6" hidden="1" x14ac:dyDescent="0.25">
      <c r="A1670" s="32" t="s">
        <v>11608</v>
      </c>
      <c r="B1670" s="32" t="s">
        <v>11609</v>
      </c>
      <c r="C1670" s="32" t="s">
        <v>11606</v>
      </c>
      <c r="D1670" s="32" t="s">
        <v>7330</v>
      </c>
      <c r="E1670" s="32">
        <v>92484</v>
      </c>
      <c r="F1670" s="32" t="s">
        <v>11610</v>
      </c>
    </row>
    <row r="1671" spans="1:6" hidden="1" x14ac:dyDescent="0.25">
      <c r="A1671" s="32" t="s">
        <v>1371</v>
      </c>
      <c r="B1671" s="32" t="s">
        <v>11611</v>
      </c>
      <c r="C1671" s="32" t="s">
        <v>11606</v>
      </c>
      <c r="D1671" s="32" t="s">
        <v>7330</v>
      </c>
      <c r="E1671" s="32">
        <v>94822</v>
      </c>
      <c r="F1671" s="32" t="s">
        <v>11612</v>
      </c>
    </row>
    <row r="1672" spans="1:6" hidden="1" x14ac:dyDescent="0.25">
      <c r="A1672" s="32" t="s">
        <v>11613</v>
      </c>
      <c r="B1672" s="32" t="s">
        <v>11614</v>
      </c>
      <c r="C1672" s="32" t="s">
        <v>11615</v>
      </c>
      <c r="D1672" s="32" t="s">
        <v>7330</v>
      </c>
      <c r="E1672" s="32">
        <v>90049</v>
      </c>
      <c r="F1672" s="32" t="s">
        <v>11616</v>
      </c>
    </row>
    <row r="1673" spans="1:6" hidden="1" x14ac:dyDescent="0.25">
      <c r="A1673" s="32" t="s">
        <v>11617</v>
      </c>
      <c r="B1673" s="32" t="s">
        <v>11618</v>
      </c>
      <c r="C1673" s="32" t="s">
        <v>11615</v>
      </c>
      <c r="D1673" s="32" t="s">
        <v>7330</v>
      </c>
      <c r="E1673" s="32">
        <v>92222</v>
      </c>
      <c r="F1673" s="32" t="s">
        <v>11619</v>
      </c>
    </row>
    <row r="1674" spans="1:6" hidden="1" x14ac:dyDescent="0.25">
      <c r="A1674" s="32" t="s">
        <v>11620</v>
      </c>
      <c r="B1674" s="32" t="s">
        <v>11621</v>
      </c>
      <c r="C1674" s="32" t="s">
        <v>11615</v>
      </c>
      <c r="D1674" s="32" t="s">
        <v>7330</v>
      </c>
      <c r="E1674" s="32">
        <v>92406</v>
      </c>
      <c r="F1674" s="32" t="s">
        <v>11622</v>
      </c>
    </row>
    <row r="1675" spans="1:6" hidden="1" x14ac:dyDescent="0.25">
      <c r="A1675" s="32" t="s">
        <v>7370</v>
      </c>
      <c r="B1675" s="32" t="s">
        <v>11623</v>
      </c>
      <c r="C1675" s="32" t="s">
        <v>11624</v>
      </c>
      <c r="D1675" s="32" t="s">
        <v>7330</v>
      </c>
      <c r="E1675" s="32">
        <v>90026</v>
      </c>
      <c r="F1675" s="32" t="s">
        <v>11625</v>
      </c>
    </row>
    <row r="1676" spans="1:6" hidden="1" x14ac:dyDescent="0.25">
      <c r="A1676" s="32" t="s">
        <v>11626</v>
      </c>
      <c r="B1676" s="32" t="s">
        <v>11627</v>
      </c>
      <c r="C1676" s="32" t="s">
        <v>11624</v>
      </c>
      <c r="D1676" s="32" t="s">
        <v>7330</v>
      </c>
      <c r="E1676" s="32">
        <v>92069</v>
      </c>
      <c r="F1676" s="32" t="s">
        <v>11628</v>
      </c>
    </row>
    <row r="1677" spans="1:6" hidden="1" x14ac:dyDescent="0.25">
      <c r="A1677" s="32" t="s">
        <v>11629</v>
      </c>
      <c r="B1677" s="32" t="s">
        <v>10561</v>
      </c>
      <c r="C1677" s="32" t="s">
        <v>11624</v>
      </c>
      <c r="D1677" s="32" t="s">
        <v>7330</v>
      </c>
      <c r="E1677" s="32">
        <v>90022</v>
      </c>
      <c r="F1677" s="32" t="s">
        <v>11630</v>
      </c>
    </row>
    <row r="1678" spans="1:6" hidden="1" x14ac:dyDescent="0.25">
      <c r="A1678" s="32" t="s">
        <v>11631</v>
      </c>
      <c r="B1678" s="32" t="s">
        <v>11632</v>
      </c>
      <c r="C1678" s="32" t="s">
        <v>11624</v>
      </c>
      <c r="D1678" s="32" t="s">
        <v>7330</v>
      </c>
      <c r="E1678" s="32">
        <v>96228</v>
      </c>
      <c r="F1678" s="32" t="s">
        <v>11633</v>
      </c>
    </row>
    <row r="1679" spans="1:6" hidden="1" x14ac:dyDescent="0.25">
      <c r="A1679" s="32" t="s">
        <v>6017</v>
      </c>
      <c r="B1679" s="32" t="s">
        <v>11634</v>
      </c>
      <c r="C1679" s="32" t="s">
        <v>11635</v>
      </c>
      <c r="D1679" s="32" t="s">
        <v>7330</v>
      </c>
      <c r="E1679" s="32">
        <v>90044</v>
      </c>
      <c r="F1679" s="32" t="s">
        <v>11636</v>
      </c>
    </row>
    <row r="1680" spans="1:6" hidden="1" x14ac:dyDescent="0.25">
      <c r="A1680" s="32" t="s">
        <v>11637</v>
      </c>
      <c r="B1680" s="32" t="s">
        <v>11638</v>
      </c>
      <c r="C1680" s="32" t="s">
        <v>7329</v>
      </c>
      <c r="D1680" s="32" t="s">
        <v>11639</v>
      </c>
      <c r="E1680" s="32">
        <v>96824</v>
      </c>
      <c r="F1680" s="32" t="s">
        <v>11640</v>
      </c>
    </row>
    <row r="1681" spans="1:6" hidden="1" x14ac:dyDescent="0.25">
      <c r="A1681" s="32" t="s">
        <v>11641</v>
      </c>
      <c r="B1681" s="32" t="s">
        <v>11642</v>
      </c>
      <c r="C1681" s="32" t="s">
        <v>7723</v>
      </c>
      <c r="D1681" s="32" t="s">
        <v>11639</v>
      </c>
      <c r="E1681" s="32">
        <v>96824</v>
      </c>
      <c r="F1681" s="32" t="s">
        <v>11643</v>
      </c>
    </row>
    <row r="1682" spans="1:6" hidden="1" x14ac:dyDescent="0.25">
      <c r="A1682" s="32" t="s">
        <v>7956</v>
      </c>
      <c r="B1682" s="32" t="s">
        <v>11644</v>
      </c>
      <c r="C1682" s="32" t="s">
        <v>8371</v>
      </c>
      <c r="D1682" s="32" t="s">
        <v>11639</v>
      </c>
      <c r="E1682" s="32">
        <v>96866</v>
      </c>
      <c r="F1682" s="32" t="s">
        <v>11645</v>
      </c>
    </row>
    <row r="1683" spans="1:6" hidden="1" x14ac:dyDescent="0.25">
      <c r="A1683" s="32" t="s">
        <v>5843</v>
      </c>
      <c r="B1683" s="32" t="s">
        <v>11646</v>
      </c>
      <c r="C1683" s="32" t="s">
        <v>11647</v>
      </c>
      <c r="D1683" s="32" t="s">
        <v>11639</v>
      </c>
      <c r="E1683" s="32">
        <v>98202</v>
      </c>
      <c r="F1683" s="32" t="s">
        <v>11648</v>
      </c>
    </row>
    <row r="1684" spans="1:6" hidden="1" x14ac:dyDescent="0.25">
      <c r="A1684" s="32" t="s">
        <v>11259</v>
      </c>
      <c r="B1684" s="32" t="s">
        <v>11649</v>
      </c>
      <c r="C1684" s="32" t="s">
        <v>11650</v>
      </c>
      <c r="D1684" s="32" t="s">
        <v>11639</v>
      </c>
      <c r="E1684" s="32">
        <v>98202</v>
      </c>
      <c r="F1684" s="32" t="s">
        <v>11651</v>
      </c>
    </row>
    <row r="1685" spans="1:6" hidden="1" x14ac:dyDescent="0.25">
      <c r="A1685" s="32" t="s">
        <v>122</v>
      </c>
      <c r="B1685" s="32" t="s">
        <v>11652</v>
      </c>
      <c r="C1685" s="32" t="s">
        <v>11653</v>
      </c>
      <c r="D1685" s="32" t="s">
        <v>11639</v>
      </c>
      <c r="E1685" s="32">
        <v>90066</v>
      </c>
      <c r="F1685" s="32" t="s">
        <v>11654</v>
      </c>
    </row>
    <row r="1686" spans="1:6" hidden="1" x14ac:dyDescent="0.25">
      <c r="A1686" s="32" t="s">
        <v>3112</v>
      </c>
      <c r="B1686" s="32" t="s">
        <v>11655</v>
      </c>
      <c r="C1686" s="32" t="s">
        <v>11653</v>
      </c>
      <c r="D1686" s="32" t="s">
        <v>11639</v>
      </c>
      <c r="E1686" s="32">
        <v>92660</v>
      </c>
      <c r="F1686" s="32" t="s">
        <v>11656</v>
      </c>
    </row>
    <row r="1687" spans="1:6" hidden="1" x14ac:dyDescent="0.25">
      <c r="A1687" s="32" t="s">
        <v>6282</v>
      </c>
      <c r="B1687" s="32" t="s">
        <v>9755</v>
      </c>
      <c r="C1687" s="32" t="s">
        <v>11653</v>
      </c>
      <c r="D1687" s="32" t="s">
        <v>11639</v>
      </c>
      <c r="E1687" s="32">
        <v>94449</v>
      </c>
      <c r="F1687" s="32" t="s">
        <v>11657</v>
      </c>
    </row>
    <row r="1688" spans="1:6" hidden="1" x14ac:dyDescent="0.25">
      <c r="A1688" s="32" t="s">
        <v>1554</v>
      </c>
      <c r="B1688" s="32" t="s">
        <v>11658</v>
      </c>
      <c r="C1688" s="32" t="s">
        <v>11653</v>
      </c>
      <c r="D1688" s="32" t="s">
        <v>11639</v>
      </c>
      <c r="E1688" s="32">
        <v>92204</v>
      </c>
      <c r="F1688" s="32" t="s">
        <v>11659</v>
      </c>
    </row>
    <row r="1689" spans="1:6" hidden="1" x14ac:dyDescent="0.25">
      <c r="A1689" s="32" t="s">
        <v>11660</v>
      </c>
      <c r="B1689" s="32" t="s">
        <v>11661</v>
      </c>
      <c r="C1689" s="32" t="s">
        <v>11653</v>
      </c>
      <c r="D1689" s="32" t="s">
        <v>11639</v>
      </c>
      <c r="E1689" s="32">
        <v>98409</v>
      </c>
      <c r="F1689" s="32" t="s">
        <v>11662</v>
      </c>
    </row>
    <row r="1690" spans="1:6" hidden="1" x14ac:dyDescent="0.25">
      <c r="A1690" s="32" t="s">
        <v>2208</v>
      </c>
      <c r="B1690" s="32" t="s">
        <v>11627</v>
      </c>
      <c r="C1690" s="32" t="s">
        <v>11663</v>
      </c>
      <c r="D1690" s="32" t="s">
        <v>11639</v>
      </c>
      <c r="E1690" s="32">
        <v>90026</v>
      </c>
      <c r="F1690" s="32" t="s">
        <v>11664</v>
      </c>
    </row>
    <row r="1691" spans="1:6" hidden="1" x14ac:dyDescent="0.25">
      <c r="A1691" s="32" t="s">
        <v>11665</v>
      </c>
      <c r="B1691" s="32" t="s">
        <v>8388</v>
      </c>
      <c r="C1691" s="32" t="s">
        <v>11663</v>
      </c>
      <c r="D1691" s="32" t="s">
        <v>11639</v>
      </c>
      <c r="E1691" s="32">
        <v>92606</v>
      </c>
      <c r="F1691" s="32" t="s">
        <v>11666</v>
      </c>
    </row>
    <row r="1692" spans="1:6" hidden="1" x14ac:dyDescent="0.25">
      <c r="A1692" s="32" t="s">
        <v>8627</v>
      </c>
      <c r="B1692" s="32" t="s">
        <v>11667</v>
      </c>
      <c r="C1692" s="32" t="s">
        <v>11663</v>
      </c>
      <c r="D1692" s="32" t="s">
        <v>11639</v>
      </c>
      <c r="E1692" s="32">
        <v>90220</v>
      </c>
      <c r="F1692" s="32" t="s">
        <v>11668</v>
      </c>
    </row>
    <row r="1693" spans="1:6" hidden="1" x14ac:dyDescent="0.25">
      <c r="A1693" s="32" t="s">
        <v>11669</v>
      </c>
      <c r="B1693" s="32" t="s">
        <v>11670</v>
      </c>
      <c r="C1693" s="32" t="s">
        <v>11663</v>
      </c>
      <c r="D1693" s="32" t="s">
        <v>11639</v>
      </c>
      <c r="E1693" s="32">
        <v>96820</v>
      </c>
      <c r="F1693" s="32" t="s">
        <v>11671</v>
      </c>
    </row>
    <row r="1694" spans="1:6" hidden="1" x14ac:dyDescent="0.25">
      <c r="A1694" s="32" t="s">
        <v>11672</v>
      </c>
      <c r="B1694" s="32" t="s">
        <v>11673</v>
      </c>
      <c r="C1694" s="32" t="s">
        <v>11663</v>
      </c>
      <c r="D1694" s="32" t="s">
        <v>11639</v>
      </c>
      <c r="E1694" s="32">
        <v>98604</v>
      </c>
      <c r="F1694" s="32" t="s">
        <v>11674</v>
      </c>
    </row>
    <row r="1695" spans="1:6" hidden="1" x14ac:dyDescent="0.25">
      <c r="A1695" s="32" t="s">
        <v>6921</v>
      </c>
      <c r="B1695" s="32" t="s">
        <v>10377</v>
      </c>
      <c r="C1695" s="32" t="s">
        <v>11663</v>
      </c>
      <c r="D1695" s="32" t="s">
        <v>11639</v>
      </c>
      <c r="E1695" s="32">
        <v>92942</v>
      </c>
      <c r="F1695" s="32" t="s">
        <v>11675</v>
      </c>
    </row>
    <row r="1696" spans="1:6" hidden="1" x14ac:dyDescent="0.25">
      <c r="A1696" s="32" t="s">
        <v>9515</v>
      </c>
      <c r="B1696" s="32" t="s">
        <v>11676</v>
      </c>
      <c r="C1696" s="32" t="s">
        <v>11663</v>
      </c>
      <c r="D1696" s="32" t="s">
        <v>11639</v>
      </c>
      <c r="E1696" s="32">
        <v>92220</v>
      </c>
      <c r="F1696" s="32" t="s">
        <v>11677</v>
      </c>
    </row>
    <row r="1697" spans="1:6" hidden="1" x14ac:dyDescent="0.25">
      <c r="A1697" s="32" t="s">
        <v>8955</v>
      </c>
      <c r="B1697" s="32" t="s">
        <v>8815</v>
      </c>
      <c r="C1697" s="32" t="s">
        <v>11663</v>
      </c>
      <c r="D1697" s="32" t="s">
        <v>11639</v>
      </c>
      <c r="E1697" s="32">
        <v>92606</v>
      </c>
      <c r="F1697" s="32" t="s">
        <v>11678</v>
      </c>
    </row>
    <row r="1698" spans="1:6" hidden="1" x14ac:dyDescent="0.25">
      <c r="A1698" s="32" t="s">
        <v>11679</v>
      </c>
      <c r="B1698" s="32" t="s">
        <v>8805</v>
      </c>
      <c r="C1698" s="32" t="s">
        <v>11663</v>
      </c>
      <c r="D1698" s="32" t="s">
        <v>11639</v>
      </c>
      <c r="E1698" s="32">
        <v>96224</v>
      </c>
      <c r="F1698" s="32" t="s">
        <v>11680</v>
      </c>
    </row>
    <row r="1699" spans="1:6" hidden="1" x14ac:dyDescent="0.25">
      <c r="A1699" s="32" t="s">
        <v>11681</v>
      </c>
      <c r="B1699" s="32" t="s">
        <v>11682</v>
      </c>
      <c r="C1699" s="32" t="s">
        <v>11663</v>
      </c>
      <c r="D1699" s="32" t="s">
        <v>11639</v>
      </c>
      <c r="E1699" s="32">
        <v>90062</v>
      </c>
      <c r="F1699" s="32" t="s">
        <v>11683</v>
      </c>
    </row>
    <row r="1700" spans="1:6" hidden="1" x14ac:dyDescent="0.25">
      <c r="A1700" s="32" t="s">
        <v>11684</v>
      </c>
      <c r="B1700" s="32" t="s">
        <v>11685</v>
      </c>
      <c r="C1700" s="32" t="s">
        <v>11663</v>
      </c>
      <c r="D1700" s="32" t="s">
        <v>11639</v>
      </c>
      <c r="E1700" s="32">
        <v>90242</v>
      </c>
      <c r="F1700" s="32" t="s">
        <v>11686</v>
      </c>
    </row>
    <row r="1701" spans="1:6" hidden="1" x14ac:dyDescent="0.25">
      <c r="A1701" s="32" t="s">
        <v>5278</v>
      </c>
      <c r="B1701" s="32" t="s">
        <v>11687</v>
      </c>
      <c r="C1701" s="32" t="s">
        <v>11663</v>
      </c>
      <c r="D1701" s="32" t="s">
        <v>11639</v>
      </c>
      <c r="E1701" s="32">
        <v>96886</v>
      </c>
      <c r="F1701" s="32" t="s">
        <v>11688</v>
      </c>
    </row>
    <row r="1702" spans="1:6" hidden="1" x14ac:dyDescent="0.25">
      <c r="A1702" s="32" t="s">
        <v>11689</v>
      </c>
      <c r="B1702" s="32" t="s">
        <v>11690</v>
      </c>
      <c r="C1702" s="32" t="s">
        <v>11663</v>
      </c>
      <c r="D1702" s="32" t="s">
        <v>11639</v>
      </c>
      <c r="E1702" s="32">
        <v>92204</v>
      </c>
      <c r="F1702" s="32" t="s">
        <v>11691</v>
      </c>
    </row>
    <row r="1703" spans="1:6" hidden="1" x14ac:dyDescent="0.25">
      <c r="A1703" s="32" t="s">
        <v>11692</v>
      </c>
      <c r="B1703" s="32" t="s">
        <v>11693</v>
      </c>
      <c r="C1703" s="32" t="s">
        <v>11663</v>
      </c>
      <c r="D1703" s="32" t="s">
        <v>11639</v>
      </c>
      <c r="E1703" s="32">
        <v>92424</v>
      </c>
      <c r="F1703" s="32" t="s">
        <v>11694</v>
      </c>
    </row>
    <row r="1704" spans="1:6" hidden="1" x14ac:dyDescent="0.25">
      <c r="A1704" s="32" t="s">
        <v>8064</v>
      </c>
      <c r="B1704" s="32" t="s">
        <v>11695</v>
      </c>
      <c r="C1704" s="32" t="s">
        <v>11663</v>
      </c>
      <c r="D1704" s="32" t="s">
        <v>11639</v>
      </c>
      <c r="E1704" s="32">
        <v>94822</v>
      </c>
      <c r="F1704" s="32" t="s">
        <v>11696</v>
      </c>
    </row>
    <row r="1705" spans="1:6" hidden="1" x14ac:dyDescent="0.25">
      <c r="A1705" s="32" t="s">
        <v>6633</v>
      </c>
      <c r="B1705" s="32" t="s">
        <v>8279</v>
      </c>
      <c r="C1705" s="32" t="s">
        <v>11663</v>
      </c>
      <c r="D1705" s="32" t="s">
        <v>11639</v>
      </c>
      <c r="E1705" s="32">
        <v>96844</v>
      </c>
      <c r="F1705" s="32" t="s">
        <v>11697</v>
      </c>
    </row>
    <row r="1706" spans="1:6" hidden="1" x14ac:dyDescent="0.25">
      <c r="A1706" s="32" t="s">
        <v>11698</v>
      </c>
      <c r="B1706" s="32" t="s">
        <v>11699</v>
      </c>
      <c r="C1706" s="32" t="s">
        <v>11663</v>
      </c>
      <c r="D1706" s="32" t="s">
        <v>11639</v>
      </c>
      <c r="E1706" s="32">
        <v>94208</v>
      </c>
      <c r="F1706" s="32" t="s">
        <v>11700</v>
      </c>
    </row>
    <row r="1707" spans="1:6" hidden="1" x14ac:dyDescent="0.25">
      <c r="A1707" s="32" t="s">
        <v>11698</v>
      </c>
      <c r="B1707" s="32" t="s">
        <v>11701</v>
      </c>
      <c r="C1707" s="32" t="s">
        <v>11663</v>
      </c>
      <c r="D1707" s="32" t="s">
        <v>11639</v>
      </c>
      <c r="E1707" s="32">
        <v>92846</v>
      </c>
      <c r="F1707" s="32" t="s">
        <v>11702</v>
      </c>
    </row>
    <row r="1708" spans="1:6" hidden="1" x14ac:dyDescent="0.25">
      <c r="A1708" s="32" t="s">
        <v>8520</v>
      </c>
      <c r="B1708" s="32" t="s">
        <v>11703</v>
      </c>
      <c r="C1708" s="32" t="s">
        <v>11663</v>
      </c>
      <c r="D1708" s="32" t="s">
        <v>11639</v>
      </c>
      <c r="E1708" s="32">
        <v>94626</v>
      </c>
      <c r="F1708" s="32" t="s">
        <v>11704</v>
      </c>
    </row>
    <row r="1709" spans="1:6" hidden="1" x14ac:dyDescent="0.25">
      <c r="A1709" s="32" t="s">
        <v>11705</v>
      </c>
      <c r="B1709" s="32" t="s">
        <v>11706</v>
      </c>
      <c r="C1709" s="32" t="s">
        <v>11663</v>
      </c>
      <c r="D1709" s="32" t="s">
        <v>11639</v>
      </c>
      <c r="E1709" s="32">
        <v>98222</v>
      </c>
      <c r="F1709" s="32" t="s">
        <v>11707</v>
      </c>
    </row>
    <row r="1710" spans="1:6" hidden="1" x14ac:dyDescent="0.25">
      <c r="A1710" s="32" t="s">
        <v>9077</v>
      </c>
      <c r="B1710" s="32" t="s">
        <v>11708</v>
      </c>
      <c r="C1710" s="32" t="s">
        <v>11663</v>
      </c>
      <c r="D1710" s="32" t="s">
        <v>11639</v>
      </c>
      <c r="E1710" s="32">
        <v>94642</v>
      </c>
      <c r="F1710" s="32" t="s">
        <v>11709</v>
      </c>
    </row>
    <row r="1711" spans="1:6" hidden="1" x14ac:dyDescent="0.25">
      <c r="A1711" s="32" t="s">
        <v>5309</v>
      </c>
      <c r="B1711" s="32" t="s">
        <v>11710</v>
      </c>
      <c r="C1711" s="32" t="s">
        <v>11663</v>
      </c>
      <c r="D1711" s="32" t="s">
        <v>11639</v>
      </c>
      <c r="E1711" s="32">
        <v>90068</v>
      </c>
      <c r="F1711" s="32" t="s">
        <v>11711</v>
      </c>
    </row>
    <row r="1712" spans="1:6" hidden="1" x14ac:dyDescent="0.25">
      <c r="A1712" s="32" t="s">
        <v>11712</v>
      </c>
      <c r="B1712" s="32" t="s">
        <v>11713</v>
      </c>
      <c r="C1712" s="32" t="s">
        <v>11663</v>
      </c>
      <c r="D1712" s="32" t="s">
        <v>11639</v>
      </c>
      <c r="E1712" s="32">
        <v>98260</v>
      </c>
      <c r="F1712" s="32" t="s">
        <v>11714</v>
      </c>
    </row>
    <row r="1713" spans="1:6" hidden="1" x14ac:dyDescent="0.25">
      <c r="A1713" s="32" t="s">
        <v>11715</v>
      </c>
      <c r="B1713" s="32" t="s">
        <v>11716</v>
      </c>
      <c r="C1713" s="32" t="s">
        <v>11663</v>
      </c>
      <c r="D1713" s="32" t="s">
        <v>11639</v>
      </c>
      <c r="E1713" s="32">
        <v>90026</v>
      </c>
      <c r="F1713" s="32" t="s">
        <v>11717</v>
      </c>
    </row>
    <row r="1714" spans="1:6" hidden="1" x14ac:dyDescent="0.25">
      <c r="A1714" s="32" t="s">
        <v>11718</v>
      </c>
      <c r="B1714" s="32" t="s">
        <v>11719</v>
      </c>
      <c r="C1714" s="32" t="s">
        <v>11663</v>
      </c>
      <c r="D1714" s="32" t="s">
        <v>11639</v>
      </c>
      <c r="E1714" s="32">
        <v>90804</v>
      </c>
      <c r="F1714" s="32" t="s">
        <v>11720</v>
      </c>
    </row>
    <row r="1715" spans="1:6" hidden="1" x14ac:dyDescent="0.25">
      <c r="A1715" s="32" t="s">
        <v>11721</v>
      </c>
      <c r="B1715" s="32" t="s">
        <v>11722</v>
      </c>
      <c r="C1715" s="32" t="s">
        <v>11663</v>
      </c>
      <c r="D1715" s="32" t="s">
        <v>11639</v>
      </c>
      <c r="E1715" s="32">
        <v>96008</v>
      </c>
      <c r="F1715" s="32" t="s">
        <v>11723</v>
      </c>
    </row>
    <row r="1716" spans="1:6" hidden="1" x14ac:dyDescent="0.25">
      <c r="A1716" s="32" t="s">
        <v>5104</v>
      </c>
      <c r="B1716" s="32" t="s">
        <v>11724</v>
      </c>
      <c r="C1716" s="32" t="s">
        <v>11663</v>
      </c>
      <c r="D1716" s="32" t="s">
        <v>11639</v>
      </c>
      <c r="E1716" s="32">
        <v>92820</v>
      </c>
      <c r="F1716" s="32" t="s">
        <v>11725</v>
      </c>
    </row>
    <row r="1717" spans="1:6" hidden="1" x14ac:dyDescent="0.25">
      <c r="A1717" s="32" t="s">
        <v>1005</v>
      </c>
      <c r="B1717" s="32" t="s">
        <v>11726</v>
      </c>
      <c r="C1717" s="32" t="s">
        <v>11663</v>
      </c>
      <c r="D1717" s="32" t="s">
        <v>11639</v>
      </c>
      <c r="E1717" s="32">
        <v>92820</v>
      </c>
      <c r="F1717" s="32" t="s">
        <v>11727</v>
      </c>
    </row>
    <row r="1718" spans="1:6" hidden="1" x14ac:dyDescent="0.25">
      <c r="A1718" s="32" t="s">
        <v>4594</v>
      </c>
      <c r="B1718" s="32" t="s">
        <v>7838</v>
      </c>
      <c r="C1718" s="32" t="s">
        <v>11663</v>
      </c>
      <c r="D1718" s="32" t="s">
        <v>11639</v>
      </c>
      <c r="E1718" s="32">
        <v>94449</v>
      </c>
      <c r="F1718" s="32" t="s">
        <v>11728</v>
      </c>
    </row>
    <row r="1719" spans="1:6" hidden="1" x14ac:dyDescent="0.25">
      <c r="A1719" s="32" t="s">
        <v>11729</v>
      </c>
      <c r="B1719" s="32" t="s">
        <v>11730</v>
      </c>
      <c r="C1719" s="32" t="s">
        <v>11663</v>
      </c>
      <c r="D1719" s="32" t="s">
        <v>11639</v>
      </c>
      <c r="E1719" s="32">
        <v>90028</v>
      </c>
      <c r="F1719" s="32" t="s">
        <v>11731</v>
      </c>
    </row>
    <row r="1720" spans="1:6" hidden="1" x14ac:dyDescent="0.25">
      <c r="A1720" s="32" t="s">
        <v>11732</v>
      </c>
      <c r="B1720" s="32" t="s">
        <v>11733</v>
      </c>
      <c r="C1720" s="32" t="s">
        <v>11663</v>
      </c>
      <c r="D1720" s="32" t="s">
        <v>11639</v>
      </c>
      <c r="E1720" s="32">
        <v>90044</v>
      </c>
      <c r="F1720" s="32" t="s">
        <v>11734</v>
      </c>
    </row>
    <row r="1721" spans="1:6" hidden="1" x14ac:dyDescent="0.25">
      <c r="A1721" s="32" t="s">
        <v>7667</v>
      </c>
      <c r="B1721" s="32" t="s">
        <v>11735</v>
      </c>
      <c r="C1721" s="32" t="s">
        <v>11663</v>
      </c>
      <c r="D1721" s="32" t="s">
        <v>11639</v>
      </c>
      <c r="E1721" s="32">
        <v>96842</v>
      </c>
      <c r="F1721" s="32" t="s">
        <v>11736</v>
      </c>
    </row>
    <row r="1722" spans="1:6" hidden="1" x14ac:dyDescent="0.25">
      <c r="A1722" s="32" t="s">
        <v>8857</v>
      </c>
      <c r="B1722" s="32" t="s">
        <v>11737</v>
      </c>
      <c r="C1722" s="32" t="s">
        <v>11663</v>
      </c>
      <c r="D1722" s="32" t="s">
        <v>11639</v>
      </c>
      <c r="E1722" s="32">
        <v>94208</v>
      </c>
      <c r="F1722" s="32" t="s">
        <v>11738</v>
      </c>
    </row>
    <row r="1723" spans="1:6" hidden="1" x14ac:dyDescent="0.25">
      <c r="A1723" s="32" t="s">
        <v>8857</v>
      </c>
      <c r="B1723" s="32" t="s">
        <v>11739</v>
      </c>
      <c r="C1723" s="32" t="s">
        <v>11663</v>
      </c>
      <c r="D1723" s="32" t="s">
        <v>11639</v>
      </c>
      <c r="E1723" s="32">
        <v>90008</v>
      </c>
      <c r="F1723" s="32" t="s">
        <v>11740</v>
      </c>
    </row>
    <row r="1724" spans="1:6" hidden="1" x14ac:dyDescent="0.25">
      <c r="A1724" s="32" t="s">
        <v>11741</v>
      </c>
      <c r="B1724" s="32" t="s">
        <v>11742</v>
      </c>
      <c r="C1724" s="32" t="s">
        <v>11663</v>
      </c>
      <c r="D1724" s="32" t="s">
        <v>11639</v>
      </c>
      <c r="E1724" s="32">
        <v>92890</v>
      </c>
      <c r="F1724" s="32" t="s">
        <v>11743</v>
      </c>
    </row>
    <row r="1725" spans="1:6" hidden="1" x14ac:dyDescent="0.25">
      <c r="A1725" s="32" t="s">
        <v>11744</v>
      </c>
      <c r="B1725" s="32" t="s">
        <v>11745</v>
      </c>
      <c r="C1725" s="32" t="s">
        <v>11663</v>
      </c>
      <c r="D1725" s="32" t="s">
        <v>11639</v>
      </c>
      <c r="E1725" s="32">
        <v>92880</v>
      </c>
      <c r="F1725" s="32" t="s">
        <v>11746</v>
      </c>
    </row>
    <row r="1726" spans="1:6" hidden="1" x14ac:dyDescent="0.25">
      <c r="A1726" s="32" t="s">
        <v>7327</v>
      </c>
      <c r="B1726" s="32" t="s">
        <v>11747</v>
      </c>
      <c r="C1726" s="32" t="s">
        <v>11663</v>
      </c>
      <c r="D1726" s="32" t="s">
        <v>11639</v>
      </c>
      <c r="E1726" s="32">
        <v>96824</v>
      </c>
      <c r="F1726" s="32" t="s">
        <v>11748</v>
      </c>
    </row>
    <row r="1727" spans="1:6" hidden="1" x14ac:dyDescent="0.25">
      <c r="A1727" s="32" t="s">
        <v>5583</v>
      </c>
      <c r="B1727" s="32" t="s">
        <v>11749</v>
      </c>
      <c r="C1727" s="32" t="s">
        <v>11663</v>
      </c>
      <c r="D1727" s="32" t="s">
        <v>11639</v>
      </c>
      <c r="E1727" s="32">
        <v>90068</v>
      </c>
      <c r="F1727" s="32" t="s">
        <v>11750</v>
      </c>
    </row>
    <row r="1728" spans="1:6" hidden="1" x14ac:dyDescent="0.25">
      <c r="A1728" s="32" t="s">
        <v>11751</v>
      </c>
      <c r="B1728" s="32" t="s">
        <v>11752</v>
      </c>
      <c r="C1728" s="32" t="s">
        <v>11663</v>
      </c>
      <c r="D1728" s="32" t="s">
        <v>11639</v>
      </c>
      <c r="E1728" s="32">
        <v>90008</v>
      </c>
      <c r="F1728" s="32" t="s">
        <v>11753</v>
      </c>
    </row>
    <row r="1729" spans="1:6" hidden="1" x14ac:dyDescent="0.25">
      <c r="A1729" s="32" t="s">
        <v>11754</v>
      </c>
      <c r="B1729" s="32" t="s">
        <v>11755</v>
      </c>
      <c r="C1729" s="32" t="s">
        <v>11663</v>
      </c>
      <c r="D1729" s="32" t="s">
        <v>11639</v>
      </c>
      <c r="E1729" s="32">
        <v>90048</v>
      </c>
      <c r="F1729" s="32" t="s">
        <v>11756</v>
      </c>
    </row>
    <row r="1730" spans="1:6" hidden="1" x14ac:dyDescent="0.25">
      <c r="A1730" s="32" t="s">
        <v>11757</v>
      </c>
      <c r="B1730" s="32" t="s">
        <v>11758</v>
      </c>
      <c r="C1730" s="32" t="s">
        <v>11663</v>
      </c>
      <c r="D1730" s="32" t="s">
        <v>11639</v>
      </c>
      <c r="E1730" s="32">
        <v>98826</v>
      </c>
      <c r="F1730" s="32" t="s">
        <v>11759</v>
      </c>
    </row>
    <row r="1731" spans="1:6" hidden="1" x14ac:dyDescent="0.25">
      <c r="A1731" s="32" t="s">
        <v>11760</v>
      </c>
      <c r="B1731" s="32" t="s">
        <v>11761</v>
      </c>
      <c r="C1731" s="32" t="s">
        <v>11663</v>
      </c>
      <c r="D1731" s="32" t="s">
        <v>11639</v>
      </c>
      <c r="E1731" s="32">
        <v>94626</v>
      </c>
      <c r="F1731" s="32" t="s">
        <v>11762</v>
      </c>
    </row>
    <row r="1732" spans="1:6" hidden="1" x14ac:dyDescent="0.25">
      <c r="A1732" s="32" t="s">
        <v>11763</v>
      </c>
      <c r="B1732" s="32" t="s">
        <v>11764</v>
      </c>
      <c r="C1732" s="32" t="s">
        <v>11663</v>
      </c>
      <c r="D1732" s="32" t="s">
        <v>11639</v>
      </c>
      <c r="E1732" s="32">
        <v>96662</v>
      </c>
      <c r="F1732" s="32" t="s">
        <v>11765</v>
      </c>
    </row>
    <row r="1733" spans="1:6" hidden="1" x14ac:dyDescent="0.25">
      <c r="A1733" s="32" t="s">
        <v>11766</v>
      </c>
      <c r="B1733" s="32" t="s">
        <v>11767</v>
      </c>
      <c r="C1733" s="32" t="s">
        <v>11663</v>
      </c>
      <c r="D1733" s="32" t="s">
        <v>11639</v>
      </c>
      <c r="E1733" s="32">
        <v>96866</v>
      </c>
      <c r="F1733" s="32" t="s">
        <v>11768</v>
      </c>
    </row>
    <row r="1734" spans="1:6" hidden="1" x14ac:dyDescent="0.25">
      <c r="A1734" s="32" t="s">
        <v>6768</v>
      </c>
      <c r="B1734" s="32" t="s">
        <v>11769</v>
      </c>
      <c r="C1734" s="32" t="s">
        <v>11663</v>
      </c>
      <c r="D1734" s="32" t="s">
        <v>11639</v>
      </c>
      <c r="E1734" s="32">
        <v>92922</v>
      </c>
      <c r="F1734" s="32" t="s">
        <v>11770</v>
      </c>
    </row>
    <row r="1735" spans="1:6" hidden="1" x14ac:dyDescent="0.25">
      <c r="A1735" s="32" t="s">
        <v>1268</v>
      </c>
      <c r="B1735" s="32" t="s">
        <v>11771</v>
      </c>
      <c r="C1735" s="32" t="s">
        <v>11663</v>
      </c>
      <c r="D1735" s="32" t="s">
        <v>11639</v>
      </c>
      <c r="E1735" s="32">
        <v>98226</v>
      </c>
      <c r="F1735" s="32" t="s">
        <v>11772</v>
      </c>
    </row>
    <row r="1736" spans="1:6" hidden="1" x14ac:dyDescent="0.25">
      <c r="A1736" s="32" t="s">
        <v>7734</v>
      </c>
      <c r="B1736" s="32" t="s">
        <v>11773</v>
      </c>
      <c r="C1736" s="32" t="s">
        <v>11663</v>
      </c>
      <c r="D1736" s="32" t="s">
        <v>11639</v>
      </c>
      <c r="E1736" s="32">
        <v>92602</v>
      </c>
      <c r="F1736" s="32" t="s">
        <v>11774</v>
      </c>
    </row>
    <row r="1737" spans="1:6" hidden="1" x14ac:dyDescent="0.25">
      <c r="A1737" s="32" t="s">
        <v>7956</v>
      </c>
      <c r="B1737" s="32" t="s">
        <v>11775</v>
      </c>
      <c r="C1737" s="32" t="s">
        <v>11663</v>
      </c>
      <c r="D1737" s="32" t="s">
        <v>11639</v>
      </c>
      <c r="E1737" s="32">
        <v>90806</v>
      </c>
      <c r="F1737" s="32" t="s">
        <v>11776</v>
      </c>
    </row>
    <row r="1738" spans="1:6" hidden="1" x14ac:dyDescent="0.25">
      <c r="A1738" s="32" t="s">
        <v>7956</v>
      </c>
      <c r="B1738" s="32" t="s">
        <v>11777</v>
      </c>
      <c r="C1738" s="32" t="s">
        <v>11663</v>
      </c>
      <c r="D1738" s="32" t="s">
        <v>11639</v>
      </c>
      <c r="E1738" s="32">
        <v>90089</v>
      </c>
      <c r="F1738" s="32" t="s">
        <v>11778</v>
      </c>
    </row>
    <row r="1739" spans="1:6" hidden="1" x14ac:dyDescent="0.25">
      <c r="A1739" s="32" t="s">
        <v>7307</v>
      </c>
      <c r="B1739" s="32" t="s">
        <v>9153</v>
      </c>
      <c r="C1739" s="32" t="s">
        <v>11663</v>
      </c>
      <c r="D1739" s="32" t="s">
        <v>11639</v>
      </c>
      <c r="E1739" s="32">
        <v>90008</v>
      </c>
      <c r="F1739" s="32" t="s">
        <v>11779</v>
      </c>
    </row>
    <row r="1740" spans="1:6" hidden="1" x14ac:dyDescent="0.25">
      <c r="A1740" s="32" t="s">
        <v>7307</v>
      </c>
      <c r="B1740" s="32" t="s">
        <v>11780</v>
      </c>
      <c r="C1740" s="32" t="s">
        <v>11663</v>
      </c>
      <c r="D1740" s="32" t="s">
        <v>11639</v>
      </c>
      <c r="E1740" s="32">
        <v>92628</v>
      </c>
      <c r="F1740" s="32" t="s">
        <v>11781</v>
      </c>
    </row>
    <row r="1741" spans="1:6" hidden="1" x14ac:dyDescent="0.25">
      <c r="A1741" s="32" t="s">
        <v>7447</v>
      </c>
      <c r="B1741" s="32" t="s">
        <v>11782</v>
      </c>
      <c r="C1741" s="32" t="s">
        <v>11663</v>
      </c>
      <c r="D1741" s="32" t="s">
        <v>11639</v>
      </c>
      <c r="E1741" s="32">
        <v>92822</v>
      </c>
      <c r="F1741" s="32" t="s">
        <v>11783</v>
      </c>
    </row>
    <row r="1742" spans="1:6" hidden="1" x14ac:dyDescent="0.25">
      <c r="A1742" s="32" t="s">
        <v>11784</v>
      </c>
      <c r="B1742" s="32" t="s">
        <v>11785</v>
      </c>
      <c r="C1742" s="32" t="s">
        <v>11663</v>
      </c>
      <c r="D1742" s="32" t="s">
        <v>11639</v>
      </c>
      <c r="E1742" s="32">
        <v>90866</v>
      </c>
      <c r="F1742" s="32" t="s">
        <v>11786</v>
      </c>
    </row>
    <row r="1743" spans="1:6" hidden="1" x14ac:dyDescent="0.25">
      <c r="A1743" s="32" t="s">
        <v>11787</v>
      </c>
      <c r="B1743" s="32" t="s">
        <v>11788</v>
      </c>
      <c r="C1743" s="32" t="s">
        <v>11663</v>
      </c>
      <c r="D1743" s="32" t="s">
        <v>11639</v>
      </c>
      <c r="E1743" s="32">
        <v>98484</v>
      </c>
      <c r="F1743" s="32" t="s">
        <v>11789</v>
      </c>
    </row>
    <row r="1744" spans="1:6" hidden="1" x14ac:dyDescent="0.25">
      <c r="A1744" s="32" t="s">
        <v>11790</v>
      </c>
      <c r="B1744" s="32" t="s">
        <v>11791</v>
      </c>
      <c r="C1744" s="32" t="s">
        <v>11663</v>
      </c>
      <c r="D1744" s="32" t="s">
        <v>11639</v>
      </c>
      <c r="E1744" s="32">
        <v>92684</v>
      </c>
      <c r="F1744" s="32" t="s">
        <v>11792</v>
      </c>
    </row>
    <row r="1745" spans="1:6" hidden="1" x14ac:dyDescent="0.25">
      <c r="A1745" s="32" t="s">
        <v>11793</v>
      </c>
      <c r="B1745" s="32" t="s">
        <v>11794</v>
      </c>
      <c r="C1745" s="32" t="s">
        <v>11795</v>
      </c>
      <c r="D1745" s="32" t="s">
        <v>11639</v>
      </c>
      <c r="E1745" s="32">
        <v>98662</v>
      </c>
      <c r="F1745" s="32" t="s">
        <v>11796</v>
      </c>
    </row>
    <row r="1746" spans="1:6" hidden="1" x14ac:dyDescent="0.25">
      <c r="A1746" s="32" t="s">
        <v>940</v>
      </c>
      <c r="B1746" s="32" t="s">
        <v>11797</v>
      </c>
      <c r="C1746" s="32" t="s">
        <v>11795</v>
      </c>
      <c r="D1746" s="32" t="s">
        <v>11639</v>
      </c>
      <c r="E1746" s="32">
        <v>90026</v>
      </c>
      <c r="F1746" s="32" t="s">
        <v>11798</v>
      </c>
    </row>
    <row r="1747" spans="1:6" hidden="1" x14ac:dyDescent="0.25">
      <c r="A1747" s="32" t="s">
        <v>11799</v>
      </c>
      <c r="B1747" s="32" t="s">
        <v>11800</v>
      </c>
      <c r="C1747" s="32" t="s">
        <v>11795</v>
      </c>
      <c r="D1747" s="32" t="s">
        <v>11639</v>
      </c>
      <c r="E1747" s="32">
        <v>98226</v>
      </c>
      <c r="F1747" s="32" t="s">
        <v>11801</v>
      </c>
    </row>
    <row r="1748" spans="1:6" hidden="1" x14ac:dyDescent="0.25">
      <c r="A1748" s="32" t="s">
        <v>9422</v>
      </c>
      <c r="B1748" s="32" t="s">
        <v>11802</v>
      </c>
      <c r="C1748" s="32" t="s">
        <v>11795</v>
      </c>
      <c r="D1748" s="32" t="s">
        <v>11639</v>
      </c>
      <c r="E1748" s="32">
        <v>92602</v>
      </c>
      <c r="F1748" s="32" t="s">
        <v>11803</v>
      </c>
    </row>
    <row r="1749" spans="1:6" hidden="1" x14ac:dyDescent="0.25">
      <c r="A1749" s="32" t="s">
        <v>11804</v>
      </c>
      <c r="B1749" s="32" t="s">
        <v>11805</v>
      </c>
      <c r="C1749" s="32" t="s">
        <v>11795</v>
      </c>
      <c r="D1749" s="32" t="s">
        <v>11639</v>
      </c>
      <c r="E1749" s="32">
        <v>94646</v>
      </c>
      <c r="F1749" s="32" t="s">
        <v>11806</v>
      </c>
    </row>
    <row r="1750" spans="1:6" hidden="1" x14ac:dyDescent="0.25">
      <c r="A1750" s="32" t="s">
        <v>11807</v>
      </c>
      <c r="B1750" s="32" t="s">
        <v>11808</v>
      </c>
      <c r="C1750" s="32" t="s">
        <v>11795</v>
      </c>
      <c r="D1750" s="32" t="s">
        <v>11639</v>
      </c>
      <c r="E1750" s="32">
        <v>92882</v>
      </c>
      <c r="F1750" s="32" t="s">
        <v>11809</v>
      </c>
    </row>
    <row r="1751" spans="1:6" hidden="1" x14ac:dyDescent="0.25">
      <c r="A1751" s="32" t="s">
        <v>10614</v>
      </c>
      <c r="B1751" s="32" t="s">
        <v>11810</v>
      </c>
      <c r="C1751" s="32" t="s">
        <v>11811</v>
      </c>
      <c r="D1751" s="32" t="s">
        <v>11639</v>
      </c>
      <c r="E1751" s="32">
        <v>94222</v>
      </c>
      <c r="F1751" s="32" t="s">
        <v>11812</v>
      </c>
    </row>
    <row r="1752" spans="1:6" hidden="1" x14ac:dyDescent="0.25">
      <c r="A1752" s="32" t="s">
        <v>8952</v>
      </c>
      <c r="B1752" s="32" t="s">
        <v>11813</v>
      </c>
      <c r="C1752" s="32" t="s">
        <v>11811</v>
      </c>
      <c r="D1752" s="32" t="s">
        <v>11639</v>
      </c>
      <c r="E1752" s="32">
        <v>90266</v>
      </c>
      <c r="F1752" s="32" t="s">
        <v>11814</v>
      </c>
    </row>
    <row r="1753" spans="1:6" hidden="1" x14ac:dyDescent="0.25">
      <c r="A1753" s="32" t="s">
        <v>11815</v>
      </c>
      <c r="B1753" s="32" t="s">
        <v>11816</v>
      </c>
      <c r="C1753" s="32" t="s">
        <v>11811</v>
      </c>
      <c r="D1753" s="32" t="s">
        <v>11639</v>
      </c>
      <c r="E1753" s="32">
        <v>94284</v>
      </c>
      <c r="F1753" s="32" t="s">
        <v>11817</v>
      </c>
    </row>
    <row r="1754" spans="1:6" hidden="1" x14ac:dyDescent="0.25">
      <c r="A1754" s="32" t="s">
        <v>1224</v>
      </c>
      <c r="B1754" s="32" t="s">
        <v>11818</v>
      </c>
      <c r="C1754" s="32" t="s">
        <v>11811</v>
      </c>
      <c r="D1754" s="32" t="s">
        <v>11639</v>
      </c>
      <c r="E1754" s="32">
        <v>92628</v>
      </c>
      <c r="F1754" s="32" t="s">
        <v>11819</v>
      </c>
    </row>
    <row r="1755" spans="1:6" hidden="1" x14ac:dyDescent="0.25">
      <c r="A1755" s="32" t="s">
        <v>11820</v>
      </c>
      <c r="B1755" s="32" t="s">
        <v>10785</v>
      </c>
      <c r="C1755" s="32" t="s">
        <v>11811</v>
      </c>
      <c r="D1755" s="32" t="s">
        <v>11639</v>
      </c>
      <c r="E1755" s="32">
        <v>98646</v>
      </c>
      <c r="F1755" s="32" t="s">
        <v>11821</v>
      </c>
    </row>
    <row r="1756" spans="1:6" hidden="1" x14ac:dyDescent="0.25">
      <c r="A1756" s="32" t="s">
        <v>11822</v>
      </c>
      <c r="B1756" s="32" t="s">
        <v>11823</v>
      </c>
      <c r="C1756" s="32" t="s">
        <v>11811</v>
      </c>
      <c r="D1756" s="32" t="s">
        <v>11639</v>
      </c>
      <c r="E1756" s="32">
        <v>92809</v>
      </c>
      <c r="F1756" s="32" t="s">
        <v>11824</v>
      </c>
    </row>
    <row r="1757" spans="1:6" hidden="1" x14ac:dyDescent="0.25">
      <c r="A1757" s="32" t="s">
        <v>11804</v>
      </c>
      <c r="B1757" s="32" t="s">
        <v>11825</v>
      </c>
      <c r="C1757" s="32" t="s">
        <v>11811</v>
      </c>
      <c r="D1757" s="32" t="s">
        <v>11639</v>
      </c>
      <c r="E1757" s="32">
        <v>94689</v>
      </c>
      <c r="F1757" s="32" t="s">
        <v>11826</v>
      </c>
    </row>
    <row r="1758" spans="1:6" hidden="1" x14ac:dyDescent="0.25">
      <c r="A1758" s="32" t="s">
        <v>11827</v>
      </c>
      <c r="B1758" s="32" t="s">
        <v>11828</v>
      </c>
      <c r="C1758" s="32" t="s">
        <v>11811</v>
      </c>
      <c r="D1758" s="32" t="s">
        <v>11639</v>
      </c>
      <c r="E1758" s="32">
        <v>92664</v>
      </c>
      <c r="F1758" s="32" t="s">
        <v>11829</v>
      </c>
    </row>
    <row r="1759" spans="1:6" hidden="1" x14ac:dyDescent="0.25">
      <c r="A1759" s="32" t="s">
        <v>3404</v>
      </c>
      <c r="B1759" s="32" t="s">
        <v>11830</v>
      </c>
      <c r="C1759" s="32" t="s">
        <v>11831</v>
      </c>
      <c r="D1759" s="32" t="s">
        <v>11639</v>
      </c>
      <c r="E1759" s="32">
        <v>96826</v>
      </c>
      <c r="F1759" s="32" t="s">
        <v>11832</v>
      </c>
    </row>
    <row r="1760" spans="1:6" hidden="1" x14ac:dyDescent="0.25">
      <c r="A1760" s="32" t="s">
        <v>11833</v>
      </c>
      <c r="B1760" s="32" t="s">
        <v>11834</v>
      </c>
      <c r="C1760" s="32" t="s">
        <v>11831</v>
      </c>
      <c r="D1760" s="32" t="s">
        <v>11639</v>
      </c>
      <c r="E1760" s="32">
        <v>90842</v>
      </c>
      <c r="F1760" s="32" t="s">
        <v>11835</v>
      </c>
    </row>
    <row r="1761" spans="1:6" hidden="1" x14ac:dyDescent="0.25">
      <c r="A1761" s="32" t="s">
        <v>11836</v>
      </c>
      <c r="B1761" s="32" t="s">
        <v>11837</v>
      </c>
      <c r="C1761" s="32" t="s">
        <v>11831</v>
      </c>
      <c r="D1761" s="32" t="s">
        <v>11639</v>
      </c>
      <c r="E1761" s="32">
        <v>96482</v>
      </c>
      <c r="F1761" s="32" t="s">
        <v>11838</v>
      </c>
    </row>
    <row r="1762" spans="1:6" hidden="1" x14ac:dyDescent="0.25">
      <c r="A1762" s="32" t="s">
        <v>11839</v>
      </c>
      <c r="B1762" s="32" t="s">
        <v>11840</v>
      </c>
      <c r="C1762" s="32" t="s">
        <v>11831</v>
      </c>
      <c r="D1762" s="32" t="s">
        <v>11639</v>
      </c>
      <c r="E1762" s="32">
        <v>90242</v>
      </c>
      <c r="F1762" s="32" t="s">
        <v>11841</v>
      </c>
    </row>
    <row r="1763" spans="1:6" hidden="1" x14ac:dyDescent="0.25">
      <c r="A1763" s="32" t="s">
        <v>11842</v>
      </c>
      <c r="B1763" s="32" t="s">
        <v>11843</v>
      </c>
      <c r="C1763" s="32" t="s">
        <v>11831</v>
      </c>
      <c r="D1763" s="32" t="s">
        <v>11639</v>
      </c>
      <c r="E1763" s="32">
        <v>90089</v>
      </c>
      <c r="F1763" s="32" t="s">
        <v>11844</v>
      </c>
    </row>
    <row r="1764" spans="1:6" hidden="1" x14ac:dyDescent="0.25">
      <c r="A1764" s="32" t="s">
        <v>11845</v>
      </c>
      <c r="B1764" s="32" t="s">
        <v>11846</v>
      </c>
      <c r="C1764" s="32" t="s">
        <v>11847</v>
      </c>
      <c r="D1764" s="32" t="s">
        <v>11639</v>
      </c>
      <c r="E1764" s="32">
        <v>98222</v>
      </c>
      <c r="F1764" s="32" t="s">
        <v>11848</v>
      </c>
    </row>
    <row r="1765" spans="1:6" hidden="1" x14ac:dyDescent="0.25">
      <c r="A1765" s="32" t="s">
        <v>11849</v>
      </c>
      <c r="B1765" s="32" t="s">
        <v>11850</v>
      </c>
      <c r="C1765" s="32" t="s">
        <v>11847</v>
      </c>
      <c r="D1765" s="32" t="s">
        <v>11639</v>
      </c>
      <c r="E1765" s="32">
        <v>92880</v>
      </c>
      <c r="F1765" s="32" t="s">
        <v>11851</v>
      </c>
    </row>
    <row r="1766" spans="1:6" hidden="1" x14ac:dyDescent="0.25">
      <c r="A1766" s="32" t="s">
        <v>8641</v>
      </c>
      <c r="B1766" s="32" t="s">
        <v>11852</v>
      </c>
      <c r="C1766" s="32" t="s">
        <v>11847</v>
      </c>
      <c r="D1766" s="32" t="s">
        <v>11639</v>
      </c>
      <c r="E1766" s="32">
        <v>90022</v>
      </c>
      <c r="F1766" s="32" t="s">
        <v>11853</v>
      </c>
    </row>
    <row r="1767" spans="1:6" hidden="1" x14ac:dyDescent="0.25">
      <c r="A1767" s="32" t="s">
        <v>11854</v>
      </c>
      <c r="B1767" s="32" t="s">
        <v>11855</v>
      </c>
      <c r="C1767" s="32" t="s">
        <v>11856</v>
      </c>
      <c r="D1767" s="32" t="s">
        <v>11639</v>
      </c>
      <c r="E1767" s="32">
        <v>94660</v>
      </c>
      <c r="F1767" s="32" t="s">
        <v>11857</v>
      </c>
    </row>
    <row r="1768" spans="1:6" hidden="1" x14ac:dyDescent="0.25">
      <c r="A1768" s="32" t="s">
        <v>6420</v>
      </c>
      <c r="B1768" s="32" t="s">
        <v>11858</v>
      </c>
      <c r="C1768" s="32" t="s">
        <v>11856</v>
      </c>
      <c r="D1768" s="32" t="s">
        <v>11639</v>
      </c>
      <c r="E1768" s="32">
        <v>90846</v>
      </c>
      <c r="F1768" s="32" t="s">
        <v>11859</v>
      </c>
    </row>
    <row r="1769" spans="1:6" hidden="1" x14ac:dyDescent="0.25">
      <c r="A1769" s="32" t="s">
        <v>11860</v>
      </c>
      <c r="B1769" s="32" t="s">
        <v>11861</v>
      </c>
      <c r="C1769" s="32" t="s">
        <v>11862</v>
      </c>
      <c r="D1769" s="32" t="s">
        <v>11639</v>
      </c>
      <c r="E1769" s="32">
        <v>90029</v>
      </c>
      <c r="F1769" s="32" t="s">
        <v>11863</v>
      </c>
    </row>
    <row r="1770" spans="1:6" hidden="1" x14ac:dyDescent="0.25">
      <c r="A1770" s="32" t="s">
        <v>11864</v>
      </c>
      <c r="B1770" s="32" t="s">
        <v>11865</v>
      </c>
      <c r="C1770" s="32" t="s">
        <v>11862</v>
      </c>
      <c r="D1770" s="32" t="s">
        <v>11639</v>
      </c>
      <c r="E1770" s="32">
        <v>96229</v>
      </c>
      <c r="F1770" s="32" t="s">
        <v>11866</v>
      </c>
    </row>
    <row r="1771" spans="1:6" hidden="1" x14ac:dyDescent="0.25">
      <c r="A1771" s="32" t="s">
        <v>11867</v>
      </c>
      <c r="B1771" s="32" t="s">
        <v>11868</v>
      </c>
      <c r="C1771" s="32" t="s">
        <v>11862</v>
      </c>
      <c r="D1771" s="32" t="s">
        <v>11639</v>
      </c>
      <c r="E1771" s="32">
        <v>90402</v>
      </c>
      <c r="F1771" s="32" t="s">
        <v>11869</v>
      </c>
    </row>
    <row r="1772" spans="1:6" hidden="1" x14ac:dyDescent="0.25">
      <c r="A1772" s="32" t="s">
        <v>3489</v>
      </c>
      <c r="B1772" s="32" t="s">
        <v>11870</v>
      </c>
      <c r="C1772" s="32" t="s">
        <v>11862</v>
      </c>
      <c r="D1772" s="32" t="s">
        <v>11639</v>
      </c>
      <c r="E1772" s="32">
        <v>90804</v>
      </c>
      <c r="F1772" s="32" t="s">
        <v>11871</v>
      </c>
    </row>
    <row r="1773" spans="1:6" hidden="1" x14ac:dyDescent="0.25">
      <c r="A1773" s="32" t="s">
        <v>11872</v>
      </c>
      <c r="B1773" s="32" t="s">
        <v>11873</v>
      </c>
      <c r="C1773" s="32" t="s">
        <v>11862</v>
      </c>
      <c r="D1773" s="32" t="s">
        <v>11639</v>
      </c>
      <c r="E1773" s="32">
        <v>90046</v>
      </c>
      <c r="F1773" s="32" t="s">
        <v>11874</v>
      </c>
    </row>
    <row r="1774" spans="1:6" hidden="1" x14ac:dyDescent="0.25">
      <c r="A1774" s="32" t="s">
        <v>11875</v>
      </c>
      <c r="B1774" s="32" t="s">
        <v>11876</v>
      </c>
      <c r="C1774" s="32" t="s">
        <v>11877</v>
      </c>
      <c r="D1774" s="32" t="s">
        <v>11639</v>
      </c>
      <c r="E1774" s="32">
        <v>92688</v>
      </c>
      <c r="F1774" s="32" t="s">
        <v>11878</v>
      </c>
    </row>
    <row r="1775" spans="1:6" hidden="1" x14ac:dyDescent="0.25">
      <c r="A1775" s="32" t="s">
        <v>11879</v>
      </c>
      <c r="B1775" s="32" t="s">
        <v>11880</v>
      </c>
      <c r="C1775" s="32" t="s">
        <v>11877</v>
      </c>
      <c r="D1775" s="32" t="s">
        <v>11639</v>
      </c>
      <c r="E1775" s="32">
        <v>92424</v>
      </c>
      <c r="F1775" s="32" t="s">
        <v>11881</v>
      </c>
    </row>
    <row r="1776" spans="1:6" hidden="1" x14ac:dyDescent="0.25">
      <c r="A1776" s="32" t="s">
        <v>11754</v>
      </c>
      <c r="B1776" s="32" t="s">
        <v>11882</v>
      </c>
      <c r="C1776" s="32" t="s">
        <v>11877</v>
      </c>
      <c r="D1776" s="32" t="s">
        <v>11639</v>
      </c>
      <c r="E1776" s="32">
        <v>96482</v>
      </c>
      <c r="F1776" s="32" t="s">
        <v>11883</v>
      </c>
    </row>
    <row r="1777" spans="1:6" hidden="1" x14ac:dyDescent="0.25">
      <c r="A1777" s="32" t="s">
        <v>3064</v>
      </c>
      <c r="B1777" s="32" t="s">
        <v>10985</v>
      </c>
      <c r="C1777" s="32" t="s">
        <v>11884</v>
      </c>
      <c r="D1777" s="32" t="s">
        <v>11639</v>
      </c>
      <c r="E1777" s="32">
        <v>90606</v>
      </c>
      <c r="F1777" s="32" t="s">
        <v>11885</v>
      </c>
    </row>
    <row r="1778" spans="1:6" hidden="1" x14ac:dyDescent="0.25">
      <c r="A1778" s="32" t="s">
        <v>11886</v>
      </c>
      <c r="B1778" s="32" t="s">
        <v>11887</v>
      </c>
      <c r="C1778" s="32" t="s">
        <v>11884</v>
      </c>
      <c r="D1778" s="32" t="s">
        <v>11639</v>
      </c>
      <c r="E1778" s="32">
        <v>90222</v>
      </c>
      <c r="F1778" s="32" t="s">
        <v>11888</v>
      </c>
    </row>
    <row r="1779" spans="1:6" hidden="1" x14ac:dyDescent="0.25">
      <c r="A1779" s="32" t="s">
        <v>11889</v>
      </c>
      <c r="B1779" s="32" t="s">
        <v>11890</v>
      </c>
      <c r="C1779" s="32" t="s">
        <v>11884</v>
      </c>
      <c r="D1779" s="32" t="s">
        <v>11639</v>
      </c>
      <c r="E1779" s="32">
        <v>98222</v>
      </c>
      <c r="F1779" s="32" t="s">
        <v>11891</v>
      </c>
    </row>
    <row r="1780" spans="1:6" hidden="1" x14ac:dyDescent="0.25">
      <c r="A1780" s="32" t="s">
        <v>11892</v>
      </c>
      <c r="B1780" s="32" t="s">
        <v>11893</v>
      </c>
      <c r="C1780" s="32" t="s">
        <v>11884</v>
      </c>
      <c r="D1780" s="32" t="s">
        <v>11639</v>
      </c>
      <c r="E1780" s="32">
        <v>96826</v>
      </c>
      <c r="F1780" s="32" t="s">
        <v>11894</v>
      </c>
    </row>
    <row r="1781" spans="1:6" hidden="1" x14ac:dyDescent="0.25">
      <c r="A1781" s="32" t="s">
        <v>11895</v>
      </c>
      <c r="B1781" s="32" t="s">
        <v>11896</v>
      </c>
      <c r="C1781" s="32" t="s">
        <v>11884</v>
      </c>
      <c r="D1781" s="32" t="s">
        <v>11639</v>
      </c>
      <c r="E1781" s="32">
        <v>94688</v>
      </c>
      <c r="F1781" s="32" t="s">
        <v>11897</v>
      </c>
    </row>
    <row r="1782" spans="1:6" hidden="1" x14ac:dyDescent="0.25">
      <c r="A1782" s="32" t="s">
        <v>319</v>
      </c>
      <c r="B1782" s="32" t="s">
        <v>11898</v>
      </c>
      <c r="C1782" s="32" t="s">
        <v>11884</v>
      </c>
      <c r="D1782" s="32" t="s">
        <v>11639</v>
      </c>
      <c r="E1782" s="32">
        <v>90046</v>
      </c>
      <c r="F1782" s="32" t="s">
        <v>11899</v>
      </c>
    </row>
    <row r="1783" spans="1:6" hidden="1" x14ac:dyDescent="0.25">
      <c r="A1783" s="32" t="s">
        <v>2875</v>
      </c>
      <c r="B1783" s="32" t="s">
        <v>11900</v>
      </c>
      <c r="C1783" s="32" t="s">
        <v>11884</v>
      </c>
      <c r="D1783" s="32" t="s">
        <v>11639</v>
      </c>
      <c r="E1783" s="32">
        <v>92242</v>
      </c>
      <c r="F1783" s="32" t="s">
        <v>11901</v>
      </c>
    </row>
    <row r="1784" spans="1:6" hidden="1" x14ac:dyDescent="0.25">
      <c r="A1784" s="32" t="s">
        <v>11902</v>
      </c>
      <c r="B1784" s="32" t="s">
        <v>11903</v>
      </c>
      <c r="C1784" s="32" t="s">
        <v>11884</v>
      </c>
      <c r="D1784" s="32" t="s">
        <v>11639</v>
      </c>
      <c r="E1784" s="32">
        <v>94906</v>
      </c>
      <c r="F1784" s="32" t="s">
        <v>11904</v>
      </c>
    </row>
    <row r="1785" spans="1:6" hidden="1" x14ac:dyDescent="0.25">
      <c r="A1785" s="32" t="s">
        <v>2018</v>
      </c>
      <c r="B1785" s="32" t="s">
        <v>11708</v>
      </c>
      <c r="C1785" s="32" t="s">
        <v>11905</v>
      </c>
      <c r="D1785" s="32" t="s">
        <v>11639</v>
      </c>
      <c r="E1785" s="32">
        <v>92804</v>
      </c>
      <c r="F1785" s="32" t="s">
        <v>11906</v>
      </c>
    </row>
    <row r="1786" spans="1:6" hidden="1" x14ac:dyDescent="0.25">
      <c r="A1786" s="32" t="s">
        <v>11907</v>
      </c>
      <c r="B1786" s="32" t="s">
        <v>11908</v>
      </c>
      <c r="C1786" s="32" t="s">
        <v>11905</v>
      </c>
      <c r="D1786" s="32" t="s">
        <v>11639</v>
      </c>
      <c r="E1786" s="32">
        <v>90089</v>
      </c>
      <c r="F1786" s="32" t="s">
        <v>11909</v>
      </c>
    </row>
    <row r="1787" spans="1:6" hidden="1" x14ac:dyDescent="0.25">
      <c r="A1787" s="32" t="s">
        <v>11910</v>
      </c>
      <c r="B1787" s="32" t="s">
        <v>11911</v>
      </c>
      <c r="C1787" s="32" t="s">
        <v>11912</v>
      </c>
      <c r="D1787" s="32" t="s">
        <v>11639</v>
      </c>
      <c r="E1787" s="32">
        <v>98266</v>
      </c>
      <c r="F1787" s="32" t="s">
        <v>11913</v>
      </c>
    </row>
    <row r="1788" spans="1:6" hidden="1" x14ac:dyDescent="0.25">
      <c r="A1788" s="32" t="s">
        <v>1056</v>
      </c>
      <c r="B1788" s="32" t="s">
        <v>11914</v>
      </c>
      <c r="C1788" s="32" t="s">
        <v>11915</v>
      </c>
      <c r="D1788" s="32" t="s">
        <v>11639</v>
      </c>
      <c r="E1788" s="32">
        <v>90820</v>
      </c>
      <c r="F1788" s="32" t="s">
        <v>11916</v>
      </c>
    </row>
    <row r="1789" spans="1:6" hidden="1" x14ac:dyDescent="0.25">
      <c r="A1789" s="32" t="s">
        <v>6980</v>
      </c>
      <c r="B1789" s="32" t="s">
        <v>11917</v>
      </c>
      <c r="C1789" s="32" t="s">
        <v>11915</v>
      </c>
      <c r="D1789" s="32" t="s">
        <v>11639</v>
      </c>
      <c r="E1789" s="32">
        <v>92802</v>
      </c>
      <c r="F1789" s="32" t="s">
        <v>11918</v>
      </c>
    </row>
    <row r="1790" spans="1:6" hidden="1" x14ac:dyDescent="0.25">
      <c r="A1790" s="32" t="s">
        <v>11919</v>
      </c>
      <c r="B1790" s="32" t="s">
        <v>10854</v>
      </c>
      <c r="C1790" s="32" t="s">
        <v>11920</v>
      </c>
      <c r="D1790" s="32" t="s">
        <v>11639</v>
      </c>
      <c r="E1790" s="32">
        <v>98004</v>
      </c>
      <c r="F1790" s="32" t="s">
        <v>11921</v>
      </c>
    </row>
    <row r="1791" spans="1:6" hidden="1" x14ac:dyDescent="0.25">
      <c r="A1791" s="32" t="s">
        <v>5049</v>
      </c>
      <c r="B1791" s="32" t="s">
        <v>11922</v>
      </c>
      <c r="C1791" s="32" t="s">
        <v>11920</v>
      </c>
      <c r="D1791" s="32" t="s">
        <v>11639</v>
      </c>
      <c r="E1791" s="32">
        <v>90248</v>
      </c>
      <c r="F1791" s="32" t="s">
        <v>11923</v>
      </c>
    </row>
    <row r="1792" spans="1:6" hidden="1" x14ac:dyDescent="0.25">
      <c r="A1792" s="32" t="s">
        <v>11924</v>
      </c>
      <c r="B1792" s="32" t="s">
        <v>11925</v>
      </c>
      <c r="C1792" s="32" t="s">
        <v>11920</v>
      </c>
      <c r="D1792" s="32" t="s">
        <v>11639</v>
      </c>
      <c r="E1792" s="32">
        <v>90026</v>
      </c>
      <c r="F1792" s="32" t="s">
        <v>11926</v>
      </c>
    </row>
    <row r="1793" spans="1:6" hidden="1" x14ac:dyDescent="0.25">
      <c r="A1793" s="32" t="s">
        <v>8818</v>
      </c>
      <c r="B1793" s="32" t="s">
        <v>11927</v>
      </c>
      <c r="C1793" s="32" t="s">
        <v>11928</v>
      </c>
      <c r="D1793" s="32" t="s">
        <v>11639</v>
      </c>
      <c r="E1793" s="32">
        <v>92606</v>
      </c>
      <c r="F1793" s="32" t="s">
        <v>11929</v>
      </c>
    </row>
    <row r="1794" spans="1:6" hidden="1" x14ac:dyDescent="0.25">
      <c r="A1794" s="32" t="s">
        <v>11930</v>
      </c>
      <c r="B1794" s="32" t="s">
        <v>11931</v>
      </c>
      <c r="C1794" s="32" t="s">
        <v>11932</v>
      </c>
      <c r="D1794" s="32" t="s">
        <v>11639</v>
      </c>
      <c r="E1794" s="32">
        <v>94609</v>
      </c>
      <c r="F1794" s="32" t="s">
        <v>11933</v>
      </c>
    </row>
    <row r="1795" spans="1:6" hidden="1" x14ac:dyDescent="0.25">
      <c r="A1795" s="32" t="s">
        <v>11934</v>
      </c>
      <c r="B1795" s="32" t="s">
        <v>8475</v>
      </c>
      <c r="C1795" s="32" t="s">
        <v>11932</v>
      </c>
      <c r="D1795" s="32" t="s">
        <v>11639</v>
      </c>
      <c r="E1795" s="32">
        <v>94064</v>
      </c>
      <c r="F1795" s="32" t="s">
        <v>11935</v>
      </c>
    </row>
    <row r="1796" spans="1:6" hidden="1" x14ac:dyDescent="0.25">
      <c r="A1796" s="32" t="s">
        <v>4274</v>
      </c>
      <c r="B1796" s="32" t="s">
        <v>11936</v>
      </c>
      <c r="C1796" s="32" t="s">
        <v>11937</v>
      </c>
      <c r="D1796" s="32" t="s">
        <v>11639</v>
      </c>
      <c r="E1796" s="32">
        <v>96928</v>
      </c>
      <c r="F1796" s="32" t="s">
        <v>11938</v>
      </c>
    </row>
    <row r="1797" spans="1:6" hidden="1" x14ac:dyDescent="0.25">
      <c r="A1797" s="32" t="s">
        <v>11939</v>
      </c>
      <c r="B1797" s="32" t="s">
        <v>11940</v>
      </c>
      <c r="C1797" s="32" t="s">
        <v>11941</v>
      </c>
      <c r="D1797" s="32" t="s">
        <v>11639</v>
      </c>
      <c r="E1797" s="32">
        <v>90064</v>
      </c>
      <c r="F1797" s="32" t="s">
        <v>11942</v>
      </c>
    </row>
    <row r="1798" spans="1:6" hidden="1" x14ac:dyDescent="0.25">
      <c r="A1798" s="32" t="s">
        <v>11943</v>
      </c>
      <c r="B1798" s="32" t="s">
        <v>11944</v>
      </c>
      <c r="C1798" s="32" t="s">
        <v>11941</v>
      </c>
      <c r="D1798" s="32" t="s">
        <v>11639</v>
      </c>
      <c r="E1798" s="32">
        <v>98044</v>
      </c>
      <c r="F1798" s="32" t="s">
        <v>11945</v>
      </c>
    </row>
    <row r="1799" spans="1:6" x14ac:dyDescent="0.25">
      <c r="A1799" s="32" t="s">
        <v>1816</v>
      </c>
      <c r="B1799" s="32" t="s">
        <v>11946</v>
      </c>
      <c r="C1799" s="32" t="s">
        <v>7429</v>
      </c>
      <c r="D1799" s="32" t="s">
        <v>11947</v>
      </c>
      <c r="E1799" s="32">
        <v>98402</v>
      </c>
      <c r="F1799" s="32" t="s">
        <v>11948</v>
      </c>
    </row>
    <row r="1800" spans="1:6" x14ac:dyDescent="0.25">
      <c r="A1800" s="32" t="s">
        <v>11300</v>
      </c>
      <c r="B1800" s="32" t="s">
        <v>11949</v>
      </c>
      <c r="C1800" s="32" t="s">
        <v>7459</v>
      </c>
      <c r="D1800" s="32" t="s">
        <v>11947</v>
      </c>
      <c r="E1800" s="32">
        <v>96826</v>
      </c>
      <c r="F1800" s="32" t="s">
        <v>11301</v>
      </c>
    </row>
    <row r="1801" spans="1:6" x14ac:dyDescent="0.25">
      <c r="A1801" s="32" t="s">
        <v>1672</v>
      </c>
      <c r="B1801" s="32" t="s">
        <v>11950</v>
      </c>
      <c r="C1801" s="32" t="s">
        <v>7549</v>
      </c>
      <c r="D1801" s="32" t="s">
        <v>11947</v>
      </c>
      <c r="E1801" s="32">
        <v>90264</v>
      </c>
      <c r="F1801" s="32" t="s">
        <v>11951</v>
      </c>
    </row>
    <row r="1802" spans="1:6" x14ac:dyDescent="0.25">
      <c r="A1802" s="32" t="s">
        <v>11952</v>
      </c>
      <c r="B1802" s="32" t="s">
        <v>11953</v>
      </c>
      <c r="C1802" s="32" t="s">
        <v>11954</v>
      </c>
      <c r="D1802" s="32" t="s">
        <v>11947</v>
      </c>
      <c r="E1802" s="32">
        <v>90026</v>
      </c>
      <c r="F1802" s="32" t="s">
        <v>11955</v>
      </c>
    </row>
    <row r="1803" spans="1:6" x14ac:dyDescent="0.25">
      <c r="A1803" s="32" t="s">
        <v>2354</v>
      </c>
      <c r="B1803" s="32" t="s">
        <v>11956</v>
      </c>
      <c r="C1803" s="32" t="s">
        <v>11957</v>
      </c>
      <c r="D1803" s="32" t="s">
        <v>11947</v>
      </c>
      <c r="E1803" s="32">
        <v>96864</v>
      </c>
      <c r="F1803" s="32" t="s">
        <v>11958</v>
      </c>
    </row>
    <row r="1804" spans="1:6" x14ac:dyDescent="0.25">
      <c r="A1804" s="32" t="s">
        <v>7558</v>
      </c>
      <c r="B1804" s="32" t="s">
        <v>11959</v>
      </c>
      <c r="C1804" s="32" t="s">
        <v>7742</v>
      </c>
      <c r="D1804" s="32" t="s">
        <v>11947</v>
      </c>
      <c r="E1804" s="32">
        <v>98204</v>
      </c>
      <c r="F1804" s="32" t="s">
        <v>11960</v>
      </c>
    </row>
    <row r="1805" spans="1:6" x14ac:dyDescent="0.25">
      <c r="A1805" s="32" t="s">
        <v>11961</v>
      </c>
      <c r="B1805" s="32" t="s">
        <v>11962</v>
      </c>
      <c r="C1805" s="32" t="s">
        <v>7894</v>
      </c>
      <c r="D1805" s="32" t="s">
        <v>11947</v>
      </c>
      <c r="E1805" s="32">
        <v>98024</v>
      </c>
      <c r="F1805" s="32" t="s">
        <v>11963</v>
      </c>
    </row>
    <row r="1806" spans="1:6" x14ac:dyDescent="0.25">
      <c r="A1806" s="32" t="s">
        <v>1793</v>
      </c>
      <c r="B1806" s="32" t="s">
        <v>7276</v>
      </c>
      <c r="C1806" s="32" t="s">
        <v>7950</v>
      </c>
      <c r="D1806" s="32" t="s">
        <v>11947</v>
      </c>
      <c r="E1806" s="32">
        <v>98488</v>
      </c>
      <c r="F1806" s="32" t="s">
        <v>11964</v>
      </c>
    </row>
    <row r="1807" spans="1:6" x14ac:dyDescent="0.25">
      <c r="A1807" s="32" t="s">
        <v>11965</v>
      </c>
      <c r="B1807" s="32" t="s">
        <v>11966</v>
      </c>
      <c r="C1807" s="32" t="s">
        <v>7987</v>
      </c>
      <c r="D1807" s="32" t="s">
        <v>11947</v>
      </c>
      <c r="E1807" s="32">
        <v>96866</v>
      </c>
      <c r="F1807" s="32" t="s">
        <v>11967</v>
      </c>
    </row>
    <row r="1808" spans="1:6" x14ac:dyDescent="0.25">
      <c r="A1808" s="32" t="s">
        <v>7591</v>
      </c>
      <c r="B1808" s="32" t="s">
        <v>11968</v>
      </c>
      <c r="C1808" s="32" t="s">
        <v>11969</v>
      </c>
      <c r="D1808" s="32" t="s">
        <v>11947</v>
      </c>
      <c r="E1808" s="32">
        <v>96828</v>
      </c>
      <c r="F1808" s="32" t="s">
        <v>11970</v>
      </c>
    </row>
    <row r="1809" spans="1:6" x14ac:dyDescent="0.25">
      <c r="A1809" s="32" t="s">
        <v>11971</v>
      </c>
      <c r="B1809" s="32" t="s">
        <v>9485</v>
      </c>
      <c r="C1809" s="32" t="s">
        <v>11969</v>
      </c>
      <c r="D1809" s="32" t="s">
        <v>11947</v>
      </c>
      <c r="E1809" s="32">
        <v>98220</v>
      </c>
      <c r="F1809" s="32" t="s">
        <v>11972</v>
      </c>
    </row>
    <row r="1810" spans="1:6" x14ac:dyDescent="0.25">
      <c r="A1810" s="32" t="s">
        <v>5472</v>
      </c>
      <c r="B1810" s="32" t="s">
        <v>11973</v>
      </c>
      <c r="C1810" s="32" t="s">
        <v>11969</v>
      </c>
      <c r="D1810" s="32" t="s">
        <v>11947</v>
      </c>
      <c r="E1810" s="32">
        <v>98220</v>
      </c>
      <c r="F1810" s="32" t="s">
        <v>11974</v>
      </c>
    </row>
    <row r="1811" spans="1:6" x14ac:dyDescent="0.25">
      <c r="A1811" s="32" t="s">
        <v>11975</v>
      </c>
      <c r="B1811" s="32" t="s">
        <v>7838</v>
      </c>
      <c r="C1811" s="32" t="s">
        <v>11976</v>
      </c>
      <c r="D1811" s="32" t="s">
        <v>11947</v>
      </c>
      <c r="E1811" s="32">
        <v>92844</v>
      </c>
      <c r="F1811" s="32" t="s">
        <v>11977</v>
      </c>
    </row>
    <row r="1812" spans="1:6" x14ac:dyDescent="0.25">
      <c r="A1812" s="32" t="s">
        <v>3071</v>
      </c>
      <c r="B1812" s="32" t="s">
        <v>11978</v>
      </c>
      <c r="C1812" s="32" t="s">
        <v>11976</v>
      </c>
      <c r="D1812" s="32" t="s">
        <v>11947</v>
      </c>
      <c r="E1812" s="32">
        <v>92844</v>
      </c>
      <c r="F1812" s="32" t="s">
        <v>11979</v>
      </c>
    </row>
    <row r="1813" spans="1:6" x14ac:dyDescent="0.25">
      <c r="A1813" s="32" t="s">
        <v>1390</v>
      </c>
      <c r="B1813" s="32" t="s">
        <v>11980</v>
      </c>
      <c r="C1813" s="32" t="s">
        <v>11976</v>
      </c>
      <c r="D1813" s="32" t="s">
        <v>11947</v>
      </c>
      <c r="E1813" s="32">
        <v>92844</v>
      </c>
      <c r="F1813" s="32" t="s">
        <v>11981</v>
      </c>
    </row>
    <row r="1814" spans="1:6" x14ac:dyDescent="0.25">
      <c r="A1814" s="32" t="s">
        <v>3998</v>
      </c>
      <c r="B1814" s="32" t="s">
        <v>11982</v>
      </c>
      <c r="C1814" s="32" t="s">
        <v>11976</v>
      </c>
      <c r="D1814" s="32" t="s">
        <v>11947</v>
      </c>
      <c r="E1814" s="32">
        <v>92844</v>
      </c>
      <c r="F1814" s="32" t="s">
        <v>11983</v>
      </c>
    </row>
    <row r="1815" spans="1:6" x14ac:dyDescent="0.25">
      <c r="A1815" s="32" t="s">
        <v>3643</v>
      </c>
      <c r="B1815" s="32" t="s">
        <v>11984</v>
      </c>
      <c r="C1815" s="32" t="s">
        <v>7296</v>
      </c>
      <c r="D1815" s="32" t="s">
        <v>11947</v>
      </c>
      <c r="E1815" s="32">
        <v>98202</v>
      </c>
      <c r="F1815" s="32" t="s">
        <v>11985</v>
      </c>
    </row>
    <row r="1816" spans="1:6" x14ac:dyDescent="0.25">
      <c r="A1816" s="32" t="s">
        <v>11986</v>
      </c>
      <c r="B1816" s="32" t="s">
        <v>11987</v>
      </c>
      <c r="C1816" s="32" t="s">
        <v>8402</v>
      </c>
      <c r="D1816" s="32" t="s">
        <v>11947</v>
      </c>
      <c r="E1816" s="32">
        <v>98266</v>
      </c>
      <c r="F1816" s="32" t="s">
        <v>11988</v>
      </c>
    </row>
    <row r="1817" spans="1:6" x14ac:dyDescent="0.25">
      <c r="A1817" s="32" t="s">
        <v>7416</v>
      </c>
      <c r="B1817" s="32" t="s">
        <v>11989</v>
      </c>
      <c r="C1817" s="32" t="s">
        <v>8402</v>
      </c>
      <c r="D1817" s="32" t="s">
        <v>11947</v>
      </c>
      <c r="E1817" s="32">
        <v>98224</v>
      </c>
      <c r="F1817" s="32" t="s">
        <v>11990</v>
      </c>
    </row>
    <row r="1818" spans="1:6" x14ac:dyDescent="0.25">
      <c r="A1818" s="32" t="s">
        <v>2451</v>
      </c>
      <c r="B1818" s="32" t="s">
        <v>11991</v>
      </c>
      <c r="C1818" s="32" t="s">
        <v>11992</v>
      </c>
      <c r="D1818" s="32" t="s">
        <v>11947</v>
      </c>
      <c r="E1818" s="32">
        <v>94466</v>
      </c>
      <c r="F1818" s="32" t="s">
        <v>11993</v>
      </c>
    </row>
    <row r="1819" spans="1:6" x14ac:dyDescent="0.25">
      <c r="A1819" s="32" t="s">
        <v>11994</v>
      </c>
      <c r="B1819" s="32" t="s">
        <v>8699</v>
      </c>
      <c r="C1819" s="32" t="s">
        <v>11992</v>
      </c>
      <c r="D1819" s="32" t="s">
        <v>11947</v>
      </c>
      <c r="E1819" s="32">
        <v>94466</v>
      </c>
      <c r="F1819" s="32" t="s">
        <v>11995</v>
      </c>
    </row>
    <row r="1820" spans="1:6" x14ac:dyDescent="0.25">
      <c r="A1820" s="32" t="s">
        <v>11996</v>
      </c>
      <c r="B1820" s="32" t="s">
        <v>11997</v>
      </c>
      <c r="C1820" s="32" t="s">
        <v>11998</v>
      </c>
      <c r="D1820" s="32" t="s">
        <v>11947</v>
      </c>
      <c r="E1820" s="32">
        <v>92866</v>
      </c>
      <c r="F1820" s="32" t="s">
        <v>11999</v>
      </c>
    </row>
    <row r="1821" spans="1:6" x14ac:dyDescent="0.25">
      <c r="A1821" s="32" t="s">
        <v>6551</v>
      </c>
      <c r="B1821" s="32" t="s">
        <v>12000</v>
      </c>
      <c r="C1821" s="32" t="s">
        <v>11998</v>
      </c>
      <c r="D1821" s="32" t="s">
        <v>11947</v>
      </c>
      <c r="E1821" s="32">
        <v>92866</v>
      </c>
      <c r="F1821" s="32" t="s">
        <v>12001</v>
      </c>
    </row>
    <row r="1822" spans="1:6" x14ac:dyDescent="0.25">
      <c r="A1822" s="32" t="s">
        <v>12002</v>
      </c>
      <c r="B1822" s="32" t="s">
        <v>12003</v>
      </c>
      <c r="C1822" s="32" t="s">
        <v>11998</v>
      </c>
      <c r="D1822" s="32" t="s">
        <v>11947</v>
      </c>
      <c r="E1822" s="32">
        <v>92866</v>
      </c>
      <c r="F1822" s="32" t="s">
        <v>12004</v>
      </c>
    </row>
    <row r="1823" spans="1:6" x14ac:dyDescent="0.25">
      <c r="A1823" s="32" t="s">
        <v>1036</v>
      </c>
      <c r="B1823" s="32" t="s">
        <v>12005</v>
      </c>
      <c r="C1823" s="32" t="s">
        <v>12006</v>
      </c>
      <c r="D1823" s="32" t="s">
        <v>11947</v>
      </c>
      <c r="E1823" s="32">
        <v>98026</v>
      </c>
      <c r="F1823" s="32" t="s">
        <v>12007</v>
      </c>
    </row>
    <row r="1824" spans="1:6" x14ac:dyDescent="0.25">
      <c r="A1824" s="32" t="s">
        <v>6772</v>
      </c>
      <c r="B1824" s="32" t="s">
        <v>12008</v>
      </c>
      <c r="C1824" s="32" t="s">
        <v>9527</v>
      </c>
      <c r="D1824" s="32" t="s">
        <v>11947</v>
      </c>
      <c r="E1824" s="32">
        <v>98402</v>
      </c>
      <c r="F1824" s="32" t="s">
        <v>12009</v>
      </c>
    </row>
    <row r="1825" spans="1:6" x14ac:dyDescent="0.25">
      <c r="A1825" s="32" t="s">
        <v>12010</v>
      </c>
      <c r="B1825" s="32" t="s">
        <v>12011</v>
      </c>
      <c r="C1825" s="32" t="s">
        <v>9594</v>
      </c>
      <c r="D1825" s="32" t="s">
        <v>11947</v>
      </c>
      <c r="E1825" s="32">
        <v>94906</v>
      </c>
      <c r="F1825" s="32" t="s">
        <v>12012</v>
      </c>
    </row>
    <row r="1826" spans="1:6" x14ac:dyDescent="0.25">
      <c r="A1826" s="32" t="s">
        <v>12013</v>
      </c>
      <c r="B1826" s="32" t="s">
        <v>12014</v>
      </c>
      <c r="C1826" s="32" t="s">
        <v>9666</v>
      </c>
      <c r="D1826" s="32" t="s">
        <v>11947</v>
      </c>
      <c r="E1826" s="32">
        <v>98468</v>
      </c>
      <c r="F1826" s="32" t="s">
        <v>12015</v>
      </c>
    </row>
    <row r="1827" spans="1:6" x14ac:dyDescent="0.25">
      <c r="A1827" s="32" t="s">
        <v>7619</v>
      </c>
      <c r="B1827" s="32" t="s">
        <v>12016</v>
      </c>
      <c r="C1827" s="32" t="s">
        <v>9711</v>
      </c>
      <c r="D1827" s="32" t="s">
        <v>11947</v>
      </c>
      <c r="E1827" s="32">
        <v>98060</v>
      </c>
      <c r="F1827" s="32" t="s">
        <v>12017</v>
      </c>
    </row>
    <row r="1828" spans="1:6" x14ac:dyDescent="0.25">
      <c r="A1828" s="32" t="s">
        <v>12018</v>
      </c>
      <c r="B1828" s="32" t="s">
        <v>12019</v>
      </c>
      <c r="C1828" s="32" t="s">
        <v>9844</v>
      </c>
      <c r="D1828" s="32" t="s">
        <v>11947</v>
      </c>
      <c r="E1828" s="32">
        <v>92640</v>
      </c>
      <c r="F1828" s="32" t="s">
        <v>12020</v>
      </c>
    </row>
    <row r="1829" spans="1:6" x14ac:dyDescent="0.25">
      <c r="A1829" s="32" t="s">
        <v>12021</v>
      </c>
      <c r="B1829" s="32" t="s">
        <v>12022</v>
      </c>
      <c r="C1829" s="32" t="s">
        <v>9904</v>
      </c>
      <c r="D1829" s="32" t="s">
        <v>11947</v>
      </c>
      <c r="E1829" s="32">
        <v>96840</v>
      </c>
      <c r="F1829" s="32" t="s">
        <v>12023</v>
      </c>
    </row>
    <row r="1830" spans="1:6" x14ac:dyDescent="0.25">
      <c r="A1830" s="32" t="s">
        <v>12024</v>
      </c>
      <c r="B1830" s="32" t="s">
        <v>12025</v>
      </c>
      <c r="C1830" s="32" t="s">
        <v>12026</v>
      </c>
      <c r="D1830" s="32" t="s">
        <v>11947</v>
      </c>
      <c r="E1830" s="32">
        <v>98422</v>
      </c>
      <c r="F1830" s="32" t="s">
        <v>12027</v>
      </c>
    </row>
    <row r="1831" spans="1:6" x14ac:dyDescent="0.25">
      <c r="A1831" s="32" t="s">
        <v>6872</v>
      </c>
      <c r="B1831" s="32" t="s">
        <v>12028</v>
      </c>
      <c r="C1831" s="32" t="s">
        <v>12029</v>
      </c>
      <c r="D1831" s="32" t="s">
        <v>11947</v>
      </c>
      <c r="E1831" s="32">
        <v>90026</v>
      </c>
      <c r="F1831" s="32" t="s">
        <v>12030</v>
      </c>
    </row>
    <row r="1832" spans="1:6" x14ac:dyDescent="0.25">
      <c r="A1832" s="32" t="s">
        <v>9515</v>
      </c>
      <c r="B1832" s="32" t="s">
        <v>12031</v>
      </c>
      <c r="C1832" s="32" t="s">
        <v>12032</v>
      </c>
      <c r="D1832" s="32" t="s">
        <v>11947</v>
      </c>
      <c r="E1832" s="32">
        <v>98204</v>
      </c>
      <c r="F1832" s="32" t="s">
        <v>12033</v>
      </c>
    </row>
    <row r="1833" spans="1:6" x14ac:dyDescent="0.25">
      <c r="A1833" s="32" t="s">
        <v>8955</v>
      </c>
      <c r="B1833" s="32" t="s">
        <v>12034</v>
      </c>
      <c r="C1833" s="32" t="s">
        <v>12032</v>
      </c>
      <c r="D1833" s="32" t="s">
        <v>11947</v>
      </c>
      <c r="E1833" s="32">
        <v>94942</v>
      </c>
      <c r="F1833" s="32" t="s">
        <v>12035</v>
      </c>
    </row>
    <row r="1834" spans="1:6" x14ac:dyDescent="0.25">
      <c r="A1834" s="32" t="s">
        <v>12036</v>
      </c>
      <c r="B1834" s="32" t="s">
        <v>8705</v>
      </c>
      <c r="C1834" s="32" t="s">
        <v>12032</v>
      </c>
      <c r="D1834" s="32" t="s">
        <v>11947</v>
      </c>
      <c r="E1834" s="32">
        <v>98440</v>
      </c>
      <c r="F1834" s="32" t="s">
        <v>12037</v>
      </c>
    </row>
    <row r="1835" spans="1:6" x14ac:dyDescent="0.25">
      <c r="A1835" s="32" t="s">
        <v>12038</v>
      </c>
      <c r="B1835" s="32" t="s">
        <v>12039</v>
      </c>
      <c r="C1835" s="32" t="s">
        <v>12032</v>
      </c>
      <c r="D1835" s="32" t="s">
        <v>11947</v>
      </c>
      <c r="E1835" s="32">
        <v>94622</v>
      </c>
      <c r="F1835" s="32" t="s">
        <v>12040</v>
      </c>
    </row>
    <row r="1836" spans="1:6" x14ac:dyDescent="0.25">
      <c r="A1836" s="32" t="s">
        <v>6471</v>
      </c>
      <c r="B1836" s="32" t="s">
        <v>12041</v>
      </c>
      <c r="C1836" s="32" t="s">
        <v>12032</v>
      </c>
      <c r="D1836" s="32" t="s">
        <v>11947</v>
      </c>
      <c r="E1836" s="32">
        <v>98042</v>
      </c>
      <c r="F1836" s="32" t="s">
        <v>12042</v>
      </c>
    </row>
    <row r="1837" spans="1:6" x14ac:dyDescent="0.25">
      <c r="A1837" s="32" t="s">
        <v>2185</v>
      </c>
      <c r="B1837" s="32" t="s">
        <v>12043</v>
      </c>
      <c r="C1837" s="32" t="s">
        <v>12032</v>
      </c>
      <c r="D1837" s="32" t="s">
        <v>11947</v>
      </c>
      <c r="E1837" s="32">
        <v>90068</v>
      </c>
      <c r="F1837" s="32" t="s">
        <v>12044</v>
      </c>
    </row>
    <row r="1838" spans="1:6" x14ac:dyDescent="0.25">
      <c r="A1838" s="32" t="s">
        <v>6116</v>
      </c>
      <c r="B1838" s="32" t="s">
        <v>12045</v>
      </c>
      <c r="C1838" s="32" t="s">
        <v>12032</v>
      </c>
      <c r="D1838" s="32" t="s">
        <v>11947</v>
      </c>
      <c r="E1838" s="32">
        <v>92640</v>
      </c>
      <c r="F1838" s="32" t="s">
        <v>12046</v>
      </c>
    </row>
    <row r="1839" spans="1:6" x14ac:dyDescent="0.25">
      <c r="A1839" s="32" t="s">
        <v>8298</v>
      </c>
      <c r="B1839" s="32" t="s">
        <v>12047</v>
      </c>
      <c r="C1839" s="32" t="s">
        <v>12032</v>
      </c>
      <c r="D1839" s="32" t="s">
        <v>11947</v>
      </c>
      <c r="E1839" s="32">
        <v>92886</v>
      </c>
      <c r="F1839" s="32" t="s">
        <v>12048</v>
      </c>
    </row>
    <row r="1840" spans="1:6" x14ac:dyDescent="0.25">
      <c r="A1840" s="32" t="s">
        <v>12049</v>
      </c>
      <c r="B1840" s="32" t="s">
        <v>12050</v>
      </c>
      <c r="C1840" s="32" t="s">
        <v>12032</v>
      </c>
      <c r="D1840" s="32" t="s">
        <v>11947</v>
      </c>
      <c r="E1840" s="32">
        <v>90028</v>
      </c>
      <c r="F1840" s="32" t="s">
        <v>12051</v>
      </c>
    </row>
    <row r="1841" spans="1:6" x14ac:dyDescent="0.25">
      <c r="A1841" s="32" t="s">
        <v>2793</v>
      </c>
      <c r="B1841" s="32" t="s">
        <v>12052</v>
      </c>
      <c r="C1841" s="32" t="s">
        <v>12032</v>
      </c>
      <c r="D1841" s="32" t="s">
        <v>11947</v>
      </c>
      <c r="E1841" s="32">
        <v>94004</v>
      </c>
      <c r="F1841" s="32" t="s">
        <v>12053</v>
      </c>
    </row>
    <row r="1842" spans="1:6" x14ac:dyDescent="0.25">
      <c r="A1842" s="32" t="s">
        <v>12054</v>
      </c>
      <c r="B1842" s="32" t="s">
        <v>12055</v>
      </c>
      <c r="C1842" s="32" t="s">
        <v>12032</v>
      </c>
      <c r="D1842" s="32" t="s">
        <v>11947</v>
      </c>
      <c r="E1842" s="32">
        <v>90024</v>
      </c>
      <c r="F1842" s="32" t="s">
        <v>12056</v>
      </c>
    </row>
    <row r="1843" spans="1:6" x14ac:dyDescent="0.25">
      <c r="A1843" s="32" t="s">
        <v>8641</v>
      </c>
      <c r="B1843" s="32" t="s">
        <v>12057</v>
      </c>
      <c r="C1843" s="32" t="s">
        <v>12032</v>
      </c>
      <c r="D1843" s="32" t="s">
        <v>11947</v>
      </c>
      <c r="E1843" s="32">
        <v>90024</v>
      </c>
      <c r="F1843" s="32" t="s">
        <v>12058</v>
      </c>
    </row>
    <row r="1844" spans="1:6" x14ac:dyDescent="0.25">
      <c r="A1844" s="32" t="s">
        <v>6467</v>
      </c>
      <c r="B1844" s="32" t="s">
        <v>12059</v>
      </c>
      <c r="C1844" s="32" t="s">
        <v>12032</v>
      </c>
      <c r="D1844" s="32" t="s">
        <v>11947</v>
      </c>
      <c r="E1844" s="32">
        <v>92604</v>
      </c>
      <c r="F1844" s="32" t="s">
        <v>12060</v>
      </c>
    </row>
    <row r="1845" spans="1:6" x14ac:dyDescent="0.25">
      <c r="A1845" s="32" t="s">
        <v>12061</v>
      </c>
      <c r="B1845" s="32" t="s">
        <v>12062</v>
      </c>
      <c r="C1845" s="32" t="s">
        <v>12032</v>
      </c>
      <c r="D1845" s="32" t="s">
        <v>11947</v>
      </c>
      <c r="E1845" s="32">
        <v>92806</v>
      </c>
      <c r="F1845" s="32" t="s">
        <v>12063</v>
      </c>
    </row>
    <row r="1846" spans="1:6" x14ac:dyDescent="0.25">
      <c r="A1846" s="32" t="s">
        <v>7400</v>
      </c>
      <c r="B1846" s="32" t="s">
        <v>12064</v>
      </c>
      <c r="C1846" s="32" t="s">
        <v>12032</v>
      </c>
      <c r="D1846" s="32" t="s">
        <v>11947</v>
      </c>
      <c r="E1846" s="32">
        <v>90024</v>
      </c>
      <c r="F1846" s="32" t="s">
        <v>10740</v>
      </c>
    </row>
    <row r="1847" spans="1:6" x14ac:dyDescent="0.25">
      <c r="A1847" s="32" t="s">
        <v>12065</v>
      </c>
      <c r="B1847" s="32" t="s">
        <v>12066</v>
      </c>
      <c r="C1847" s="32" t="s">
        <v>12032</v>
      </c>
      <c r="D1847" s="32" t="s">
        <v>11947</v>
      </c>
      <c r="E1847" s="32">
        <v>92606</v>
      </c>
      <c r="F1847" s="32" t="s">
        <v>12067</v>
      </c>
    </row>
    <row r="1848" spans="1:6" x14ac:dyDescent="0.25">
      <c r="A1848" s="32" t="s">
        <v>12068</v>
      </c>
      <c r="B1848" s="32" t="s">
        <v>12069</v>
      </c>
      <c r="C1848" s="32" t="s">
        <v>12032</v>
      </c>
      <c r="D1848" s="32" t="s">
        <v>11947</v>
      </c>
      <c r="E1848" s="32">
        <v>98468</v>
      </c>
      <c r="F1848" s="32" t="s">
        <v>12070</v>
      </c>
    </row>
    <row r="1849" spans="1:6" x14ac:dyDescent="0.25">
      <c r="A1849" s="32" t="s">
        <v>12071</v>
      </c>
      <c r="B1849" s="32" t="s">
        <v>12072</v>
      </c>
      <c r="C1849" s="32" t="s">
        <v>12032</v>
      </c>
      <c r="D1849" s="32" t="s">
        <v>11947</v>
      </c>
      <c r="E1849" s="32">
        <v>92446</v>
      </c>
      <c r="F1849" s="32" t="s">
        <v>12073</v>
      </c>
    </row>
    <row r="1850" spans="1:6" x14ac:dyDescent="0.25">
      <c r="A1850" s="32" t="s">
        <v>8721</v>
      </c>
      <c r="B1850" s="32" t="s">
        <v>12074</v>
      </c>
      <c r="C1850" s="32" t="s">
        <v>12032</v>
      </c>
      <c r="D1850" s="32" t="s">
        <v>11947</v>
      </c>
      <c r="E1850" s="32">
        <v>90026</v>
      </c>
      <c r="F1850" s="32" t="s">
        <v>12075</v>
      </c>
    </row>
    <row r="1851" spans="1:6" x14ac:dyDescent="0.25">
      <c r="A1851" s="32" t="s">
        <v>12076</v>
      </c>
      <c r="B1851" s="32" t="s">
        <v>12077</v>
      </c>
      <c r="C1851" s="32" t="s">
        <v>12032</v>
      </c>
      <c r="D1851" s="32" t="s">
        <v>11947</v>
      </c>
      <c r="E1851" s="32">
        <v>92020</v>
      </c>
      <c r="F1851" s="32" t="s">
        <v>12078</v>
      </c>
    </row>
    <row r="1852" spans="1:6" x14ac:dyDescent="0.25">
      <c r="A1852" s="32" t="s">
        <v>10718</v>
      </c>
      <c r="B1852" s="32" t="s">
        <v>12079</v>
      </c>
      <c r="C1852" s="32" t="s">
        <v>12032</v>
      </c>
      <c r="D1852" s="32" t="s">
        <v>11947</v>
      </c>
      <c r="E1852" s="32">
        <v>90404</v>
      </c>
      <c r="F1852" s="32" t="s">
        <v>12080</v>
      </c>
    </row>
    <row r="1853" spans="1:6" x14ac:dyDescent="0.25">
      <c r="A1853" s="32" t="s">
        <v>10718</v>
      </c>
      <c r="B1853" s="32" t="s">
        <v>12081</v>
      </c>
      <c r="C1853" s="32" t="s">
        <v>12032</v>
      </c>
      <c r="D1853" s="32" t="s">
        <v>11947</v>
      </c>
      <c r="E1853" s="32">
        <v>94696</v>
      </c>
      <c r="F1853" s="32" t="s">
        <v>12082</v>
      </c>
    </row>
    <row r="1854" spans="1:6" x14ac:dyDescent="0.25">
      <c r="A1854" s="32" t="s">
        <v>3764</v>
      </c>
      <c r="B1854" s="32" t="s">
        <v>12083</v>
      </c>
      <c r="C1854" s="32" t="s">
        <v>12032</v>
      </c>
      <c r="D1854" s="32" t="s">
        <v>11947</v>
      </c>
      <c r="E1854" s="32">
        <v>90266</v>
      </c>
      <c r="F1854" s="32" t="s">
        <v>12084</v>
      </c>
    </row>
    <row r="1855" spans="1:6" x14ac:dyDescent="0.25">
      <c r="A1855" s="32" t="s">
        <v>6868</v>
      </c>
      <c r="B1855" s="32" t="s">
        <v>12085</v>
      </c>
      <c r="C1855" s="32" t="s">
        <v>12032</v>
      </c>
      <c r="D1855" s="32" t="s">
        <v>11947</v>
      </c>
      <c r="E1855" s="32">
        <v>94242</v>
      </c>
      <c r="F1855" s="32" t="s">
        <v>12086</v>
      </c>
    </row>
    <row r="1856" spans="1:6" x14ac:dyDescent="0.25">
      <c r="A1856" s="32" t="s">
        <v>7447</v>
      </c>
      <c r="B1856" s="32" t="s">
        <v>12087</v>
      </c>
      <c r="C1856" s="32" t="s">
        <v>12032</v>
      </c>
      <c r="D1856" s="32" t="s">
        <v>11947</v>
      </c>
      <c r="E1856" s="32">
        <v>92206</v>
      </c>
      <c r="F1856" s="32" t="s">
        <v>12088</v>
      </c>
    </row>
    <row r="1857" spans="1:6" x14ac:dyDescent="0.25">
      <c r="A1857" s="32" t="s">
        <v>7447</v>
      </c>
      <c r="B1857" s="32" t="s">
        <v>12089</v>
      </c>
      <c r="C1857" s="32" t="s">
        <v>12032</v>
      </c>
      <c r="D1857" s="32" t="s">
        <v>11947</v>
      </c>
      <c r="E1857" s="32">
        <v>94404</v>
      </c>
      <c r="F1857" s="32" t="s">
        <v>12090</v>
      </c>
    </row>
    <row r="1858" spans="1:6" x14ac:dyDescent="0.25">
      <c r="A1858" s="32" t="s">
        <v>5607</v>
      </c>
      <c r="B1858" s="32" t="s">
        <v>12091</v>
      </c>
      <c r="C1858" s="32" t="s">
        <v>12032</v>
      </c>
      <c r="D1858" s="32" t="s">
        <v>11947</v>
      </c>
      <c r="E1858" s="32">
        <v>90024</v>
      </c>
      <c r="F1858" s="32" t="s">
        <v>10415</v>
      </c>
    </row>
    <row r="1859" spans="1:6" x14ac:dyDescent="0.25">
      <c r="A1859" s="32" t="s">
        <v>12092</v>
      </c>
      <c r="B1859" s="32" t="s">
        <v>12093</v>
      </c>
      <c r="C1859" s="32" t="s">
        <v>10355</v>
      </c>
      <c r="D1859" s="32" t="s">
        <v>11947</v>
      </c>
      <c r="E1859" s="32">
        <v>98224</v>
      </c>
      <c r="F1859" s="32" t="s">
        <v>12094</v>
      </c>
    </row>
    <row r="1860" spans="1:6" x14ac:dyDescent="0.25">
      <c r="A1860" s="32" t="s">
        <v>2358</v>
      </c>
      <c r="B1860" s="32" t="s">
        <v>11890</v>
      </c>
      <c r="C1860" s="32" t="s">
        <v>10433</v>
      </c>
      <c r="D1860" s="32" t="s">
        <v>11947</v>
      </c>
      <c r="E1860" s="32">
        <v>98040</v>
      </c>
      <c r="F1860" s="32" t="s">
        <v>12095</v>
      </c>
    </row>
    <row r="1861" spans="1:6" x14ac:dyDescent="0.25">
      <c r="A1861" s="32" t="s">
        <v>10718</v>
      </c>
      <c r="B1861" s="32" t="s">
        <v>12096</v>
      </c>
      <c r="C1861" s="32" t="s">
        <v>10433</v>
      </c>
      <c r="D1861" s="32" t="s">
        <v>11947</v>
      </c>
      <c r="E1861" s="32">
        <v>92626</v>
      </c>
      <c r="F1861" s="32" t="s">
        <v>12097</v>
      </c>
    </row>
    <row r="1862" spans="1:6" x14ac:dyDescent="0.25">
      <c r="A1862" s="32" t="s">
        <v>12098</v>
      </c>
      <c r="B1862" s="32" t="s">
        <v>12099</v>
      </c>
      <c r="C1862" s="32" t="s">
        <v>12100</v>
      </c>
      <c r="D1862" s="32" t="s">
        <v>11947</v>
      </c>
      <c r="E1862" s="32">
        <v>96824</v>
      </c>
      <c r="F1862" s="32" t="s">
        <v>12101</v>
      </c>
    </row>
    <row r="1863" spans="1:6" x14ac:dyDescent="0.25">
      <c r="A1863" s="32" t="s">
        <v>12102</v>
      </c>
      <c r="B1863" s="32" t="s">
        <v>12103</v>
      </c>
      <c r="C1863" s="32" t="s">
        <v>11388</v>
      </c>
      <c r="D1863" s="32" t="s">
        <v>11947</v>
      </c>
      <c r="E1863" s="32">
        <v>98402</v>
      </c>
      <c r="F1863" s="32" t="s">
        <v>12104</v>
      </c>
    </row>
    <row r="1864" spans="1:6" x14ac:dyDescent="0.25">
      <c r="A1864" s="32" t="s">
        <v>12105</v>
      </c>
      <c r="B1864" s="32" t="s">
        <v>12106</v>
      </c>
      <c r="C1864" s="32" t="s">
        <v>11393</v>
      </c>
      <c r="D1864" s="32" t="s">
        <v>11947</v>
      </c>
      <c r="E1864" s="32">
        <v>98226</v>
      </c>
      <c r="F1864" s="32" t="s">
        <v>12107</v>
      </c>
    </row>
    <row r="1865" spans="1:6" x14ac:dyDescent="0.25">
      <c r="A1865" s="32" t="s">
        <v>9083</v>
      </c>
      <c r="B1865" s="32" t="s">
        <v>12108</v>
      </c>
      <c r="C1865" s="32" t="s">
        <v>11397</v>
      </c>
      <c r="D1865" s="32" t="s">
        <v>11947</v>
      </c>
      <c r="E1865" s="32">
        <v>92804</v>
      </c>
      <c r="F1865" s="32" t="s">
        <v>12109</v>
      </c>
    </row>
    <row r="1866" spans="1:6" x14ac:dyDescent="0.25">
      <c r="A1866" s="32" t="s">
        <v>5894</v>
      </c>
      <c r="B1866" s="32" t="s">
        <v>12110</v>
      </c>
      <c r="C1866" s="32" t="s">
        <v>11421</v>
      </c>
      <c r="D1866" s="32" t="s">
        <v>11947</v>
      </c>
      <c r="E1866" s="32">
        <v>96864</v>
      </c>
      <c r="F1866" s="32" t="s">
        <v>12111</v>
      </c>
    </row>
    <row r="1867" spans="1:6" x14ac:dyDescent="0.25">
      <c r="A1867" s="32" t="s">
        <v>3576</v>
      </c>
      <c r="B1867" s="32" t="s">
        <v>12112</v>
      </c>
      <c r="C1867" s="32" t="s">
        <v>11498</v>
      </c>
      <c r="D1867" s="32" t="s">
        <v>11947</v>
      </c>
      <c r="E1867" s="32">
        <v>98222</v>
      </c>
      <c r="F1867" s="32" t="s">
        <v>12113</v>
      </c>
    </row>
    <row r="1868" spans="1:6" hidden="1" x14ac:dyDescent="0.25">
      <c r="A1868" s="32" t="s">
        <v>12114</v>
      </c>
      <c r="B1868" s="32" t="s">
        <v>12115</v>
      </c>
      <c r="C1868" s="32" t="s">
        <v>12116</v>
      </c>
      <c r="D1868" s="32" t="s">
        <v>12117</v>
      </c>
      <c r="E1868" s="32">
        <v>98802</v>
      </c>
      <c r="F1868" s="32" t="s">
        <v>12118</v>
      </c>
    </row>
    <row r="1869" spans="1:6" hidden="1" x14ac:dyDescent="0.25">
      <c r="A1869" s="32" t="s">
        <v>7734</v>
      </c>
      <c r="B1869" s="32" t="s">
        <v>12119</v>
      </c>
      <c r="C1869" s="32" t="s">
        <v>12120</v>
      </c>
      <c r="D1869" s="32" t="s">
        <v>12117</v>
      </c>
      <c r="E1869" s="32">
        <v>98004</v>
      </c>
      <c r="F1869" s="32" t="s">
        <v>12121</v>
      </c>
    </row>
    <row r="1870" spans="1:6" hidden="1" x14ac:dyDescent="0.25">
      <c r="A1870" s="32" t="s">
        <v>7619</v>
      </c>
      <c r="B1870" s="32" t="s">
        <v>12122</v>
      </c>
      <c r="C1870" s="32" t="s">
        <v>7556</v>
      </c>
      <c r="D1870" s="32" t="s">
        <v>12117</v>
      </c>
      <c r="E1870" s="32">
        <v>90024</v>
      </c>
      <c r="F1870" s="32" t="s">
        <v>12123</v>
      </c>
    </row>
    <row r="1871" spans="1:6" hidden="1" x14ac:dyDescent="0.25">
      <c r="A1871" s="32" t="s">
        <v>3857</v>
      </c>
      <c r="B1871" s="32" t="s">
        <v>12124</v>
      </c>
      <c r="C1871" s="32" t="s">
        <v>7556</v>
      </c>
      <c r="D1871" s="32" t="s">
        <v>12117</v>
      </c>
      <c r="E1871" s="32">
        <v>92960</v>
      </c>
      <c r="F1871" s="32" t="s">
        <v>12125</v>
      </c>
    </row>
    <row r="1872" spans="1:6" hidden="1" x14ac:dyDescent="0.25">
      <c r="A1872" s="32" t="s">
        <v>11617</v>
      </c>
      <c r="B1872" s="32" t="s">
        <v>12126</v>
      </c>
      <c r="C1872" s="32" t="s">
        <v>7565</v>
      </c>
      <c r="D1872" s="32" t="s">
        <v>12117</v>
      </c>
      <c r="E1872" s="32">
        <v>94804</v>
      </c>
      <c r="F1872" s="32" t="s">
        <v>12127</v>
      </c>
    </row>
    <row r="1873" spans="1:6" hidden="1" x14ac:dyDescent="0.25">
      <c r="A1873" s="32" t="s">
        <v>7881</v>
      </c>
      <c r="B1873" s="32" t="s">
        <v>12128</v>
      </c>
      <c r="C1873" s="32" t="s">
        <v>12129</v>
      </c>
      <c r="D1873" s="32" t="s">
        <v>12117</v>
      </c>
      <c r="E1873" s="32">
        <v>98002</v>
      </c>
      <c r="F1873" s="32" t="s">
        <v>12130</v>
      </c>
    </row>
    <row r="1874" spans="1:6" hidden="1" x14ac:dyDescent="0.25">
      <c r="A1874" s="32" t="s">
        <v>12131</v>
      </c>
      <c r="B1874" s="32" t="s">
        <v>12132</v>
      </c>
      <c r="C1874" s="32" t="s">
        <v>12133</v>
      </c>
      <c r="D1874" s="32" t="s">
        <v>12117</v>
      </c>
      <c r="E1874" s="32">
        <v>98280</v>
      </c>
      <c r="F1874" s="32" t="s">
        <v>12134</v>
      </c>
    </row>
    <row r="1875" spans="1:6" hidden="1" x14ac:dyDescent="0.25">
      <c r="A1875" s="32" t="s">
        <v>7667</v>
      </c>
      <c r="B1875" s="32" t="s">
        <v>12135</v>
      </c>
      <c r="C1875" s="32" t="s">
        <v>12133</v>
      </c>
      <c r="D1875" s="32" t="s">
        <v>12117</v>
      </c>
      <c r="E1875" s="32">
        <v>98280</v>
      </c>
      <c r="F1875" s="32" t="s">
        <v>12136</v>
      </c>
    </row>
    <row r="1876" spans="1:6" hidden="1" x14ac:dyDescent="0.25">
      <c r="A1876" s="32" t="s">
        <v>12137</v>
      </c>
      <c r="B1876" s="32" t="s">
        <v>12138</v>
      </c>
      <c r="C1876" s="32" t="s">
        <v>12139</v>
      </c>
      <c r="D1876" s="32" t="s">
        <v>12117</v>
      </c>
      <c r="E1876" s="32">
        <v>98902</v>
      </c>
      <c r="F1876" s="32" t="s">
        <v>12140</v>
      </c>
    </row>
    <row r="1877" spans="1:6" hidden="1" x14ac:dyDescent="0.25">
      <c r="A1877" s="32" t="s">
        <v>12141</v>
      </c>
      <c r="B1877" s="32" t="s">
        <v>8697</v>
      </c>
      <c r="C1877" s="32" t="s">
        <v>12142</v>
      </c>
      <c r="D1877" s="32" t="s">
        <v>12117</v>
      </c>
      <c r="E1877" s="32">
        <v>98802</v>
      </c>
      <c r="F1877" s="32" t="s">
        <v>12143</v>
      </c>
    </row>
    <row r="1878" spans="1:6" hidden="1" x14ac:dyDescent="0.25">
      <c r="A1878" s="32" t="s">
        <v>7492</v>
      </c>
      <c r="B1878" s="32" t="s">
        <v>12144</v>
      </c>
      <c r="C1878" s="32" t="s">
        <v>7962</v>
      </c>
      <c r="D1878" s="32" t="s">
        <v>12117</v>
      </c>
      <c r="E1878" s="32">
        <v>98222</v>
      </c>
      <c r="F1878" s="32" t="s">
        <v>12145</v>
      </c>
    </row>
    <row r="1879" spans="1:6" hidden="1" x14ac:dyDescent="0.25">
      <c r="A1879" s="32" t="s">
        <v>8857</v>
      </c>
      <c r="B1879" s="32" t="s">
        <v>12146</v>
      </c>
      <c r="C1879" s="32" t="s">
        <v>7987</v>
      </c>
      <c r="D1879" s="32" t="s">
        <v>12117</v>
      </c>
      <c r="E1879" s="32">
        <v>98402</v>
      </c>
      <c r="F1879" s="32" t="s">
        <v>12147</v>
      </c>
    </row>
    <row r="1880" spans="1:6" hidden="1" x14ac:dyDescent="0.25">
      <c r="A1880" s="32" t="s">
        <v>6708</v>
      </c>
      <c r="B1880" s="32" t="s">
        <v>12148</v>
      </c>
      <c r="C1880" s="32" t="s">
        <v>8109</v>
      </c>
      <c r="D1880" s="32" t="s">
        <v>12117</v>
      </c>
      <c r="E1880" s="32">
        <v>98044</v>
      </c>
      <c r="F1880" s="32" t="s">
        <v>12149</v>
      </c>
    </row>
    <row r="1881" spans="1:6" hidden="1" x14ac:dyDescent="0.25">
      <c r="A1881" s="32" t="s">
        <v>2313</v>
      </c>
      <c r="B1881" s="32" t="s">
        <v>12150</v>
      </c>
      <c r="C1881" s="32" t="s">
        <v>12151</v>
      </c>
      <c r="D1881" s="32" t="s">
        <v>12117</v>
      </c>
      <c r="E1881" s="32">
        <v>98409</v>
      </c>
      <c r="F1881" s="32" t="s">
        <v>12152</v>
      </c>
    </row>
    <row r="1882" spans="1:6" hidden="1" x14ac:dyDescent="0.25">
      <c r="A1882" s="32" t="s">
        <v>12153</v>
      </c>
      <c r="B1882" s="32" t="s">
        <v>12154</v>
      </c>
      <c r="C1882" s="32" t="s">
        <v>12151</v>
      </c>
      <c r="D1882" s="32" t="s">
        <v>12117</v>
      </c>
      <c r="E1882" s="32">
        <v>98004</v>
      </c>
      <c r="F1882" s="32" t="s">
        <v>12155</v>
      </c>
    </row>
    <row r="1883" spans="1:6" hidden="1" x14ac:dyDescent="0.25">
      <c r="A1883" s="32" t="s">
        <v>5583</v>
      </c>
      <c r="B1883" s="32" t="s">
        <v>12156</v>
      </c>
      <c r="C1883" s="32" t="s">
        <v>12157</v>
      </c>
      <c r="D1883" s="32" t="s">
        <v>12117</v>
      </c>
      <c r="E1883" s="32">
        <v>98290</v>
      </c>
      <c r="F1883" s="32" t="s">
        <v>12158</v>
      </c>
    </row>
    <row r="1884" spans="1:6" hidden="1" x14ac:dyDescent="0.25">
      <c r="A1884" s="32" t="s">
        <v>7370</v>
      </c>
      <c r="B1884" s="32" t="s">
        <v>12159</v>
      </c>
      <c r="C1884" s="32" t="s">
        <v>12160</v>
      </c>
      <c r="D1884" s="32" t="s">
        <v>12117</v>
      </c>
      <c r="E1884" s="32">
        <v>98409</v>
      </c>
      <c r="F1884" s="32" t="s">
        <v>12161</v>
      </c>
    </row>
    <row r="1885" spans="1:6" hidden="1" x14ac:dyDescent="0.25">
      <c r="A1885" s="32" t="s">
        <v>8980</v>
      </c>
      <c r="B1885" s="32" t="s">
        <v>12162</v>
      </c>
      <c r="C1885" s="32" t="s">
        <v>12160</v>
      </c>
      <c r="D1885" s="32" t="s">
        <v>12117</v>
      </c>
      <c r="E1885" s="32">
        <v>98409</v>
      </c>
      <c r="F1885" s="32" t="s">
        <v>12163</v>
      </c>
    </row>
    <row r="1886" spans="1:6" hidden="1" x14ac:dyDescent="0.25">
      <c r="A1886" s="32" t="s">
        <v>8980</v>
      </c>
      <c r="B1886" s="32" t="s">
        <v>12164</v>
      </c>
      <c r="C1886" s="32" t="s">
        <v>12160</v>
      </c>
      <c r="D1886" s="32" t="s">
        <v>12117</v>
      </c>
      <c r="E1886" s="32">
        <v>98409</v>
      </c>
      <c r="F1886" s="32" t="s">
        <v>12165</v>
      </c>
    </row>
    <row r="1887" spans="1:6" hidden="1" x14ac:dyDescent="0.25">
      <c r="A1887" s="32" t="s">
        <v>12166</v>
      </c>
      <c r="B1887" s="32" t="s">
        <v>12167</v>
      </c>
      <c r="C1887" s="32" t="s">
        <v>12160</v>
      </c>
      <c r="D1887" s="32" t="s">
        <v>12117</v>
      </c>
      <c r="E1887" s="32">
        <v>98409</v>
      </c>
      <c r="F1887" s="32" t="s">
        <v>12168</v>
      </c>
    </row>
    <row r="1888" spans="1:6" hidden="1" x14ac:dyDescent="0.25">
      <c r="A1888" s="32" t="s">
        <v>3758</v>
      </c>
      <c r="B1888" s="32" t="s">
        <v>8223</v>
      </c>
      <c r="C1888" s="32" t="s">
        <v>12160</v>
      </c>
      <c r="D1888" s="32" t="s">
        <v>12117</v>
      </c>
      <c r="E1888" s="32">
        <v>98409</v>
      </c>
      <c r="F1888" s="32" t="s">
        <v>12169</v>
      </c>
    </row>
    <row r="1889" spans="1:6" hidden="1" x14ac:dyDescent="0.25">
      <c r="A1889" s="32" t="s">
        <v>2434</v>
      </c>
      <c r="B1889" s="32" t="s">
        <v>12170</v>
      </c>
      <c r="C1889" s="32" t="s">
        <v>12171</v>
      </c>
      <c r="D1889" s="32" t="s">
        <v>12117</v>
      </c>
      <c r="E1889" s="32">
        <v>90402</v>
      </c>
      <c r="F1889" s="32" t="s">
        <v>12172</v>
      </c>
    </row>
    <row r="1890" spans="1:6" hidden="1" x14ac:dyDescent="0.25">
      <c r="A1890" s="32" t="s">
        <v>1531</v>
      </c>
      <c r="B1890" s="32" t="s">
        <v>12173</v>
      </c>
      <c r="C1890" s="32" t="s">
        <v>12171</v>
      </c>
      <c r="D1890" s="32" t="s">
        <v>12117</v>
      </c>
      <c r="E1890" s="32">
        <v>90402</v>
      </c>
      <c r="F1890" s="32" t="s">
        <v>12174</v>
      </c>
    </row>
    <row r="1891" spans="1:6" hidden="1" x14ac:dyDescent="0.25">
      <c r="A1891" s="32" t="s">
        <v>12175</v>
      </c>
      <c r="B1891" s="32" t="s">
        <v>9369</v>
      </c>
      <c r="C1891" s="32" t="s">
        <v>12171</v>
      </c>
      <c r="D1891" s="32" t="s">
        <v>12117</v>
      </c>
      <c r="E1891" s="32">
        <v>90402</v>
      </c>
      <c r="F1891" s="32" t="s">
        <v>12176</v>
      </c>
    </row>
    <row r="1892" spans="1:6" hidden="1" x14ac:dyDescent="0.25">
      <c r="A1892" s="32" t="s">
        <v>12177</v>
      </c>
      <c r="B1892" s="32" t="s">
        <v>12178</v>
      </c>
      <c r="C1892" s="32" t="s">
        <v>12171</v>
      </c>
      <c r="D1892" s="32" t="s">
        <v>12117</v>
      </c>
      <c r="E1892" s="32">
        <v>90402</v>
      </c>
      <c r="F1892" s="32" t="s">
        <v>12179</v>
      </c>
    </row>
    <row r="1893" spans="1:6" hidden="1" x14ac:dyDescent="0.25">
      <c r="A1893" s="32" t="s">
        <v>9366</v>
      </c>
      <c r="B1893" s="32" t="s">
        <v>7577</v>
      </c>
      <c r="C1893" s="32" t="s">
        <v>12171</v>
      </c>
      <c r="D1893" s="32" t="s">
        <v>12117</v>
      </c>
      <c r="E1893" s="32">
        <v>90402</v>
      </c>
      <c r="F1893" s="32" t="s">
        <v>12180</v>
      </c>
    </row>
    <row r="1894" spans="1:6" hidden="1" x14ac:dyDescent="0.25">
      <c r="A1894" s="32" t="s">
        <v>1881</v>
      </c>
      <c r="B1894" s="32" t="s">
        <v>12181</v>
      </c>
      <c r="C1894" s="32" t="s">
        <v>8611</v>
      </c>
      <c r="D1894" s="32" t="s">
        <v>12117</v>
      </c>
      <c r="E1894" s="32">
        <v>98004</v>
      </c>
      <c r="F1894" s="32" t="s">
        <v>12182</v>
      </c>
    </row>
    <row r="1895" spans="1:6" hidden="1" x14ac:dyDescent="0.25">
      <c r="A1895" s="32" t="s">
        <v>12183</v>
      </c>
      <c r="B1895" s="32" t="s">
        <v>12184</v>
      </c>
      <c r="C1895" s="32" t="s">
        <v>8625</v>
      </c>
      <c r="D1895" s="32" t="s">
        <v>12117</v>
      </c>
      <c r="E1895" s="32">
        <v>98602</v>
      </c>
      <c r="F1895" s="32" t="s">
        <v>12185</v>
      </c>
    </row>
    <row r="1896" spans="1:6" hidden="1" x14ac:dyDescent="0.25">
      <c r="A1896" s="32" t="s">
        <v>5042</v>
      </c>
      <c r="B1896" s="32" t="s">
        <v>8379</v>
      </c>
      <c r="C1896" s="32" t="s">
        <v>8664</v>
      </c>
      <c r="D1896" s="32" t="s">
        <v>12117</v>
      </c>
      <c r="E1896" s="32">
        <v>98824</v>
      </c>
      <c r="F1896" s="32" t="s">
        <v>12186</v>
      </c>
    </row>
    <row r="1897" spans="1:6" hidden="1" x14ac:dyDescent="0.25">
      <c r="A1897" s="32" t="s">
        <v>12187</v>
      </c>
      <c r="B1897" s="32" t="s">
        <v>12188</v>
      </c>
      <c r="C1897" s="32" t="s">
        <v>8781</v>
      </c>
      <c r="D1897" s="32" t="s">
        <v>12117</v>
      </c>
      <c r="E1897" s="32">
        <v>98942</v>
      </c>
      <c r="F1897" s="32" t="s">
        <v>12189</v>
      </c>
    </row>
    <row r="1898" spans="1:6" hidden="1" x14ac:dyDescent="0.25">
      <c r="A1898" s="32" t="s">
        <v>1382</v>
      </c>
      <c r="B1898" s="32" t="s">
        <v>8309</v>
      </c>
      <c r="C1898" s="32" t="s">
        <v>12190</v>
      </c>
      <c r="D1898" s="32" t="s">
        <v>12117</v>
      </c>
      <c r="E1898" s="32">
        <v>98202</v>
      </c>
      <c r="F1898" s="32" t="s">
        <v>12191</v>
      </c>
    </row>
    <row r="1899" spans="1:6" hidden="1" x14ac:dyDescent="0.25">
      <c r="A1899" s="32" t="s">
        <v>1649</v>
      </c>
      <c r="B1899" s="32" t="s">
        <v>12192</v>
      </c>
      <c r="C1899" s="32" t="s">
        <v>12190</v>
      </c>
      <c r="D1899" s="32" t="s">
        <v>12117</v>
      </c>
      <c r="E1899" s="32">
        <v>98202</v>
      </c>
      <c r="F1899" s="32" t="s">
        <v>12193</v>
      </c>
    </row>
    <row r="1900" spans="1:6" hidden="1" x14ac:dyDescent="0.25">
      <c r="A1900" s="32" t="s">
        <v>12194</v>
      </c>
      <c r="B1900" s="32" t="s">
        <v>8805</v>
      </c>
      <c r="C1900" s="32" t="s">
        <v>12195</v>
      </c>
      <c r="D1900" s="32" t="s">
        <v>12117</v>
      </c>
      <c r="E1900" s="32">
        <v>98202</v>
      </c>
      <c r="F1900" s="32" t="s">
        <v>12196</v>
      </c>
    </row>
    <row r="1901" spans="1:6" hidden="1" x14ac:dyDescent="0.25">
      <c r="A1901" s="32" t="s">
        <v>12197</v>
      </c>
      <c r="B1901" s="32" t="s">
        <v>12198</v>
      </c>
      <c r="C1901" s="32" t="s">
        <v>9527</v>
      </c>
      <c r="D1901" s="32" t="s">
        <v>12117</v>
      </c>
      <c r="E1901" s="32">
        <v>98209</v>
      </c>
      <c r="F1901" s="32" t="s">
        <v>12199</v>
      </c>
    </row>
    <row r="1902" spans="1:6" hidden="1" x14ac:dyDescent="0.25">
      <c r="A1902" s="32" t="s">
        <v>12200</v>
      </c>
      <c r="B1902" s="32" t="s">
        <v>12201</v>
      </c>
      <c r="C1902" s="32" t="s">
        <v>12202</v>
      </c>
      <c r="D1902" s="32" t="s">
        <v>12117</v>
      </c>
      <c r="E1902" s="32">
        <v>98446</v>
      </c>
      <c r="F1902" s="32" t="s">
        <v>12203</v>
      </c>
    </row>
    <row r="1903" spans="1:6" hidden="1" x14ac:dyDescent="0.25">
      <c r="A1903" s="32" t="s">
        <v>1936</v>
      </c>
      <c r="B1903" s="32" t="s">
        <v>12204</v>
      </c>
      <c r="C1903" s="32" t="s">
        <v>12202</v>
      </c>
      <c r="D1903" s="32" t="s">
        <v>12117</v>
      </c>
      <c r="E1903" s="32">
        <v>98446</v>
      </c>
      <c r="F1903" s="32" t="s">
        <v>12205</v>
      </c>
    </row>
    <row r="1904" spans="1:6" hidden="1" x14ac:dyDescent="0.25">
      <c r="A1904" s="32" t="s">
        <v>12206</v>
      </c>
      <c r="B1904" s="32" t="s">
        <v>12207</v>
      </c>
      <c r="C1904" s="32" t="s">
        <v>9594</v>
      </c>
      <c r="D1904" s="32" t="s">
        <v>12117</v>
      </c>
      <c r="E1904" s="32">
        <v>92804</v>
      </c>
      <c r="F1904" s="32" t="s">
        <v>12208</v>
      </c>
    </row>
    <row r="1905" spans="1:6" hidden="1" x14ac:dyDescent="0.25">
      <c r="A1905" s="32" t="s">
        <v>7989</v>
      </c>
      <c r="B1905" s="32" t="s">
        <v>12209</v>
      </c>
      <c r="C1905" s="32" t="s">
        <v>12210</v>
      </c>
      <c r="D1905" s="32" t="s">
        <v>12117</v>
      </c>
      <c r="E1905" s="32">
        <v>98226</v>
      </c>
      <c r="F1905" s="32" t="s">
        <v>12211</v>
      </c>
    </row>
    <row r="1906" spans="1:6" hidden="1" x14ac:dyDescent="0.25">
      <c r="A1906" s="32" t="s">
        <v>12212</v>
      </c>
      <c r="B1906" s="32" t="s">
        <v>12213</v>
      </c>
      <c r="C1906" s="32" t="s">
        <v>12210</v>
      </c>
      <c r="D1906" s="32" t="s">
        <v>12117</v>
      </c>
      <c r="E1906" s="32">
        <v>98226</v>
      </c>
      <c r="F1906" s="32" t="s">
        <v>12214</v>
      </c>
    </row>
    <row r="1907" spans="1:6" hidden="1" x14ac:dyDescent="0.25">
      <c r="A1907" s="32" t="s">
        <v>150</v>
      </c>
      <c r="B1907" s="32" t="s">
        <v>12215</v>
      </c>
      <c r="C1907" s="32" t="s">
        <v>9666</v>
      </c>
      <c r="D1907" s="32" t="s">
        <v>12117</v>
      </c>
      <c r="E1907" s="32">
        <v>98062</v>
      </c>
      <c r="F1907" s="32" t="s">
        <v>12216</v>
      </c>
    </row>
    <row r="1908" spans="1:6" hidden="1" x14ac:dyDescent="0.25">
      <c r="A1908" s="32" t="s">
        <v>9422</v>
      </c>
      <c r="B1908" s="32" t="s">
        <v>9307</v>
      </c>
      <c r="C1908" s="32" t="s">
        <v>12217</v>
      </c>
      <c r="D1908" s="32" t="s">
        <v>12117</v>
      </c>
      <c r="E1908" s="32">
        <v>98490</v>
      </c>
      <c r="F1908" s="32" t="s">
        <v>12218</v>
      </c>
    </row>
    <row r="1909" spans="1:6" hidden="1" x14ac:dyDescent="0.25">
      <c r="A1909" s="32" t="s">
        <v>12219</v>
      </c>
      <c r="B1909" s="32" t="s">
        <v>12220</v>
      </c>
      <c r="C1909" s="32" t="s">
        <v>9765</v>
      </c>
      <c r="D1909" s="32" t="s">
        <v>12117</v>
      </c>
      <c r="E1909" s="32">
        <v>96820</v>
      </c>
      <c r="F1909" s="32" t="s">
        <v>12221</v>
      </c>
    </row>
    <row r="1910" spans="1:6" hidden="1" x14ac:dyDescent="0.25">
      <c r="A1910" s="32" t="s">
        <v>7908</v>
      </c>
      <c r="B1910" s="32" t="s">
        <v>12222</v>
      </c>
      <c r="C1910" s="32" t="s">
        <v>12223</v>
      </c>
      <c r="D1910" s="32" t="s">
        <v>12117</v>
      </c>
      <c r="E1910" s="32">
        <v>90066</v>
      </c>
      <c r="F1910" s="32" t="s">
        <v>12224</v>
      </c>
    </row>
    <row r="1911" spans="1:6" hidden="1" x14ac:dyDescent="0.25">
      <c r="A1911" s="32" t="s">
        <v>731</v>
      </c>
      <c r="B1911" s="32" t="s">
        <v>12225</v>
      </c>
      <c r="C1911" s="32" t="s">
        <v>12223</v>
      </c>
      <c r="D1911" s="32" t="s">
        <v>12117</v>
      </c>
      <c r="E1911" s="32">
        <v>96824</v>
      </c>
      <c r="F1911" s="32" t="s">
        <v>12226</v>
      </c>
    </row>
    <row r="1912" spans="1:6" hidden="1" x14ac:dyDescent="0.25">
      <c r="A1912" s="32" t="s">
        <v>9077</v>
      </c>
      <c r="B1912" s="32" t="s">
        <v>11116</v>
      </c>
      <c r="C1912" s="32" t="s">
        <v>12223</v>
      </c>
      <c r="D1912" s="32" t="s">
        <v>12117</v>
      </c>
      <c r="E1912" s="32">
        <v>96246</v>
      </c>
      <c r="F1912" s="32" t="s">
        <v>12227</v>
      </c>
    </row>
    <row r="1913" spans="1:6" hidden="1" x14ac:dyDescent="0.25">
      <c r="A1913" s="32" t="s">
        <v>6006</v>
      </c>
      <c r="B1913" s="32" t="s">
        <v>12228</v>
      </c>
      <c r="C1913" s="32" t="s">
        <v>12223</v>
      </c>
      <c r="D1913" s="32" t="s">
        <v>12117</v>
      </c>
      <c r="E1913" s="32">
        <v>94964</v>
      </c>
      <c r="F1913" s="32" t="s">
        <v>12229</v>
      </c>
    </row>
    <row r="1914" spans="1:6" hidden="1" x14ac:dyDescent="0.25">
      <c r="A1914" s="32" t="s">
        <v>12230</v>
      </c>
      <c r="B1914" s="32" t="s">
        <v>12231</v>
      </c>
      <c r="C1914" s="32" t="s">
        <v>12223</v>
      </c>
      <c r="D1914" s="32" t="s">
        <v>12117</v>
      </c>
      <c r="E1914" s="32">
        <v>96829</v>
      </c>
      <c r="F1914" s="32" t="s">
        <v>12232</v>
      </c>
    </row>
    <row r="1915" spans="1:6" hidden="1" x14ac:dyDescent="0.25">
      <c r="A1915" s="32" t="s">
        <v>1260</v>
      </c>
      <c r="B1915" s="32" t="s">
        <v>12233</v>
      </c>
      <c r="C1915" s="32" t="s">
        <v>9958</v>
      </c>
      <c r="D1915" s="32" t="s">
        <v>12117</v>
      </c>
      <c r="E1915" s="32">
        <v>94002</v>
      </c>
      <c r="F1915" s="32" t="s">
        <v>12234</v>
      </c>
    </row>
    <row r="1916" spans="1:6" hidden="1" x14ac:dyDescent="0.25">
      <c r="A1916" s="32" t="s">
        <v>1260</v>
      </c>
      <c r="B1916" s="32" t="s">
        <v>12235</v>
      </c>
      <c r="C1916" s="32" t="s">
        <v>9958</v>
      </c>
      <c r="D1916" s="32" t="s">
        <v>12117</v>
      </c>
      <c r="E1916" s="32">
        <v>90242</v>
      </c>
      <c r="F1916" s="32" t="s">
        <v>12236</v>
      </c>
    </row>
    <row r="1917" spans="1:6" hidden="1" x14ac:dyDescent="0.25">
      <c r="A1917" s="32" t="s">
        <v>2961</v>
      </c>
      <c r="B1917" s="32" t="s">
        <v>12237</v>
      </c>
      <c r="C1917" s="32" t="s">
        <v>9958</v>
      </c>
      <c r="D1917" s="32" t="s">
        <v>12117</v>
      </c>
      <c r="E1917" s="32">
        <v>92468</v>
      </c>
      <c r="F1917" s="32" t="s">
        <v>12238</v>
      </c>
    </row>
    <row r="1918" spans="1:6" hidden="1" x14ac:dyDescent="0.25">
      <c r="A1918" s="32" t="s">
        <v>1916</v>
      </c>
      <c r="B1918" s="32" t="s">
        <v>12239</v>
      </c>
      <c r="C1918" s="32" t="s">
        <v>9958</v>
      </c>
      <c r="D1918" s="32" t="s">
        <v>12117</v>
      </c>
      <c r="E1918" s="32">
        <v>90606</v>
      </c>
      <c r="F1918" s="32" t="s">
        <v>12240</v>
      </c>
    </row>
    <row r="1919" spans="1:6" hidden="1" x14ac:dyDescent="0.25">
      <c r="A1919" s="32" t="s">
        <v>9455</v>
      </c>
      <c r="B1919" s="32" t="s">
        <v>11305</v>
      </c>
      <c r="C1919" s="32" t="s">
        <v>9958</v>
      </c>
      <c r="D1919" s="32" t="s">
        <v>12117</v>
      </c>
      <c r="E1919" s="32">
        <v>94924</v>
      </c>
      <c r="F1919" s="32" t="s">
        <v>12241</v>
      </c>
    </row>
    <row r="1920" spans="1:6" hidden="1" x14ac:dyDescent="0.25">
      <c r="A1920" s="32" t="s">
        <v>12242</v>
      </c>
      <c r="B1920" s="32" t="s">
        <v>12243</v>
      </c>
      <c r="C1920" s="32" t="s">
        <v>10090</v>
      </c>
      <c r="D1920" s="32" t="s">
        <v>12117</v>
      </c>
      <c r="E1920" s="32">
        <v>98226</v>
      </c>
      <c r="F1920" s="32" t="s">
        <v>9345</v>
      </c>
    </row>
    <row r="1921" spans="1:6" hidden="1" x14ac:dyDescent="0.25">
      <c r="A1921" s="32" t="s">
        <v>12244</v>
      </c>
      <c r="B1921" s="32" t="s">
        <v>12245</v>
      </c>
      <c r="C1921" s="32" t="s">
        <v>10169</v>
      </c>
      <c r="D1921" s="32" t="s">
        <v>12117</v>
      </c>
      <c r="E1921" s="32">
        <v>98206</v>
      </c>
      <c r="F1921" s="32" t="s">
        <v>12246</v>
      </c>
    </row>
    <row r="1922" spans="1:6" hidden="1" x14ac:dyDescent="0.25">
      <c r="A1922" s="32" t="s">
        <v>12247</v>
      </c>
      <c r="B1922" s="32" t="s">
        <v>12248</v>
      </c>
      <c r="C1922" s="32" t="s">
        <v>10169</v>
      </c>
      <c r="D1922" s="32" t="s">
        <v>12117</v>
      </c>
      <c r="E1922" s="32">
        <v>98209</v>
      </c>
      <c r="F1922" s="32" t="s">
        <v>12249</v>
      </c>
    </row>
    <row r="1923" spans="1:6" hidden="1" x14ac:dyDescent="0.25">
      <c r="A1923" s="32" t="s">
        <v>12250</v>
      </c>
      <c r="B1923" s="32" t="s">
        <v>12251</v>
      </c>
      <c r="C1923" s="32" t="s">
        <v>10169</v>
      </c>
      <c r="D1923" s="32" t="s">
        <v>12117</v>
      </c>
      <c r="E1923" s="32">
        <v>98224</v>
      </c>
      <c r="F1923" s="32" t="s">
        <v>12252</v>
      </c>
    </row>
    <row r="1924" spans="1:6" hidden="1" x14ac:dyDescent="0.25">
      <c r="A1924" s="32" t="s">
        <v>12253</v>
      </c>
      <c r="B1924" s="32" t="s">
        <v>12254</v>
      </c>
      <c r="C1924" s="32" t="s">
        <v>10169</v>
      </c>
      <c r="D1924" s="32" t="s">
        <v>12117</v>
      </c>
      <c r="E1924" s="32">
        <v>98202</v>
      </c>
      <c r="F1924" s="32" t="s">
        <v>12255</v>
      </c>
    </row>
    <row r="1925" spans="1:6" hidden="1" x14ac:dyDescent="0.25">
      <c r="A1925" s="32" t="s">
        <v>12256</v>
      </c>
      <c r="B1925" s="32" t="s">
        <v>12257</v>
      </c>
      <c r="C1925" s="32" t="s">
        <v>12258</v>
      </c>
      <c r="D1925" s="32" t="s">
        <v>12117</v>
      </c>
      <c r="E1925" s="32">
        <v>94202</v>
      </c>
      <c r="F1925" s="32" t="s">
        <v>12259</v>
      </c>
    </row>
    <row r="1926" spans="1:6" hidden="1" x14ac:dyDescent="0.25">
      <c r="A1926" s="32" t="s">
        <v>8120</v>
      </c>
      <c r="B1926" s="32" t="s">
        <v>8521</v>
      </c>
      <c r="C1926" s="32" t="s">
        <v>10195</v>
      </c>
      <c r="D1926" s="32" t="s">
        <v>12117</v>
      </c>
      <c r="E1926" s="32">
        <v>98244</v>
      </c>
      <c r="F1926" s="32" t="s">
        <v>12260</v>
      </c>
    </row>
    <row r="1927" spans="1:6" hidden="1" x14ac:dyDescent="0.25">
      <c r="A1927" s="32" t="s">
        <v>12261</v>
      </c>
      <c r="B1927" s="32" t="s">
        <v>10785</v>
      </c>
      <c r="C1927" s="32" t="s">
        <v>12262</v>
      </c>
      <c r="D1927" s="32" t="s">
        <v>12117</v>
      </c>
      <c r="E1927" s="32">
        <v>92026</v>
      </c>
      <c r="F1927" s="32" t="s">
        <v>12263</v>
      </c>
    </row>
    <row r="1928" spans="1:6" hidden="1" x14ac:dyDescent="0.25">
      <c r="A1928" s="32" t="s">
        <v>12264</v>
      </c>
      <c r="B1928" s="32" t="s">
        <v>12265</v>
      </c>
      <c r="C1928" s="32" t="s">
        <v>12262</v>
      </c>
      <c r="D1928" s="32" t="s">
        <v>12117</v>
      </c>
      <c r="E1928" s="32">
        <v>92202</v>
      </c>
      <c r="F1928" s="32" t="s">
        <v>12266</v>
      </c>
    </row>
    <row r="1929" spans="1:6" hidden="1" x14ac:dyDescent="0.25">
      <c r="A1929" s="32" t="s">
        <v>9077</v>
      </c>
      <c r="B1929" s="32" t="s">
        <v>12267</v>
      </c>
      <c r="C1929" s="32" t="s">
        <v>12262</v>
      </c>
      <c r="D1929" s="32" t="s">
        <v>12117</v>
      </c>
      <c r="E1929" s="32">
        <v>92466</v>
      </c>
      <c r="F1929" s="32" t="s">
        <v>12268</v>
      </c>
    </row>
    <row r="1930" spans="1:6" hidden="1" x14ac:dyDescent="0.25">
      <c r="A1930" s="32" t="s">
        <v>1920</v>
      </c>
      <c r="B1930" s="32" t="s">
        <v>12269</v>
      </c>
      <c r="C1930" s="32" t="s">
        <v>12262</v>
      </c>
      <c r="D1930" s="32" t="s">
        <v>12117</v>
      </c>
      <c r="E1930" s="32">
        <v>98422</v>
      </c>
      <c r="F1930" s="32" t="s">
        <v>12270</v>
      </c>
    </row>
    <row r="1931" spans="1:6" hidden="1" x14ac:dyDescent="0.25">
      <c r="A1931" s="32" t="s">
        <v>12271</v>
      </c>
      <c r="B1931" s="32" t="s">
        <v>12272</v>
      </c>
      <c r="C1931" s="32" t="s">
        <v>12262</v>
      </c>
      <c r="D1931" s="32" t="s">
        <v>12117</v>
      </c>
      <c r="E1931" s="32">
        <v>94644</v>
      </c>
      <c r="F1931" s="32" t="s">
        <v>12273</v>
      </c>
    </row>
    <row r="1932" spans="1:6" hidden="1" x14ac:dyDescent="0.25">
      <c r="A1932" s="32" t="s">
        <v>5002</v>
      </c>
      <c r="B1932" s="32" t="s">
        <v>12274</v>
      </c>
      <c r="C1932" s="32" t="s">
        <v>10254</v>
      </c>
      <c r="D1932" s="32" t="s">
        <v>12117</v>
      </c>
      <c r="E1932" s="32">
        <v>94906</v>
      </c>
      <c r="F1932" s="32" t="s">
        <v>12275</v>
      </c>
    </row>
    <row r="1933" spans="1:6" hidden="1" x14ac:dyDescent="0.25">
      <c r="A1933" s="32" t="s">
        <v>7012</v>
      </c>
      <c r="B1933" s="32" t="s">
        <v>12276</v>
      </c>
      <c r="C1933" s="32" t="s">
        <v>10254</v>
      </c>
      <c r="D1933" s="32" t="s">
        <v>12117</v>
      </c>
      <c r="E1933" s="32">
        <v>92464</v>
      </c>
      <c r="F1933" s="32" t="s">
        <v>12277</v>
      </c>
    </row>
    <row r="1934" spans="1:6" hidden="1" x14ac:dyDescent="0.25">
      <c r="A1934" s="32" t="s">
        <v>2437</v>
      </c>
      <c r="B1934" s="32" t="s">
        <v>11065</v>
      </c>
      <c r="C1934" s="32" t="s">
        <v>10254</v>
      </c>
      <c r="D1934" s="32" t="s">
        <v>12117</v>
      </c>
      <c r="E1934" s="32">
        <v>98420</v>
      </c>
      <c r="F1934" s="32" t="s">
        <v>12278</v>
      </c>
    </row>
    <row r="1935" spans="1:6" hidden="1" x14ac:dyDescent="0.25">
      <c r="A1935" s="32" t="s">
        <v>12279</v>
      </c>
      <c r="B1935" s="32" t="s">
        <v>7983</v>
      </c>
      <c r="C1935" s="32" t="s">
        <v>10254</v>
      </c>
      <c r="D1935" s="32" t="s">
        <v>12117</v>
      </c>
      <c r="E1935" s="32">
        <v>98208</v>
      </c>
      <c r="F1935" s="32" t="s">
        <v>12280</v>
      </c>
    </row>
    <row r="1936" spans="1:6" hidden="1" x14ac:dyDescent="0.25">
      <c r="A1936" s="32" t="s">
        <v>178</v>
      </c>
      <c r="B1936" s="32" t="s">
        <v>12281</v>
      </c>
      <c r="C1936" s="32" t="s">
        <v>10254</v>
      </c>
      <c r="D1936" s="32" t="s">
        <v>12117</v>
      </c>
      <c r="E1936" s="32">
        <v>98062</v>
      </c>
      <c r="F1936" s="32" t="s">
        <v>12282</v>
      </c>
    </row>
    <row r="1937" spans="1:6" hidden="1" x14ac:dyDescent="0.25">
      <c r="A1937" s="32" t="s">
        <v>7821</v>
      </c>
      <c r="B1937" s="32" t="s">
        <v>12283</v>
      </c>
      <c r="C1937" s="32" t="s">
        <v>10260</v>
      </c>
      <c r="D1937" s="32" t="s">
        <v>12117</v>
      </c>
      <c r="E1937" s="32">
        <v>98244</v>
      </c>
      <c r="F1937" s="32" t="s">
        <v>12284</v>
      </c>
    </row>
    <row r="1938" spans="1:6" hidden="1" x14ac:dyDescent="0.25">
      <c r="A1938" s="32" t="s">
        <v>12285</v>
      </c>
      <c r="B1938" s="32" t="s">
        <v>12286</v>
      </c>
      <c r="C1938" s="32" t="s">
        <v>11112</v>
      </c>
      <c r="D1938" s="32" t="s">
        <v>12117</v>
      </c>
      <c r="E1938" s="32">
        <v>96662</v>
      </c>
      <c r="F1938" s="32" t="s">
        <v>12287</v>
      </c>
    </row>
    <row r="1939" spans="1:6" hidden="1" x14ac:dyDescent="0.25">
      <c r="A1939" s="32" t="s">
        <v>12288</v>
      </c>
      <c r="B1939" s="32" t="s">
        <v>12289</v>
      </c>
      <c r="C1939" s="32" t="s">
        <v>11112</v>
      </c>
      <c r="D1939" s="32" t="s">
        <v>12117</v>
      </c>
      <c r="E1939" s="32">
        <v>94402</v>
      </c>
      <c r="F1939" s="32" t="s">
        <v>12290</v>
      </c>
    </row>
    <row r="1940" spans="1:6" hidden="1" x14ac:dyDescent="0.25">
      <c r="A1940" s="32" t="s">
        <v>12291</v>
      </c>
      <c r="B1940" s="32" t="s">
        <v>12292</v>
      </c>
      <c r="C1940" s="32" t="s">
        <v>11112</v>
      </c>
      <c r="D1940" s="32" t="s">
        <v>12117</v>
      </c>
      <c r="E1940" s="32">
        <v>92842</v>
      </c>
      <c r="F1940" s="32" t="s">
        <v>12293</v>
      </c>
    </row>
    <row r="1941" spans="1:6" hidden="1" x14ac:dyDescent="0.25">
      <c r="A1941" s="32" t="s">
        <v>12294</v>
      </c>
      <c r="B1941" s="32" t="s">
        <v>12295</v>
      </c>
      <c r="C1941" s="32" t="s">
        <v>11112</v>
      </c>
      <c r="D1941" s="32" t="s">
        <v>12117</v>
      </c>
      <c r="E1941" s="32">
        <v>94820</v>
      </c>
      <c r="F1941" s="32" t="s">
        <v>12296</v>
      </c>
    </row>
    <row r="1942" spans="1:6" hidden="1" x14ac:dyDescent="0.25">
      <c r="A1942" s="32" t="s">
        <v>12297</v>
      </c>
      <c r="B1942" s="32" t="s">
        <v>12298</v>
      </c>
      <c r="C1942" s="32" t="s">
        <v>11112</v>
      </c>
      <c r="D1942" s="32" t="s">
        <v>12117</v>
      </c>
      <c r="E1942" s="32">
        <v>98202</v>
      </c>
      <c r="F1942" s="32" t="s">
        <v>12299</v>
      </c>
    </row>
    <row r="1943" spans="1:6" hidden="1" x14ac:dyDescent="0.25">
      <c r="A1943" s="32" t="s">
        <v>12300</v>
      </c>
      <c r="B1943" s="32" t="s">
        <v>12301</v>
      </c>
      <c r="C1943" s="32" t="s">
        <v>11112</v>
      </c>
      <c r="D1943" s="32" t="s">
        <v>12117</v>
      </c>
      <c r="E1943" s="32">
        <v>90804</v>
      </c>
      <c r="F1943" s="32" t="s">
        <v>12302</v>
      </c>
    </row>
    <row r="1944" spans="1:6" hidden="1" x14ac:dyDescent="0.25">
      <c r="A1944" s="32" t="s">
        <v>12303</v>
      </c>
      <c r="B1944" s="32" t="s">
        <v>12304</v>
      </c>
      <c r="C1944" s="32" t="s">
        <v>11112</v>
      </c>
      <c r="D1944" s="32" t="s">
        <v>12117</v>
      </c>
      <c r="E1944" s="32">
        <v>96004</v>
      </c>
      <c r="F1944" s="32" t="s">
        <v>12305</v>
      </c>
    </row>
    <row r="1945" spans="1:6" hidden="1" x14ac:dyDescent="0.25">
      <c r="A1945" s="32" t="s">
        <v>5572</v>
      </c>
      <c r="B1945" s="32" t="s">
        <v>12306</v>
      </c>
      <c r="C1945" s="32" t="s">
        <v>11112</v>
      </c>
      <c r="D1945" s="32" t="s">
        <v>12117</v>
      </c>
      <c r="E1945" s="32">
        <v>98042</v>
      </c>
      <c r="F1945" s="32" t="s">
        <v>12307</v>
      </c>
    </row>
    <row r="1946" spans="1:6" hidden="1" x14ac:dyDescent="0.25">
      <c r="A1946" s="32" t="s">
        <v>6636</v>
      </c>
      <c r="B1946" s="32" t="s">
        <v>12308</v>
      </c>
      <c r="C1946" s="32" t="s">
        <v>11112</v>
      </c>
      <c r="D1946" s="32" t="s">
        <v>12117</v>
      </c>
      <c r="E1946" s="32">
        <v>96826</v>
      </c>
      <c r="F1946" s="32" t="s">
        <v>12309</v>
      </c>
    </row>
    <row r="1947" spans="1:6" hidden="1" x14ac:dyDescent="0.25">
      <c r="A1947" s="32" t="s">
        <v>12310</v>
      </c>
      <c r="B1947" s="32" t="s">
        <v>12311</v>
      </c>
      <c r="C1947" s="32" t="s">
        <v>11112</v>
      </c>
      <c r="D1947" s="32" t="s">
        <v>12117</v>
      </c>
      <c r="E1947" s="32">
        <v>96864</v>
      </c>
      <c r="F1947" s="32" t="s">
        <v>12312</v>
      </c>
    </row>
    <row r="1948" spans="1:6" hidden="1" x14ac:dyDescent="0.25">
      <c r="A1948" s="32" t="s">
        <v>6780</v>
      </c>
      <c r="B1948" s="32" t="s">
        <v>12313</v>
      </c>
      <c r="C1948" s="32" t="s">
        <v>11112</v>
      </c>
      <c r="D1948" s="32" t="s">
        <v>12117</v>
      </c>
      <c r="E1948" s="32">
        <v>92688</v>
      </c>
      <c r="F1948" s="32" t="s">
        <v>12314</v>
      </c>
    </row>
    <row r="1949" spans="1:6" hidden="1" x14ac:dyDescent="0.25">
      <c r="A1949" s="32" t="s">
        <v>12315</v>
      </c>
      <c r="B1949" s="32" t="s">
        <v>12316</v>
      </c>
      <c r="C1949" s="32" t="s">
        <v>11112</v>
      </c>
      <c r="D1949" s="32" t="s">
        <v>12117</v>
      </c>
      <c r="E1949" s="32">
        <v>90266</v>
      </c>
      <c r="F1949" s="32" t="s">
        <v>12317</v>
      </c>
    </row>
    <row r="1950" spans="1:6" hidden="1" x14ac:dyDescent="0.25">
      <c r="A1950" s="32" t="s">
        <v>11617</v>
      </c>
      <c r="B1950" s="32" t="s">
        <v>12318</v>
      </c>
      <c r="C1950" s="32" t="s">
        <v>11112</v>
      </c>
      <c r="D1950" s="32" t="s">
        <v>12117</v>
      </c>
      <c r="E1950" s="32">
        <v>92664</v>
      </c>
      <c r="F1950" s="32" t="s">
        <v>12319</v>
      </c>
    </row>
    <row r="1951" spans="1:6" hidden="1" x14ac:dyDescent="0.25">
      <c r="A1951" s="32" t="s">
        <v>12320</v>
      </c>
      <c r="B1951" s="32" t="s">
        <v>7264</v>
      </c>
      <c r="C1951" s="32" t="s">
        <v>11112</v>
      </c>
      <c r="D1951" s="32" t="s">
        <v>12117</v>
      </c>
      <c r="E1951" s="32">
        <v>90242</v>
      </c>
      <c r="F1951" s="32" t="s">
        <v>12321</v>
      </c>
    </row>
    <row r="1952" spans="1:6" hidden="1" x14ac:dyDescent="0.25">
      <c r="A1952" s="32" t="s">
        <v>4648</v>
      </c>
      <c r="B1952" s="32" t="s">
        <v>12322</v>
      </c>
      <c r="C1952" s="32" t="s">
        <v>11112</v>
      </c>
      <c r="D1952" s="32" t="s">
        <v>12117</v>
      </c>
      <c r="E1952" s="32">
        <v>96480</v>
      </c>
      <c r="F1952" s="32" t="s">
        <v>12323</v>
      </c>
    </row>
    <row r="1953" spans="1:6" hidden="1" x14ac:dyDescent="0.25">
      <c r="A1953" s="32" t="s">
        <v>12324</v>
      </c>
      <c r="B1953" s="32" t="s">
        <v>12325</v>
      </c>
      <c r="C1953" s="32" t="s">
        <v>11112</v>
      </c>
      <c r="D1953" s="32" t="s">
        <v>12117</v>
      </c>
      <c r="E1953" s="32">
        <v>98466</v>
      </c>
      <c r="F1953" s="32" t="s">
        <v>12326</v>
      </c>
    </row>
    <row r="1954" spans="1:6" hidden="1" x14ac:dyDescent="0.25">
      <c r="A1954" s="32" t="s">
        <v>362</v>
      </c>
      <c r="B1954" s="32" t="s">
        <v>7441</v>
      </c>
      <c r="C1954" s="32" t="s">
        <v>11112</v>
      </c>
      <c r="D1954" s="32" t="s">
        <v>12117</v>
      </c>
      <c r="E1954" s="32">
        <v>94206</v>
      </c>
      <c r="F1954" s="32" t="s">
        <v>12327</v>
      </c>
    </row>
    <row r="1955" spans="1:6" hidden="1" x14ac:dyDescent="0.25">
      <c r="A1955" s="32" t="s">
        <v>12328</v>
      </c>
      <c r="B1955" s="32" t="s">
        <v>7838</v>
      </c>
      <c r="C1955" s="32" t="s">
        <v>11112</v>
      </c>
      <c r="D1955" s="32" t="s">
        <v>12117</v>
      </c>
      <c r="E1955" s="32">
        <v>92848</v>
      </c>
      <c r="F1955" s="32" t="s">
        <v>12329</v>
      </c>
    </row>
    <row r="1956" spans="1:6" hidden="1" x14ac:dyDescent="0.25">
      <c r="A1956" s="32" t="s">
        <v>12330</v>
      </c>
      <c r="B1956" s="32" t="s">
        <v>12331</v>
      </c>
      <c r="C1956" s="32" t="s">
        <v>11112</v>
      </c>
      <c r="D1956" s="32" t="s">
        <v>12117</v>
      </c>
      <c r="E1956" s="32">
        <v>99802</v>
      </c>
      <c r="F1956" s="32" t="s">
        <v>12332</v>
      </c>
    </row>
    <row r="1957" spans="1:6" hidden="1" x14ac:dyDescent="0.25">
      <c r="A1957" s="32" t="s">
        <v>12333</v>
      </c>
      <c r="B1957" s="32" t="s">
        <v>12334</v>
      </c>
      <c r="C1957" s="32" t="s">
        <v>11112</v>
      </c>
      <c r="D1957" s="32" t="s">
        <v>12117</v>
      </c>
      <c r="E1957" s="32">
        <v>90026</v>
      </c>
      <c r="F1957" s="32" t="s">
        <v>12335</v>
      </c>
    </row>
    <row r="1958" spans="1:6" hidden="1" x14ac:dyDescent="0.25">
      <c r="A1958" s="32" t="s">
        <v>8053</v>
      </c>
      <c r="B1958" s="32" t="s">
        <v>12331</v>
      </c>
      <c r="C1958" s="32" t="s">
        <v>11112</v>
      </c>
      <c r="D1958" s="32" t="s">
        <v>12117</v>
      </c>
      <c r="E1958" s="32">
        <v>96688</v>
      </c>
      <c r="F1958" s="32" t="s">
        <v>12336</v>
      </c>
    </row>
    <row r="1959" spans="1:6" hidden="1" x14ac:dyDescent="0.25">
      <c r="A1959" s="32" t="s">
        <v>3318</v>
      </c>
      <c r="B1959" s="32" t="s">
        <v>12337</v>
      </c>
      <c r="C1959" s="32" t="s">
        <v>11112</v>
      </c>
      <c r="D1959" s="32" t="s">
        <v>12117</v>
      </c>
      <c r="E1959" s="32">
        <v>90248</v>
      </c>
      <c r="F1959" s="32" t="s">
        <v>12338</v>
      </c>
    </row>
    <row r="1960" spans="1:6" hidden="1" x14ac:dyDescent="0.25">
      <c r="A1960" s="32" t="s">
        <v>12339</v>
      </c>
      <c r="B1960" s="32" t="s">
        <v>12340</v>
      </c>
      <c r="C1960" s="32" t="s">
        <v>11112</v>
      </c>
      <c r="D1960" s="32" t="s">
        <v>12117</v>
      </c>
      <c r="E1960" s="32">
        <v>94468</v>
      </c>
      <c r="F1960" s="32" t="s">
        <v>12341</v>
      </c>
    </row>
    <row r="1961" spans="1:6" hidden="1" x14ac:dyDescent="0.25">
      <c r="A1961" s="32" t="s">
        <v>12342</v>
      </c>
      <c r="B1961" s="32" t="s">
        <v>12343</v>
      </c>
      <c r="C1961" s="32" t="s">
        <v>11112</v>
      </c>
      <c r="D1961" s="32" t="s">
        <v>12117</v>
      </c>
      <c r="E1961" s="32">
        <v>94464</v>
      </c>
      <c r="F1961" s="32" t="s">
        <v>12344</v>
      </c>
    </row>
    <row r="1962" spans="1:6" hidden="1" x14ac:dyDescent="0.25">
      <c r="A1962" s="32" t="s">
        <v>12345</v>
      </c>
      <c r="B1962" s="32" t="s">
        <v>12346</v>
      </c>
      <c r="C1962" s="32" t="s">
        <v>11112</v>
      </c>
      <c r="D1962" s="32" t="s">
        <v>12117</v>
      </c>
      <c r="E1962" s="32">
        <v>94696</v>
      </c>
      <c r="F1962" s="32" t="s">
        <v>12347</v>
      </c>
    </row>
    <row r="1963" spans="1:6" hidden="1" x14ac:dyDescent="0.25">
      <c r="A1963" s="32" t="s">
        <v>12348</v>
      </c>
      <c r="B1963" s="32" t="s">
        <v>12349</v>
      </c>
      <c r="C1963" s="32" t="s">
        <v>11112</v>
      </c>
      <c r="D1963" s="32" t="s">
        <v>12117</v>
      </c>
      <c r="E1963" s="32">
        <v>94404</v>
      </c>
      <c r="F1963" s="32" t="s">
        <v>12350</v>
      </c>
    </row>
    <row r="1964" spans="1:6" hidden="1" x14ac:dyDescent="0.25">
      <c r="A1964" s="32" t="s">
        <v>12351</v>
      </c>
      <c r="B1964" s="32" t="s">
        <v>12352</v>
      </c>
      <c r="C1964" s="32" t="s">
        <v>11112</v>
      </c>
      <c r="D1964" s="32" t="s">
        <v>12117</v>
      </c>
      <c r="E1964" s="32">
        <v>92692</v>
      </c>
      <c r="F1964" s="32" t="s">
        <v>12353</v>
      </c>
    </row>
    <row r="1965" spans="1:6" hidden="1" x14ac:dyDescent="0.25">
      <c r="A1965" s="32" t="s">
        <v>12354</v>
      </c>
      <c r="B1965" s="32" t="s">
        <v>12355</v>
      </c>
      <c r="C1965" s="32" t="s">
        <v>12356</v>
      </c>
      <c r="D1965" s="32" t="s">
        <v>12117</v>
      </c>
      <c r="E1965" s="32">
        <v>94966</v>
      </c>
      <c r="F1965" s="32" t="s">
        <v>12357</v>
      </c>
    </row>
    <row r="1966" spans="1:6" hidden="1" x14ac:dyDescent="0.25">
      <c r="A1966" s="32" t="s">
        <v>3621</v>
      </c>
      <c r="B1966" s="32" t="s">
        <v>12358</v>
      </c>
      <c r="C1966" s="32" t="s">
        <v>11195</v>
      </c>
      <c r="D1966" s="32" t="s">
        <v>12117</v>
      </c>
      <c r="E1966" s="32">
        <v>98209</v>
      </c>
      <c r="F1966" s="32" t="s">
        <v>12359</v>
      </c>
    </row>
    <row r="1967" spans="1:6" hidden="1" x14ac:dyDescent="0.25">
      <c r="A1967" s="32" t="s">
        <v>12360</v>
      </c>
      <c r="B1967" s="32" t="s">
        <v>12361</v>
      </c>
      <c r="C1967" s="32" t="s">
        <v>11205</v>
      </c>
      <c r="D1967" s="32" t="s">
        <v>12117</v>
      </c>
      <c r="E1967" s="32">
        <v>98220</v>
      </c>
      <c r="F1967" s="32" t="s">
        <v>12362</v>
      </c>
    </row>
    <row r="1968" spans="1:6" hidden="1" x14ac:dyDescent="0.25">
      <c r="A1968" s="32" t="s">
        <v>7756</v>
      </c>
      <c r="B1968" s="32" t="s">
        <v>12363</v>
      </c>
      <c r="C1968" s="32" t="s">
        <v>12364</v>
      </c>
      <c r="D1968" s="32" t="s">
        <v>12117</v>
      </c>
      <c r="E1968" s="32">
        <v>98202</v>
      </c>
      <c r="F1968" s="32" t="s">
        <v>12365</v>
      </c>
    </row>
    <row r="1969" spans="1:6" hidden="1" x14ac:dyDescent="0.25">
      <c r="A1969" s="32" t="s">
        <v>12366</v>
      </c>
      <c r="B1969" s="32" t="s">
        <v>12367</v>
      </c>
      <c r="C1969" s="32" t="s">
        <v>12364</v>
      </c>
      <c r="D1969" s="32" t="s">
        <v>12117</v>
      </c>
      <c r="E1969" s="32">
        <v>96842</v>
      </c>
      <c r="F1969" s="32" t="s">
        <v>12368</v>
      </c>
    </row>
    <row r="1970" spans="1:6" hidden="1" x14ac:dyDescent="0.25">
      <c r="A1970" s="32" t="s">
        <v>7956</v>
      </c>
      <c r="B1970" s="32" t="s">
        <v>12369</v>
      </c>
      <c r="C1970" s="32" t="s">
        <v>12364</v>
      </c>
      <c r="D1970" s="32" t="s">
        <v>12117</v>
      </c>
      <c r="E1970" s="32">
        <v>92242</v>
      </c>
      <c r="F1970" s="32" t="s">
        <v>12370</v>
      </c>
    </row>
    <row r="1971" spans="1:6" hidden="1" x14ac:dyDescent="0.25">
      <c r="A1971" s="32" t="s">
        <v>12371</v>
      </c>
      <c r="B1971" s="32" t="s">
        <v>12372</v>
      </c>
      <c r="C1971" s="32" t="s">
        <v>12364</v>
      </c>
      <c r="D1971" s="32" t="s">
        <v>12117</v>
      </c>
      <c r="E1971" s="32">
        <v>98824</v>
      </c>
      <c r="F1971" s="32" t="s">
        <v>12373</v>
      </c>
    </row>
    <row r="1972" spans="1:6" hidden="1" x14ac:dyDescent="0.25">
      <c r="A1972" s="32" t="s">
        <v>12374</v>
      </c>
      <c r="B1972" s="32" t="s">
        <v>12375</v>
      </c>
      <c r="C1972" s="32" t="s">
        <v>12376</v>
      </c>
      <c r="D1972" s="32" t="s">
        <v>12117</v>
      </c>
      <c r="E1972" s="32">
        <v>92660</v>
      </c>
      <c r="F1972" s="32" t="s">
        <v>12377</v>
      </c>
    </row>
    <row r="1973" spans="1:6" hidden="1" x14ac:dyDescent="0.25">
      <c r="A1973" s="32" t="s">
        <v>12378</v>
      </c>
      <c r="B1973" s="32" t="s">
        <v>7983</v>
      </c>
      <c r="C1973" s="32" t="s">
        <v>12376</v>
      </c>
      <c r="D1973" s="32" t="s">
        <v>12117</v>
      </c>
      <c r="E1973" s="32">
        <v>94620</v>
      </c>
      <c r="F1973" s="32" t="s">
        <v>12379</v>
      </c>
    </row>
    <row r="1974" spans="1:6" hidden="1" x14ac:dyDescent="0.25">
      <c r="A1974" s="32" t="s">
        <v>12219</v>
      </c>
      <c r="B1974" s="32" t="s">
        <v>12380</v>
      </c>
      <c r="C1974" s="32" t="s">
        <v>12376</v>
      </c>
      <c r="D1974" s="32" t="s">
        <v>12117</v>
      </c>
      <c r="E1974" s="32">
        <v>96824</v>
      </c>
      <c r="F1974" s="32" t="s">
        <v>12381</v>
      </c>
    </row>
    <row r="1975" spans="1:6" hidden="1" x14ac:dyDescent="0.25">
      <c r="A1975" s="32" t="s">
        <v>12382</v>
      </c>
      <c r="B1975" s="32" t="s">
        <v>11655</v>
      </c>
      <c r="C1975" s="32" t="s">
        <v>12383</v>
      </c>
      <c r="D1975" s="32" t="s">
        <v>12117</v>
      </c>
      <c r="E1975" s="32">
        <v>90240</v>
      </c>
      <c r="F1975" s="32" t="s">
        <v>12384</v>
      </c>
    </row>
    <row r="1976" spans="1:6" hidden="1" x14ac:dyDescent="0.25">
      <c r="A1976" s="32" t="s">
        <v>5020</v>
      </c>
      <c r="B1976" s="32" t="s">
        <v>12385</v>
      </c>
      <c r="C1976" s="32" t="s">
        <v>12383</v>
      </c>
      <c r="D1976" s="32" t="s">
        <v>12117</v>
      </c>
      <c r="E1976" s="32">
        <v>94449</v>
      </c>
      <c r="F1976" s="32" t="s">
        <v>12386</v>
      </c>
    </row>
    <row r="1977" spans="1:6" hidden="1" x14ac:dyDescent="0.25">
      <c r="A1977" s="32" t="s">
        <v>12387</v>
      </c>
      <c r="B1977" s="32" t="s">
        <v>10635</v>
      </c>
      <c r="C1977" s="32" t="s">
        <v>12383</v>
      </c>
      <c r="D1977" s="32" t="s">
        <v>12117</v>
      </c>
      <c r="E1977" s="32">
        <v>94606</v>
      </c>
      <c r="F1977" s="32" t="s">
        <v>12388</v>
      </c>
    </row>
    <row r="1978" spans="1:6" hidden="1" x14ac:dyDescent="0.25">
      <c r="A1978" s="32" t="s">
        <v>3647</v>
      </c>
      <c r="B1978" s="32" t="s">
        <v>12389</v>
      </c>
      <c r="C1978" s="32" t="s">
        <v>12383</v>
      </c>
      <c r="D1978" s="32" t="s">
        <v>12117</v>
      </c>
      <c r="E1978" s="32">
        <v>94662</v>
      </c>
      <c r="F1978" s="32" t="s">
        <v>12390</v>
      </c>
    </row>
    <row r="1979" spans="1:6" hidden="1" x14ac:dyDescent="0.25">
      <c r="A1979" s="32" t="s">
        <v>9077</v>
      </c>
      <c r="B1979" s="32" t="s">
        <v>8338</v>
      </c>
      <c r="C1979" s="32" t="s">
        <v>12383</v>
      </c>
      <c r="D1979" s="32" t="s">
        <v>12117</v>
      </c>
      <c r="E1979" s="32">
        <v>92868</v>
      </c>
      <c r="F1979" s="32" t="s">
        <v>12391</v>
      </c>
    </row>
    <row r="1980" spans="1:6" hidden="1" x14ac:dyDescent="0.25">
      <c r="A1980" s="32" t="s">
        <v>9077</v>
      </c>
      <c r="B1980" s="32" t="s">
        <v>8834</v>
      </c>
      <c r="C1980" s="32" t="s">
        <v>12383</v>
      </c>
      <c r="D1980" s="32" t="s">
        <v>12117</v>
      </c>
      <c r="E1980" s="32">
        <v>94802</v>
      </c>
      <c r="F1980" s="32" t="s">
        <v>12392</v>
      </c>
    </row>
    <row r="1981" spans="1:6" hidden="1" x14ac:dyDescent="0.25">
      <c r="A1981" s="32" t="s">
        <v>7233</v>
      </c>
      <c r="B1981" s="32" t="s">
        <v>9786</v>
      </c>
      <c r="C1981" s="32" t="s">
        <v>12383</v>
      </c>
      <c r="D1981" s="32" t="s">
        <v>12117</v>
      </c>
      <c r="E1981" s="32">
        <v>90266</v>
      </c>
      <c r="F1981" s="32" t="s">
        <v>12393</v>
      </c>
    </row>
    <row r="1982" spans="1:6" hidden="1" x14ac:dyDescent="0.25">
      <c r="A1982" s="32" t="s">
        <v>3550</v>
      </c>
      <c r="B1982" s="32" t="s">
        <v>12394</v>
      </c>
      <c r="C1982" s="32" t="s">
        <v>12383</v>
      </c>
      <c r="D1982" s="32" t="s">
        <v>12117</v>
      </c>
      <c r="E1982" s="32">
        <v>98268</v>
      </c>
      <c r="F1982" s="32" t="s">
        <v>12395</v>
      </c>
    </row>
    <row r="1983" spans="1:6" hidden="1" x14ac:dyDescent="0.25">
      <c r="A1983" s="32" t="s">
        <v>7881</v>
      </c>
      <c r="B1983" s="32" t="s">
        <v>12396</v>
      </c>
      <c r="C1983" s="32" t="s">
        <v>11318</v>
      </c>
      <c r="D1983" s="32" t="s">
        <v>12117</v>
      </c>
      <c r="E1983" s="32">
        <v>98408</v>
      </c>
      <c r="F1983" s="32" t="s">
        <v>12397</v>
      </c>
    </row>
    <row r="1984" spans="1:6" hidden="1" x14ac:dyDescent="0.25">
      <c r="A1984" s="32" t="s">
        <v>12398</v>
      </c>
      <c r="B1984" s="32" t="s">
        <v>12399</v>
      </c>
      <c r="C1984" s="32" t="s">
        <v>11318</v>
      </c>
      <c r="D1984" s="32" t="s">
        <v>12117</v>
      </c>
      <c r="E1984" s="32">
        <v>96620</v>
      </c>
      <c r="F1984" s="32" t="s">
        <v>12400</v>
      </c>
    </row>
    <row r="1985" spans="1:6" hidden="1" x14ac:dyDescent="0.25">
      <c r="A1985" s="32" t="s">
        <v>3686</v>
      </c>
      <c r="B1985" s="32" t="s">
        <v>8239</v>
      </c>
      <c r="C1985" s="32" t="s">
        <v>12401</v>
      </c>
      <c r="D1985" s="32" t="s">
        <v>12117</v>
      </c>
      <c r="E1985" s="32">
        <v>98484</v>
      </c>
      <c r="F1985" s="32" t="s">
        <v>12402</v>
      </c>
    </row>
    <row r="1986" spans="1:6" hidden="1" x14ac:dyDescent="0.25">
      <c r="A1986" s="32" t="s">
        <v>12403</v>
      </c>
      <c r="B1986" s="32" t="s">
        <v>12404</v>
      </c>
      <c r="C1986" s="32" t="s">
        <v>11418</v>
      </c>
      <c r="D1986" s="32" t="s">
        <v>12117</v>
      </c>
      <c r="E1986" s="32">
        <v>98082</v>
      </c>
      <c r="F1986" s="32" t="s">
        <v>12405</v>
      </c>
    </row>
    <row r="1987" spans="1:6" hidden="1" x14ac:dyDescent="0.25">
      <c r="A1987" s="32" t="s">
        <v>12406</v>
      </c>
      <c r="B1987" s="32" t="s">
        <v>12407</v>
      </c>
      <c r="C1987" s="32" t="s">
        <v>11421</v>
      </c>
      <c r="D1987" s="32" t="s">
        <v>12117</v>
      </c>
      <c r="E1987" s="32">
        <v>98208</v>
      </c>
      <c r="F1987" s="32" t="s">
        <v>12408</v>
      </c>
    </row>
    <row r="1988" spans="1:6" hidden="1" x14ac:dyDescent="0.25">
      <c r="A1988" s="32" t="s">
        <v>2645</v>
      </c>
      <c r="B1988" s="32" t="s">
        <v>12409</v>
      </c>
      <c r="C1988" s="32" t="s">
        <v>11466</v>
      </c>
      <c r="D1988" s="32" t="s">
        <v>12117</v>
      </c>
      <c r="E1988" s="32">
        <v>94446</v>
      </c>
      <c r="F1988" s="32" t="s">
        <v>12410</v>
      </c>
    </row>
    <row r="1989" spans="1:6" hidden="1" x14ac:dyDescent="0.25">
      <c r="A1989" s="32" t="s">
        <v>9515</v>
      </c>
      <c r="B1989" s="32" t="s">
        <v>12411</v>
      </c>
      <c r="C1989" s="32" t="s">
        <v>11466</v>
      </c>
      <c r="D1989" s="32" t="s">
        <v>12117</v>
      </c>
      <c r="E1989" s="32">
        <v>92048</v>
      </c>
      <c r="F1989" s="32" t="s">
        <v>9900</v>
      </c>
    </row>
    <row r="1990" spans="1:6" hidden="1" x14ac:dyDescent="0.25">
      <c r="A1990" s="32" t="s">
        <v>12412</v>
      </c>
      <c r="B1990" s="32" t="s">
        <v>12413</v>
      </c>
      <c r="C1990" s="32" t="s">
        <v>11466</v>
      </c>
      <c r="D1990" s="32" t="s">
        <v>12117</v>
      </c>
      <c r="E1990" s="32">
        <v>90026</v>
      </c>
      <c r="F1990" s="32" t="s">
        <v>12414</v>
      </c>
    </row>
    <row r="1991" spans="1:6" hidden="1" x14ac:dyDescent="0.25">
      <c r="A1991" s="32" t="s">
        <v>4164</v>
      </c>
      <c r="B1991" s="32" t="s">
        <v>12415</v>
      </c>
      <c r="C1991" s="32" t="s">
        <v>11498</v>
      </c>
      <c r="D1991" s="32" t="s">
        <v>12117</v>
      </c>
      <c r="E1991" s="32">
        <v>98602</v>
      </c>
      <c r="F1991" s="32" t="s">
        <v>12416</v>
      </c>
    </row>
    <row r="1992" spans="1:6" hidden="1" x14ac:dyDescent="0.25">
      <c r="A1992" s="32" t="s">
        <v>12417</v>
      </c>
      <c r="B1992" s="32" t="s">
        <v>12418</v>
      </c>
      <c r="C1992" s="32" t="s">
        <v>12419</v>
      </c>
      <c r="D1992" s="32" t="s">
        <v>12117</v>
      </c>
      <c r="E1992" s="32">
        <v>94026</v>
      </c>
      <c r="F1992" s="32" t="s">
        <v>12420</v>
      </c>
    </row>
    <row r="1993" spans="1:6" hidden="1" x14ac:dyDescent="0.25">
      <c r="A1993" s="32" t="s">
        <v>11965</v>
      </c>
      <c r="B1993" s="32" t="s">
        <v>12421</v>
      </c>
      <c r="C1993" s="32" t="s">
        <v>12422</v>
      </c>
      <c r="D1993" s="32" t="s">
        <v>12117</v>
      </c>
      <c r="E1993" s="32">
        <v>98842</v>
      </c>
      <c r="F1993" s="32" t="s">
        <v>12423</v>
      </c>
    </row>
    <row r="1994" spans="1:6" hidden="1" x14ac:dyDescent="0.25">
      <c r="A1994" s="32" t="s">
        <v>12424</v>
      </c>
      <c r="B1994" s="32" t="s">
        <v>12425</v>
      </c>
      <c r="C1994" s="32" t="s">
        <v>7325</v>
      </c>
      <c r="D1994" s="32" t="s">
        <v>12117</v>
      </c>
      <c r="E1994" s="32">
        <v>98482</v>
      </c>
      <c r="F1994" s="32" t="s">
        <v>12426</v>
      </c>
    </row>
    <row r="1995" spans="1:6" x14ac:dyDescent="0.25">
      <c r="A1995" s="32" t="s">
        <v>12427</v>
      </c>
      <c r="F1995" s="32">
        <f>SUBTOTAL(103,Table1[Phone Number])</f>
        <v>69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A146-8E84-487A-BB6F-52C1B3084231}">
  <dimension ref="A1:A606"/>
  <sheetViews>
    <sheetView workbookViewId="0">
      <selection activeCell="O36" sqref="O36"/>
    </sheetView>
  </sheetViews>
  <sheetFormatPr defaultRowHeight="15" x14ac:dyDescent="0.25"/>
  <cols>
    <col min="1" max="1" width="37.140625" style="32" bestFit="1" customWidth="1"/>
    <col min="2" max="16384" width="9.140625" style="32"/>
  </cols>
  <sheetData>
    <row r="1" spans="1:1" x14ac:dyDescent="0.25">
      <c r="A1" s="32" t="s">
        <v>12447</v>
      </c>
    </row>
    <row r="2" spans="1:1" x14ac:dyDescent="0.25">
      <c r="A2" s="32" t="s">
        <v>12448</v>
      </c>
    </row>
    <row r="3" spans="1:1" x14ac:dyDescent="0.25">
      <c r="A3" s="32" t="s">
        <v>12449</v>
      </c>
    </row>
    <row r="4" spans="1:1" x14ac:dyDescent="0.25">
      <c r="A4" s="32" t="s">
        <v>7259</v>
      </c>
    </row>
    <row r="5" spans="1:1" x14ac:dyDescent="0.25">
      <c r="A5" s="32">
        <v>99615</v>
      </c>
    </row>
    <row r="6" spans="1:1" x14ac:dyDescent="0.25">
      <c r="A6" s="32" t="s">
        <v>12450</v>
      </c>
    </row>
    <row r="7" spans="1:1" x14ac:dyDescent="0.25">
      <c r="A7" s="32" t="s">
        <v>12451</v>
      </c>
    </row>
    <row r="8" spans="1:1" x14ac:dyDescent="0.25">
      <c r="A8" s="32" t="s">
        <v>12452</v>
      </c>
    </row>
    <row r="9" spans="1:1" x14ac:dyDescent="0.25">
      <c r="A9" s="32" t="s">
        <v>12419</v>
      </c>
    </row>
    <row r="10" spans="1:1" x14ac:dyDescent="0.25">
      <c r="A10" s="32" t="s">
        <v>7259</v>
      </c>
    </row>
    <row r="11" spans="1:1" x14ac:dyDescent="0.25">
      <c r="A11" s="32">
        <v>99501</v>
      </c>
    </row>
    <row r="12" spans="1:1" x14ac:dyDescent="0.25">
      <c r="A12" s="32" t="s">
        <v>12453</v>
      </c>
    </row>
    <row r="13" spans="1:1" x14ac:dyDescent="0.25">
      <c r="A13" s="32" t="s">
        <v>12454</v>
      </c>
    </row>
    <row r="14" spans="1:1" x14ac:dyDescent="0.25">
      <c r="A14" s="32" t="s">
        <v>12455</v>
      </c>
    </row>
    <row r="15" spans="1:1" x14ac:dyDescent="0.25">
      <c r="A15" s="32" t="s">
        <v>12419</v>
      </c>
    </row>
    <row r="16" spans="1:1" x14ac:dyDescent="0.25">
      <c r="A16" s="32" t="s">
        <v>7259</v>
      </c>
    </row>
    <row r="17" spans="1:1" x14ac:dyDescent="0.25">
      <c r="A17" s="32">
        <v>99709</v>
      </c>
    </row>
    <row r="18" spans="1:1" x14ac:dyDescent="0.25">
      <c r="A18" s="32" t="s">
        <v>12456</v>
      </c>
    </row>
    <row r="19" spans="1:1" x14ac:dyDescent="0.25">
      <c r="A19" s="32" t="s">
        <v>12457</v>
      </c>
    </row>
    <row r="20" spans="1:1" x14ac:dyDescent="0.25">
      <c r="A20" s="32" t="s">
        <v>12458</v>
      </c>
    </row>
    <row r="21" spans="1:1" x14ac:dyDescent="0.25">
      <c r="A21" s="32" t="s">
        <v>12419</v>
      </c>
    </row>
    <row r="22" spans="1:1" x14ac:dyDescent="0.25">
      <c r="A22" s="32" t="s">
        <v>7259</v>
      </c>
    </row>
    <row r="23" spans="1:1" x14ac:dyDescent="0.25">
      <c r="A23" s="32">
        <v>99503</v>
      </c>
    </row>
    <row r="24" spans="1:1" x14ac:dyDescent="0.25">
      <c r="A24" s="32" t="s">
        <v>12459</v>
      </c>
    </row>
    <row r="25" spans="1:1" x14ac:dyDescent="0.25">
      <c r="A25" s="32" t="s">
        <v>12460</v>
      </c>
    </row>
    <row r="26" spans="1:1" x14ac:dyDescent="0.25">
      <c r="A26" s="32" t="s">
        <v>12461</v>
      </c>
    </row>
    <row r="27" spans="1:1" x14ac:dyDescent="0.25">
      <c r="A27" s="32" t="s">
        <v>12462</v>
      </c>
    </row>
    <row r="28" spans="1:1" x14ac:dyDescent="0.25">
      <c r="A28" s="32" t="s">
        <v>7259</v>
      </c>
    </row>
    <row r="29" spans="1:1" x14ac:dyDescent="0.25">
      <c r="A29" s="32">
        <v>99507</v>
      </c>
    </row>
    <row r="30" spans="1:1" x14ac:dyDescent="0.25">
      <c r="A30" s="32" t="s">
        <v>12463</v>
      </c>
    </row>
    <row r="31" spans="1:1" x14ac:dyDescent="0.25">
      <c r="A31" s="32" t="s">
        <v>12464</v>
      </c>
    </row>
    <row r="32" spans="1:1" x14ac:dyDescent="0.25">
      <c r="A32" s="32" t="s">
        <v>12465</v>
      </c>
    </row>
    <row r="33" spans="1:1" x14ac:dyDescent="0.25">
      <c r="A33" s="32" t="s">
        <v>12462</v>
      </c>
    </row>
    <row r="34" spans="1:1" x14ac:dyDescent="0.25">
      <c r="A34" s="32" t="s">
        <v>7259</v>
      </c>
    </row>
    <row r="35" spans="1:1" x14ac:dyDescent="0.25">
      <c r="A35" s="32">
        <v>99901</v>
      </c>
    </row>
    <row r="36" spans="1:1" x14ac:dyDescent="0.25">
      <c r="A36" s="32" t="s">
        <v>12466</v>
      </c>
    </row>
    <row r="37" spans="1:1" x14ac:dyDescent="0.25">
      <c r="A37" s="32" t="s">
        <v>12467</v>
      </c>
    </row>
    <row r="38" spans="1:1" x14ac:dyDescent="0.25">
      <c r="A38" s="32" t="s">
        <v>12468</v>
      </c>
    </row>
    <row r="39" spans="1:1" x14ac:dyDescent="0.25">
      <c r="A39" s="32" t="s">
        <v>12419</v>
      </c>
    </row>
    <row r="40" spans="1:1" x14ac:dyDescent="0.25">
      <c r="A40" s="32" t="s">
        <v>7259</v>
      </c>
    </row>
    <row r="41" spans="1:1" x14ac:dyDescent="0.25">
      <c r="A41" s="32">
        <v>99507</v>
      </c>
    </row>
    <row r="42" spans="1:1" x14ac:dyDescent="0.25">
      <c r="A42" s="32" t="s">
        <v>12469</v>
      </c>
    </row>
    <row r="43" spans="1:1" x14ac:dyDescent="0.25">
      <c r="A43" s="32" t="s">
        <v>12470</v>
      </c>
    </row>
    <row r="44" spans="1:1" x14ac:dyDescent="0.25">
      <c r="A44" s="32" t="s">
        <v>12471</v>
      </c>
    </row>
    <row r="45" spans="1:1" x14ac:dyDescent="0.25">
      <c r="A45" s="32" t="s">
        <v>12462</v>
      </c>
    </row>
    <row r="46" spans="1:1" x14ac:dyDescent="0.25">
      <c r="A46" s="32" t="s">
        <v>7259</v>
      </c>
    </row>
    <row r="47" spans="1:1" x14ac:dyDescent="0.25">
      <c r="A47" s="32">
        <v>99901</v>
      </c>
    </row>
    <row r="48" spans="1:1" x14ac:dyDescent="0.25">
      <c r="A48" s="32" t="s">
        <v>12472</v>
      </c>
    </row>
    <row r="49" spans="1:1" x14ac:dyDescent="0.25">
      <c r="A49" s="32" t="s">
        <v>12473</v>
      </c>
    </row>
    <row r="50" spans="1:1" x14ac:dyDescent="0.25">
      <c r="A50" s="32" t="s">
        <v>12474</v>
      </c>
    </row>
    <row r="51" spans="1:1" x14ac:dyDescent="0.25">
      <c r="A51" s="32" t="s">
        <v>12462</v>
      </c>
    </row>
    <row r="52" spans="1:1" x14ac:dyDescent="0.25">
      <c r="A52" s="32" t="s">
        <v>7259</v>
      </c>
    </row>
    <row r="53" spans="1:1" x14ac:dyDescent="0.25">
      <c r="A53" s="32">
        <v>99701</v>
      </c>
    </row>
    <row r="54" spans="1:1" x14ac:dyDescent="0.25">
      <c r="A54" s="32" t="s">
        <v>12475</v>
      </c>
    </row>
    <row r="55" spans="1:1" x14ac:dyDescent="0.25">
      <c r="A55" s="32" t="s">
        <v>12476</v>
      </c>
    </row>
    <row r="56" spans="1:1" x14ac:dyDescent="0.25">
      <c r="A56" s="32" t="s">
        <v>12477</v>
      </c>
    </row>
    <row r="57" spans="1:1" x14ac:dyDescent="0.25">
      <c r="A57" s="32" t="s">
        <v>12478</v>
      </c>
    </row>
    <row r="58" spans="1:1" x14ac:dyDescent="0.25">
      <c r="A58" s="32" t="s">
        <v>7259</v>
      </c>
    </row>
    <row r="59" spans="1:1" x14ac:dyDescent="0.25">
      <c r="A59" s="32">
        <v>99929</v>
      </c>
    </row>
    <row r="60" spans="1:1" x14ac:dyDescent="0.25">
      <c r="A60" s="32" t="s">
        <v>12479</v>
      </c>
    </row>
    <row r="61" spans="1:1" x14ac:dyDescent="0.25">
      <c r="A61" s="32" t="s">
        <v>12480</v>
      </c>
    </row>
    <row r="62" spans="1:1" x14ac:dyDescent="0.25">
      <c r="A62" s="32" t="s">
        <v>12481</v>
      </c>
    </row>
    <row r="63" spans="1:1" x14ac:dyDescent="0.25">
      <c r="A63" s="32" t="s">
        <v>12478</v>
      </c>
    </row>
    <row r="64" spans="1:1" x14ac:dyDescent="0.25">
      <c r="A64" s="32" t="s">
        <v>7259</v>
      </c>
    </row>
    <row r="65" spans="1:1" x14ac:dyDescent="0.25">
      <c r="A65" s="32">
        <v>99559</v>
      </c>
    </row>
    <row r="66" spans="1:1" x14ac:dyDescent="0.25">
      <c r="A66" s="32" t="s">
        <v>12482</v>
      </c>
    </row>
    <row r="67" spans="1:1" x14ac:dyDescent="0.25">
      <c r="A67" s="32" t="s">
        <v>12483</v>
      </c>
    </row>
    <row r="68" spans="1:1" x14ac:dyDescent="0.25">
      <c r="A68" s="32" t="s">
        <v>12484</v>
      </c>
    </row>
    <row r="69" spans="1:1" x14ac:dyDescent="0.25">
      <c r="A69" s="32" t="s">
        <v>12478</v>
      </c>
    </row>
    <row r="70" spans="1:1" x14ac:dyDescent="0.25">
      <c r="A70" s="32" t="s">
        <v>7259</v>
      </c>
    </row>
    <row r="71" spans="1:1" x14ac:dyDescent="0.25">
      <c r="A71" s="32">
        <v>99701</v>
      </c>
    </row>
    <row r="72" spans="1:1" x14ac:dyDescent="0.25">
      <c r="A72" s="32" t="s">
        <v>12485</v>
      </c>
    </row>
    <row r="73" spans="1:1" x14ac:dyDescent="0.25">
      <c r="A73" s="32" t="s">
        <v>12486</v>
      </c>
    </row>
    <row r="74" spans="1:1" x14ac:dyDescent="0.25">
      <c r="A74" s="32" t="s">
        <v>12487</v>
      </c>
    </row>
    <row r="75" spans="1:1" x14ac:dyDescent="0.25">
      <c r="A75" s="32" t="s">
        <v>11166</v>
      </c>
    </row>
    <row r="76" spans="1:1" x14ac:dyDescent="0.25">
      <c r="A76" s="32" t="s">
        <v>7259</v>
      </c>
    </row>
    <row r="77" spans="1:1" x14ac:dyDescent="0.25">
      <c r="A77" s="32">
        <v>99501</v>
      </c>
    </row>
    <row r="78" spans="1:1" x14ac:dyDescent="0.25">
      <c r="A78" s="32" t="s">
        <v>12488</v>
      </c>
    </row>
    <row r="79" spans="1:1" x14ac:dyDescent="0.25">
      <c r="A79" s="32" t="s">
        <v>12489</v>
      </c>
    </row>
    <row r="80" spans="1:1" x14ac:dyDescent="0.25">
      <c r="A80" s="32" t="s">
        <v>12490</v>
      </c>
    </row>
    <row r="81" spans="1:1" x14ac:dyDescent="0.25">
      <c r="A81" s="32" t="s">
        <v>11166</v>
      </c>
    </row>
    <row r="82" spans="1:1" x14ac:dyDescent="0.25">
      <c r="A82" s="32" t="s">
        <v>7259</v>
      </c>
    </row>
    <row r="83" spans="1:1" x14ac:dyDescent="0.25">
      <c r="A83" s="32">
        <v>99709</v>
      </c>
    </row>
    <row r="84" spans="1:1" x14ac:dyDescent="0.25">
      <c r="A84" s="32" t="s">
        <v>12491</v>
      </c>
    </row>
    <row r="85" spans="1:1" x14ac:dyDescent="0.25">
      <c r="A85" s="32" t="s">
        <v>12492</v>
      </c>
    </row>
    <row r="86" spans="1:1" x14ac:dyDescent="0.25">
      <c r="A86" s="32" t="s">
        <v>12493</v>
      </c>
    </row>
    <row r="87" spans="1:1" x14ac:dyDescent="0.25">
      <c r="A87" s="32" t="s">
        <v>7258</v>
      </c>
    </row>
    <row r="88" spans="1:1" x14ac:dyDescent="0.25">
      <c r="A88" s="32" t="s">
        <v>7259</v>
      </c>
    </row>
    <row r="89" spans="1:1" x14ac:dyDescent="0.25">
      <c r="A89" s="32">
        <v>99645</v>
      </c>
    </row>
    <row r="90" spans="1:1" x14ac:dyDescent="0.25">
      <c r="A90" s="32" t="s">
        <v>12494</v>
      </c>
    </row>
    <row r="91" spans="1:1" x14ac:dyDescent="0.25">
      <c r="A91" s="32" t="s">
        <v>12495</v>
      </c>
    </row>
    <row r="92" spans="1:1" x14ac:dyDescent="0.25">
      <c r="A92" s="32" t="s">
        <v>12496</v>
      </c>
    </row>
    <row r="93" spans="1:1" x14ac:dyDescent="0.25">
      <c r="A93" s="32" t="s">
        <v>12419</v>
      </c>
    </row>
    <row r="94" spans="1:1" x14ac:dyDescent="0.25">
      <c r="A94" s="32" t="s">
        <v>7259</v>
      </c>
    </row>
    <row r="95" spans="1:1" x14ac:dyDescent="0.25">
      <c r="A95" s="32">
        <v>99827</v>
      </c>
    </row>
    <row r="96" spans="1:1" x14ac:dyDescent="0.25">
      <c r="A96" s="32" t="s">
        <v>12497</v>
      </c>
    </row>
    <row r="97" spans="1:1" x14ac:dyDescent="0.25">
      <c r="A97" s="32" t="s">
        <v>12498</v>
      </c>
    </row>
    <row r="98" spans="1:1" x14ac:dyDescent="0.25">
      <c r="A98" s="32" t="s">
        <v>12499</v>
      </c>
    </row>
    <row r="99" spans="1:1" x14ac:dyDescent="0.25">
      <c r="A99" s="32" t="s">
        <v>12500</v>
      </c>
    </row>
    <row r="100" spans="1:1" x14ac:dyDescent="0.25">
      <c r="A100" s="32" t="s">
        <v>7259</v>
      </c>
    </row>
    <row r="101" spans="1:1" x14ac:dyDescent="0.25">
      <c r="A101" s="32">
        <v>99709</v>
      </c>
    </row>
    <row r="102" spans="1:1" x14ac:dyDescent="0.25">
      <c r="A102" s="32" t="s">
        <v>12501</v>
      </c>
    </row>
    <row r="103" spans="1:1" x14ac:dyDescent="0.25">
      <c r="A103" s="32" t="s">
        <v>12498</v>
      </c>
    </row>
    <row r="104" spans="1:1" x14ac:dyDescent="0.25">
      <c r="A104" s="32" t="s">
        <v>12502</v>
      </c>
    </row>
    <row r="105" spans="1:1" x14ac:dyDescent="0.25">
      <c r="A105" s="32" t="s">
        <v>12478</v>
      </c>
    </row>
    <row r="106" spans="1:1" x14ac:dyDescent="0.25">
      <c r="A106" s="32" t="s">
        <v>7259</v>
      </c>
    </row>
    <row r="107" spans="1:1" x14ac:dyDescent="0.25">
      <c r="A107" s="32">
        <v>99701</v>
      </c>
    </row>
    <row r="108" spans="1:1" x14ac:dyDescent="0.25">
      <c r="A108" s="32" t="s">
        <v>12501</v>
      </c>
    </row>
    <row r="109" spans="1:1" x14ac:dyDescent="0.25">
      <c r="A109" s="32" t="s">
        <v>12503</v>
      </c>
    </row>
    <row r="110" spans="1:1" x14ac:dyDescent="0.25">
      <c r="A110" s="32" t="s">
        <v>12504</v>
      </c>
    </row>
    <row r="111" spans="1:1" x14ac:dyDescent="0.25">
      <c r="A111" s="32" t="s">
        <v>12505</v>
      </c>
    </row>
    <row r="112" spans="1:1" x14ac:dyDescent="0.25">
      <c r="A112" s="32" t="s">
        <v>7259</v>
      </c>
    </row>
    <row r="113" spans="1:1" x14ac:dyDescent="0.25">
      <c r="A113" s="32">
        <v>99503</v>
      </c>
    </row>
    <row r="114" spans="1:1" x14ac:dyDescent="0.25">
      <c r="A114" s="32" t="s">
        <v>12506</v>
      </c>
    </row>
    <row r="115" spans="1:1" x14ac:dyDescent="0.25">
      <c r="A115" s="32" t="s">
        <v>12507</v>
      </c>
    </row>
    <row r="116" spans="1:1" x14ac:dyDescent="0.25">
      <c r="A116" s="32" t="s">
        <v>12508</v>
      </c>
    </row>
    <row r="117" spans="1:1" x14ac:dyDescent="0.25">
      <c r="A117" s="32" t="s">
        <v>12505</v>
      </c>
    </row>
    <row r="118" spans="1:1" x14ac:dyDescent="0.25">
      <c r="A118" s="32" t="s">
        <v>7259</v>
      </c>
    </row>
    <row r="119" spans="1:1" x14ac:dyDescent="0.25">
      <c r="A119" s="32">
        <v>99615</v>
      </c>
    </row>
    <row r="120" spans="1:1" x14ac:dyDescent="0.25">
      <c r="A120" s="32" t="s">
        <v>12509</v>
      </c>
    </row>
    <row r="121" spans="1:1" x14ac:dyDescent="0.25">
      <c r="A121" s="32" t="s">
        <v>12510</v>
      </c>
    </row>
    <row r="122" spans="1:1" x14ac:dyDescent="0.25">
      <c r="A122" s="32" t="s">
        <v>12511</v>
      </c>
    </row>
    <row r="123" spans="1:1" x14ac:dyDescent="0.25">
      <c r="A123" s="32" t="s">
        <v>12512</v>
      </c>
    </row>
    <row r="124" spans="1:1" x14ac:dyDescent="0.25">
      <c r="A124" s="32" t="s">
        <v>7259</v>
      </c>
    </row>
    <row r="125" spans="1:1" x14ac:dyDescent="0.25">
      <c r="A125" s="32">
        <v>99709</v>
      </c>
    </row>
    <row r="126" spans="1:1" x14ac:dyDescent="0.25">
      <c r="A126" s="32" t="s">
        <v>12513</v>
      </c>
    </row>
    <row r="127" spans="1:1" x14ac:dyDescent="0.25">
      <c r="A127" s="32" t="s">
        <v>12510</v>
      </c>
    </row>
    <row r="128" spans="1:1" x14ac:dyDescent="0.25">
      <c r="A128" s="32" t="s">
        <v>12514</v>
      </c>
    </row>
    <row r="129" spans="1:1" x14ac:dyDescent="0.25">
      <c r="A129" s="32" t="s">
        <v>12512</v>
      </c>
    </row>
    <row r="130" spans="1:1" x14ac:dyDescent="0.25">
      <c r="A130" s="32" t="s">
        <v>7259</v>
      </c>
    </row>
    <row r="131" spans="1:1" x14ac:dyDescent="0.25">
      <c r="A131" s="32">
        <v>99686</v>
      </c>
    </row>
    <row r="132" spans="1:1" x14ac:dyDescent="0.25">
      <c r="A132" s="32" t="s">
        <v>12515</v>
      </c>
    </row>
    <row r="133" spans="1:1" x14ac:dyDescent="0.25">
      <c r="A133" s="32" t="s">
        <v>12516</v>
      </c>
    </row>
    <row r="134" spans="1:1" x14ac:dyDescent="0.25">
      <c r="A134" s="32" t="s">
        <v>12517</v>
      </c>
    </row>
    <row r="135" spans="1:1" x14ac:dyDescent="0.25">
      <c r="A135" s="32" t="s">
        <v>11166</v>
      </c>
    </row>
    <row r="136" spans="1:1" x14ac:dyDescent="0.25">
      <c r="A136" s="32" t="s">
        <v>7259</v>
      </c>
    </row>
    <row r="137" spans="1:1" x14ac:dyDescent="0.25">
      <c r="A137" s="32">
        <v>99654</v>
      </c>
    </row>
    <row r="138" spans="1:1" x14ac:dyDescent="0.25">
      <c r="A138" s="32" t="s">
        <v>12518</v>
      </c>
    </row>
    <row r="139" spans="1:1" x14ac:dyDescent="0.25">
      <c r="A139" s="32" t="s">
        <v>12519</v>
      </c>
    </row>
    <row r="140" spans="1:1" x14ac:dyDescent="0.25">
      <c r="A140" s="32" t="s">
        <v>12520</v>
      </c>
    </row>
    <row r="141" spans="1:1" x14ac:dyDescent="0.25">
      <c r="A141" s="32" t="s">
        <v>7285</v>
      </c>
    </row>
    <row r="142" spans="1:1" x14ac:dyDescent="0.25">
      <c r="A142" s="32" t="s">
        <v>7259</v>
      </c>
    </row>
    <row r="143" spans="1:1" x14ac:dyDescent="0.25">
      <c r="A143" s="32">
        <v>99503</v>
      </c>
    </row>
    <row r="144" spans="1:1" x14ac:dyDescent="0.25">
      <c r="A144" s="32" t="s">
        <v>12521</v>
      </c>
    </row>
    <row r="145" spans="1:1" x14ac:dyDescent="0.25">
      <c r="A145" s="32" t="s">
        <v>12519</v>
      </c>
    </row>
    <row r="146" spans="1:1" x14ac:dyDescent="0.25">
      <c r="A146" s="32" t="s">
        <v>12522</v>
      </c>
    </row>
    <row r="147" spans="1:1" x14ac:dyDescent="0.25">
      <c r="A147" s="32" t="s">
        <v>7285</v>
      </c>
    </row>
    <row r="148" spans="1:1" x14ac:dyDescent="0.25">
      <c r="A148" s="32" t="s">
        <v>7259</v>
      </c>
    </row>
    <row r="149" spans="1:1" x14ac:dyDescent="0.25">
      <c r="A149" s="32">
        <v>99503</v>
      </c>
    </row>
    <row r="150" spans="1:1" x14ac:dyDescent="0.25">
      <c r="A150" s="32" t="s">
        <v>12523</v>
      </c>
    </row>
    <row r="151" spans="1:1" x14ac:dyDescent="0.25">
      <c r="A151" s="32" t="s">
        <v>12524</v>
      </c>
    </row>
    <row r="152" spans="1:1" x14ac:dyDescent="0.25">
      <c r="A152" s="32" t="s">
        <v>12525</v>
      </c>
    </row>
    <row r="153" spans="1:1" x14ac:dyDescent="0.25">
      <c r="A153" s="32" t="s">
        <v>7312</v>
      </c>
    </row>
    <row r="154" spans="1:1" x14ac:dyDescent="0.25">
      <c r="A154" s="32" t="s">
        <v>7259</v>
      </c>
    </row>
    <row r="155" spans="1:1" x14ac:dyDescent="0.25">
      <c r="A155" s="32">
        <v>99701</v>
      </c>
    </row>
    <row r="156" spans="1:1" x14ac:dyDescent="0.25">
      <c r="A156" s="32" t="s">
        <v>12526</v>
      </c>
    </row>
    <row r="157" spans="1:1" x14ac:dyDescent="0.25">
      <c r="A157" s="32" t="s">
        <v>12527</v>
      </c>
    </row>
    <row r="158" spans="1:1" x14ac:dyDescent="0.25">
      <c r="A158" s="32" t="s">
        <v>12528</v>
      </c>
    </row>
    <row r="159" spans="1:1" x14ac:dyDescent="0.25">
      <c r="A159" s="32" t="s">
        <v>7312</v>
      </c>
    </row>
    <row r="160" spans="1:1" x14ac:dyDescent="0.25">
      <c r="A160" s="32" t="s">
        <v>7259</v>
      </c>
    </row>
    <row r="161" spans="1:1" x14ac:dyDescent="0.25">
      <c r="A161" s="32">
        <v>99701</v>
      </c>
    </row>
    <row r="162" spans="1:1" x14ac:dyDescent="0.25">
      <c r="A162" s="32" t="s">
        <v>12529</v>
      </c>
    </row>
    <row r="163" spans="1:1" x14ac:dyDescent="0.25">
      <c r="A163" s="32" t="s">
        <v>12530</v>
      </c>
    </row>
    <row r="164" spans="1:1" x14ac:dyDescent="0.25">
      <c r="A164" s="32" t="s">
        <v>12531</v>
      </c>
    </row>
    <row r="165" spans="1:1" x14ac:dyDescent="0.25">
      <c r="A165" s="32" t="s">
        <v>12532</v>
      </c>
    </row>
    <row r="166" spans="1:1" x14ac:dyDescent="0.25">
      <c r="A166" s="32" t="s">
        <v>7259</v>
      </c>
    </row>
    <row r="167" spans="1:1" x14ac:dyDescent="0.25">
      <c r="A167" s="32">
        <v>99901</v>
      </c>
    </row>
    <row r="168" spans="1:1" x14ac:dyDescent="0.25">
      <c r="A168" s="32" t="s">
        <v>12533</v>
      </c>
    </row>
    <row r="169" spans="1:1" x14ac:dyDescent="0.25">
      <c r="A169" s="32" t="s">
        <v>12534</v>
      </c>
    </row>
    <row r="170" spans="1:1" x14ac:dyDescent="0.25">
      <c r="A170" s="32" t="s">
        <v>12535</v>
      </c>
    </row>
    <row r="171" spans="1:1" x14ac:dyDescent="0.25">
      <c r="A171" s="32" t="s">
        <v>7258</v>
      </c>
    </row>
    <row r="172" spans="1:1" x14ac:dyDescent="0.25">
      <c r="A172" s="32" t="s">
        <v>7259</v>
      </c>
    </row>
    <row r="173" spans="1:1" x14ac:dyDescent="0.25">
      <c r="A173" s="32">
        <v>99518</v>
      </c>
    </row>
    <row r="174" spans="1:1" x14ac:dyDescent="0.25">
      <c r="A174" s="32" t="s">
        <v>12536</v>
      </c>
    </row>
    <row r="175" spans="1:1" x14ac:dyDescent="0.25">
      <c r="A175" s="32" t="s">
        <v>12537</v>
      </c>
    </row>
    <row r="176" spans="1:1" x14ac:dyDescent="0.25">
      <c r="A176" s="32" t="s">
        <v>12538</v>
      </c>
    </row>
    <row r="177" spans="1:1" x14ac:dyDescent="0.25">
      <c r="A177" s="32" t="s">
        <v>7258</v>
      </c>
    </row>
    <row r="178" spans="1:1" x14ac:dyDescent="0.25">
      <c r="A178" s="32" t="s">
        <v>7259</v>
      </c>
    </row>
    <row r="179" spans="1:1" x14ac:dyDescent="0.25">
      <c r="A179" s="32">
        <v>99501</v>
      </c>
    </row>
    <row r="180" spans="1:1" x14ac:dyDescent="0.25">
      <c r="A180" s="32" t="s">
        <v>12539</v>
      </c>
    </row>
    <row r="181" spans="1:1" x14ac:dyDescent="0.25">
      <c r="A181" s="32" t="s">
        <v>12540</v>
      </c>
    </row>
    <row r="182" spans="1:1" x14ac:dyDescent="0.25">
      <c r="A182" s="32" t="s">
        <v>12541</v>
      </c>
    </row>
    <row r="183" spans="1:1" x14ac:dyDescent="0.25">
      <c r="A183" s="32" t="s">
        <v>11166</v>
      </c>
    </row>
    <row r="184" spans="1:1" x14ac:dyDescent="0.25">
      <c r="A184" s="32" t="s">
        <v>7259</v>
      </c>
    </row>
    <row r="185" spans="1:1" x14ac:dyDescent="0.25">
      <c r="A185" s="32">
        <v>99801</v>
      </c>
    </row>
    <row r="186" spans="1:1" x14ac:dyDescent="0.25">
      <c r="A186" s="32" t="s">
        <v>12542</v>
      </c>
    </row>
    <row r="187" spans="1:1" x14ac:dyDescent="0.25">
      <c r="A187" s="32" t="s">
        <v>12543</v>
      </c>
    </row>
    <row r="188" spans="1:1" x14ac:dyDescent="0.25">
      <c r="A188" s="32" t="s">
        <v>12544</v>
      </c>
    </row>
    <row r="189" spans="1:1" x14ac:dyDescent="0.25">
      <c r="A189" s="32" t="s">
        <v>7312</v>
      </c>
    </row>
    <row r="190" spans="1:1" x14ac:dyDescent="0.25">
      <c r="A190" s="32" t="s">
        <v>7259</v>
      </c>
    </row>
    <row r="191" spans="1:1" x14ac:dyDescent="0.25">
      <c r="A191" s="32">
        <v>99709</v>
      </c>
    </row>
    <row r="192" spans="1:1" x14ac:dyDescent="0.25">
      <c r="A192" s="32" t="s">
        <v>12545</v>
      </c>
    </row>
    <row r="193" spans="1:1" x14ac:dyDescent="0.25">
      <c r="A193" s="32" t="s">
        <v>12543</v>
      </c>
    </row>
    <row r="194" spans="1:1" x14ac:dyDescent="0.25">
      <c r="A194" s="32" t="s">
        <v>12546</v>
      </c>
    </row>
    <row r="195" spans="1:1" x14ac:dyDescent="0.25">
      <c r="A195" s="32" t="s">
        <v>7312</v>
      </c>
    </row>
    <row r="196" spans="1:1" x14ac:dyDescent="0.25">
      <c r="A196" s="32" t="s">
        <v>7259</v>
      </c>
    </row>
    <row r="197" spans="1:1" x14ac:dyDescent="0.25">
      <c r="A197" s="32">
        <v>99501</v>
      </c>
    </row>
    <row r="198" spans="1:1" x14ac:dyDescent="0.25">
      <c r="A198" s="32" t="s">
        <v>12547</v>
      </c>
    </row>
    <row r="199" spans="1:1" x14ac:dyDescent="0.25">
      <c r="A199" s="32" t="s">
        <v>12548</v>
      </c>
    </row>
    <row r="200" spans="1:1" x14ac:dyDescent="0.25">
      <c r="A200" s="32" t="s">
        <v>12549</v>
      </c>
    </row>
    <row r="201" spans="1:1" x14ac:dyDescent="0.25">
      <c r="A201" s="32" t="s">
        <v>12532</v>
      </c>
    </row>
    <row r="202" spans="1:1" x14ac:dyDescent="0.25">
      <c r="A202" s="32" t="s">
        <v>7259</v>
      </c>
    </row>
    <row r="203" spans="1:1" x14ac:dyDescent="0.25">
      <c r="A203" s="32">
        <v>99501</v>
      </c>
    </row>
    <row r="204" spans="1:1" x14ac:dyDescent="0.25">
      <c r="A204" s="32" t="s">
        <v>12550</v>
      </c>
    </row>
    <row r="205" spans="1:1" x14ac:dyDescent="0.25">
      <c r="A205" s="32" t="s">
        <v>12551</v>
      </c>
    </row>
    <row r="206" spans="1:1" x14ac:dyDescent="0.25">
      <c r="A206" s="32" t="s">
        <v>12552</v>
      </c>
    </row>
    <row r="207" spans="1:1" x14ac:dyDescent="0.25">
      <c r="A207" s="32" t="s">
        <v>12532</v>
      </c>
    </row>
    <row r="208" spans="1:1" x14ac:dyDescent="0.25">
      <c r="A208" s="32" t="s">
        <v>7259</v>
      </c>
    </row>
    <row r="209" spans="1:1" x14ac:dyDescent="0.25">
      <c r="A209" s="32">
        <v>99501</v>
      </c>
    </row>
    <row r="210" spans="1:1" x14ac:dyDescent="0.25">
      <c r="A210" s="32" t="s">
        <v>12553</v>
      </c>
    </row>
    <row r="211" spans="1:1" x14ac:dyDescent="0.25">
      <c r="A211" s="32" t="s">
        <v>12551</v>
      </c>
    </row>
    <row r="212" spans="1:1" x14ac:dyDescent="0.25">
      <c r="A212" s="32" t="s">
        <v>12554</v>
      </c>
    </row>
    <row r="213" spans="1:1" x14ac:dyDescent="0.25">
      <c r="A213" s="32" t="s">
        <v>12532</v>
      </c>
    </row>
    <row r="214" spans="1:1" x14ac:dyDescent="0.25">
      <c r="A214" s="32" t="s">
        <v>7259</v>
      </c>
    </row>
    <row r="215" spans="1:1" x14ac:dyDescent="0.25">
      <c r="A215" s="32">
        <v>99501</v>
      </c>
    </row>
    <row r="216" spans="1:1" x14ac:dyDescent="0.25">
      <c r="A216" s="32" t="s">
        <v>12555</v>
      </c>
    </row>
    <row r="217" spans="1:1" x14ac:dyDescent="0.25">
      <c r="A217" s="32" t="s">
        <v>12551</v>
      </c>
    </row>
    <row r="218" spans="1:1" x14ac:dyDescent="0.25">
      <c r="A218" s="32" t="s">
        <v>12556</v>
      </c>
    </row>
    <row r="219" spans="1:1" x14ac:dyDescent="0.25">
      <c r="A219" s="32" t="s">
        <v>12532</v>
      </c>
    </row>
    <row r="220" spans="1:1" x14ac:dyDescent="0.25">
      <c r="A220" s="32" t="s">
        <v>7259</v>
      </c>
    </row>
    <row r="221" spans="1:1" x14ac:dyDescent="0.25">
      <c r="A221" s="32">
        <v>99701</v>
      </c>
    </row>
    <row r="222" spans="1:1" x14ac:dyDescent="0.25">
      <c r="A222" s="32" t="s">
        <v>12557</v>
      </c>
    </row>
    <row r="223" spans="1:1" x14ac:dyDescent="0.25">
      <c r="A223" s="32" t="s">
        <v>12558</v>
      </c>
    </row>
    <row r="224" spans="1:1" x14ac:dyDescent="0.25">
      <c r="A224" s="32" t="s">
        <v>12559</v>
      </c>
    </row>
    <row r="225" spans="1:1" x14ac:dyDescent="0.25">
      <c r="A225" s="32" t="s">
        <v>12532</v>
      </c>
    </row>
    <row r="226" spans="1:1" x14ac:dyDescent="0.25">
      <c r="A226" s="32" t="s">
        <v>7259</v>
      </c>
    </row>
    <row r="227" spans="1:1" x14ac:dyDescent="0.25">
      <c r="A227" s="32">
        <v>99654</v>
      </c>
    </row>
    <row r="228" spans="1:1" x14ac:dyDescent="0.25">
      <c r="A228" s="32" t="s">
        <v>12560</v>
      </c>
    </row>
    <row r="229" spans="1:1" x14ac:dyDescent="0.25">
      <c r="A229" s="32" t="s">
        <v>12561</v>
      </c>
    </row>
    <row r="230" spans="1:1" x14ac:dyDescent="0.25">
      <c r="A230" s="32" t="s">
        <v>12562</v>
      </c>
    </row>
    <row r="231" spans="1:1" x14ac:dyDescent="0.25">
      <c r="A231" s="32" t="s">
        <v>7258</v>
      </c>
    </row>
    <row r="232" spans="1:1" x14ac:dyDescent="0.25">
      <c r="A232" s="32" t="s">
        <v>7259</v>
      </c>
    </row>
    <row r="233" spans="1:1" x14ac:dyDescent="0.25">
      <c r="A233" s="32">
        <v>99686</v>
      </c>
    </row>
    <row r="234" spans="1:1" x14ac:dyDescent="0.25">
      <c r="A234" s="32" t="s">
        <v>12563</v>
      </c>
    </row>
    <row r="235" spans="1:1" x14ac:dyDescent="0.25">
      <c r="A235" s="32" t="s">
        <v>12564</v>
      </c>
    </row>
    <row r="236" spans="1:1" x14ac:dyDescent="0.25">
      <c r="A236" s="32" t="s">
        <v>12565</v>
      </c>
    </row>
    <row r="237" spans="1:1" x14ac:dyDescent="0.25">
      <c r="A237" s="32" t="s">
        <v>7258</v>
      </c>
    </row>
    <row r="238" spans="1:1" x14ac:dyDescent="0.25">
      <c r="A238" s="32" t="s">
        <v>7259</v>
      </c>
    </row>
    <row r="239" spans="1:1" x14ac:dyDescent="0.25">
      <c r="A239" s="32">
        <v>99701</v>
      </c>
    </row>
    <row r="240" spans="1:1" x14ac:dyDescent="0.25">
      <c r="A240" s="32" t="s">
        <v>12566</v>
      </c>
    </row>
    <row r="241" spans="1:1" x14ac:dyDescent="0.25">
      <c r="A241" s="32" t="s">
        <v>12567</v>
      </c>
    </row>
    <row r="242" spans="1:1" x14ac:dyDescent="0.25">
      <c r="A242" s="32" t="s">
        <v>12568</v>
      </c>
    </row>
    <row r="243" spans="1:1" x14ac:dyDescent="0.25">
      <c r="A243" s="32" t="s">
        <v>12532</v>
      </c>
    </row>
    <row r="244" spans="1:1" x14ac:dyDescent="0.25">
      <c r="A244" s="32" t="s">
        <v>7259</v>
      </c>
    </row>
    <row r="245" spans="1:1" x14ac:dyDescent="0.25">
      <c r="A245" s="32">
        <v>99654</v>
      </c>
    </row>
    <row r="246" spans="1:1" x14ac:dyDescent="0.25">
      <c r="A246" s="32" t="s">
        <v>12569</v>
      </c>
    </row>
    <row r="247" spans="1:1" x14ac:dyDescent="0.25">
      <c r="A247" s="32" t="s">
        <v>12570</v>
      </c>
    </row>
    <row r="248" spans="1:1" x14ac:dyDescent="0.25">
      <c r="A248" s="32" t="s">
        <v>12571</v>
      </c>
    </row>
    <row r="249" spans="1:1" x14ac:dyDescent="0.25">
      <c r="A249" s="32" t="s">
        <v>12572</v>
      </c>
    </row>
    <row r="250" spans="1:1" x14ac:dyDescent="0.25">
      <c r="A250" s="32" t="s">
        <v>7259</v>
      </c>
    </row>
    <row r="251" spans="1:1" x14ac:dyDescent="0.25">
      <c r="A251" s="32">
        <v>99587</v>
      </c>
    </row>
    <row r="252" spans="1:1" x14ac:dyDescent="0.25">
      <c r="A252" s="32" t="s">
        <v>12573</v>
      </c>
    </row>
    <row r="253" spans="1:1" x14ac:dyDescent="0.25">
      <c r="A253" s="32" t="s">
        <v>12574</v>
      </c>
    </row>
    <row r="254" spans="1:1" x14ac:dyDescent="0.25">
      <c r="A254" s="32" t="s">
        <v>12575</v>
      </c>
    </row>
    <row r="255" spans="1:1" x14ac:dyDescent="0.25">
      <c r="A255" s="32" t="s">
        <v>12532</v>
      </c>
    </row>
    <row r="256" spans="1:1" x14ac:dyDescent="0.25">
      <c r="A256" s="32" t="s">
        <v>7259</v>
      </c>
    </row>
    <row r="257" spans="1:1" x14ac:dyDescent="0.25">
      <c r="A257" s="32">
        <v>99615</v>
      </c>
    </row>
    <row r="258" spans="1:1" x14ac:dyDescent="0.25">
      <c r="A258" s="32" t="s">
        <v>12576</v>
      </c>
    </row>
    <row r="259" spans="1:1" x14ac:dyDescent="0.25">
      <c r="A259" s="32" t="s">
        <v>12577</v>
      </c>
    </row>
    <row r="260" spans="1:1" x14ac:dyDescent="0.25">
      <c r="A260" s="32" t="s">
        <v>12578</v>
      </c>
    </row>
    <row r="261" spans="1:1" x14ac:dyDescent="0.25">
      <c r="A261" s="32" t="s">
        <v>7300</v>
      </c>
    </row>
    <row r="262" spans="1:1" x14ac:dyDescent="0.25">
      <c r="A262" s="32" t="s">
        <v>7259</v>
      </c>
    </row>
    <row r="263" spans="1:1" x14ac:dyDescent="0.25">
      <c r="A263" s="32">
        <v>99901</v>
      </c>
    </row>
    <row r="264" spans="1:1" x14ac:dyDescent="0.25">
      <c r="A264" s="32" t="s">
        <v>12579</v>
      </c>
    </row>
    <row r="265" spans="1:1" x14ac:dyDescent="0.25">
      <c r="A265" s="32" t="s">
        <v>12580</v>
      </c>
    </row>
    <row r="266" spans="1:1" x14ac:dyDescent="0.25">
      <c r="A266" s="32" t="s">
        <v>12581</v>
      </c>
    </row>
    <row r="267" spans="1:1" x14ac:dyDescent="0.25">
      <c r="A267" s="32" t="s">
        <v>7258</v>
      </c>
    </row>
    <row r="268" spans="1:1" x14ac:dyDescent="0.25">
      <c r="A268" s="32" t="s">
        <v>7259</v>
      </c>
    </row>
    <row r="269" spans="1:1" x14ac:dyDescent="0.25">
      <c r="A269" s="32">
        <v>99501</v>
      </c>
    </row>
    <row r="270" spans="1:1" x14ac:dyDescent="0.25">
      <c r="A270" s="32" t="s">
        <v>12582</v>
      </c>
    </row>
    <row r="271" spans="1:1" x14ac:dyDescent="0.25">
      <c r="A271" s="32" t="s">
        <v>12583</v>
      </c>
    </row>
    <row r="272" spans="1:1" x14ac:dyDescent="0.25">
      <c r="A272" s="32" t="s">
        <v>12584</v>
      </c>
    </row>
    <row r="273" spans="1:1" x14ac:dyDescent="0.25">
      <c r="A273" s="32" t="s">
        <v>12585</v>
      </c>
    </row>
    <row r="274" spans="1:1" x14ac:dyDescent="0.25">
      <c r="A274" s="32" t="s">
        <v>7259</v>
      </c>
    </row>
    <row r="275" spans="1:1" x14ac:dyDescent="0.25">
      <c r="A275" s="32">
        <v>99654</v>
      </c>
    </row>
    <row r="276" spans="1:1" x14ac:dyDescent="0.25">
      <c r="A276" s="32" t="s">
        <v>12586</v>
      </c>
    </row>
    <row r="277" spans="1:1" x14ac:dyDescent="0.25">
      <c r="A277" s="32" t="s">
        <v>12587</v>
      </c>
    </row>
    <row r="278" spans="1:1" x14ac:dyDescent="0.25">
      <c r="A278" s="32" t="s">
        <v>12588</v>
      </c>
    </row>
    <row r="279" spans="1:1" x14ac:dyDescent="0.25">
      <c r="A279" s="32" t="s">
        <v>7258</v>
      </c>
    </row>
    <row r="280" spans="1:1" x14ac:dyDescent="0.25">
      <c r="A280" s="32" t="s">
        <v>7259</v>
      </c>
    </row>
    <row r="281" spans="1:1" x14ac:dyDescent="0.25">
      <c r="A281" s="32">
        <v>99507</v>
      </c>
    </row>
    <row r="282" spans="1:1" x14ac:dyDescent="0.25">
      <c r="A282" s="32" t="s">
        <v>12589</v>
      </c>
    </row>
    <row r="283" spans="1:1" x14ac:dyDescent="0.25">
      <c r="A283" s="32" t="s">
        <v>12590</v>
      </c>
    </row>
    <row r="284" spans="1:1" x14ac:dyDescent="0.25">
      <c r="A284" s="32" t="s">
        <v>12591</v>
      </c>
    </row>
    <row r="285" spans="1:1" x14ac:dyDescent="0.25">
      <c r="A285" s="32" t="s">
        <v>7258</v>
      </c>
    </row>
    <row r="286" spans="1:1" x14ac:dyDescent="0.25">
      <c r="A286" s="32" t="s">
        <v>7259</v>
      </c>
    </row>
    <row r="287" spans="1:1" x14ac:dyDescent="0.25">
      <c r="A287" s="32">
        <v>99709</v>
      </c>
    </row>
    <row r="288" spans="1:1" x14ac:dyDescent="0.25">
      <c r="A288" s="32" t="s">
        <v>12592</v>
      </c>
    </row>
    <row r="289" spans="1:1" x14ac:dyDescent="0.25">
      <c r="A289" s="32" t="s">
        <v>12593</v>
      </c>
    </row>
    <row r="290" spans="1:1" x14ac:dyDescent="0.25">
      <c r="A290" s="32" t="s">
        <v>12571</v>
      </c>
    </row>
    <row r="291" spans="1:1" x14ac:dyDescent="0.25">
      <c r="A291" s="32" t="s">
        <v>12572</v>
      </c>
    </row>
    <row r="292" spans="1:1" x14ac:dyDescent="0.25">
      <c r="A292" s="32" t="s">
        <v>7259</v>
      </c>
    </row>
    <row r="293" spans="1:1" x14ac:dyDescent="0.25">
      <c r="A293" s="32">
        <v>99709</v>
      </c>
    </row>
    <row r="294" spans="1:1" x14ac:dyDescent="0.25">
      <c r="A294" s="32" t="s">
        <v>12594</v>
      </c>
    </row>
    <row r="295" spans="1:1" x14ac:dyDescent="0.25">
      <c r="A295" s="32" t="s">
        <v>12595</v>
      </c>
    </row>
    <row r="296" spans="1:1" x14ac:dyDescent="0.25">
      <c r="A296" s="32" t="s">
        <v>12596</v>
      </c>
    </row>
    <row r="297" spans="1:1" x14ac:dyDescent="0.25">
      <c r="A297" s="32" t="s">
        <v>12597</v>
      </c>
    </row>
    <row r="298" spans="1:1" x14ac:dyDescent="0.25">
      <c r="A298" s="32" t="s">
        <v>7259</v>
      </c>
    </row>
    <row r="299" spans="1:1" x14ac:dyDescent="0.25">
      <c r="A299" s="32">
        <v>99669</v>
      </c>
    </row>
    <row r="300" spans="1:1" x14ac:dyDescent="0.25">
      <c r="A300" s="32" t="s">
        <v>12598</v>
      </c>
    </row>
    <row r="301" spans="1:1" x14ac:dyDescent="0.25">
      <c r="A301" s="32" t="s">
        <v>12599</v>
      </c>
    </row>
    <row r="302" spans="1:1" x14ac:dyDescent="0.25">
      <c r="A302" s="32" t="s">
        <v>12600</v>
      </c>
    </row>
    <row r="303" spans="1:1" x14ac:dyDescent="0.25">
      <c r="A303" s="32" t="s">
        <v>7285</v>
      </c>
    </row>
    <row r="304" spans="1:1" x14ac:dyDescent="0.25">
      <c r="A304" s="32" t="s">
        <v>7259</v>
      </c>
    </row>
    <row r="305" spans="1:1" x14ac:dyDescent="0.25">
      <c r="A305" s="32">
        <v>99701</v>
      </c>
    </row>
    <row r="306" spans="1:1" x14ac:dyDescent="0.25">
      <c r="A306" s="32" t="s">
        <v>12601</v>
      </c>
    </row>
    <row r="307" spans="1:1" x14ac:dyDescent="0.25">
      <c r="A307" s="32" t="s">
        <v>12602</v>
      </c>
    </row>
    <row r="308" spans="1:1" x14ac:dyDescent="0.25">
      <c r="A308" s="32" t="s">
        <v>12603</v>
      </c>
    </row>
    <row r="309" spans="1:1" x14ac:dyDescent="0.25">
      <c r="A309" s="32" t="s">
        <v>7285</v>
      </c>
    </row>
    <row r="310" spans="1:1" x14ac:dyDescent="0.25">
      <c r="A310" s="32" t="s">
        <v>7259</v>
      </c>
    </row>
    <row r="311" spans="1:1" x14ac:dyDescent="0.25">
      <c r="A311" s="32">
        <v>99507</v>
      </c>
    </row>
    <row r="312" spans="1:1" x14ac:dyDescent="0.25">
      <c r="A312" s="32" t="s">
        <v>12604</v>
      </c>
    </row>
    <row r="313" spans="1:1" x14ac:dyDescent="0.25">
      <c r="A313" s="32" t="s">
        <v>12605</v>
      </c>
    </row>
    <row r="314" spans="1:1" x14ac:dyDescent="0.25">
      <c r="A314" s="32" t="s">
        <v>12606</v>
      </c>
    </row>
    <row r="315" spans="1:1" x14ac:dyDescent="0.25">
      <c r="A315" s="32" t="s">
        <v>7285</v>
      </c>
    </row>
    <row r="316" spans="1:1" x14ac:dyDescent="0.25">
      <c r="A316" s="32" t="s">
        <v>7259</v>
      </c>
    </row>
    <row r="317" spans="1:1" x14ac:dyDescent="0.25">
      <c r="A317" s="32">
        <v>99503</v>
      </c>
    </row>
    <row r="318" spans="1:1" x14ac:dyDescent="0.25">
      <c r="A318" s="32" t="s">
        <v>12607</v>
      </c>
    </row>
    <row r="319" spans="1:1" x14ac:dyDescent="0.25">
      <c r="A319" s="32" t="s">
        <v>12608</v>
      </c>
    </row>
    <row r="320" spans="1:1" x14ac:dyDescent="0.25">
      <c r="A320" s="32" t="s">
        <v>12609</v>
      </c>
    </row>
    <row r="321" spans="1:1" x14ac:dyDescent="0.25">
      <c r="A321" s="32" t="s">
        <v>7258</v>
      </c>
    </row>
    <row r="322" spans="1:1" x14ac:dyDescent="0.25">
      <c r="A322" s="32" t="s">
        <v>7259</v>
      </c>
    </row>
    <row r="323" spans="1:1" x14ac:dyDescent="0.25">
      <c r="A323" s="32">
        <v>99701</v>
      </c>
    </row>
    <row r="324" spans="1:1" x14ac:dyDescent="0.25">
      <c r="A324" s="32" t="s">
        <v>12610</v>
      </c>
    </row>
    <row r="325" spans="1:1" x14ac:dyDescent="0.25">
      <c r="A325" s="32" t="s">
        <v>12611</v>
      </c>
    </row>
    <row r="326" spans="1:1" x14ac:dyDescent="0.25">
      <c r="A326" s="32" t="s">
        <v>12612</v>
      </c>
    </row>
    <row r="327" spans="1:1" x14ac:dyDescent="0.25">
      <c r="A327" s="32" t="s">
        <v>7258</v>
      </c>
    </row>
    <row r="328" spans="1:1" x14ac:dyDescent="0.25">
      <c r="A328" s="32" t="s">
        <v>7259</v>
      </c>
    </row>
    <row r="329" spans="1:1" x14ac:dyDescent="0.25">
      <c r="A329" s="32">
        <v>99669</v>
      </c>
    </row>
    <row r="330" spans="1:1" x14ac:dyDescent="0.25">
      <c r="A330" s="32" t="s">
        <v>12613</v>
      </c>
    </row>
    <row r="331" spans="1:1" x14ac:dyDescent="0.25">
      <c r="A331" s="32" t="s">
        <v>12614</v>
      </c>
    </row>
    <row r="332" spans="1:1" x14ac:dyDescent="0.25">
      <c r="A332" s="32" t="s">
        <v>12615</v>
      </c>
    </row>
    <row r="333" spans="1:1" x14ac:dyDescent="0.25">
      <c r="A333" s="32" t="s">
        <v>7285</v>
      </c>
    </row>
    <row r="334" spans="1:1" x14ac:dyDescent="0.25">
      <c r="A334" s="32" t="s">
        <v>7259</v>
      </c>
    </row>
    <row r="335" spans="1:1" x14ac:dyDescent="0.25">
      <c r="A335" s="32">
        <v>99501</v>
      </c>
    </row>
    <row r="336" spans="1:1" x14ac:dyDescent="0.25">
      <c r="A336" s="32" t="s">
        <v>12616</v>
      </c>
    </row>
    <row r="337" spans="1:1" x14ac:dyDescent="0.25">
      <c r="A337" s="32" t="s">
        <v>12617</v>
      </c>
    </row>
    <row r="338" spans="1:1" x14ac:dyDescent="0.25">
      <c r="A338" s="32" t="s">
        <v>12618</v>
      </c>
    </row>
    <row r="339" spans="1:1" x14ac:dyDescent="0.25">
      <c r="A339" s="32" t="s">
        <v>7300</v>
      </c>
    </row>
    <row r="340" spans="1:1" x14ac:dyDescent="0.25">
      <c r="A340" s="32" t="s">
        <v>7259</v>
      </c>
    </row>
    <row r="341" spans="1:1" x14ac:dyDescent="0.25">
      <c r="A341" s="32">
        <v>99503</v>
      </c>
    </row>
    <row r="342" spans="1:1" x14ac:dyDescent="0.25">
      <c r="A342" s="32" t="s">
        <v>12619</v>
      </c>
    </row>
    <row r="343" spans="1:1" x14ac:dyDescent="0.25">
      <c r="A343" s="32" t="s">
        <v>12620</v>
      </c>
    </row>
    <row r="344" spans="1:1" x14ac:dyDescent="0.25">
      <c r="A344" s="32" t="s">
        <v>12621</v>
      </c>
    </row>
    <row r="345" spans="1:1" x14ac:dyDescent="0.25">
      <c r="A345" s="32" t="s">
        <v>11166</v>
      </c>
    </row>
    <row r="346" spans="1:1" x14ac:dyDescent="0.25">
      <c r="A346" s="32" t="s">
        <v>7259</v>
      </c>
    </row>
    <row r="347" spans="1:1" x14ac:dyDescent="0.25">
      <c r="A347" s="32">
        <v>99518</v>
      </c>
    </row>
    <row r="348" spans="1:1" x14ac:dyDescent="0.25">
      <c r="A348" s="32" t="s">
        <v>12622</v>
      </c>
    </row>
    <row r="349" spans="1:1" x14ac:dyDescent="0.25">
      <c r="A349" s="32" t="s">
        <v>12623</v>
      </c>
    </row>
    <row r="350" spans="1:1" x14ac:dyDescent="0.25">
      <c r="A350" s="32" t="s">
        <v>12624</v>
      </c>
    </row>
    <row r="351" spans="1:1" x14ac:dyDescent="0.25">
      <c r="A351" s="32" t="s">
        <v>7285</v>
      </c>
    </row>
    <row r="352" spans="1:1" x14ac:dyDescent="0.25">
      <c r="A352" s="32" t="s">
        <v>7259</v>
      </c>
    </row>
    <row r="353" spans="1:1" x14ac:dyDescent="0.25">
      <c r="A353" s="32">
        <v>99669</v>
      </c>
    </row>
    <row r="354" spans="1:1" x14ac:dyDescent="0.25">
      <c r="A354" s="32" t="s">
        <v>12625</v>
      </c>
    </row>
    <row r="355" spans="1:1" x14ac:dyDescent="0.25">
      <c r="A355" s="32" t="s">
        <v>12626</v>
      </c>
    </row>
    <row r="356" spans="1:1" x14ac:dyDescent="0.25">
      <c r="A356" s="32" t="s">
        <v>12627</v>
      </c>
    </row>
    <row r="357" spans="1:1" x14ac:dyDescent="0.25">
      <c r="A357" s="32" t="s">
        <v>7285</v>
      </c>
    </row>
    <row r="358" spans="1:1" x14ac:dyDescent="0.25">
      <c r="A358" s="32" t="s">
        <v>7259</v>
      </c>
    </row>
    <row r="359" spans="1:1" x14ac:dyDescent="0.25">
      <c r="A359" s="32">
        <v>99501</v>
      </c>
    </row>
    <row r="360" spans="1:1" x14ac:dyDescent="0.25">
      <c r="A360" s="32" t="s">
        <v>12628</v>
      </c>
    </row>
    <row r="361" spans="1:1" x14ac:dyDescent="0.25">
      <c r="A361" s="32" t="s">
        <v>12629</v>
      </c>
    </row>
    <row r="362" spans="1:1" x14ac:dyDescent="0.25">
      <c r="A362" s="32" t="s">
        <v>12535</v>
      </c>
    </row>
    <row r="363" spans="1:1" x14ac:dyDescent="0.25">
      <c r="A363" s="32" t="s">
        <v>7258</v>
      </c>
    </row>
    <row r="364" spans="1:1" x14ac:dyDescent="0.25">
      <c r="A364" s="32" t="s">
        <v>7259</v>
      </c>
    </row>
    <row r="365" spans="1:1" x14ac:dyDescent="0.25">
      <c r="A365" s="32">
        <v>99743</v>
      </c>
    </row>
    <row r="366" spans="1:1" x14ac:dyDescent="0.25">
      <c r="A366" s="32" t="s">
        <v>12630</v>
      </c>
    </row>
    <row r="367" spans="1:1" x14ac:dyDescent="0.25">
      <c r="A367" s="32" t="s">
        <v>12631</v>
      </c>
    </row>
    <row r="368" spans="1:1" x14ac:dyDescent="0.25">
      <c r="A368" s="32" t="s">
        <v>12632</v>
      </c>
    </row>
    <row r="369" spans="1:1" x14ac:dyDescent="0.25">
      <c r="A369" s="32" t="s">
        <v>7285</v>
      </c>
    </row>
    <row r="370" spans="1:1" x14ac:dyDescent="0.25">
      <c r="A370" s="32" t="s">
        <v>7259</v>
      </c>
    </row>
    <row r="371" spans="1:1" x14ac:dyDescent="0.25">
      <c r="A371" s="32">
        <v>99835</v>
      </c>
    </row>
    <row r="372" spans="1:1" x14ac:dyDescent="0.25">
      <c r="A372" s="32" t="s">
        <v>12633</v>
      </c>
    </row>
    <row r="373" spans="1:1" x14ac:dyDescent="0.25">
      <c r="A373" s="32" t="s">
        <v>12634</v>
      </c>
    </row>
    <row r="374" spans="1:1" x14ac:dyDescent="0.25">
      <c r="A374" s="32" t="s">
        <v>12635</v>
      </c>
    </row>
    <row r="375" spans="1:1" x14ac:dyDescent="0.25">
      <c r="A375" s="32" t="s">
        <v>7285</v>
      </c>
    </row>
    <row r="376" spans="1:1" x14ac:dyDescent="0.25">
      <c r="A376" s="32" t="s">
        <v>7259</v>
      </c>
    </row>
    <row r="377" spans="1:1" x14ac:dyDescent="0.25">
      <c r="A377" s="32">
        <v>99801</v>
      </c>
    </row>
    <row r="378" spans="1:1" x14ac:dyDescent="0.25">
      <c r="A378" s="32" t="s">
        <v>12636</v>
      </c>
    </row>
    <row r="379" spans="1:1" x14ac:dyDescent="0.25">
      <c r="A379" s="32" t="s">
        <v>12637</v>
      </c>
    </row>
    <row r="380" spans="1:1" x14ac:dyDescent="0.25">
      <c r="A380" s="32" t="s">
        <v>12638</v>
      </c>
    </row>
    <row r="381" spans="1:1" x14ac:dyDescent="0.25">
      <c r="A381" s="32" t="s">
        <v>12639</v>
      </c>
    </row>
    <row r="382" spans="1:1" x14ac:dyDescent="0.25">
      <c r="A382" s="32" t="s">
        <v>7259</v>
      </c>
    </row>
    <row r="383" spans="1:1" x14ac:dyDescent="0.25">
      <c r="A383" s="32">
        <v>99503</v>
      </c>
    </row>
    <row r="384" spans="1:1" x14ac:dyDescent="0.25">
      <c r="A384" s="32" t="s">
        <v>12640</v>
      </c>
    </row>
    <row r="385" spans="1:1" x14ac:dyDescent="0.25">
      <c r="A385" s="32" t="s">
        <v>12641</v>
      </c>
    </row>
    <row r="386" spans="1:1" x14ac:dyDescent="0.25">
      <c r="A386" s="32" t="s">
        <v>12642</v>
      </c>
    </row>
    <row r="387" spans="1:1" x14ac:dyDescent="0.25">
      <c r="A387" s="32" t="s">
        <v>12643</v>
      </c>
    </row>
    <row r="388" spans="1:1" x14ac:dyDescent="0.25">
      <c r="A388" s="32" t="s">
        <v>7259</v>
      </c>
    </row>
    <row r="389" spans="1:1" x14ac:dyDescent="0.25">
      <c r="A389" s="32">
        <v>99576</v>
      </c>
    </row>
    <row r="390" spans="1:1" x14ac:dyDescent="0.25">
      <c r="A390" s="32" t="s">
        <v>12644</v>
      </c>
    </row>
    <row r="391" spans="1:1" x14ac:dyDescent="0.25">
      <c r="A391" s="32" t="s">
        <v>12645</v>
      </c>
    </row>
    <row r="392" spans="1:1" x14ac:dyDescent="0.25">
      <c r="A392" s="32" t="s">
        <v>12646</v>
      </c>
    </row>
    <row r="393" spans="1:1" x14ac:dyDescent="0.25">
      <c r="A393" s="32" t="s">
        <v>12647</v>
      </c>
    </row>
    <row r="394" spans="1:1" x14ac:dyDescent="0.25">
      <c r="A394" s="32" t="s">
        <v>7259</v>
      </c>
    </row>
    <row r="395" spans="1:1" x14ac:dyDescent="0.25">
      <c r="A395" s="32">
        <v>99507</v>
      </c>
    </row>
    <row r="396" spans="1:1" x14ac:dyDescent="0.25">
      <c r="A396" s="32" t="s">
        <v>12648</v>
      </c>
    </row>
    <row r="397" spans="1:1" x14ac:dyDescent="0.25">
      <c r="A397" s="32" t="s">
        <v>12649</v>
      </c>
    </row>
    <row r="398" spans="1:1" x14ac:dyDescent="0.25">
      <c r="A398" s="32" t="s">
        <v>12650</v>
      </c>
    </row>
    <row r="399" spans="1:1" x14ac:dyDescent="0.25">
      <c r="A399" s="32" t="s">
        <v>7258</v>
      </c>
    </row>
    <row r="400" spans="1:1" x14ac:dyDescent="0.25">
      <c r="A400" s="32" t="s">
        <v>7259</v>
      </c>
    </row>
    <row r="401" spans="1:1" x14ac:dyDescent="0.25">
      <c r="A401" s="32">
        <v>99705</v>
      </c>
    </row>
    <row r="402" spans="1:1" x14ac:dyDescent="0.25">
      <c r="A402" s="32" t="s">
        <v>12651</v>
      </c>
    </row>
    <row r="403" spans="1:1" x14ac:dyDescent="0.25">
      <c r="A403" s="32" t="s">
        <v>12652</v>
      </c>
    </row>
    <row r="404" spans="1:1" x14ac:dyDescent="0.25">
      <c r="A404" s="32" t="s">
        <v>12653</v>
      </c>
    </row>
    <row r="405" spans="1:1" x14ac:dyDescent="0.25">
      <c r="A405" s="32" t="s">
        <v>7258</v>
      </c>
    </row>
    <row r="406" spans="1:1" x14ac:dyDescent="0.25">
      <c r="A406" s="32" t="s">
        <v>7259</v>
      </c>
    </row>
    <row r="407" spans="1:1" x14ac:dyDescent="0.25">
      <c r="A407" s="32">
        <v>99503</v>
      </c>
    </row>
    <row r="408" spans="1:1" x14ac:dyDescent="0.25">
      <c r="A408" s="32" t="s">
        <v>12654</v>
      </c>
    </row>
    <row r="409" spans="1:1" x14ac:dyDescent="0.25">
      <c r="A409" s="32" t="s">
        <v>12655</v>
      </c>
    </row>
    <row r="410" spans="1:1" x14ac:dyDescent="0.25">
      <c r="A410" s="32" t="s">
        <v>12646</v>
      </c>
    </row>
    <row r="411" spans="1:1" x14ac:dyDescent="0.25">
      <c r="A411" s="32" t="s">
        <v>12656</v>
      </c>
    </row>
    <row r="412" spans="1:1" x14ac:dyDescent="0.25">
      <c r="A412" s="32" t="s">
        <v>7259</v>
      </c>
    </row>
    <row r="413" spans="1:1" x14ac:dyDescent="0.25">
      <c r="A413" s="32">
        <v>99516</v>
      </c>
    </row>
    <row r="414" spans="1:1" x14ac:dyDescent="0.25">
      <c r="A414" s="32" t="s">
        <v>12657</v>
      </c>
    </row>
    <row r="415" spans="1:1" x14ac:dyDescent="0.25">
      <c r="A415" s="32" t="s">
        <v>12658</v>
      </c>
    </row>
    <row r="416" spans="1:1" x14ac:dyDescent="0.25">
      <c r="A416" s="32" t="s">
        <v>12659</v>
      </c>
    </row>
    <row r="417" spans="1:1" x14ac:dyDescent="0.25">
      <c r="A417" s="32" t="s">
        <v>7258</v>
      </c>
    </row>
    <row r="418" spans="1:1" x14ac:dyDescent="0.25">
      <c r="A418" s="32" t="s">
        <v>7259</v>
      </c>
    </row>
    <row r="419" spans="1:1" x14ac:dyDescent="0.25">
      <c r="A419" s="32">
        <v>99801</v>
      </c>
    </row>
    <row r="420" spans="1:1" x14ac:dyDescent="0.25">
      <c r="A420" s="32" t="s">
        <v>12660</v>
      </c>
    </row>
    <row r="421" spans="1:1" x14ac:dyDescent="0.25">
      <c r="A421" s="32" t="s">
        <v>12661</v>
      </c>
    </row>
    <row r="422" spans="1:1" x14ac:dyDescent="0.25">
      <c r="A422" s="32" t="s">
        <v>12662</v>
      </c>
    </row>
    <row r="423" spans="1:1" x14ac:dyDescent="0.25">
      <c r="A423" s="32" t="s">
        <v>12532</v>
      </c>
    </row>
    <row r="424" spans="1:1" x14ac:dyDescent="0.25">
      <c r="A424" s="32" t="s">
        <v>7259</v>
      </c>
    </row>
    <row r="425" spans="1:1" x14ac:dyDescent="0.25">
      <c r="A425" s="32">
        <v>99577</v>
      </c>
    </row>
    <row r="426" spans="1:1" x14ac:dyDescent="0.25">
      <c r="A426" s="32" t="s">
        <v>12663</v>
      </c>
    </row>
    <row r="427" spans="1:1" x14ac:dyDescent="0.25">
      <c r="A427" s="32" t="s">
        <v>12664</v>
      </c>
    </row>
    <row r="428" spans="1:1" x14ac:dyDescent="0.25">
      <c r="A428" s="32" t="s">
        <v>12665</v>
      </c>
    </row>
    <row r="429" spans="1:1" x14ac:dyDescent="0.25">
      <c r="A429" s="32" t="s">
        <v>7285</v>
      </c>
    </row>
    <row r="430" spans="1:1" x14ac:dyDescent="0.25">
      <c r="A430" s="32" t="s">
        <v>7259</v>
      </c>
    </row>
    <row r="431" spans="1:1" x14ac:dyDescent="0.25">
      <c r="A431" s="32">
        <v>99901</v>
      </c>
    </row>
    <row r="432" spans="1:1" x14ac:dyDescent="0.25">
      <c r="A432" s="32" t="s">
        <v>12666</v>
      </c>
    </row>
    <row r="433" spans="1:1" x14ac:dyDescent="0.25">
      <c r="A433" s="32" t="s">
        <v>12667</v>
      </c>
    </row>
    <row r="434" spans="1:1" x14ac:dyDescent="0.25">
      <c r="A434" s="32" t="s">
        <v>12668</v>
      </c>
    </row>
    <row r="435" spans="1:1" x14ac:dyDescent="0.25">
      <c r="A435" s="32" t="s">
        <v>12639</v>
      </c>
    </row>
    <row r="436" spans="1:1" x14ac:dyDescent="0.25">
      <c r="A436" s="32" t="s">
        <v>7259</v>
      </c>
    </row>
    <row r="437" spans="1:1" x14ac:dyDescent="0.25">
      <c r="A437" s="32">
        <v>99835</v>
      </c>
    </row>
    <row r="438" spans="1:1" x14ac:dyDescent="0.25">
      <c r="A438" s="32" t="s">
        <v>12669</v>
      </c>
    </row>
    <row r="439" spans="1:1" x14ac:dyDescent="0.25">
      <c r="A439" s="32" t="s">
        <v>12670</v>
      </c>
    </row>
    <row r="440" spans="1:1" x14ac:dyDescent="0.25">
      <c r="A440" s="32" t="s">
        <v>12671</v>
      </c>
    </row>
    <row r="441" spans="1:1" x14ac:dyDescent="0.25">
      <c r="A441" s="32" t="s">
        <v>12643</v>
      </c>
    </row>
    <row r="442" spans="1:1" x14ac:dyDescent="0.25">
      <c r="A442" s="32" t="s">
        <v>7259</v>
      </c>
    </row>
    <row r="443" spans="1:1" x14ac:dyDescent="0.25">
      <c r="A443" s="32">
        <v>99901</v>
      </c>
    </row>
    <row r="444" spans="1:1" x14ac:dyDescent="0.25">
      <c r="A444" s="32" t="s">
        <v>12672</v>
      </c>
    </row>
    <row r="445" spans="1:1" x14ac:dyDescent="0.25">
      <c r="A445" s="32" t="s">
        <v>12673</v>
      </c>
    </row>
    <row r="446" spans="1:1" x14ac:dyDescent="0.25">
      <c r="A446" s="32" t="s">
        <v>12674</v>
      </c>
    </row>
    <row r="447" spans="1:1" x14ac:dyDescent="0.25">
      <c r="A447" s="32" t="s">
        <v>7258</v>
      </c>
    </row>
    <row r="448" spans="1:1" x14ac:dyDescent="0.25">
      <c r="A448" s="32" t="s">
        <v>7259</v>
      </c>
    </row>
    <row r="449" spans="1:1" x14ac:dyDescent="0.25">
      <c r="A449" s="32">
        <v>99603</v>
      </c>
    </row>
    <row r="450" spans="1:1" x14ac:dyDescent="0.25">
      <c r="A450" s="32" t="s">
        <v>12675</v>
      </c>
    </row>
    <row r="451" spans="1:1" x14ac:dyDescent="0.25">
      <c r="A451" s="32" t="s">
        <v>12676</v>
      </c>
    </row>
    <row r="452" spans="1:1" x14ac:dyDescent="0.25">
      <c r="A452" s="32" t="s">
        <v>12677</v>
      </c>
    </row>
    <row r="453" spans="1:1" x14ac:dyDescent="0.25">
      <c r="A453" s="32" t="s">
        <v>7285</v>
      </c>
    </row>
    <row r="454" spans="1:1" x14ac:dyDescent="0.25">
      <c r="A454" s="32" t="s">
        <v>7259</v>
      </c>
    </row>
    <row r="455" spans="1:1" x14ac:dyDescent="0.25">
      <c r="A455" s="32">
        <v>99576</v>
      </c>
    </row>
    <row r="456" spans="1:1" x14ac:dyDescent="0.25">
      <c r="A456" s="32" t="s">
        <v>12678</v>
      </c>
    </row>
    <row r="457" spans="1:1" x14ac:dyDescent="0.25">
      <c r="A457" s="32" t="s">
        <v>12679</v>
      </c>
    </row>
    <row r="458" spans="1:1" x14ac:dyDescent="0.25">
      <c r="A458" s="32" t="s">
        <v>12680</v>
      </c>
    </row>
    <row r="459" spans="1:1" x14ac:dyDescent="0.25">
      <c r="A459" s="32" t="s">
        <v>7258</v>
      </c>
    </row>
    <row r="460" spans="1:1" x14ac:dyDescent="0.25">
      <c r="A460" s="32" t="s">
        <v>7259</v>
      </c>
    </row>
    <row r="461" spans="1:1" x14ac:dyDescent="0.25">
      <c r="A461" s="32">
        <v>99686</v>
      </c>
    </row>
    <row r="462" spans="1:1" x14ac:dyDescent="0.25">
      <c r="A462" s="32" t="s">
        <v>12681</v>
      </c>
    </row>
    <row r="463" spans="1:1" x14ac:dyDescent="0.25">
      <c r="A463" s="32" t="s">
        <v>12682</v>
      </c>
    </row>
    <row r="464" spans="1:1" x14ac:dyDescent="0.25">
      <c r="A464" s="32" t="s">
        <v>12680</v>
      </c>
    </row>
    <row r="465" spans="1:1" x14ac:dyDescent="0.25">
      <c r="A465" s="32" t="s">
        <v>7258</v>
      </c>
    </row>
    <row r="466" spans="1:1" x14ac:dyDescent="0.25">
      <c r="A466" s="32" t="s">
        <v>7259</v>
      </c>
    </row>
    <row r="467" spans="1:1" x14ac:dyDescent="0.25">
      <c r="A467" s="32">
        <v>99503</v>
      </c>
    </row>
    <row r="468" spans="1:1" x14ac:dyDescent="0.25">
      <c r="A468" s="32" t="s">
        <v>12683</v>
      </c>
    </row>
    <row r="469" spans="1:1" x14ac:dyDescent="0.25">
      <c r="A469" s="32" t="s">
        <v>12684</v>
      </c>
    </row>
    <row r="470" spans="1:1" x14ac:dyDescent="0.25">
      <c r="A470" s="32" t="s">
        <v>12685</v>
      </c>
    </row>
    <row r="471" spans="1:1" x14ac:dyDescent="0.25">
      <c r="A471" s="32" t="s">
        <v>7285</v>
      </c>
    </row>
    <row r="472" spans="1:1" x14ac:dyDescent="0.25">
      <c r="A472" s="32" t="s">
        <v>7259</v>
      </c>
    </row>
    <row r="473" spans="1:1" x14ac:dyDescent="0.25">
      <c r="A473" s="32">
        <v>99705</v>
      </c>
    </row>
    <row r="474" spans="1:1" x14ac:dyDescent="0.25">
      <c r="A474" s="32" t="s">
        <v>12686</v>
      </c>
    </row>
    <row r="475" spans="1:1" x14ac:dyDescent="0.25">
      <c r="A475" s="32" t="s">
        <v>12687</v>
      </c>
    </row>
    <row r="476" spans="1:1" x14ac:dyDescent="0.25">
      <c r="A476" s="32" t="s">
        <v>12688</v>
      </c>
    </row>
    <row r="477" spans="1:1" x14ac:dyDescent="0.25">
      <c r="A477" s="32" t="s">
        <v>7258</v>
      </c>
    </row>
    <row r="478" spans="1:1" x14ac:dyDescent="0.25">
      <c r="A478" s="32" t="s">
        <v>7259</v>
      </c>
    </row>
    <row r="479" spans="1:1" x14ac:dyDescent="0.25">
      <c r="A479" s="32">
        <v>99501</v>
      </c>
    </row>
    <row r="480" spans="1:1" x14ac:dyDescent="0.25">
      <c r="A480" s="32" t="s">
        <v>12689</v>
      </c>
    </row>
    <row r="481" spans="1:1" x14ac:dyDescent="0.25">
      <c r="A481" s="32" t="s">
        <v>12690</v>
      </c>
    </row>
    <row r="482" spans="1:1" x14ac:dyDescent="0.25">
      <c r="A482" s="32" t="s">
        <v>12691</v>
      </c>
    </row>
    <row r="483" spans="1:1" x14ac:dyDescent="0.25">
      <c r="A483" s="32" t="s">
        <v>7285</v>
      </c>
    </row>
    <row r="484" spans="1:1" x14ac:dyDescent="0.25">
      <c r="A484" s="32" t="s">
        <v>7259</v>
      </c>
    </row>
    <row r="485" spans="1:1" x14ac:dyDescent="0.25">
      <c r="A485" s="32">
        <v>99901</v>
      </c>
    </row>
    <row r="486" spans="1:1" x14ac:dyDescent="0.25">
      <c r="A486" s="32" t="s">
        <v>12692</v>
      </c>
    </row>
    <row r="487" spans="1:1" x14ac:dyDescent="0.25">
      <c r="A487" s="32" t="s">
        <v>12693</v>
      </c>
    </row>
    <row r="488" spans="1:1" x14ac:dyDescent="0.25">
      <c r="A488" s="32" t="s">
        <v>12694</v>
      </c>
    </row>
    <row r="489" spans="1:1" x14ac:dyDescent="0.25">
      <c r="A489" s="32" t="s">
        <v>12585</v>
      </c>
    </row>
    <row r="490" spans="1:1" x14ac:dyDescent="0.25">
      <c r="A490" s="32" t="s">
        <v>7259</v>
      </c>
    </row>
    <row r="491" spans="1:1" x14ac:dyDescent="0.25">
      <c r="A491" s="32">
        <v>99835</v>
      </c>
    </row>
    <row r="492" spans="1:1" x14ac:dyDescent="0.25">
      <c r="A492" s="32" t="s">
        <v>12695</v>
      </c>
    </row>
    <row r="493" spans="1:1" x14ac:dyDescent="0.25">
      <c r="A493" s="32" t="s">
        <v>12696</v>
      </c>
    </row>
    <row r="494" spans="1:1" x14ac:dyDescent="0.25">
      <c r="A494" s="32" t="s">
        <v>12697</v>
      </c>
    </row>
    <row r="495" spans="1:1" x14ac:dyDescent="0.25">
      <c r="A495" s="32" t="s">
        <v>7258</v>
      </c>
    </row>
    <row r="496" spans="1:1" x14ac:dyDescent="0.25">
      <c r="A496" s="32" t="s">
        <v>7259</v>
      </c>
    </row>
    <row r="497" spans="1:1" x14ac:dyDescent="0.25">
      <c r="A497" s="32">
        <v>99615</v>
      </c>
    </row>
    <row r="498" spans="1:1" x14ac:dyDescent="0.25">
      <c r="A498" s="32" t="s">
        <v>12698</v>
      </c>
    </row>
    <row r="499" spans="1:1" x14ac:dyDescent="0.25">
      <c r="A499" s="32" t="s">
        <v>12699</v>
      </c>
    </row>
    <row r="500" spans="1:1" x14ac:dyDescent="0.25">
      <c r="A500" s="32" t="s">
        <v>12700</v>
      </c>
    </row>
    <row r="501" spans="1:1" x14ac:dyDescent="0.25">
      <c r="A501" s="32" t="s">
        <v>7258</v>
      </c>
    </row>
    <row r="502" spans="1:1" x14ac:dyDescent="0.25">
      <c r="A502" s="32" t="s">
        <v>7259</v>
      </c>
    </row>
    <row r="503" spans="1:1" x14ac:dyDescent="0.25">
      <c r="A503" s="32">
        <v>99503</v>
      </c>
    </row>
    <row r="504" spans="1:1" x14ac:dyDescent="0.25">
      <c r="A504" s="32" t="s">
        <v>12701</v>
      </c>
    </row>
    <row r="505" spans="1:1" x14ac:dyDescent="0.25">
      <c r="A505" s="32" t="s">
        <v>12702</v>
      </c>
    </row>
    <row r="506" spans="1:1" x14ac:dyDescent="0.25">
      <c r="A506" s="32" t="s">
        <v>12703</v>
      </c>
    </row>
    <row r="507" spans="1:1" x14ac:dyDescent="0.25">
      <c r="A507" s="32" t="s">
        <v>7258</v>
      </c>
    </row>
    <row r="508" spans="1:1" x14ac:dyDescent="0.25">
      <c r="A508" s="32" t="s">
        <v>7259</v>
      </c>
    </row>
    <row r="509" spans="1:1" x14ac:dyDescent="0.25">
      <c r="A509" s="32">
        <v>99676</v>
      </c>
    </row>
    <row r="510" spans="1:1" x14ac:dyDescent="0.25">
      <c r="A510" s="32" t="s">
        <v>12704</v>
      </c>
    </row>
    <row r="511" spans="1:1" x14ac:dyDescent="0.25">
      <c r="A511" s="32" t="s">
        <v>12705</v>
      </c>
    </row>
    <row r="512" spans="1:1" x14ac:dyDescent="0.25">
      <c r="A512" s="32" t="s">
        <v>12706</v>
      </c>
    </row>
    <row r="513" spans="1:1" x14ac:dyDescent="0.25">
      <c r="A513" s="32" t="s">
        <v>7258</v>
      </c>
    </row>
    <row r="514" spans="1:1" x14ac:dyDescent="0.25">
      <c r="A514" s="32" t="s">
        <v>7259</v>
      </c>
    </row>
    <row r="515" spans="1:1" x14ac:dyDescent="0.25">
      <c r="A515" s="32">
        <v>99827</v>
      </c>
    </row>
    <row r="516" spans="1:1" x14ac:dyDescent="0.25">
      <c r="A516" s="32" t="s">
        <v>12707</v>
      </c>
    </row>
    <row r="517" spans="1:1" x14ac:dyDescent="0.25">
      <c r="A517" s="32" t="s">
        <v>12708</v>
      </c>
    </row>
    <row r="518" spans="1:1" x14ac:dyDescent="0.25">
      <c r="A518" s="32" t="s">
        <v>12709</v>
      </c>
    </row>
    <row r="519" spans="1:1" x14ac:dyDescent="0.25">
      <c r="A519" s="32" t="s">
        <v>7258</v>
      </c>
    </row>
    <row r="520" spans="1:1" x14ac:dyDescent="0.25">
      <c r="A520" s="32" t="s">
        <v>7259</v>
      </c>
    </row>
    <row r="521" spans="1:1" x14ac:dyDescent="0.25">
      <c r="A521" s="32">
        <v>99515</v>
      </c>
    </row>
    <row r="522" spans="1:1" x14ac:dyDescent="0.25">
      <c r="A522" s="32" t="s">
        <v>12710</v>
      </c>
    </row>
    <row r="523" spans="1:1" x14ac:dyDescent="0.25">
      <c r="A523" s="32" t="s">
        <v>12711</v>
      </c>
    </row>
    <row r="524" spans="1:1" x14ac:dyDescent="0.25">
      <c r="A524" s="32" t="s">
        <v>12712</v>
      </c>
    </row>
    <row r="525" spans="1:1" x14ac:dyDescent="0.25">
      <c r="A525" s="32" t="s">
        <v>12713</v>
      </c>
    </row>
    <row r="526" spans="1:1" x14ac:dyDescent="0.25">
      <c r="A526" s="32" t="s">
        <v>7259</v>
      </c>
    </row>
    <row r="527" spans="1:1" x14ac:dyDescent="0.25">
      <c r="A527" s="32">
        <v>99835</v>
      </c>
    </row>
    <row r="528" spans="1:1" x14ac:dyDescent="0.25">
      <c r="A528" s="32" t="s">
        <v>12714</v>
      </c>
    </row>
    <row r="529" spans="1:1" x14ac:dyDescent="0.25">
      <c r="A529" s="32" t="s">
        <v>12715</v>
      </c>
    </row>
    <row r="530" spans="1:1" x14ac:dyDescent="0.25">
      <c r="A530" s="32" t="s">
        <v>12716</v>
      </c>
    </row>
    <row r="531" spans="1:1" x14ac:dyDescent="0.25">
      <c r="A531" s="32" t="s">
        <v>7285</v>
      </c>
    </row>
    <row r="532" spans="1:1" x14ac:dyDescent="0.25">
      <c r="A532" s="32" t="s">
        <v>7259</v>
      </c>
    </row>
    <row r="533" spans="1:1" x14ac:dyDescent="0.25">
      <c r="A533" s="32">
        <v>99603</v>
      </c>
    </row>
    <row r="534" spans="1:1" x14ac:dyDescent="0.25">
      <c r="A534" s="32" t="s">
        <v>12717</v>
      </c>
    </row>
    <row r="535" spans="1:1" x14ac:dyDescent="0.25">
      <c r="A535" s="32" t="s">
        <v>12718</v>
      </c>
    </row>
    <row r="536" spans="1:1" x14ac:dyDescent="0.25">
      <c r="A536" s="32" t="s">
        <v>12719</v>
      </c>
    </row>
    <row r="537" spans="1:1" x14ac:dyDescent="0.25">
      <c r="A537" s="32" t="s">
        <v>7258</v>
      </c>
    </row>
    <row r="538" spans="1:1" x14ac:dyDescent="0.25">
      <c r="A538" s="32" t="s">
        <v>7259</v>
      </c>
    </row>
    <row r="539" spans="1:1" x14ac:dyDescent="0.25">
      <c r="A539" s="32">
        <v>99504</v>
      </c>
    </row>
    <row r="540" spans="1:1" x14ac:dyDescent="0.25">
      <c r="A540" s="32" t="s">
        <v>12720</v>
      </c>
    </row>
    <row r="541" spans="1:1" x14ac:dyDescent="0.25">
      <c r="A541" s="32" t="s">
        <v>8364</v>
      </c>
    </row>
    <row r="542" spans="1:1" x14ac:dyDescent="0.25">
      <c r="A542" s="32" t="s">
        <v>12721</v>
      </c>
    </row>
    <row r="543" spans="1:1" x14ac:dyDescent="0.25">
      <c r="A543" s="32" t="s">
        <v>7258</v>
      </c>
    </row>
    <row r="544" spans="1:1" x14ac:dyDescent="0.25">
      <c r="A544" s="32" t="s">
        <v>7259</v>
      </c>
    </row>
    <row r="545" spans="1:1" x14ac:dyDescent="0.25">
      <c r="A545" s="32">
        <v>99501</v>
      </c>
    </row>
    <row r="546" spans="1:1" x14ac:dyDescent="0.25">
      <c r="A546" s="32" t="s">
        <v>12722</v>
      </c>
    </row>
    <row r="547" spans="1:1" x14ac:dyDescent="0.25">
      <c r="A547" s="32" t="s">
        <v>12723</v>
      </c>
    </row>
    <row r="548" spans="1:1" x14ac:dyDescent="0.25">
      <c r="A548" s="32" t="s">
        <v>12724</v>
      </c>
    </row>
    <row r="549" spans="1:1" x14ac:dyDescent="0.25">
      <c r="A549" s="32" t="s">
        <v>7258</v>
      </c>
    </row>
    <row r="550" spans="1:1" x14ac:dyDescent="0.25">
      <c r="A550" s="32" t="s">
        <v>7259</v>
      </c>
    </row>
    <row r="551" spans="1:1" x14ac:dyDescent="0.25">
      <c r="A551" s="32">
        <v>99901</v>
      </c>
    </row>
    <row r="552" spans="1:1" x14ac:dyDescent="0.25">
      <c r="A552" s="32" t="s">
        <v>12725</v>
      </c>
    </row>
    <row r="553" spans="1:1" x14ac:dyDescent="0.25">
      <c r="A553" s="32" t="s">
        <v>12726</v>
      </c>
    </row>
    <row r="554" spans="1:1" x14ac:dyDescent="0.25">
      <c r="A554" s="32" t="s">
        <v>12721</v>
      </c>
    </row>
    <row r="555" spans="1:1" x14ac:dyDescent="0.25">
      <c r="A555" s="32" t="s">
        <v>7258</v>
      </c>
    </row>
    <row r="556" spans="1:1" x14ac:dyDescent="0.25">
      <c r="A556" s="32" t="s">
        <v>7259</v>
      </c>
    </row>
    <row r="557" spans="1:1" x14ac:dyDescent="0.25">
      <c r="A557" s="32">
        <v>99901</v>
      </c>
    </row>
    <row r="558" spans="1:1" x14ac:dyDescent="0.25">
      <c r="A558" s="32" t="s">
        <v>12727</v>
      </c>
    </row>
    <row r="559" spans="1:1" x14ac:dyDescent="0.25">
      <c r="A559" s="32" t="s">
        <v>12728</v>
      </c>
    </row>
    <row r="560" spans="1:1" x14ac:dyDescent="0.25">
      <c r="A560" s="32" t="s">
        <v>12721</v>
      </c>
    </row>
    <row r="561" spans="1:1" x14ac:dyDescent="0.25">
      <c r="A561" s="32" t="s">
        <v>7258</v>
      </c>
    </row>
    <row r="562" spans="1:1" x14ac:dyDescent="0.25">
      <c r="A562" s="32" t="s">
        <v>7259</v>
      </c>
    </row>
    <row r="563" spans="1:1" x14ac:dyDescent="0.25">
      <c r="A563" s="32">
        <v>99654</v>
      </c>
    </row>
    <row r="564" spans="1:1" x14ac:dyDescent="0.25">
      <c r="A564" s="32" t="s">
        <v>12729</v>
      </c>
    </row>
    <row r="565" spans="1:1" x14ac:dyDescent="0.25">
      <c r="A565" s="32" t="s">
        <v>12730</v>
      </c>
    </row>
    <row r="566" spans="1:1" x14ac:dyDescent="0.25">
      <c r="A566" s="32" t="s">
        <v>12731</v>
      </c>
    </row>
    <row r="567" spans="1:1" x14ac:dyDescent="0.25">
      <c r="A567" s="32" t="s">
        <v>7258</v>
      </c>
    </row>
    <row r="568" spans="1:1" x14ac:dyDescent="0.25">
      <c r="A568" s="32" t="s">
        <v>7259</v>
      </c>
    </row>
    <row r="569" spans="1:1" x14ac:dyDescent="0.25">
      <c r="A569" s="32">
        <v>99577</v>
      </c>
    </row>
    <row r="570" spans="1:1" x14ac:dyDescent="0.25">
      <c r="A570" s="32" t="s">
        <v>12732</v>
      </c>
    </row>
    <row r="571" spans="1:1" x14ac:dyDescent="0.25">
      <c r="A571" s="32" t="s">
        <v>12733</v>
      </c>
    </row>
    <row r="572" spans="1:1" x14ac:dyDescent="0.25">
      <c r="A572" s="32" t="s">
        <v>12734</v>
      </c>
    </row>
    <row r="573" spans="1:1" x14ac:dyDescent="0.25">
      <c r="A573" s="32" t="s">
        <v>7258</v>
      </c>
    </row>
    <row r="574" spans="1:1" x14ac:dyDescent="0.25">
      <c r="A574" s="32" t="s">
        <v>7259</v>
      </c>
    </row>
    <row r="575" spans="1:1" x14ac:dyDescent="0.25">
      <c r="A575" s="32">
        <v>99507</v>
      </c>
    </row>
    <row r="576" spans="1:1" x14ac:dyDescent="0.25">
      <c r="A576" s="32" t="s">
        <v>12735</v>
      </c>
    </row>
    <row r="577" spans="1:1" x14ac:dyDescent="0.25">
      <c r="A577" s="32" t="s">
        <v>12736</v>
      </c>
    </row>
    <row r="578" spans="1:1" x14ac:dyDescent="0.25">
      <c r="A578" s="32" t="s">
        <v>12737</v>
      </c>
    </row>
    <row r="579" spans="1:1" x14ac:dyDescent="0.25">
      <c r="A579" s="32" t="s">
        <v>7285</v>
      </c>
    </row>
    <row r="580" spans="1:1" x14ac:dyDescent="0.25">
      <c r="A580" s="32" t="s">
        <v>7259</v>
      </c>
    </row>
    <row r="581" spans="1:1" x14ac:dyDescent="0.25">
      <c r="A581" s="32">
        <v>99737</v>
      </c>
    </row>
    <row r="582" spans="1:1" x14ac:dyDescent="0.25">
      <c r="A582" s="32" t="s">
        <v>12738</v>
      </c>
    </row>
    <row r="583" spans="1:1" x14ac:dyDescent="0.25">
      <c r="A583" s="32" t="s">
        <v>12739</v>
      </c>
    </row>
    <row r="584" spans="1:1" x14ac:dyDescent="0.25">
      <c r="A584" s="32" t="s">
        <v>12740</v>
      </c>
    </row>
    <row r="585" spans="1:1" x14ac:dyDescent="0.25">
      <c r="A585" s="32" t="s">
        <v>7258</v>
      </c>
    </row>
    <row r="586" spans="1:1" x14ac:dyDescent="0.25">
      <c r="A586" s="32" t="s">
        <v>7259</v>
      </c>
    </row>
    <row r="587" spans="1:1" x14ac:dyDescent="0.25">
      <c r="A587" s="32">
        <v>99835</v>
      </c>
    </row>
    <row r="588" spans="1:1" x14ac:dyDescent="0.25">
      <c r="A588" s="32" t="s">
        <v>12741</v>
      </c>
    </row>
    <row r="589" spans="1:1" x14ac:dyDescent="0.25">
      <c r="A589" s="32" t="s">
        <v>12742</v>
      </c>
    </row>
    <row r="590" spans="1:1" x14ac:dyDescent="0.25">
      <c r="A590" s="32" t="s">
        <v>12743</v>
      </c>
    </row>
    <row r="591" spans="1:1" x14ac:dyDescent="0.25">
      <c r="A591" s="32" t="s">
        <v>7258</v>
      </c>
    </row>
    <row r="592" spans="1:1" x14ac:dyDescent="0.25">
      <c r="A592" s="32" t="s">
        <v>7259</v>
      </c>
    </row>
    <row r="593" spans="1:1" x14ac:dyDescent="0.25">
      <c r="A593" s="32">
        <v>99645</v>
      </c>
    </row>
    <row r="594" spans="1:1" x14ac:dyDescent="0.25">
      <c r="A594" s="32" t="s">
        <v>12744</v>
      </c>
    </row>
    <row r="595" spans="1:1" x14ac:dyDescent="0.25">
      <c r="A595" s="32" t="s">
        <v>12745</v>
      </c>
    </row>
    <row r="596" spans="1:1" x14ac:dyDescent="0.25">
      <c r="A596" s="32" t="s">
        <v>12746</v>
      </c>
    </row>
    <row r="597" spans="1:1" x14ac:dyDescent="0.25">
      <c r="A597" s="32" t="s">
        <v>7258</v>
      </c>
    </row>
    <row r="598" spans="1:1" x14ac:dyDescent="0.25">
      <c r="A598" s="32" t="s">
        <v>7259</v>
      </c>
    </row>
    <row r="599" spans="1:1" x14ac:dyDescent="0.25">
      <c r="A599" s="32">
        <v>99686</v>
      </c>
    </row>
    <row r="600" spans="1:1" x14ac:dyDescent="0.25">
      <c r="A600" s="32" t="s">
        <v>12747</v>
      </c>
    </row>
    <row r="601" spans="1:1" x14ac:dyDescent="0.25">
      <c r="A601" s="32" t="s">
        <v>12748</v>
      </c>
    </row>
    <row r="602" spans="1:1" x14ac:dyDescent="0.25">
      <c r="A602" s="32" t="s">
        <v>12749</v>
      </c>
    </row>
    <row r="603" spans="1:1" x14ac:dyDescent="0.25">
      <c r="A603" s="32" t="s">
        <v>7300</v>
      </c>
    </row>
    <row r="604" spans="1:1" x14ac:dyDescent="0.25">
      <c r="A604" s="32" t="s">
        <v>7259</v>
      </c>
    </row>
    <row r="605" spans="1:1" x14ac:dyDescent="0.25">
      <c r="A605" s="32">
        <v>99669</v>
      </c>
    </row>
    <row r="606" spans="1:1" x14ac:dyDescent="0.25">
      <c r="A606" s="32" t="s">
        <v>12750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4DE773B20F154DA7F1B14CDA2232A3" ma:contentTypeVersion="12" ma:contentTypeDescription="Create a new document." ma:contentTypeScope="" ma:versionID="7d9ea933cc20fa758cafb83f22e2797e">
  <xsd:schema xmlns:xsd="http://www.w3.org/2001/XMLSchema" xmlns:xs="http://www.w3.org/2001/XMLSchema" xmlns:p="http://schemas.microsoft.com/office/2006/metadata/properties" xmlns:ns1="http://schemas.microsoft.com/sharepoint/v3" xmlns:ns3="876ded58-4ab3-4342-bdf4-b6fcb2ce38ab" targetNamespace="http://schemas.microsoft.com/office/2006/metadata/properties" ma:root="true" ma:fieldsID="e7e356382c048267d02bc5658a6ad5bd" ns1:_="" ns3:_="">
    <xsd:import namespace="http://schemas.microsoft.com/sharepoint/v3"/>
    <xsd:import namespace="876ded58-4ab3-4342-bdf4-b6fcb2ce38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ded58-4ab3-4342-bdf4-b6fcb2ce3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EE2C4-036F-4F3E-91E6-1F189D69F58A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876ded58-4ab3-4342-bdf4-b6fcb2ce38ab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ECA203-2E20-40AF-882D-40B54FF34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46CC62-6AD6-4824-8C3A-9516CD390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6ded58-4ab3-4342-bdf4-b6fcb2ce3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Statistical values data sheetqa</vt:lpstr>
      <vt:lpstr>sumif</vt:lpstr>
      <vt:lpstr>sumifs</vt:lpstr>
      <vt:lpstr>sample worksheet </vt:lpstr>
      <vt:lpstr>If condition</vt:lpstr>
      <vt:lpstr>Question</vt:lpstr>
      <vt:lpstr>Imported Data</vt:lpstr>
      <vt:lpstr>CSV</vt:lpstr>
      <vt:lpstr>Question </vt:lpstr>
      <vt:lpstr>Imported Data (2)</vt:lpstr>
      <vt:lpstr>Conditional formatting Ques</vt:lpstr>
      <vt:lpstr>Conditional formatting</vt:lpstr>
      <vt:lpstr>First sheet for pivot table</vt:lpstr>
      <vt:lpstr>Price sheet</vt:lpstr>
      <vt:lpstr>Nested if function Q</vt:lpstr>
      <vt:lpstr>Simple pie chart</vt:lpstr>
      <vt:lpstr>Vlookup Hlookup</vt:lpstr>
      <vt:lpstr>V &amp; H Lookup answer</vt:lpstr>
      <vt:lpstr>Purchases by Sport</vt:lpstr>
      <vt:lpstr>Column chart and stacked column</vt:lpstr>
    </vt:vector>
  </TitlesOfParts>
  <Manager/>
  <Company>Dept. of Computer Science &amp; Engineering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Debby Gross</dc:creator>
  <cp:keywords/>
  <dc:description/>
  <cp:lastModifiedBy>Venugopal Gopalakrishna-Remani</cp:lastModifiedBy>
  <cp:revision/>
  <dcterms:created xsi:type="dcterms:W3CDTF">2004-07-11T18:49:47Z</dcterms:created>
  <dcterms:modified xsi:type="dcterms:W3CDTF">2021-06-29T21:59:07Z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0x010100484DE773B20F154DA7F1B14CDA2232A3</vt:lpwstr>
  </property>
</Properties>
</file>